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557a3294f1e7aa/Documents/"/>
    </mc:Choice>
  </mc:AlternateContent>
  <xr:revisionPtr revIDLastSave="119" documentId="8_{18A57B00-59E3-43CB-8030-3536D57ECAC2}" xr6:coauthVersionLast="47" xr6:coauthVersionMax="47" xr10:uidLastSave="{FF926ECC-6741-475B-8977-66BD85B3BC30}"/>
  <bookViews>
    <workbookView xWindow="84" yWindow="120" windowWidth="23016" windowHeight="12216" xr2:uid="{BB099B24-F9C2-4859-8CBE-3903399C3FB1}"/>
  </bookViews>
  <sheets>
    <sheet name="Main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5" i="3" l="1"/>
  <c r="N26" i="3"/>
  <c r="N27" i="3"/>
  <c r="N28" i="3"/>
  <c r="N29" i="3"/>
  <c r="N30" i="3"/>
  <c r="N24" i="3"/>
  <c r="M30" i="3"/>
  <c r="M27" i="3"/>
  <c r="M24" i="3"/>
  <c r="I31" i="3"/>
  <c r="J32" i="3"/>
  <c r="K33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P29" i="2"/>
  <c r="H29" i="2"/>
  <c r="R29" i="2" s="1"/>
  <c r="P28" i="2"/>
  <c r="H28" i="2"/>
  <c r="R28" i="2" s="1"/>
  <c r="P27" i="2"/>
  <c r="H27" i="2"/>
  <c r="R27" i="2" s="1"/>
  <c r="P26" i="2"/>
  <c r="H26" i="2"/>
  <c r="R26" i="2" s="1"/>
  <c r="P25" i="2"/>
  <c r="H25" i="2"/>
  <c r="R25" i="2" s="1"/>
  <c r="P24" i="2"/>
  <c r="H24" i="2"/>
  <c r="R24" i="2" s="1"/>
  <c r="P23" i="2"/>
  <c r="H23" i="2"/>
  <c r="R23" i="2" s="1"/>
  <c r="P22" i="2"/>
  <c r="R22" i="2" s="1"/>
  <c r="H22" i="2"/>
  <c r="P21" i="2"/>
  <c r="H21" i="2"/>
  <c r="P20" i="2"/>
  <c r="H20" i="2"/>
  <c r="R20" i="2" s="1"/>
  <c r="P19" i="2"/>
  <c r="H19" i="2"/>
  <c r="R19" i="2" s="1"/>
  <c r="P18" i="2"/>
  <c r="H18" i="2"/>
  <c r="R18" i="2" s="1"/>
  <c r="P17" i="2"/>
  <c r="H17" i="2"/>
  <c r="R17" i="2" s="1"/>
  <c r="P16" i="2"/>
  <c r="H16" i="2"/>
  <c r="R16" i="2" s="1"/>
  <c r="H15" i="2"/>
  <c r="P14" i="2"/>
  <c r="H14" i="2"/>
  <c r="R14" i="2" s="1"/>
  <c r="P13" i="2"/>
  <c r="H13" i="2"/>
  <c r="R13" i="2" s="1"/>
  <c r="P12" i="2"/>
  <c r="H12" i="2"/>
  <c r="R12" i="2" s="1"/>
  <c r="H11" i="2"/>
  <c r="P10" i="2"/>
  <c r="H10" i="2"/>
  <c r="R10" i="2" s="1"/>
  <c r="P9" i="2"/>
  <c r="H9" i="2"/>
  <c r="R9" i="2" s="1"/>
  <c r="P8" i="2"/>
  <c r="H8" i="2"/>
  <c r="P7" i="2"/>
  <c r="H7" i="2"/>
  <c r="R7" i="2" s="1"/>
  <c r="H6" i="2"/>
  <c r="P5" i="2"/>
  <c r="H5" i="2"/>
  <c r="P4" i="2"/>
  <c r="H4" i="2"/>
  <c r="P3" i="2"/>
  <c r="H3" i="2"/>
  <c r="R3" i="2" s="1"/>
  <c r="R2" i="2"/>
  <c r="P2" i="2"/>
  <c r="H2" i="2"/>
  <c r="R2" i="1"/>
  <c r="R3" i="1"/>
  <c r="R4" i="1"/>
  <c r="R5" i="1"/>
  <c r="R7" i="1"/>
  <c r="R8" i="1"/>
  <c r="R9" i="1"/>
  <c r="R10" i="1"/>
  <c r="R12" i="1"/>
  <c r="R13" i="1"/>
  <c r="R14" i="1"/>
  <c r="R16" i="1"/>
  <c r="R17" i="1"/>
  <c r="R18" i="1"/>
  <c r="R19" i="1"/>
  <c r="R20" i="1"/>
  <c r="R34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P3" i="1"/>
  <c r="P4" i="1"/>
  <c r="P5" i="1"/>
  <c r="P7" i="1"/>
  <c r="P8" i="1"/>
  <c r="P9" i="1"/>
  <c r="P10" i="1"/>
  <c r="P12" i="1"/>
  <c r="P13" i="1"/>
  <c r="P14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2" i="1"/>
  <c r="R4" i="2" l="1"/>
  <c r="R5" i="2"/>
  <c r="R8" i="2"/>
  <c r="R21" i="2"/>
</calcChain>
</file>

<file path=xl/sharedStrings.xml><?xml version="1.0" encoding="utf-8"?>
<sst xmlns="http://schemas.openxmlformats.org/spreadsheetml/2006/main" count="38" uniqueCount="7">
  <si>
    <t>AMORE stiff reduce full opt</t>
  </si>
  <si>
    <t>AMORE stiff reduce no opt</t>
  </si>
  <si>
    <t>Caltech Reduced Plus</t>
  </si>
  <si>
    <t>Caltech Mini</t>
  </si>
  <si>
    <t>AMORE v1.2</t>
  </si>
  <si>
    <t>AMORE v2.0</t>
  </si>
  <si>
    <t>Mechanism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</si>
</sst>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color theme="1"/>
      <name val="DejaVu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697757564926003"/>
          <c:y val="5.1435177685159275E-2"/>
          <c:w val="0.80358109643009823"/>
          <c:h val="0.68110926201381428"/>
        </c:manualLayout>
      </c:layout>
      <c:scatterChart>
        <c:scatterStyle val="lineMarker"/>
        <c:varyColors val="0"/>
        <c:ser>
          <c:idx val="0"/>
          <c:order val="0"/>
          <c:tx>
            <c:strRef>
              <c:f>Main!$H$1</c:f>
              <c:strCache>
                <c:ptCount val="1"/>
                <c:pt idx="0">
                  <c:v>AMORE v2.0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9"/>
            <c:marker>
              <c:symbol val="circle"/>
              <c:size val="8"/>
              <c:spPr>
                <a:solidFill>
                  <a:schemeClr val="accent5">
                    <a:lumMod val="40000"/>
                    <a:lumOff val="60000"/>
                  </a:schemeClr>
                </a:solidFill>
                <a:ln w="9525">
                  <a:solidFill>
                    <a:schemeClr val="accent5">
                      <a:lumMod val="40000"/>
                      <a:lumOff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0812-4F92-9975-7875B1506DD9}"/>
              </c:ext>
            </c:extLst>
          </c:dPt>
          <c:dPt>
            <c:idx val="13"/>
            <c:marker>
              <c:symbol val="circle"/>
              <c:size val="8"/>
              <c:spPr>
                <a:solidFill>
                  <a:schemeClr val="accent5">
                    <a:lumMod val="40000"/>
                    <a:lumOff val="60000"/>
                  </a:schemeClr>
                </a:solidFill>
                <a:ln w="9525">
                  <a:solidFill>
                    <a:schemeClr val="accent5">
                      <a:lumMod val="40000"/>
                      <a:lumOff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0812-4F92-9975-7875B1506DD9}"/>
              </c:ext>
            </c:extLst>
          </c:dPt>
          <c:dPt>
            <c:idx val="25"/>
            <c:marker>
              <c:symbol val="circle"/>
              <c:size val="8"/>
              <c:spPr>
                <a:solidFill>
                  <a:schemeClr val="accent5">
                    <a:lumMod val="40000"/>
                    <a:lumOff val="60000"/>
                  </a:schemeClr>
                </a:solidFill>
                <a:ln w="9525">
                  <a:solidFill>
                    <a:schemeClr val="accent5">
                      <a:lumMod val="40000"/>
                      <a:lumOff val="60000"/>
                    </a:schemeClr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0812-4F92-9975-7875B1506DD9}"/>
              </c:ext>
            </c:extLst>
          </c:dPt>
          <c:xVal>
            <c:numRef>
              <c:f>Main!$A$2:$A$33</c:f>
              <c:numCache>
                <c:formatCode>General</c:formatCode>
                <c:ptCount val="32"/>
                <c:pt idx="0">
                  <c:v>272</c:v>
                </c:pt>
                <c:pt idx="1">
                  <c:v>245</c:v>
                </c:pt>
                <c:pt idx="2">
                  <c:v>222</c:v>
                </c:pt>
                <c:pt idx="3">
                  <c:v>197</c:v>
                </c:pt>
                <c:pt idx="4">
                  <c:v>170</c:v>
                </c:pt>
                <c:pt idx="5">
                  <c:v>152</c:v>
                </c:pt>
                <c:pt idx="6">
                  <c:v>134</c:v>
                </c:pt>
                <c:pt idx="7">
                  <c:v>124</c:v>
                </c:pt>
                <c:pt idx="8">
                  <c:v>114</c:v>
                </c:pt>
                <c:pt idx="9">
                  <c:v>109</c:v>
                </c:pt>
                <c:pt idx="10">
                  <c:v>104</c:v>
                </c:pt>
                <c:pt idx="11">
                  <c:v>94</c:v>
                </c:pt>
                <c:pt idx="12">
                  <c:v>84</c:v>
                </c:pt>
                <c:pt idx="13">
                  <c:v>74</c:v>
                </c:pt>
                <c:pt idx="14">
                  <c:v>64</c:v>
                </c:pt>
                <c:pt idx="15">
                  <c:v>53</c:v>
                </c:pt>
                <c:pt idx="16">
                  <c:v>43</c:v>
                </c:pt>
                <c:pt idx="17">
                  <c:v>33</c:v>
                </c:pt>
                <c:pt idx="18">
                  <c:v>28</c:v>
                </c:pt>
                <c:pt idx="19">
                  <c:v>24</c:v>
                </c:pt>
                <c:pt idx="20">
                  <c:v>22</c:v>
                </c:pt>
                <c:pt idx="21">
                  <c:v>20</c:v>
                </c:pt>
                <c:pt idx="22">
                  <c:v>18</c:v>
                </c:pt>
                <c:pt idx="23">
                  <c:v>17</c:v>
                </c:pt>
                <c:pt idx="24">
                  <c:v>16</c:v>
                </c:pt>
                <c:pt idx="25">
                  <c:v>15</c:v>
                </c:pt>
                <c:pt idx="26">
                  <c:v>14</c:v>
                </c:pt>
                <c:pt idx="27">
                  <c:v>13</c:v>
                </c:pt>
                <c:pt idx="29">
                  <c:v>121</c:v>
                </c:pt>
                <c:pt idx="30">
                  <c:v>91</c:v>
                </c:pt>
                <c:pt idx="31">
                  <c:v>12</c:v>
                </c:pt>
              </c:numCache>
            </c:numRef>
          </c:xVal>
          <c:yVal>
            <c:numRef>
              <c:f>Main!$H$2:$H$33</c:f>
              <c:numCache>
                <c:formatCode>General</c:formatCode>
                <c:ptCount val="32"/>
                <c:pt idx="0">
                  <c:v>1.0744566500123877E-2</c:v>
                </c:pt>
                <c:pt idx="1">
                  <c:v>1.3795760926424483E-2</c:v>
                </c:pt>
                <c:pt idx="2">
                  <c:v>1.2640975902047158E-2</c:v>
                </c:pt>
                <c:pt idx="3">
                  <c:v>2.4547589497395352E-2</c:v>
                </c:pt>
                <c:pt idx="4">
                  <c:v>2.8413215941488337E-2</c:v>
                </c:pt>
                <c:pt idx="5">
                  <c:v>3.1870289501590321E-2</c:v>
                </c:pt>
                <c:pt idx="6">
                  <c:v>3.0356933128430148E-2</c:v>
                </c:pt>
                <c:pt idx="7">
                  <c:v>2.9976603988687598E-2</c:v>
                </c:pt>
                <c:pt idx="8">
                  <c:v>2.966002024590025E-2</c:v>
                </c:pt>
                <c:pt idx="9">
                  <c:v>2.9585554017412235E-2</c:v>
                </c:pt>
                <c:pt idx="10">
                  <c:v>2.944732984654223E-2</c:v>
                </c:pt>
                <c:pt idx="11">
                  <c:v>3.6364818394480622E-2</c:v>
                </c:pt>
                <c:pt idx="12">
                  <c:v>3.7383608897875668E-2</c:v>
                </c:pt>
                <c:pt idx="13">
                  <c:v>3.9879493802396748E-2</c:v>
                </c:pt>
                <c:pt idx="14">
                  <c:v>4.4574570793063671E-2</c:v>
                </c:pt>
                <c:pt idx="15">
                  <c:v>4.4995339096748597E-2</c:v>
                </c:pt>
                <c:pt idx="16">
                  <c:v>4.775335624543503E-2</c:v>
                </c:pt>
                <c:pt idx="17">
                  <c:v>5.606138452597887E-2</c:v>
                </c:pt>
                <c:pt idx="18">
                  <c:v>5.3629912497013411E-2</c:v>
                </c:pt>
                <c:pt idx="19">
                  <c:v>6.2267626544403092E-2</c:v>
                </c:pt>
                <c:pt idx="20">
                  <c:v>6.2381932931571904E-2</c:v>
                </c:pt>
                <c:pt idx="21">
                  <c:v>9.1482704973359488E-2</c:v>
                </c:pt>
                <c:pt idx="22">
                  <c:v>6.8872441048170821E-2</c:v>
                </c:pt>
                <c:pt idx="23">
                  <c:v>6.727684820360022E-2</c:v>
                </c:pt>
                <c:pt idx="24">
                  <c:v>6.8422120123537794E-2</c:v>
                </c:pt>
                <c:pt idx="25">
                  <c:v>6.8632584823408532E-2</c:v>
                </c:pt>
                <c:pt idx="26">
                  <c:v>7.834131729224228E-2</c:v>
                </c:pt>
                <c:pt idx="27">
                  <c:v>9.752060633890984E-2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F6-4859-A37C-70D007BE7C71}"/>
            </c:ext>
          </c:extLst>
        </c:ser>
        <c:ser>
          <c:idx val="1"/>
          <c:order val="1"/>
          <c:tx>
            <c:strRef>
              <c:f>Main!$I$1</c:f>
              <c:strCache>
                <c:ptCount val="1"/>
                <c:pt idx="0">
                  <c:v>Caltech Reduced Plus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triangle"/>
            <c:size val="8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Main!$A$2:$A$33</c:f>
              <c:numCache>
                <c:formatCode>General</c:formatCode>
                <c:ptCount val="32"/>
                <c:pt idx="0">
                  <c:v>272</c:v>
                </c:pt>
                <c:pt idx="1">
                  <c:v>245</c:v>
                </c:pt>
                <c:pt idx="2">
                  <c:v>222</c:v>
                </c:pt>
                <c:pt idx="3">
                  <c:v>197</c:v>
                </c:pt>
                <c:pt idx="4">
                  <c:v>170</c:v>
                </c:pt>
                <c:pt idx="5">
                  <c:v>152</c:v>
                </c:pt>
                <c:pt idx="6">
                  <c:v>134</c:v>
                </c:pt>
                <c:pt idx="7">
                  <c:v>124</c:v>
                </c:pt>
                <c:pt idx="8">
                  <c:v>114</c:v>
                </c:pt>
                <c:pt idx="9">
                  <c:v>109</c:v>
                </c:pt>
                <c:pt idx="10">
                  <c:v>104</c:v>
                </c:pt>
                <c:pt idx="11">
                  <c:v>94</c:v>
                </c:pt>
                <c:pt idx="12">
                  <c:v>84</c:v>
                </c:pt>
                <c:pt idx="13">
                  <c:v>74</c:v>
                </c:pt>
                <c:pt idx="14">
                  <c:v>64</c:v>
                </c:pt>
                <c:pt idx="15">
                  <c:v>53</c:v>
                </c:pt>
                <c:pt idx="16">
                  <c:v>43</c:v>
                </c:pt>
                <c:pt idx="17">
                  <c:v>33</c:v>
                </c:pt>
                <c:pt idx="18">
                  <c:v>28</c:v>
                </c:pt>
                <c:pt idx="19">
                  <c:v>24</c:v>
                </c:pt>
                <c:pt idx="20">
                  <c:v>22</c:v>
                </c:pt>
                <c:pt idx="21">
                  <c:v>20</c:v>
                </c:pt>
                <c:pt idx="22">
                  <c:v>18</c:v>
                </c:pt>
                <c:pt idx="23">
                  <c:v>17</c:v>
                </c:pt>
                <c:pt idx="24">
                  <c:v>16</c:v>
                </c:pt>
                <c:pt idx="25">
                  <c:v>15</c:v>
                </c:pt>
                <c:pt idx="26">
                  <c:v>14</c:v>
                </c:pt>
                <c:pt idx="27">
                  <c:v>13</c:v>
                </c:pt>
                <c:pt idx="29">
                  <c:v>121</c:v>
                </c:pt>
                <c:pt idx="30">
                  <c:v>91</c:v>
                </c:pt>
                <c:pt idx="31">
                  <c:v>12</c:v>
                </c:pt>
              </c:numCache>
            </c:numRef>
          </c:xVal>
          <c:yVal>
            <c:numRef>
              <c:f>Main!$I$2:$I$33</c:f>
              <c:numCache>
                <c:formatCode>General</c:formatCode>
                <c:ptCount val="32"/>
                <c:pt idx="29">
                  <c:v>8.7431096973517863E-2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2F6-4859-A37C-70D007BE7C71}"/>
            </c:ext>
          </c:extLst>
        </c:ser>
        <c:ser>
          <c:idx val="2"/>
          <c:order val="2"/>
          <c:tx>
            <c:strRef>
              <c:f>Main!$J$1</c:f>
              <c:strCache>
                <c:ptCount val="1"/>
                <c:pt idx="0">
                  <c:v>Caltech Mini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square"/>
            <c:size val="8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Main!$A$2:$A$33</c:f>
              <c:numCache>
                <c:formatCode>General</c:formatCode>
                <c:ptCount val="32"/>
                <c:pt idx="0">
                  <c:v>272</c:v>
                </c:pt>
                <c:pt idx="1">
                  <c:v>245</c:v>
                </c:pt>
                <c:pt idx="2">
                  <c:v>222</c:v>
                </c:pt>
                <c:pt idx="3">
                  <c:v>197</c:v>
                </c:pt>
                <c:pt idx="4">
                  <c:v>170</c:v>
                </c:pt>
                <c:pt idx="5">
                  <c:v>152</c:v>
                </c:pt>
                <c:pt idx="6">
                  <c:v>134</c:v>
                </c:pt>
                <c:pt idx="7">
                  <c:v>124</c:v>
                </c:pt>
                <c:pt idx="8">
                  <c:v>114</c:v>
                </c:pt>
                <c:pt idx="9">
                  <c:v>109</c:v>
                </c:pt>
                <c:pt idx="10">
                  <c:v>104</c:v>
                </c:pt>
                <c:pt idx="11">
                  <c:v>94</c:v>
                </c:pt>
                <c:pt idx="12">
                  <c:v>84</c:v>
                </c:pt>
                <c:pt idx="13">
                  <c:v>74</c:v>
                </c:pt>
                <c:pt idx="14">
                  <c:v>64</c:v>
                </c:pt>
                <c:pt idx="15">
                  <c:v>53</c:v>
                </c:pt>
                <c:pt idx="16">
                  <c:v>43</c:v>
                </c:pt>
                <c:pt idx="17">
                  <c:v>33</c:v>
                </c:pt>
                <c:pt idx="18">
                  <c:v>28</c:v>
                </c:pt>
                <c:pt idx="19">
                  <c:v>24</c:v>
                </c:pt>
                <c:pt idx="20">
                  <c:v>22</c:v>
                </c:pt>
                <c:pt idx="21">
                  <c:v>20</c:v>
                </c:pt>
                <c:pt idx="22">
                  <c:v>18</c:v>
                </c:pt>
                <c:pt idx="23">
                  <c:v>17</c:v>
                </c:pt>
                <c:pt idx="24">
                  <c:v>16</c:v>
                </c:pt>
                <c:pt idx="25">
                  <c:v>15</c:v>
                </c:pt>
                <c:pt idx="26">
                  <c:v>14</c:v>
                </c:pt>
                <c:pt idx="27">
                  <c:v>13</c:v>
                </c:pt>
                <c:pt idx="29">
                  <c:v>121</c:v>
                </c:pt>
                <c:pt idx="30">
                  <c:v>91</c:v>
                </c:pt>
                <c:pt idx="31">
                  <c:v>12</c:v>
                </c:pt>
              </c:numCache>
            </c:numRef>
          </c:xVal>
          <c:yVal>
            <c:numRef>
              <c:f>Main!$J$2:$J$33</c:f>
              <c:numCache>
                <c:formatCode>General</c:formatCode>
                <c:ptCount val="32"/>
                <c:pt idx="30">
                  <c:v>8.4683995264928827E-2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2F6-4859-A37C-70D007BE7C71}"/>
            </c:ext>
          </c:extLst>
        </c:ser>
        <c:ser>
          <c:idx val="3"/>
          <c:order val="3"/>
          <c:tx>
            <c:strRef>
              <c:f>Main!$K$1</c:f>
              <c:strCache>
                <c:ptCount val="1"/>
                <c:pt idx="0">
                  <c:v>AMORE v1.2</c:v>
                </c:pt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Main!$A$2:$A$33</c:f>
              <c:numCache>
                <c:formatCode>General</c:formatCode>
                <c:ptCount val="32"/>
                <c:pt idx="0">
                  <c:v>272</c:v>
                </c:pt>
                <c:pt idx="1">
                  <c:v>245</c:v>
                </c:pt>
                <c:pt idx="2">
                  <c:v>222</c:v>
                </c:pt>
                <c:pt idx="3">
                  <c:v>197</c:v>
                </c:pt>
                <c:pt idx="4">
                  <c:v>170</c:v>
                </c:pt>
                <c:pt idx="5">
                  <c:v>152</c:v>
                </c:pt>
                <c:pt idx="6">
                  <c:v>134</c:v>
                </c:pt>
                <c:pt idx="7">
                  <c:v>124</c:v>
                </c:pt>
                <c:pt idx="8">
                  <c:v>114</c:v>
                </c:pt>
                <c:pt idx="9">
                  <c:v>109</c:v>
                </c:pt>
                <c:pt idx="10">
                  <c:v>104</c:v>
                </c:pt>
                <c:pt idx="11">
                  <c:v>94</c:v>
                </c:pt>
                <c:pt idx="12">
                  <c:v>84</c:v>
                </c:pt>
                <c:pt idx="13">
                  <c:v>74</c:v>
                </c:pt>
                <c:pt idx="14">
                  <c:v>64</c:v>
                </c:pt>
                <c:pt idx="15">
                  <c:v>53</c:v>
                </c:pt>
                <c:pt idx="16">
                  <c:v>43</c:v>
                </c:pt>
                <c:pt idx="17">
                  <c:v>33</c:v>
                </c:pt>
                <c:pt idx="18">
                  <c:v>28</c:v>
                </c:pt>
                <c:pt idx="19">
                  <c:v>24</c:v>
                </c:pt>
                <c:pt idx="20">
                  <c:v>22</c:v>
                </c:pt>
                <c:pt idx="21">
                  <c:v>20</c:v>
                </c:pt>
                <c:pt idx="22">
                  <c:v>18</c:v>
                </c:pt>
                <c:pt idx="23">
                  <c:v>17</c:v>
                </c:pt>
                <c:pt idx="24">
                  <c:v>16</c:v>
                </c:pt>
                <c:pt idx="25">
                  <c:v>15</c:v>
                </c:pt>
                <c:pt idx="26">
                  <c:v>14</c:v>
                </c:pt>
                <c:pt idx="27">
                  <c:v>13</c:v>
                </c:pt>
                <c:pt idx="29">
                  <c:v>121</c:v>
                </c:pt>
                <c:pt idx="30">
                  <c:v>91</c:v>
                </c:pt>
                <c:pt idx="31">
                  <c:v>12</c:v>
                </c:pt>
              </c:numCache>
            </c:numRef>
          </c:xVal>
          <c:yVal>
            <c:numRef>
              <c:f>Main!$K$2:$K$33</c:f>
              <c:numCache>
                <c:formatCode>General</c:formatCode>
                <c:ptCount val="32"/>
                <c:pt idx="31">
                  <c:v>0.20729054717177031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2F6-4859-A37C-70D007BE7C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5001807"/>
        <c:axId val="915002287"/>
      </c:scatterChart>
      <c:valAx>
        <c:axId val="915001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DejaVu Sans" panose="020B0603030804020204" pitchFamily="34" charset="0"/>
                    <a:ea typeface="DejaVu Sans" panose="020B0603030804020204" pitchFamily="34" charset="0"/>
                    <a:cs typeface="DejaVu Sans" panose="020B0603030804020204" pitchFamily="34" charset="0"/>
                  </a:defRPr>
                </a:pPr>
                <a:r>
                  <a:rPr lang="en-US" sz="12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DejaVu Sans" panose="020B0603030804020204" pitchFamily="34" charset="0"/>
                    <a:ea typeface="DejaVu Sans" panose="020B0603030804020204" pitchFamily="34" charset="0"/>
                    <a:cs typeface="DejaVu Sans" panose="020B0603030804020204" pitchFamily="34" charset="0"/>
                  </a:rPr>
                  <a:t>Number</a:t>
                </a:r>
                <a:r>
                  <a:rPr lang="en-US" sz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DejaVu Sans" panose="020B0603030804020204" pitchFamily="34" charset="0"/>
                    <a:ea typeface="DejaVu Sans" panose="020B0603030804020204" pitchFamily="34" charset="0"/>
                    <a:cs typeface="DejaVu Sans" panose="020B0603030804020204" pitchFamily="34" charset="0"/>
                  </a:rPr>
                  <a:t> of Species</a:t>
                </a:r>
                <a:endParaRPr lang="en-US" sz="1200">
                  <a:solidFill>
                    <a:schemeClr val="tx1">
                      <a:lumMod val="95000"/>
                      <a:lumOff val="5000"/>
                    </a:schemeClr>
                  </a:solidFill>
                  <a:latin typeface="DejaVu Sans" panose="020B0603030804020204" pitchFamily="34" charset="0"/>
                  <a:ea typeface="DejaVu Sans" panose="020B0603030804020204" pitchFamily="34" charset="0"/>
                  <a:cs typeface="DejaVu Sans" panose="020B0603030804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DejaVu Sans" panose="020B0603030804020204" pitchFamily="34" charset="0"/>
                  <a:ea typeface="DejaVu Sans" panose="020B0603030804020204" pitchFamily="34" charset="0"/>
                  <a:cs typeface="DejaVu Sans" panose="020B0603030804020204" pitchFamily="34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endParaRPr lang="en-US"/>
          </a:p>
        </c:txPr>
        <c:crossAx val="915002287"/>
        <c:crossesAt val="0"/>
        <c:crossBetween val="midCat"/>
      </c:valAx>
      <c:valAx>
        <c:axId val="915002287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Deja vu"/>
                    <a:ea typeface="+mn-ea"/>
                    <a:cs typeface="+mn-cs"/>
                  </a:defRPr>
                </a:pPr>
                <a:r>
                  <a:rPr lang="en-US" sz="12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typeface="DejaVu Sans" panose="020B0603030804020204" pitchFamily="34" charset="0"/>
                    <a:ea typeface="DejaVu Sans" panose="020B0603030804020204" pitchFamily="34" charset="0"/>
                    <a:cs typeface="DejaVu Sans" panose="020B0603030804020204" pitchFamily="34" charset="0"/>
                  </a:rPr>
                  <a:t>Mechanism Error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95000"/>
                      <a:lumOff val="5000"/>
                    </a:schemeClr>
                  </a:solidFill>
                  <a:latin typeface="Deja vu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95000"/>
                <a:lumOff val="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DejaVu Sans" panose="020B0603030804020204" pitchFamily="34" charset="0"/>
                <a:ea typeface="DejaVu Sans" panose="020B0603030804020204" pitchFamily="34" charset="0"/>
                <a:cs typeface="DejaVu Sans" panose="020B0603030804020204" pitchFamily="34" charset="0"/>
              </a:defRPr>
            </a:pPr>
            <a:endParaRPr lang="en-US"/>
          </a:p>
        </c:txPr>
        <c:crossAx val="915001807"/>
        <c:crosses val="autoZero"/>
        <c:crossBetween val="midCat"/>
      </c:valAx>
      <c:spPr>
        <a:noFill/>
        <a:ln>
          <a:solidFill>
            <a:schemeClr val="tx1">
              <a:lumMod val="95000"/>
              <a:lumOff val="5000"/>
            </a:schemeClr>
          </a:solidFill>
        </a:ln>
        <a:effectLst/>
      </c:spPr>
    </c:plotArea>
    <c:legend>
      <c:legendPos val="b"/>
      <c:layout>
        <c:manualLayout>
          <c:xMode val="edge"/>
          <c:yMode val="edge"/>
          <c:x val="0.16349483869063017"/>
          <c:y val="0.8691850500213586"/>
          <c:w val="0.6793653208248287"/>
          <c:h val="0.1308149499786413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95000"/>
                  <a:lumOff val="5000"/>
                </a:schemeClr>
              </a:solidFill>
              <a:latin typeface="DejaVu Sans" panose="020B0603030804020204" pitchFamily="34" charset="0"/>
              <a:ea typeface="DejaVu Sans" panose="020B0603030804020204" pitchFamily="34" charset="0"/>
              <a:cs typeface="DejaVu Sans" panose="020B0603030804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  <c:pt idx="4">
                  <c:v>200</c:v>
                </c:pt>
                <c:pt idx="5">
                  <c:v>180</c:v>
                </c:pt>
                <c:pt idx="6">
                  <c:v>160</c:v>
                </c:pt>
                <c:pt idx="7">
                  <c:v>150</c:v>
                </c:pt>
                <c:pt idx="8">
                  <c:v>140</c:v>
                </c:pt>
                <c:pt idx="9">
                  <c:v>135</c:v>
                </c:pt>
                <c:pt idx="10">
                  <c:v>130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80</c:v>
                </c:pt>
                <c:pt idx="16">
                  <c:v>70</c:v>
                </c:pt>
                <c:pt idx="17">
                  <c:v>60</c:v>
                </c:pt>
                <c:pt idx="18">
                  <c:v>55</c:v>
                </c:pt>
                <c:pt idx="19">
                  <c:v>50</c:v>
                </c:pt>
                <c:pt idx="20">
                  <c:v>48</c:v>
                </c:pt>
                <c:pt idx="21">
                  <c:v>46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</c:numCache>
            </c:numRef>
          </c:xVal>
          <c:yVal>
            <c:numRef>
              <c:f>Sheet1!$H$2:$H$35</c:f>
              <c:numCache>
                <c:formatCode>General</c:formatCode>
                <c:ptCount val="34"/>
                <c:pt idx="0">
                  <c:v>1.0744566500123877E-2</c:v>
                </c:pt>
                <c:pt idx="1">
                  <c:v>1.3795760926424483E-2</c:v>
                </c:pt>
                <c:pt idx="2">
                  <c:v>1.2640975902047158E-2</c:v>
                </c:pt>
                <c:pt idx="3">
                  <c:v>2.4547589497395352E-2</c:v>
                </c:pt>
                <c:pt idx="4">
                  <c:v>2.8413215941488337E-2</c:v>
                </c:pt>
                <c:pt idx="5">
                  <c:v>3.1870289501590321E-2</c:v>
                </c:pt>
                <c:pt idx="6">
                  <c:v>3.0356933128430148E-2</c:v>
                </c:pt>
                <c:pt idx="7">
                  <c:v>2.9976603988687598E-2</c:v>
                </c:pt>
                <c:pt idx="8">
                  <c:v>2.966002024590025E-2</c:v>
                </c:pt>
                <c:pt idx="9">
                  <c:v>2.9585554017412235E-2</c:v>
                </c:pt>
                <c:pt idx="10">
                  <c:v>2.944732984654223E-2</c:v>
                </c:pt>
                <c:pt idx="11">
                  <c:v>3.6364818394480622E-2</c:v>
                </c:pt>
                <c:pt idx="12">
                  <c:v>3.7383608897875668E-2</c:v>
                </c:pt>
                <c:pt idx="13">
                  <c:v>3.9879493802396748E-2</c:v>
                </c:pt>
                <c:pt idx="14">
                  <c:v>4.4574570793063671E-2</c:v>
                </c:pt>
                <c:pt idx="15">
                  <c:v>4.4995339096748597E-2</c:v>
                </c:pt>
                <c:pt idx="16">
                  <c:v>4.775335624543503E-2</c:v>
                </c:pt>
                <c:pt idx="17">
                  <c:v>5.606138452597887E-2</c:v>
                </c:pt>
                <c:pt idx="18">
                  <c:v>5.3629912497013411E-2</c:v>
                </c:pt>
                <c:pt idx="19">
                  <c:v>6.2267626544403092E-2</c:v>
                </c:pt>
                <c:pt idx="20">
                  <c:v>6.2381932931571904E-2</c:v>
                </c:pt>
                <c:pt idx="21">
                  <c:v>9.1482704973359488E-2</c:v>
                </c:pt>
                <c:pt idx="22">
                  <c:v>6.8872441048170821E-2</c:v>
                </c:pt>
                <c:pt idx="23">
                  <c:v>6.727684820360022E-2</c:v>
                </c:pt>
                <c:pt idx="24">
                  <c:v>6.8422120123537794E-2</c:v>
                </c:pt>
                <c:pt idx="25">
                  <c:v>6.8632584823408532E-2</c:v>
                </c:pt>
                <c:pt idx="26">
                  <c:v>7.834131729224228E-2</c:v>
                </c:pt>
                <c:pt idx="27">
                  <c:v>7.834131729224228E-2</c:v>
                </c:pt>
                <c:pt idx="28">
                  <c:v>9.752060633890984E-2</c:v>
                </c:pt>
                <c:pt idx="29">
                  <c:v>9.752060633890984E-2</c:v>
                </c:pt>
                <c:pt idx="30">
                  <c:v>9.752060633890984E-2</c:v>
                </c:pt>
                <c:pt idx="31">
                  <c:v>9.752060633890984E-2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2B-4663-9727-F73495130718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  <c:pt idx="4">
                  <c:v>200</c:v>
                </c:pt>
                <c:pt idx="5">
                  <c:v>180</c:v>
                </c:pt>
                <c:pt idx="6">
                  <c:v>160</c:v>
                </c:pt>
                <c:pt idx="7">
                  <c:v>150</c:v>
                </c:pt>
                <c:pt idx="8">
                  <c:v>140</c:v>
                </c:pt>
                <c:pt idx="9">
                  <c:v>135</c:v>
                </c:pt>
                <c:pt idx="10">
                  <c:v>130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80</c:v>
                </c:pt>
                <c:pt idx="16">
                  <c:v>70</c:v>
                </c:pt>
                <c:pt idx="17">
                  <c:v>60</c:v>
                </c:pt>
                <c:pt idx="18">
                  <c:v>55</c:v>
                </c:pt>
                <c:pt idx="19">
                  <c:v>50</c:v>
                </c:pt>
                <c:pt idx="20">
                  <c:v>48</c:v>
                </c:pt>
                <c:pt idx="21">
                  <c:v>46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</c:numCache>
            </c:numRef>
          </c:xVal>
          <c:yVal>
            <c:numRef>
              <c:f>Sheet1!$P$2:$P$35</c:f>
              <c:numCache>
                <c:formatCode>General</c:formatCode>
                <c:ptCount val="34"/>
                <c:pt idx="0">
                  <c:v>1.0880999773775461E-2</c:v>
                </c:pt>
                <c:pt idx="1">
                  <c:v>1.3870277306631261E-2</c:v>
                </c:pt>
                <c:pt idx="2">
                  <c:v>1.2785006623330396E-2</c:v>
                </c:pt>
                <c:pt idx="3">
                  <c:v>2.4736989618870817E-2</c:v>
                </c:pt>
                <c:pt idx="5">
                  <c:v>3.2492912205345004E-2</c:v>
                </c:pt>
                <c:pt idx="6">
                  <c:v>3.1831072631416879E-2</c:v>
                </c:pt>
                <c:pt idx="7">
                  <c:v>3.1392859043837262E-2</c:v>
                </c:pt>
                <c:pt idx="8">
                  <c:v>3.0031157869229202E-2</c:v>
                </c:pt>
                <c:pt idx="10">
                  <c:v>2.9170522063294051E-2</c:v>
                </c:pt>
                <c:pt idx="11">
                  <c:v>3.6133802307691816E-2</c:v>
                </c:pt>
                <c:pt idx="12">
                  <c:v>3.4858174384832602E-2</c:v>
                </c:pt>
                <c:pt idx="14">
                  <c:v>4.4009306681759418E-2</c:v>
                </c:pt>
                <c:pt idx="15">
                  <c:v>4.5804991148307238E-2</c:v>
                </c:pt>
                <c:pt idx="16">
                  <c:v>5.0124900860521876E-2</c:v>
                </c:pt>
                <c:pt idx="17">
                  <c:v>5.6935055498884106E-2</c:v>
                </c:pt>
                <c:pt idx="18">
                  <c:v>5.5584020932971247E-2</c:v>
                </c:pt>
                <c:pt idx="19">
                  <c:v>9.9330639688632469E-2</c:v>
                </c:pt>
                <c:pt idx="20">
                  <c:v>0.10031005573960942</c:v>
                </c:pt>
                <c:pt idx="21">
                  <c:v>0.10560117506514277</c:v>
                </c:pt>
                <c:pt idx="22">
                  <c:v>0.10495880125400979</c:v>
                </c:pt>
                <c:pt idx="23">
                  <c:v>0.10488176427567303</c:v>
                </c:pt>
                <c:pt idx="24">
                  <c:v>0.10490489283142247</c:v>
                </c:pt>
                <c:pt idx="25">
                  <c:v>9.9516632564840224E-2</c:v>
                </c:pt>
                <c:pt idx="26">
                  <c:v>0.10631228863131566</c:v>
                </c:pt>
                <c:pt idx="27">
                  <c:v>0.10631228863131566</c:v>
                </c:pt>
                <c:pt idx="28">
                  <c:v>0.11872188595519301</c:v>
                </c:pt>
                <c:pt idx="29">
                  <c:v>0.11872188595519301</c:v>
                </c:pt>
                <c:pt idx="30">
                  <c:v>0.11872188595519301</c:v>
                </c:pt>
                <c:pt idx="31">
                  <c:v>0.13309511709670133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C2B-4663-9727-F734951307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173231"/>
        <c:axId val="949173711"/>
      </c:scatterChart>
      <c:valAx>
        <c:axId val="94917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73711"/>
        <c:crosses val="autoZero"/>
        <c:crossBetween val="midCat"/>
      </c:valAx>
      <c:valAx>
        <c:axId val="94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73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  <c:pt idx="4">
                  <c:v>200</c:v>
                </c:pt>
                <c:pt idx="5">
                  <c:v>180</c:v>
                </c:pt>
                <c:pt idx="6">
                  <c:v>160</c:v>
                </c:pt>
                <c:pt idx="7">
                  <c:v>150</c:v>
                </c:pt>
                <c:pt idx="8">
                  <c:v>140</c:v>
                </c:pt>
                <c:pt idx="9">
                  <c:v>135</c:v>
                </c:pt>
                <c:pt idx="10">
                  <c:v>130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80</c:v>
                </c:pt>
                <c:pt idx="16">
                  <c:v>70</c:v>
                </c:pt>
                <c:pt idx="17">
                  <c:v>60</c:v>
                </c:pt>
                <c:pt idx="18">
                  <c:v>55</c:v>
                </c:pt>
                <c:pt idx="19">
                  <c:v>50</c:v>
                </c:pt>
                <c:pt idx="20">
                  <c:v>48</c:v>
                </c:pt>
                <c:pt idx="21">
                  <c:v>46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</c:numCache>
            </c:numRef>
          </c:xVal>
          <c:yVal>
            <c:numRef>
              <c:f>Sheet1!$H$2:$H$35</c:f>
              <c:numCache>
                <c:formatCode>General</c:formatCode>
                <c:ptCount val="34"/>
                <c:pt idx="0">
                  <c:v>1.0744566500123877E-2</c:v>
                </c:pt>
                <c:pt idx="1">
                  <c:v>1.3795760926424483E-2</c:v>
                </c:pt>
                <c:pt idx="2">
                  <c:v>1.2640975902047158E-2</c:v>
                </c:pt>
                <c:pt idx="3">
                  <c:v>2.4547589497395352E-2</c:v>
                </c:pt>
                <c:pt idx="4">
                  <c:v>2.8413215941488337E-2</c:v>
                </c:pt>
                <c:pt idx="5">
                  <c:v>3.1870289501590321E-2</c:v>
                </c:pt>
                <c:pt idx="6">
                  <c:v>3.0356933128430148E-2</c:v>
                </c:pt>
                <c:pt idx="7">
                  <c:v>2.9976603988687598E-2</c:v>
                </c:pt>
                <c:pt idx="8">
                  <c:v>2.966002024590025E-2</c:v>
                </c:pt>
                <c:pt idx="9">
                  <c:v>2.9585554017412235E-2</c:v>
                </c:pt>
                <c:pt idx="10">
                  <c:v>2.944732984654223E-2</c:v>
                </c:pt>
                <c:pt idx="11">
                  <c:v>3.6364818394480622E-2</c:v>
                </c:pt>
                <c:pt idx="12">
                  <c:v>3.7383608897875668E-2</c:v>
                </c:pt>
                <c:pt idx="13">
                  <c:v>3.9879493802396748E-2</c:v>
                </c:pt>
                <c:pt idx="14">
                  <c:v>4.4574570793063671E-2</c:v>
                </c:pt>
                <c:pt idx="15">
                  <c:v>4.4995339096748597E-2</c:v>
                </c:pt>
                <c:pt idx="16">
                  <c:v>4.775335624543503E-2</c:v>
                </c:pt>
                <c:pt idx="17">
                  <c:v>5.606138452597887E-2</c:v>
                </c:pt>
                <c:pt idx="18">
                  <c:v>5.3629912497013411E-2</c:v>
                </c:pt>
                <c:pt idx="19">
                  <c:v>6.2267626544403092E-2</c:v>
                </c:pt>
                <c:pt idx="20">
                  <c:v>6.2381932931571904E-2</c:v>
                </c:pt>
                <c:pt idx="21">
                  <c:v>9.1482704973359488E-2</c:v>
                </c:pt>
                <c:pt idx="22">
                  <c:v>6.8872441048170821E-2</c:v>
                </c:pt>
                <c:pt idx="23">
                  <c:v>6.727684820360022E-2</c:v>
                </c:pt>
                <c:pt idx="24">
                  <c:v>6.8422120123537794E-2</c:v>
                </c:pt>
                <c:pt idx="25">
                  <c:v>6.8632584823408532E-2</c:v>
                </c:pt>
                <c:pt idx="26">
                  <c:v>7.834131729224228E-2</c:v>
                </c:pt>
                <c:pt idx="27">
                  <c:v>7.834131729224228E-2</c:v>
                </c:pt>
                <c:pt idx="28">
                  <c:v>9.752060633890984E-2</c:v>
                </c:pt>
                <c:pt idx="29">
                  <c:v>9.752060633890984E-2</c:v>
                </c:pt>
                <c:pt idx="30">
                  <c:v>9.752060633890984E-2</c:v>
                </c:pt>
                <c:pt idx="31">
                  <c:v>9.752060633890984E-2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5E-49C8-8B79-8E68B87A89AA}"/>
            </c:ext>
          </c:extLst>
        </c:ser>
        <c:ser>
          <c:idx val="1"/>
          <c:order val="1"/>
          <c:tx>
            <c:strRef>
              <c:f>Sheet1!$P$1</c:f>
              <c:strCache>
                <c:ptCount val="1"/>
              </c:strCache>
            </c:strRef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300</c:v>
                </c:pt>
                <c:pt idx="1">
                  <c:v>275</c:v>
                </c:pt>
                <c:pt idx="2">
                  <c:v>250</c:v>
                </c:pt>
                <c:pt idx="3">
                  <c:v>225</c:v>
                </c:pt>
                <c:pt idx="4">
                  <c:v>200</c:v>
                </c:pt>
                <c:pt idx="5">
                  <c:v>180</c:v>
                </c:pt>
                <c:pt idx="6">
                  <c:v>160</c:v>
                </c:pt>
                <c:pt idx="7">
                  <c:v>150</c:v>
                </c:pt>
                <c:pt idx="8">
                  <c:v>140</c:v>
                </c:pt>
                <c:pt idx="9">
                  <c:v>135</c:v>
                </c:pt>
                <c:pt idx="10">
                  <c:v>130</c:v>
                </c:pt>
                <c:pt idx="11">
                  <c:v>120</c:v>
                </c:pt>
                <c:pt idx="12">
                  <c:v>110</c:v>
                </c:pt>
                <c:pt idx="13">
                  <c:v>100</c:v>
                </c:pt>
                <c:pt idx="14">
                  <c:v>90</c:v>
                </c:pt>
                <c:pt idx="15">
                  <c:v>80</c:v>
                </c:pt>
                <c:pt idx="16">
                  <c:v>70</c:v>
                </c:pt>
                <c:pt idx="17">
                  <c:v>60</c:v>
                </c:pt>
                <c:pt idx="18">
                  <c:v>55</c:v>
                </c:pt>
                <c:pt idx="19">
                  <c:v>50</c:v>
                </c:pt>
                <c:pt idx="20">
                  <c:v>48</c:v>
                </c:pt>
                <c:pt idx="21">
                  <c:v>46</c:v>
                </c:pt>
                <c:pt idx="22">
                  <c:v>44</c:v>
                </c:pt>
                <c:pt idx="23">
                  <c:v>43</c:v>
                </c:pt>
                <c:pt idx="24">
                  <c:v>42</c:v>
                </c:pt>
                <c:pt idx="25">
                  <c:v>41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37</c:v>
                </c:pt>
                <c:pt idx="30">
                  <c:v>36</c:v>
                </c:pt>
                <c:pt idx="31">
                  <c:v>35</c:v>
                </c:pt>
              </c:numCache>
            </c:numRef>
          </c:xVal>
          <c:yVal>
            <c:numRef>
              <c:f>Sheet1!$P$2:$P$35</c:f>
              <c:numCache>
                <c:formatCode>General</c:formatCode>
                <c:ptCount val="34"/>
                <c:pt idx="0">
                  <c:v>1.0880999773775461E-2</c:v>
                </c:pt>
                <c:pt idx="1">
                  <c:v>1.3870277306631261E-2</c:v>
                </c:pt>
                <c:pt idx="2">
                  <c:v>1.2785006623330396E-2</c:v>
                </c:pt>
                <c:pt idx="3">
                  <c:v>2.4736989618870817E-2</c:v>
                </c:pt>
                <c:pt idx="5">
                  <c:v>3.2492912205345004E-2</c:v>
                </c:pt>
                <c:pt idx="6">
                  <c:v>3.1831072631416879E-2</c:v>
                </c:pt>
                <c:pt idx="7">
                  <c:v>3.1392859043837262E-2</c:v>
                </c:pt>
                <c:pt idx="8">
                  <c:v>3.0031157869229202E-2</c:v>
                </c:pt>
                <c:pt idx="10">
                  <c:v>2.9170522063294051E-2</c:v>
                </c:pt>
                <c:pt idx="11">
                  <c:v>3.6133802307691816E-2</c:v>
                </c:pt>
                <c:pt idx="12">
                  <c:v>3.4858174384832602E-2</c:v>
                </c:pt>
                <c:pt idx="14">
                  <c:v>4.4009306681759418E-2</c:v>
                </c:pt>
                <c:pt idx="15">
                  <c:v>4.5804991148307238E-2</c:v>
                </c:pt>
                <c:pt idx="16">
                  <c:v>5.0124900860521876E-2</c:v>
                </c:pt>
                <c:pt idx="17">
                  <c:v>5.6935055498884106E-2</c:v>
                </c:pt>
                <c:pt idx="18">
                  <c:v>5.5584020932971247E-2</c:v>
                </c:pt>
                <c:pt idx="19">
                  <c:v>9.9330639688632469E-2</c:v>
                </c:pt>
                <c:pt idx="20">
                  <c:v>0.10031005573960942</c:v>
                </c:pt>
                <c:pt idx="21">
                  <c:v>0.10560117506514277</c:v>
                </c:pt>
                <c:pt idx="22">
                  <c:v>0.10495880125400979</c:v>
                </c:pt>
                <c:pt idx="23">
                  <c:v>0.10488176427567303</c:v>
                </c:pt>
                <c:pt idx="24">
                  <c:v>0.10490489283142247</c:v>
                </c:pt>
                <c:pt idx="25">
                  <c:v>9.9516632564840224E-2</c:v>
                </c:pt>
                <c:pt idx="26">
                  <c:v>0.10631228863131566</c:v>
                </c:pt>
                <c:pt idx="27">
                  <c:v>0.10631228863131566</c:v>
                </c:pt>
                <c:pt idx="28">
                  <c:v>0.11872188595519301</c:v>
                </c:pt>
                <c:pt idx="29">
                  <c:v>0.11872188595519301</c:v>
                </c:pt>
                <c:pt idx="30">
                  <c:v>0.11872188595519301</c:v>
                </c:pt>
                <c:pt idx="31">
                  <c:v>0.13309511709670133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05E-49C8-8B79-8E68B87A89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9173231"/>
        <c:axId val="949173711"/>
      </c:scatterChart>
      <c:valAx>
        <c:axId val="949173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73711"/>
        <c:crosses val="autoZero"/>
        <c:crossBetween val="midCat"/>
      </c:valAx>
      <c:valAx>
        <c:axId val="94917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9173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437736</xdr:colOff>
      <xdr:row>1</xdr:row>
      <xdr:rowOff>170244</xdr:rowOff>
    </xdr:from>
    <xdr:to>
      <xdr:col>21</xdr:col>
      <xdr:colOff>31229</xdr:colOff>
      <xdr:row>18</xdr:row>
      <xdr:rowOff>124918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2696F1-2A1A-6F55-70D8-437EFAD348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3</xdr:row>
      <xdr:rowOff>110490</xdr:rowOff>
    </xdr:from>
    <xdr:to>
      <xdr:col>13</xdr:col>
      <xdr:colOff>297180</xdr:colOff>
      <xdr:row>18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156FE39-5479-8A43-A03C-7A783F944B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601980</xdr:colOff>
      <xdr:row>3</xdr:row>
      <xdr:rowOff>110490</xdr:rowOff>
    </xdr:from>
    <xdr:to>
      <xdr:col>13</xdr:col>
      <xdr:colOff>297180</xdr:colOff>
      <xdr:row>18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6E6CCD-92FA-4C15-96B4-CEDFA15E3C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CDA2F-547D-473B-84A5-95BC180E73DA}">
  <dimension ref="A1:V33"/>
  <sheetViews>
    <sheetView tabSelected="1" zoomScale="112" workbookViewId="0">
      <selection activeCell="J24" sqref="J24:J29"/>
    </sheetView>
  </sheetViews>
  <sheetFormatPr defaultRowHeight="14.4"/>
  <sheetData>
    <row r="1" spans="1:11">
      <c r="A1" t="s">
        <v>6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5</v>
      </c>
      <c r="I1" t="s">
        <v>2</v>
      </c>
      <c r="J1" t="s">
        <v>3</v>
      </c>
      <c r="K1" t="s">
        <v>4</v>
      </c>
    </row>
    <row r="2" spans="1:11">
      <c r="A2" s="1">
        <v>272</v>
      </c>
      <c r="B2">
        <v>1.4869050333969199E-2</v>
      </c>
      <c r="C2">
        <v>4.9765913471600202E-3</v>
      </c>
      <c r="D2">
        <v>9.4262875177240704E-3</v>
      </c>
      <c r="E2">
        <v>5.3865037339120604E-3</v>
      </c>
      <c r="F2">
        <v>1.84828292823065E-2</v>
      </c>
      <c r="G2">
        <v>1.13261367856714E-2</v>
      </c>
      <c r="H2">
        <f>AVERAGE(B2:G2)</f>
        <v>1.0744566500123877E-2</v>
      </c>
    </row>
    <row r="3" spans="1:11">
      <c r="A3" s="1">
        <v>245</v>
      </c>
      <c r="B3">
        <v>1.6953266932884299E-2</v>
      </c>
      <c r="C3">
        <v>5.8217160037415203E-3</v>
      </c>
      <c r="D3">
        <v>9.7679547010875202E-3</v>
      </c>
      <c r="E3">
        <v>6.9610387182875502E-3</v>
      </c>
      <c r="F3">
        <v>2.94862836739814E-2</v>
      </c>
      <c r="G3">
        <v>1.37843055285646E-2</v>
      </c>
      <c r="H3">
        <f t="shared" ref="H3:H28" si="0">AVERAGE(B3:G3)</f>
        <v>1.3795760926424483E-2</v>
      </c>
    </row>
    <row r="4" spans="1:11">
      <c r="A4" s="1">
        <v>222</v>
      </c>
      <c r="B4">
        <v>1.8076643367185799E-2</v>
      </c>
      <c r="C4">
        <v>5.96737660187017E-3</v>
      </c>
      <c r="D4">
        <v>1.0495021077759001E-2</v>
      </c>
      <c r="E4">
        <v>7.5103053921074803E-3</v>
      </c>
      <c r="F4">
        <v>1.9419805760677901E-2</v>
      </c>
      <c r="G4">
        <v>1.43767032126826E-2</v>
      </c>
      <c r="H4">
        <f t="shared" si="0"/>
        <v>1.2640975902047158E-2</v>
      </c>
    </row>
    <row r="5" spans="1:11">
      <c r="A5" s="1">
        <v>197</v>
      </c>
      <c r="B5">
        <v>3.11810735621166E-2</v>
      </c>
      <c r="C5">
        <v>2.0258187872654099E-2</v>
      </c>
      <c r="D5">
        <v>2.6881859256715799E-2</v>
      </c>
      <c r="E5">
        <v>1.5066597804793601E-2</v>
      </c>
      <c r="F5">
        <v>2.74260919119515E-2</v>
      </c>
      <c r="G5">
        <v>2.6471726576140501E-2</v>
      </c>
      <c r="H5">
        <f t="shared" si="0"/>
        <v>2.4547589497395352E-2</v>
      </c>
    </row>
    <row r="6" spans="1:11">
      <c r="A6" s="1">
        <v>170</v>
      </c>
      <c r="B6">
        <v>3.4141687947077698E-2</v>
      </c>
      <c r="C6">
        <v>2.8268797027420699E-2</v>
      </c>
      <c r="D6">
        <v>3.0453353055036499E-2</v>
      </c>
      <c r="E6">
        <v>1.67843442037762E-2</v>
      </c>
      <c r="F6">
        <v>3.1503203881172302E-2</v>
      </c>
      <c r="G6">
        <v>2.9327909534446601E-2</v>
      </c>
      <c r="H6">
        <f t="shared" si="0"/>
        <v>2.8413215941488337E-2</v>
      </c>
    </row>
    <row r="7" spans="1:11">
      <c r="A7" s="1">
        <v>152</v>
      </c>
      <c r="B7">
        <v>3.6851610178208101E-2</v>
      </c>
      <c r="C7">
        <v>2.6012518586320699E-2</v>
      </c>
      <c r="D7">
        <v>3.5423459984314003E-2</v>
      </c>
      <c r="E7">
        <v>2.1820829936226301E-2</v>
      </c>
      <c r="F7">
        <v>3.9747602153257199E-2</v>
      </c>
      <c r="G7">
        <v>3.1365716171215599E-2</v>
      </c>
      <c r="H7">
        <f t="shared" si="0"/>
        <v>3.1870289501590321E-2</v>
      </c>
    </row>
    <row r="8" spans="1:11">
      <c r="A8" s="1">
        <v>134</v>
      </c>
      <c r="B8">
        <v>3.6815696985511001E-2</v>
      </c>
      <c r="C8">
        <v>2.5126829739388699E-2</v>
      </c>
      <c r="D8">
        <v>3.2784233258295097E-2</v>
      </c>
      <c r="E8">
        <v>2.07600614575075E-2</v>
      </c>
      <c r="F8">
        <v>3.6272488141020999E-2</v>
      </c>
      <c r="G8">
        <v>3.03822891888576E-2</v>
      </c>
      <c r="H8">
        <f t="shared" si="0"/>
        <v>3.0356933128430148E-2</v>
      </c>
    </row>
    <row r="9" spans="1:11">
      <c r="A9" s="1">
        <v>124</v>
      </c>
      <c r="B9">
        <v>3.76588663029397E-2</v>
      </c>
      <c r="C9">
        <v>2.4523670250898199E-2</v>
      </c>
      <c r="D9">
        <v>3.1665519492892799E-2</v>
      </c>
      <c r="E9">
        <v>2.0555051933109601E-2</v>
      </c>
      <c r="F9">
        <v>3.5481684994577101E-2</v>
      </c>
      <c r="G9">
        <v>2.9974830957708198E-2</v>
      </c>
      <c r="H9">
        <f t="shared" si="0"/>
        <v>2.9976603988687598E-2</v>
      </c>
    </row>
    <row r="10" spans="1:11">
      <c r="A10" s="1">
        <v>114</v>
      </c>
      <c r="B10">
        <v>3.6308445173396098E-2</v>
      </c>
      <c r="C10">
        <v>3.0541722826070102E-2</v>
      </c>
      <c r="D10">
        <v>3.1585536916919101E-2</v>
      </c>
      <c r="E10">
        <v>2.0882100213681001E-2</v>
      </c>
      <c r="F10">
        <v>3.07480011620802E-2</v>
      </c>
      <c r="G10">
        <v>2.7894315183255001E-2</v>
      </c>
      <c r="H10">
        <f t="shared" si="0"/>
        <v>2.966002024590025E-2</v>
      </c>
    </row>
    <row r="11" spans="1:11">
      <c r="A11" s="1">
        <v>109</v>
      </c>
      <c r="B11">
        <v>3.6398295734122198E-2</v>
      </c>
      <c r="C11">
        <v>3.0318194617272001E-2</v>
      </c>
      <c r="D11">
        <v>3.0940406468110401E-2</v>
      </c>
      <c r="E11">
        <v>2.1044015423223299E-2</v>
      </c>
      <c r="F11">
        <v>3.0928532110847701E-2</v>
      </c>
      <c r="G11">
        <v>2.7883879750897799E-2</v>
      </c>
      <c r="H11">
        <f t="shared" si="0"/>
        <v>2.9585554017412235E-2</v>
      </c>
    </row>
    <row r="12" spans="1:11">
      <c r="A12" s="1">
        <v>104</v>
      </c>
      <c r="B12">
        <v>3.59967649912405E-2</v>
      </c>
      <c r="C12">
        <v>3.2317369859729501E-2</v>
      </c>
      <c r="D12">
        <v>2.7020244348225801E-2</v>
      </c>
      <c r="E12">
        <v>2.06768300616922E-2</v>
      </c>
      <c r="F12">
        <v>3.27994265907815E-2</v>
      </c>
      <c r="G12">
        <v>2.7873343227583901E-2</v>
      </c>
      <c r="H12">
        <f t="shared" si="0"/>
        <v>2.944732984654223E-2</v>
      </c>
    </row>
    <row r="13" spans="1:11">
      <c r="A13" s="1">
        <v>94</v>
      </c>
      <c r="B13">
        <v>3.6785806966262803E-2</v>
      </c>
      <c r="C13">
        <v>4.0061816927351501E-2</v>
      </c>
      <c r="D13">
        <v>3.02637668601205E-2</v>
      </c>
      <c r="E13">
        <v>2.8003529086894699E-2</v>
      </c>
      <c r="F13">
        <v>5.3211373513124202E-2</v>
      </c>
      <c r="G13">
        <v>2.9862617013130002E-2</v>
      </c>
      <c r="H13">
        <f t="shared" si="0"/>
        <v>3.6364818394480622E-2</v>
      </c>
    </row>
    <row r="14" spans="1:11">
      <c r="A14" s="1">
        <v>84</v>
      </c>
      <c r="B14">
        <v>3.9600288298546699E-2</v>
      </c>
      <c r="C14">
        <v>3.9699244093017998E-2</v>
      </c>
      <c r="D14">
        <v>2.6130190522757901E-2</v>
      </c>
      <c r="E14">
        <v>3.06649900562837E-2</v>
      </c>
      <c r="F14">
        <v>5.2627227025639899E-2</v>
      </c>
      <c r="G14">
        <v>3.5579713391007801E-2</v>
      </c>
      <c r="H14">
        <f t="shared" si="0"/>
        <v>3.7383608897875668E-2</v>
      </c>
    </row>
    <row r="15" spans="1:11">
      <c r="A15" s="1">
        <v>74</v>
      </c>
      <c r="B15">
        <v>3.9565402900301201E-2</v>
      </c>
      <c r="C15">
        <v>5.0420215532852197E-2</v>
      </c>
      <c r="D15">
        <v>2.61781452816593E-2</v>
      </c>
      <c r="E15">
        <v>3.4788382439955398E-2</v>
      </c>
      <c r="F15">
        <v>5.3339767646744203E-2</v>
      </c>
      <c r="G15">
        <v>3.4985049012868197E-2</v>
      </c>
      <c r="H15">
        <f t="shared" si="0"/>
        <v>3.9879493802396748E-2</v>
      </c>
    </row>
    <row r="16" spans="1:11">
      <c r="A16" s="1">
        <v>64</v>
      </c>
      <c r="B16">
        <v>4.1555601029942803E-2</v>
      </c>
      <c r="C16">
        <v>5.5802225294698103E-2</v>
      </c>
      <c r="D16">
        <v>3.9953369300037199E-2</v>
      </c>
      <c r="E16">
        <v>3.0756720973570299E-2</v>
      </c>
      <c r="F16">
        <v>6.05161292079208E-2</v>
      </c>
      <c r="G16">
        <v>3.8863378952212799E-2</v>
      </c>
      <c r="H16">
        <f t="shared" si="0"/>
        <v>4.4574570793063671E-2</v>
      </c>
    </row>
    <row r="17" spans="1:22">
      <c r="A17" s="1">
        <v>53</v>
      </c>
      <c r="B17">
        <v>4.0895793147409598E-2</v>
      </c>
      <c r="C17">
        <v>4.9254455034253901E-2</v>
      </c>
      <c r="D17">
        <v>4.5026043920716803E-2</v>
      </c>
      <c r="E17">
        <v>3.4285610203886499E-2</v>
      </c>
      <c r="F17">
        <v>6.4274704707840496E-2</v>
      </c>
      <c r="G17">
        <v>3.6235427566384301E-2</v>
      </c>
      <c r="H17">
        <f t="shared" si="0"/>
        <v>4.4995339096748597E-2</v>
      </c>
    </row>
    <row r="18" spans="1:22">
      <c r="A18" s="1">
        <v>43</v>
      </c>
      <c r="B18">
        <v>4.1232846468509401E-2</v>
      </c>
      <c r="C18">
        <v>4.6217959519556998E-2</v>
      </c>
      <c r="D18">
        <v>4.5941327634174502E-2</v>
      </c>
      <c r="E18">
        <v>3.9623095214058802E-2</v>
      </c>
      <c r="F18">
        <v>7.7130414828514807E-2</v>
      </c>
      <c r="G18">
        <v>3.6374493807795699E-2</v>
      </c>
      <c r="H18">
        <f t="shared" si="0"/>
        <v>4.775335624543503E-2</v>
      </c>
    </row>
    <row r="19" spans="1:22">
      <c r="A19" s="1">
        <v>33</v>
      </c>
      <c r="B19">
        <v>5.8454317615470403E-2</v>
      </c>
      <c r="C19">
        <v>5.1184480861050402E-2</v>
      </c>
      <c r="D19">
        <v>5.6951720724660301E-2</v>
      </c>
      <c r="E19">
        <v>4.4184199601059897E-2</v>
      </c>
      <c r="F19">
        <v>7.5285726436933806E-2</v>
      </c>
      <c r="G19">
        <v>5.03078619166984E-2</v>
      </c>
      <c r="H19">
        <f t="shared" si="0"/>
        <v>5.606138452597887E-2</v>
      </c>
    </row>
    <row r="20" spans="1:22">
      <c r="A20" s="1">
        <v>28</v>
      </c>
      <c r="B20">
        <v>4.9452878159558997E-2</v>
      </c>
      <c r="C20">
        <v>5.63958406438528E-2</v>
      </c>
      <c r="D20">
        <v>4.80368564191705E-2</v>
      </c>
      <c r="E20">
        <v>4.3320224061080097E-2</v>
      </c>
      <c r="F20">
        <v>8.3554806829661404E-2</v>
      </c>
      <c r="G20">
        <v>4.1018868868756699E-2</v>
      </c>
      <c r="H20">
        <f t="shared" si="0"/>
        <v>5.3629912497013411E-2</v>
      </c>
      <c r="V20" s="2"/>
    </row>
    <row r="21" spans="1:22">
      <c r="A21" s="1">
        <v>24</v>
      </c>
      <c r="B21">
        <v>5.2849576711839201E-2</v>
      </c>
      <c r="C21">
        <v>6.19897274806014E-2</v>
      </c>
      <c r="D21">
        <v>8.4557135224303498E-2</v>
      </c>
      <c r="E21">
        <v>4.98595633194494E-2</v>
      </c>
      <c r="F21">
        <v>8.1930830883719399E-2</v>
      </c>
      <c r="G21">
        <v>4.2418925646505602E-2</v>
      </c>
      <c r="H21">
        <f t="shared" si="0"/>
        <v>6.2267626544403092E-2</v>
      </c>
    </row>
    <row r="22" spans="1:22">
      <c r="A22" s="1">
        <v>22</v>
      </c>
      <c r="B22">
        <v>5.2078377828749703E-2</v>
      </c>
      <c r="C22">
        <v>6.7678575686158496E-2</v>
      </c>
      <c r="D22">
        <v>8.0749591440198595E-2</v>
      </c>
      <c r="E22">
        <v>4.9818970388422798E-2</v>
      </c>
      <c r="F22">
        <v>8.0625456929234202E-2</v>
      </c>
      <c r="G22">
        <v>4.3340625316667603E-2</v>
      </c>
      <c r="H22">
        <f t="shared" si="0"/>
        <v>6.2381932931571904E-2</v>
      </c>
    </row>
    <row r="23" spans="1:22">
      <c r="A23" s="1">
        <v>20</v>
      </c>
      <c r="B23">
        <v>7.6746446102305299E-2</v>
      </c>
      <c r="C23">
        <v>7.5511690736907305E-2</v>
      </c>
      <c r="D23">
        <v>9.8188305930773601E-2</v>
      </c>
      <c r="E23">
        <v>0.106778013941879</v>
      </c>
      <c r="F23">
        <v>0.11444722601176099</v>
      </c>
      <c r="G23">
        <v>7.7224547116530706E-2</v>
      </c>
      <c r="H23">
        <f t="shared" si="0"/>
        <v>9.1482704973359488E-2</v>
      </c>
    </row>
    <row r="24" spans="1:22">
      <c r="A24" s="1">
        <v>18</v>
      </c>
      <c r="B24">
        <v>6.07167588857353E-2</v>
      </c>
      <c r="C24">
        <v>6.79156791586637E-2</v>
      </c>
      <c r="D24">
        <v>9.5969191424527506E-2</v>
      </c>
      <c r="E24">
        <v>5.4198873717251503E-2</v>
      </c>
      <c r="F24">
        <v>8.4771649951053907E-2</v>
      </c>
      <c r="G24">
        <v>4.9662493151792997E-2</v>
      </c>
      <c r="H24">
        <f t="shared" si="0"/>
        <v>6.8872441048170821E-2</v>
      </c>
      <c r="M24">
        <f>H11/I31</f>
        <v>0.33838708470480988</v>
      </c>
      <c r="N24">
        <f>1-M24</f>
        <v>0.66161291529519017</v>
      </c>
    </row>
    <row r="25" spans="1:22">
      <c r="A25" s="1">
        <v>17</v>
      </c>
      <c r="B25">
        <v>5.8291266441768998E-2</v>
      </c>
      <c r="C25">
        <v>6.9336416795237901E-2</v>
      </c>
      <c r="D25">
        <v>8.9733761849482202E-2</v>
      </c>
      <c r="E25">
        <v>5.04887066287198E-2</v>
      </c>
      <c r="F25">
        <v>8.8142156336781394E-2</v>
      </c>
      <c r="G25">
        <v>4.7668781169610999E-2</v>
      </c>
      <c r="H25">
        <f t="shared" si="0"/>
        <v>6.727684820360022E-2</v>
      </c>
      <c r="N25">
        <f t="shared" ref="N25:N30" si="1">1-M25</f>
        <v>1</v>
      </c>
    </row>
    <row r="26" spans="1:22">
      <c r="A26" s="1">
        <v>16</v>
      </c>
      <c r="B26">
        <v>6.04589372928327E-2</v>
      </c>
      <c r="C26">
        <v>7.0733509896213603E-2</v>
      </c>
      <c r="D26">
        <v>8.9637810055390996E-2</v>
      </c>
      <c r="E26">
        <v>5.1141189887188097E-2</v>
      </c>
      <c r="F26">
        <v>8.93266205456969E-2</v>
      </c>
      <c r="G26">
        <v>4.9234653063904503E-2</v>
      </c>
      <c r="H26">
        <f t="shared" si="0"/>
        <v>6.8422120123537794E-2</v>
      </c>
      <c r="N26">
        <f t="shared" si="1"/>
        <v>1</v>
      </c>
    </row>
    <row r="27" spans="1:22">
      <c r="A27" s="1">
        <v>15</v>
      </c>
      <c r="B27">
        <v>5.8942623211266899E-2</v>
      </c>
      <c r="C27">
        <v>8.08196723848328E-2</v>
      </c>
      <c r="D27">
        <v>7.6551160873483806E-2</v>
      </c>
      <c r="E27">
        <v>5.3718269833674198E-2</v>
      </c>
      <c r="F27">
        <v>9.5186835815623205E-2</v>
      </c>
      <c r="G27">
        <v>4.6576946821570299E-2</v>
      </c>
      <c r="H27">
        <f t="shared" si="0"/>
        <v>6.8632584823408532E-2</v>
      </c>
      <c r="M27">
        <f>H15/J32</f>
        <v>0.47092126059518247</v>
      </c>
      <c r="N27">
        <f t="shared" si="1"/>
        <v>0.52907873940481753</v>
      </c>
    </row>
    <row r="28" spans="1:22">
      <c r="A28" s="1">
        <v>14</v>
      </c>
      <c r="B28">
        <v>5.4390437278249298E-2</v>
      </c>
      <c r="C28">
        <v>9.5756150650192801E-2</v>
      </c>
      <c r="D28">
        <v>9.6724873761454999E-2</v>
      </c>
      <c r="E28">
        <v>6.7332291123192001E-2</v>
      </c>
      <c r="F28">
        <v>0.108071690985622</v>
      </c>
      <c r="G28">
        <v>4.7772459954742601E-2</v>
      </c>
      <c r="H28">
        <f t="shared" si="0"/>
        <v>7.834131729224228E-2</v>
      </c>
      <c r="N28">
        <f t="shared" si="1"/>
        <v>1</v>
      </c>
    </row>
    <row r="29" spans="1:22">
      <c r="A29" s="1">
        <v>13</v>
      </c>
      <c r="B29">
        <v>7.1293860996795494E-2</v>
      </c>
      <c r="C29">
        <v>0.108407455823767</v>
      </c>
      <c r="D29">
        <v>0.13087341878897199</v>
      </c>
      <c r="E29">
        <v>8.7054017279241905E-2</v>
      </c>
      <c r="F29">
        <v>0.121511394942782</v>
      </c>
      <c r="G29">
        <v>6.5983490201900696E-2</v>
      </c>
      <c r="H29">
        <f>AVERAGE(B29:G29)</f>
        <v>9.752060633890984E-2</v>
      </c>
      <c r="N29">
        <f t="shared" si="1"/>
        <v>1</v>
      </c>
    </row>
    <row r="30" spans="1:22">
      <c r="A30" s="1"/>
      <c r="M30">
        <f>H27/K33</f>
        <v>0.33109365458202239</v>
      </c>
      <c r="N30">
        <f t="shared" si="1"/>
        <v>0.66890634541797755</v>
      </c>
    </row>
    <row r="31" spans="1:22">
      <c r="A31" s="1">
        <v>121</v>
      </c>
      <c r="B31">
        <v>7.8195005762475595E-2</v>
      </c>
      <c r="C31">
        <v>0.105043689267178</v>
      </c>
      <c r="D31">
        <v>9.0289645879752398E-2</v>
      </c>
      <c r="E31">
        <v>6.5293018742245398E-2</v>
      </c>
      <c r="F31">
        <v>0.101153567001056</v>
      </c>
      <c r="G31">
        <v>8.4611655188399804E-2</v>
      </c>
      <c r="I31">
        <f>AVERAGE(B31:G31)</f>
        <v>8.7431096973517863E-2</v>
      </c>
    </row>
    <row r="32" spans="1:22">
      <c r="A32" s="1">
        <v>91</v>
      </c>
      <c r="B32">
        <v>4.4763679537366201E-2</v>
      </c>
      <c r="C32">
        <v>7.9342518962333297E-2</v>
      </c>
      <c r="D32">
        <v>0.169982416278075</v>
      </c>
      <c r="E32">
        <v>7.9786265536433906E-2</v>
      </c>
      <c r="F32">
        <v>9.1012770871179705E-2</v>
      </c>
      <c r="G32">
        <v>4.3216320404184903E-2</v>
      </c>
      <c r="J32">
        <f>AVERAGE(B32:G32)</f>
        <v>8.4683995264928827E-2</v>
      </c>
    </row>
    <row r="33" spans="1:11">
      <c r="A33" s="1">
        <v>12</v>
      </c>
      <c r="B33">
        <v>0.16538443810040901</v>
      </c>
      <c r="C33">
        <v>0.232715490932978</v>
      </c>
      <c r="D33">
        <v>0.17326040921987099</v>
      </c>
      <c r="E33">
        <v>0.234465406606197</v>
      </c>
      <c r="F33">
        <v>0.25045630842926098</v>
      </c>
      <c r="G33">
        <v>0.18746122974190599</v>
      </c>
      <c r="K33">
        <f>AVERAGE(B33:G33)</f>
        <v>0.20729054717177031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626DE-9024-4050-A6E3-58212A200732}">
  <dimension ref="A1:R34"/>
  <sheetViews>
    <sheetView topLeftCell="A9" workbookViewId="0">
      <selection sqref="A1:R33"/>
    </sheetView>
  </sheetViews>
  <sheetFormatPr defaultRowHeight="14.4"/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8">
      <c r="A2">
        <v>300</v>
      </c>
      <c r="B2">
        <v>1.4869050333969199E-2</v>
      </c>
      <c r="C2">
        <v>4.9765913471600202E-3</v>
      </c>
      <c r="D2">
        <v>9.4262875177240704E-3</v>
      </c>
      <c r="E2">
        <v>5.3865037339120604E-3</v>
      </c>
      <c r="F2">
        <v>1.84828292823065E-2</v>
      </c>
      <c r="G2">
        <v>1.13261367856714E-2</v>
      </c>
      <c r="H2">
        <f>AVERAGE(B2:G2)</f>
        <v>1.0744566500123877E-2</v>
      </c>
      <c r="J2">
        <v>1.5066079974287201E-2</v>
      </c>
      <c r="K2">
        <v>5.0910746672008598E-3</v>
      </c>
      <c r="L2">
        <v>9.5388198440701198E-3</v>
      </c>
      <c r="M2">
        <v>5.57402843500239E-3</v>
      </c>
      <c r="N2">
        <v>1.8491943616529401E-2</v>
      </c>
      <c r="O2">
        <v>1.15240521055628E-2</v>
      </c>
      <c r="P2">
        <f>AVERAGE(J2:O2)</f>
        <v>1.0880999773775461E-2</v>
      </c>
      <c r="R2">
        <f t="shared" ref="R2:R20" si="0">(1-H2/P2)</f>
        <v>1.2538670755274262E-2</v>
      </c>
    </row>
    <row r="3" spans="1:18">
      <c r="A3">
        <v>275</v>
      </c>
      <c r="B3">
        <v>1.6953266932884299E-2</v>
      </c>
      <c r="C3">
        <v>5.8217160037415203E-3</v>
      </c>
      <c r="D3">
        <v>9.7679547010875202E-3</v>
      </c>
      <c r="E3">
        <v>6.9610387182875502E-3</v>
      </c>
      <c r="F3">
        <v>2.94862836739814E-2</v>
      </c>
      <c r="G3">
        <v>1.37843055285646E-2</v>
      </c>
      <c r="H3">
        <f t="shared" ref="H3:H33" si="1">AVERAGE(B3:G3)</f>
        <v>1.3795760926424483E-2</v>
      </c>
      <c r="J3">
        <v>1.7339352558407399E-2</v>
      </c>
      <c r="K3">
        <v>5.8770344626056696E-3</v>
      </c>
      <c r="L3">
        <v>9.8553889568583006E-3</v>
      </c>
      <c r="M3">
        <v>7.1074910948178902E-3</v>
      </c>
      <c r="N3">
        <v>2.9459846751644501E-2</v>
      </c>
      <c r="O3">
        <v>1.35825500154538E-2</v>
      </c>
      <c r="P3">
        <f t="shared" ref="P3:P33" si="2">AVERAGE(J3:O3)</f>
        <v>1.3870277306631261E-2</v>
      </c>
      <c r="R3">
        <f t="shared" si="0"/>
        <v>5.372378544382217E-3</v>
      </c>
    </row>
    <row r="4" spans="1:18">
      <c r="A4">
        <v>250</v>
      </c>
      <c r="B4">
        <v>1.8076643367185799E-2</v>
      </c>
      <c r="C4">
        <v>5.96737660187017E-3</v>
      </c>
      <c r="D4">
        <v>1.0495021077759001E-2</v>
      </c>
      <c r="E4">
        <v>7.5103053921074803E-3</v>
      </c>
      <c r="F4">
        <v>1.9419805760677901E-2</v>
      </c>
      <c r="G4">
        <v>1.43767032126826E-2</v>
      </c>
      <c r="H4">
        <f t="shared" si="1"/>
        <v>1.2640975902047158E-2</v>
      </c>
      <c r="J4">
        <v>1.8125711035938599E-2</v>
      </c>
      <c r="K4">
        <v>6.3445006481464396E-3</v>
      </c>
      <c r="L4">
        <v>1.07016261109051E-2</v>
      </c>
      <c r="M4">
        <v>7.7069966442067398E-3</v>
      </c>
      <c r="N4">
        <v>1.9429921007340201E-2</v>
      </c>
      <c r="O4">
        <v>1.44012842934453E-2</v>
      </c>
      <c r="P4">
        <f t="shared" si="2"/>
        <v>1.2785006623330396E-2</v>
      </c>
      <c r="R4">
        <f t="shared" si="0"/>
        <v>1.1265596141374457E-2</v>
      </c>
    </row>
    <row r="5" spans="1:18">
      <c r="A5">
        <v>225</v>
      </c>
      <c r="B5">
        <v>3.11810735621166E-2</v>
      </c>
      <c r="C5">
        <v>2.0258187872654099E-2</v>
      </c>
      <c r="D5">
        <v>2.6881859256715799E-2</v>
      </c>
      <c r="E5">
        <v>1.5066597804793601E-2</v>
      </c>
      <c r="F5">
        <v>2.74260919119515E-2</v>
      </c>
      <c r="G5">
        <v>2.6471726576140501E-2</v>
      </c>
      <c r="H5">
        <f t="shared" si="1"/>
        <v>2.4547589497395352E-2</v>
      </c>
      <c r="J5">
        <v>3.1506764076657798E-2</v>
      </c>
      <c r="K5">
        <v>2.0600793011707499E-2</v>
      </c>
      <c r="L5">
        <v>2.69069465701284E-2</v>
      </c>
      <c r="M5">
        <v>1.50793318548065E-2</v>
      </c>
      <c r="N5">
        <v>2.73678560831082E-2</v>
      </c>
      <c r="O5">
        <v>2.6960246116816501E-2</v>
      </c>
      <c r="P5">
        <f t="shared" si="2"/>
        <v>2.4736989618870817E-2</v>
      </c>
      <c r="R5">
        <f t="shared" si="0"/>
        <v>7.6565549969337399E-3</v>
      </c>
    </row>
    <row r="6" spans="1:18">
      <c r="A6">
        <v>200</v>
      </c>
      <c r="B6">
        <v>3.4141687947077698E-2</v>
      </c>
      <c r="C6">
        <v>2.8268797027420699E-2</v>
      </c>
      <c r="D6">
        <v>3.0453353055036499E-2</v>
      </c>
      <c r="E6">
        <v>1.67843442037762E-2</v>
      </c>
      <c r="F6">
        <v>3.1503203881172302E-2</v>
      </c>
      <c r="G6">
        <v>2.9327909534446601E-2</v>
      </c>
      <c r="H6">
        <f t="shared" si="1"/>
        <v>2.8413215941488337E-2</v>
      </c>
    </row>
    <row r="7" spans="1:18">
      <c r="A7">
        <v>180</v>
      </c>
      <c r="B7">
        <v>3.6851610178208101E-2</v>
      </c>
      <c r="C7">
        <v>2.6012518586320699E-2</v>
      </c>
      <c r="D7">
        <v>3.5423459984314003E-2</v>
      </c>
      <c r="E7">
        <v>2.1820829936226301E-2</v>
      </c>
      <c r="F7">
        <v>3.9747602153257199E-2</v>
      </c>
      <c r="G7">
        <v>3.1365716171215599E-2</v>
      </c>
      <c r="H7">
        <f t="shared" si="1"/>
        <v>3.1870289501590321E-2</v>
      </c>
      <c r="J7">
        <v>3.6786676979601397E-2</v>
      </c>
      <c r="K7">
        <v>2.8316585660614301E-2</v>
      </c>
      <c r="L7">
        <v>3.5075362617938199E-2</v>
      </c>
      <c r="M7">
        <v>2.1673594790040301E-2</v>
      </c>
      <c r="N7">
        <v>4.1379153703781903E-2</v>
      </c>
      <c r="O7">
        <v>3.1726099480093903E-2</v>
      </c>
      <c r="P7">
        <f t="shared" si="2"/>
        <v>3.2492912205345004E-2</v>
      </c>
      <c r="R7">
        <f t="shared" si="0"/>
        <v>1.9161800574226895E-2</v>
      </c>
    </row>
    <row r="8" spans="1:18">
      <c r="A8">
        <v>160</v>
      </c>
      <c r="B8">
        <v>3.6815696985511001E-2</v>
      </c>
      <c r="C8">
        <v>2.5126829739388699E-2</v>
      </c>
      <c r="D8">
        <v>3.2784233258295097E-2</v>
      </c>
      <c r="E8">
        <v>2.07600614575075E-2</v>
      </c>
      <c r="F8">
        <v>3.6272488141020999E-2</v>
      </c>
      <c r="G8">
        <v>3.03822891888576E-2</v>
      </c>
      <c r="H8">
        <f t="shared" si="1"/>
        <v>3.0356933128430148E-2</v>
      </c>
      <c r="J8">
        <v>3.7007694421305602E-2</v>
      </c>
      <c r="K8">
        <v>3.11032668818126E-2</v>
      </c>
      <c r="L8">
        <v>3.2115300390250602E-2</v>
      </c>
      <c r="M8">
        <v>2.0030391398168299E-2</v>
      </c>
      <c r="N8">
        <v>4.0341735737966199E-2</v>
      </c>
      <c r="O8">
        <v>3.0388046958998001E-2</v>
      </c>
      <c r="P8">
        <f t="shared" si="2"/>
        <v>3.1831072631416879E-2</v>
      </c>
      <c r="R8">
        <f t="shared" si="0"/>
        <v>4.631133609779059E-2</v>
      </c>
    </row>
    <row r="9" spans="1:18">
      <c r="A9">
        <v>150</v>
      </c>
      <c r="B9">
        <v>3.76588663029397E-2</v>
      </c>
      <c r="C9">
        <v>2.4523670250898199E-2</v>
      </c>
      <c r="D9">
        <v>3.1665519492892799E-2</v>
      </c>
      <c r="E9">
        <v>2.0555051933109601E-2</v>
      </c>
      <c r="F9">
        <v>3.5481684994577101E-2</v>
      </c>
      <c r="G9">
        <v>2.9974830957708198E-2</v>
      </c>
      <c r="H9">
        <f t="shared" si="1"/>
        <v>2.9976603988687598E-2</v>
      </c>
      <c r="J9">
        <v>3.7684110590930603E-2</v>
      </c>
      <c r="K9">
        <v>3.0471685712516999E-2</v>
      </c>
      <c r="L9">
        <v>3.1491711198517902E-2</v>
      </c>
      <c r="M9">
        <v>2.0141168199808799E-2</v>
      </c>
      <c r="N9">
        <v>3.9323671286710299E-2</v>
      </c>
      <c r="O9">
        <v>2.9244807274539E-2</v>
      </c>
      <c r="P9">
        <f t="shared" si="2"/>
        <v>3.1392859043837262E-2</v>
      </c>
      <c r="R9">
        <f t="shared" si="0"/>
        <v>4.5113923939581135E-2</v>
      </c>
    </row>
    <row r="10" spans="1:18">
      <c r="A10">
        <v>140</v>
      </c>
      <c r="B10">
        <v>3.6308445173396098E-2</v>
      </c>
      <c r="C10">
        <v>3.0541722826070102E-2</v>
      </c>
      <c r="D10">
        <v>3.1585536916919101E-2</v>
      </c>
      <c r="E10">
        <v>2.0882100213681001E-2</v>
      </c>
      <c r="F10">
        <v>3.07480011620802E-2</v>
      </c>
      <c r="G10">
        <v>2.7894315183255001E-2</v>
      </c>
      <c r="H10">
        <f t="shared" si="1"/>
        <v>2.966002024590025E-2</v>
      </c>
      <c r="J10">
        <v>3.62653446528729E-2</v>
      </c>
      <c r="K10">
        <v>3.2743229541397599E-2</v>
      </c>
      <c r="L10">
        <v>3.0742961288436399E-2</v>
      </c>
      <c r="M10">
        <v>2.06174329030493E-2</v>
      </c>
      <c r="N10">
        <v>3.1620424244527601E-2</v>
      </c>
      <c r="O10">
        <v>2.8197554585091399E-2</v>
      </c>
      <c r="P10">
        <f t="shared" si="2"/>
        <v>3.0031157869229202E-2</v>
      </c>
      <c r="R10">
        <f t="shared" si="0"/>
        <v>1.2358418711162278E-2</v>
      </c>
    </row>
    <row r="11" spans="1:18">
      <c r="A11">
        <v>135</v>
      </c>
      <c r="B11">
        <v>3.6398295734122198E-2</v>
      </c>
      <c r="C11">
        <v>3.0318194617272001E-2</v>
      </c>
      <c r="D11">
        <v>3.0940406468110401E-2</v>
      </c>
      <c r="E11">
        <v>2.1044015423223299E-2</v>
      </c>
      <c r="F11">
        <v>3.0928532110847701E-2</v>
      </c>
      <c r="G11">
        <v>2.7883879750897799E-2</v>
      </c>
      <c r="H11">
        <f t="shared" si="1"/>
        <v>2.9585554017412235E-2</v>
      </c>
    </row>
    <row r="12" spans="1:18">
      <c r="A12">
        <v>130</v>
      </c>
      <c r="B12">
        <v>3.59967649912405E-2</v>
      </c>
      <c r="C12">
        <v>3.2317369859729501E-2</v>
      </c>
      <c r="D12">
        <v>2.7020244348225801E-2</v>
      </c>
      <c r="E12">
        <v>2.06768300616922E-2</v>
      </c>
      <c r="F12">
        <v>3.27994265907815E-2</v>
      </c>
      <c r="G12">
        <v>2.7873343227583901E-2</v>
      </c>
      <c r="H12">
        <f t="shared" si="1"/>
        <v>2.944732984654223E-2</v>
      </c>
      <c r="J12">
        <v>3.6761465142163302E-2</v>
      </c>
      <c r="K12">
        <v>3.15548584913668E-2</v>
      </c>
      <c r="L12">
        <v>2.6498140950338998E-2</v>
      </c>
      <c r="M12">
        <v>1.9223126344464402E-2</v>
      </c>
      <c r="N12">
        <v>3.1852420097878698E-2</v>
      </c>
      <c r="O12">
        <v>2.9133121353552099E-2</v>
      </c>
      <c r="P12">
        <f t="shared" si="2"/>
        <v>2.9170522063294051E-2</v>
      </c>
      <c r="R12">
        <f t="shared" si="0"/>
        <v>-9.4892982253647062E-3</v>
      </c>
    </row>
    <row r="13" spans="1:18">
      <c r="A13">
        <v>120</v>
      </c>
      <c r="B13">
        <v>3.6785806966262803E-2</v>
      </c>
      <c r="C13">
        <v>4.0061816927351501E-2</v>
      </c>
      <c r="D13">
        <v>3.02637668601205E-2</v>
      </c>
      <c r="E13">
        <v>2.8003529086894699E-2</v>
      </c>
      <c r="F13">
        <v>5.3211373513124202E-2</v>
      </c>
      <c r="G13">
        <v>2.9862617013130002E-2</v>
      </c>
      <c r="H13">
        <f t="shared" si="1"/>
        <v>3.6364818394480622E-2</v>
      </c>
      <c r="J13">
        <v>3.7308816875045898E-2</v>
      </c>
      <c r="K13">
        <v>3.9704436872213901E-2</v>
      </c>
      <c r="L13">
        <v>3.0309048889587999E-2</v>
      </c>
      <c r="M13">
        <v>2.6631869317123399E-2</v>
      </c>
      <c r="N13">
        <v>5.2507227604366803E-2</v>
      </c>
      <c r="O13">
        <v>3.0341414287812899E-2</v>
      </c>
      <c r="P13">
        <f t="shared" si="2"/>
        <v>3.6133802307691816E-2</v>
      </c>
      <c r="R13">
        <f t="shared" si="0"/>
        <v>-6.3933511569478352E-3</v>
      </c>
    </row>
    <row r="14" spans="1:18">
      <c r="A14">
        <v>110</v>
      </c>
      <c r="B14">
        <v>3.9600288298546699E-2</v>
      </c>
      <c r="C14">
        <v>3.9699244093017998E-2</v>
      </c>
      <c r="D14">
        <v>2.6130190522757901E-2</v>
      </c>
      <c r="E14">
        <v>3.06649900562837E-2</v>
      </c>
      <c r="F14">
        <v>5.2627227025639899E-2</v>
      </c>
      <c r="G14">
        <v>3.5579713391007801E-2</v>
      </c>
      <c r="H14">
        <f t="shared" si="1"/>
        <v>3.7383608897875668E-2</v>
      </c>
      <c r="J14">
        <v>3.90920268076193E-2</v>
      </c>
      <c r="K14">
        <v>3.7168711999868202E-2</v>
      </c>
      <c r="L14">
        <v>2.5440586601479499E-2</v>
      </c>
      <c r="M14">
        <v>2.4977606239954101E-2</v>
      </c>
      <c r="N14">
        <v>4.7430774773673801E-2</v>
      </c>
      <c r="O14">
        <v>3.5039339886400699E-2</v>
      </c>
      <c r="P14">
        <f t="shared" si="2"/>
        <v>3.4858174384832602E-2</v>
      </c>
      <c r="R14">
        <f t="shared" si="0"/>
        <v>-7.2448846149037793E-2</v>
      </c>
    </row>
    <row r="15" spans="1:18">
      <c r="A15">
        <v>100</v>
      </c>
      <c r="B15">
        <v>3.9565402900301201E-2</v>
      </c>
      <c r="C15">
        <v>5.0420215532852197E-2</v>
      </c>
      <c r="D15">
        <v>2.61781452816593E-2</v>
      </c>
      <c r="E15">
        <v>3.4788382439955398E-2</v>
      </c>
      <c r="F15">
        <v>5.3339767646744203E-2</v>
      </c>
      <c r="G15">
        <v>3.4985049012868197E-2</v>
      </c>
      <c r="H15">
        <f t="shared" si="1"/>
        <v>3.9879493802396748E-2</v>
      </c>
    </row>
    <row r="16" spans="1:18">
      <c r="A16">
        <v>90</v>
      </c>
      <c r="B16">
        <v>4.1555601029942803E-2</v>
      </c>
      <c r="C16">
        <v>5.5802225294698103E-2</v>
      </c>
      <c r="D16">
        <v>3.9953369300037199E-2</v>
      </c>
      <c r="E16">
        <v>3.0756720973570299E-2</v>
      </c>
      <c r="F16">
        <v>6.05161292079208E-2</v>
      </c>
      <c r="G16">
        <v>3.8863378952212799E-2</v>
      </c>
      <c r="H16">
        <f t="shared" si="1"/>
        <v>4.4574570793063671E-2</v>
      </c>
      <c r="J16">
        <v>4.1029086072249997E-2</v>
      </c>
      <c r="K16">
        <v>5.5283714385155398E-2</v>
      </c>
      <c r="L16">
        <v>4.0372880229966802E-2</v>
      </c>
      <c r="M16">
        <v>3.0200321269835601E-2</v>
      </c>
      <c r="N16">
        <v>5.8847085298933899E-2</v>
      </c>
      <c r="O16">
        <v>3.8322752834414803E-2</v>
      </c>
      <c r="P16">
        <f t="shared" si="2"/>
        <v>4.4009306681759418E-2</v>
      </c>
      <c r="R16">
        <f t="shared" si="0"/>
        <v>-1.2844194874320536E-2</v>
      </c>
    </row>
    <row r="17" spans="1:18">
      <c r="A17">
        <v>80</v>
      </c>
      <c r="B17">
        <v>4.0895793147409598E-2</v>
      </c>
      <c r="C17">
        <v>4.9254455034253901E-2</v>
      </c>
      <c r="D17">
        <v>4.5026043920716803E-2</v>
      </c>
      <c r="E17">
        <v>3.4285610203886499E-2</v>
      </c>
      <c r="F17">
        <v>6.4274704707840496E-2</v>
      </c>
      <c r="G17">
        <v>3.6235427566384301E-2</v>
      </c>
      <c r="H17">
        <f t="shared" si="1"/>
        <v>4.4995339096748597E-2</v>
      </c>
      <c r="J17">
        <v>4.1257988320545003E-2</v>
      </c>
      <c r="K17">
        <v>4.8320553357258898E-2</v>
      </c>
      <c r="L17">
        <v>4.7834186940314202E-2</v>
      </c>
      <c r="M17">
        <v>3.6515325687209998E-2</v>
      </c>
      <c r="N17">
        <v>6.4960568361198498E-2</v>
      </c>
      <c r="O17">
        <v>3.5941324223316799E-2</v>
      </c>
      <c r="P17">
        <f t="shared" si="2"/>
        <v>4.5804991148307238E-2</v>
      </c>
      <c r="R17">
        <f t="shared" si="0"/>
        <v>1.7676066106795063E-2</v>
      </c>
    </row>
    <row r="18" spans="1:18">
      <c r="A18">
        <v>70</v>
      </c>
      <c r="B18">
        <v>4.1232846468509401E-2</v>
      </c>
      <c r="C18">
        <v>4.6217959519556998E-2</v>
      </c>
      <c r="D18">
        <v>4.5941327634174502E-2</v>
      </c>
      <c r="E18">
        <v>3.9623095214058802E-2</v>
      </c>
      <c r="F18">
        <v>7.7130414828514807E-2</v>
      </c>
      <c r="G18">
        <v>3.6374493807795699E-2</v>
      </c>
      <c r="H18">
        <f t="shared" si="1"/>
        <v>4.775335624543503E-2</v>
      </c>
      <c r="J18">
        <v>4.5634136279020902E-2</v>
      </c>
      <c r="K18">
        <v>4.61367690085525E-2</v>
      </c>
      <c r="L18">
        <v>5.0013809235525203E-2</v>
      </c>
      <c r="M18">
        <v>4.0639138634448298E-2</v>
      </c>
      <c r="N18">
        <v>7.8236622269082207E-2</v>
      </c>
      <c r="O18">
        <v>4.0088929736502202E-2</v>
      </c>
      <c r="P18">
        <f t="shared" si="2"/>
        <v>5.0124900860521876E-2</v>
      </c>
      <c r="R18">
        <f t="shared" si="0"/>
        <v>4.7312704351993307E-2</v>
      </c>
    </row>
    <row r="19" spans="1:18">
      <c r="A19">
        <v>60</v>
      </c>
      <c r="B19">
        <v>5.8454317615470403E-2</v>
      </c>
      <c r="C19">
        <v>5.1184480861050402E-2</v>
      </c>
      <c r="D19">
        <v>5.6951720724660301E-2</v>
      </c>
      <c r="E19">
        <v>4.4184199601059897E-2</v>
      </c>
      <c r="F19">
        <v>7.5285726436933806E-2</v>
      </c>
      <c r="G19">
        <v>5.03078619166984E-2</v>
      </c>
      <c r="H19">
        <f t="shared" si="1"/>
        <v>5.606138452597887E-2</v>
      </c>
      <c r="J19">
        <v>6.0323398168673402E-2</v>
      </c>
      <c r="K19">
        <v>5.0174733684323403E-2</v>
      </c>
      <c r="L19">
        <v>6.14260647832253E-2</v>
      </c>
      <c r="M19">
        <v>4.3876312751641798E-2</v>
      </c>
      <c r="N19">
        <v>7.43454973989255E-2</v>
      </c>
      <c r="O19">
        <v>5.1464326206515199E-2</v>
      </c>
      <c r="P19">
        <f t="shared" si="2"/>
        <v>5.6935055498884106E-2</v>
      </c>
      <c r="R19">
        <f t="shared" si="0"/>
        <v>1.5345044722444467E-2</v>
      </c>
    </row>
    <row r="20" spans="1:18">
      <c r="A20">
        <v>55</v>
      </c>
      <c r="B20">
        <v>4.9452878159558997E-2</v>
      </c>
      <c r="C20">
        <v>5.63958406438528E-2</v>
      </c>
      <c r="D20">
        <v>4.80368564191705E-2</v>
      </c>
      <c r="E20">
        <v>4.3320224061080097E-2</v>
      </c>
      <c r="F20">
        <v>8.3554806829661404E-2</v>
      </c>
      <c r="G20">
        <v>4.1018868868756699E-2</v>
      </c>
      <c r="H20">
        <f t="shared" si="1"/>
        <v>5.3629912497013411E-2</v>
      </c>
      <c r="J20">
        <v>5.2952961790477503E-2</v>
      </c>
      <c r="K20">
        <v>5.3484241428964102E-2</v>
      </c>
      <c r="L20">
        <v>5.9556138259713599E-2</v>
      </c>
      <c r="M20">
        <v>4.2393413649211703E-2</v>
      </c>
      <c r="N20">
        <v>8.1149974300688404E-2</v>
      </c>
      <c r="O20">
        <v>4.3967396168772203E-2</v>
      </c>
      <c r="P20">
        <f t="shared" si="2"/>
        <v>5.5584020932971247E-2</v>
      </c>
      <c r="R20">
        <f t="shared" si="0"/>
        <v>3.5155938760067285E-2</v>
      </c>
    </row>
    <row r="21" spans="1:18">
      <c r="A21">
        <v>50</v>
      </c>
      <c r="B21">
        <v>5.2849576711839201E-2</v>
      </c>
      <c r="C21">
        <v>6.19897274806014E-2</v>
      </c>
      <c r="D21">
        <v>8.4557135224303498E-2</v>
      </c>
      <c r="E21">
        <v>4.98595633194494E-2</v>
      </c>
      <c r="F21">
        <v>8.1930830883719399E-2</v>
      </c>
      <c r="G21">
        <v>4.2418925646505602E-2</v>
      </c>
      <c r="H21">
        <f t="shared" si="1"/>
        <v>6.2267626544403092E-2</v>
      </c>
      <c r="J21">
        <v>8.8751889163915701E-2</v>
      </c>
      <c r="K21">
        <v>8.1960106434174798E-2</v>
      </c>
      <c r="L21">
        <v>0.109898405473857</v>
      </c>
      <c r="M21">
        <v>0.103296294214656</v>
      </c>
      <c r="N21">
        <v>0.125239843298452</v>
      </c>
      <c r="O21">
        <v>8.6837299546739202E-2</v>
      </c>
      <c r="P21">
        <f t="shared" si="2"/>
        <v>9.9330639688632469E-2</v>
      </c>
      <c r="R21">
        <f t="shared" ref="R21:R32" si="3">(1-H21/P21)</f>
        <v>0.37312770017800378</v>
      </c>
    </row>
    <row r="22" spans="1:18">
      <c r="A22">
        <v>48</v>
      </c>
      <c r="B22">
        <v>5.2078377828749703E-2</v>
      </c>
      <c r="C22">
        <v>6.7678575686158496E-2</v>
      </c>
      <c r="D22">
        <v>8.0749591440198595E-2</v>
      </c>
      <c r="E22">
        <v>4.9818970388422798E-2</v>
      </c>
      <c r="F22">
        <v>8.0625456929234202E-2</v>
      </c>
      <c r="G22">
        <v>4.3340625316667603E-2</v>
      </c>
      <c r="H22">
        <f t="shared" si="1"/>
        <v>6.2381932931571904E-2</v>
      </c>
      <c r="J22">
        <v>9.7612879417451601E-2</v>
      </c>
      <c r="K22">
        <v>8.1810125808969306E-2</v>
      </c>
      <c r="L22">
        <v>9.6875041709401102E-2</v>
      </c>
      <c r="M22">
        <v>0.119215751584806</v>
      </c>
      <c r="N22">
        <v>0.11466369459083001</v>
      </c>
      <c r="O22">
        <v>9.16828413261985E-2</v>
      </c>
      <c r="P22">
        <f t="shared" si="2"/>
        <v>0.10031005573960942</v>
      </c>
      <c r="R22">
        <f t="shared" si="3"/>
        <v>0.37810887979659302</v>
      </c>
    </row>
    <row r="23" spans="1:18">
      <c r="A23">
        <v>46</v>
      </c>
      <c r="B23">
        <v>7.6746446102305299E-2</v>
      </c>
      <c r="C23">
        <v>7.5511690736907305E-2</v>
      </c>
      <c r="D23">
        <v>9.8188305930773601E-2</v>
      </c>
      <c r="E23">
        <v>0.106778013941879</v>
      </c>
      <c r="F23">
        <v>0.11444722601176099</v>
      </c>
      <c r="G23">
        <v>7.7224547116530706E-2</v>
      </c>
      <c r="H23">
        <f t="shared" si="1"/>
        <v>9.1482704973359488E-2</v>
      </c>
      <c r="J23">
        <v>9.8430193628197396E-2</v>
      </c>
      <c r="K23">
        <v>8.1108512077981101E-2</v>
      </c>
      <c r="L23">
        <v>0.11633459069200899</v>
      </c>
      <c r="M23">
        <v>0.12522279688468901</v>
      </c>
      <c r="N23">
        <v>0.11986114242312</v>
      </c>
      <c r="O23">
        <v>9.2649814684860096E-2</v>
      </c>
      <c r="P23">
        <f t="shared" si="2"/>
        <v>0.10560117506514277</v>
      </c>
      <c r="R23">
        <f t="shared" si="3"/>
        <v>0.13369614573960897</v>
      </c>
    </row>
    <row r="24" spans="1:18">
      <c r="A24">
        <v>44</v>
      </c>
      <c r="B24">
        <v>6.07167588857353E-2</v>
      </c>
      <c r="C24">
        <v>6.79156791586637E-2</v>
      </c>
      <c r="D24">
        <v>9.5969191424527506E-2</v>
      </c>
      <c r="E24">
        <v>5.4198873717251503E-2</v>
      </c>
      <c r="F24">
        <v>8.4771649951053907E-2</v>
      </c>
      <c r="G24">
        <v>4.9662493151792997E-2</v>
      </c>
      <c r="H24">
        <f t="shared" si="1"/>
        <v>6.8872441048170821E-2</v>
      </c>
      <c r="J24">
        <v>9.7216063762607996E-2</v>
      </c>
      <c r="K24">
        <v>8.3195271024420994E-2</v>
      </c>
      <c r="L24">
        <v>0.113812166352</v>
      </c>
      <c r="M24">
        <v>0.123391805733231</v>
      </c>
      <c r="N24">
        <v>0.11908311199527701</v>
      </c>
      <c r="O24">
        <v>9.30543886565217E-2</v>
      </c>
      <c r="P24">
        <f t="shared" si="2"/>
        <v>0.10495880125400979</v>
      </c>
      <c r="R24">
        <f t="shared" si="3"/>
        <v>0.343814523171875</v>
      </c>
    </row>
    <row r="25" spans="1:18">
      <c r="A25">
        <v>43</v>
      </c>
      <c r="B25">
        <v>5.8291266441768998E-2</v>
      </c>
      <c r="C25">
        <v>6.9336416795237901E-2</v>
      </c>
      <c r="D25">
        <v>8.9733761849482202E-2</v>
      </c>
      <c r="E25">
        <v>5.04887066287198E-2</v>
      </c>
      <c r="F25">
        <v>8.8142156336781394E-2</v>
      </c>
      <c r="G25">
        <v>4.7668781169610999E-2</v>
      </c>
      <c r="H25">
        <f t="shared" si="1"/>
        <v>6.727684820360022E-2</v>
      </c>
      <c r="J25">
        <v>9.5925298576451101E-2</v>
      </c>
      <c r="K25">
        <v>8.4516859255361607E-2</v>
      </c>
      <c r="L25">
        <v>0.115918264203955</v>
      </c>
      <c r="M25">
        <v>0.120533210013561</v>
      </c>
      <c r="N25">
        <v>0.12104704594752901</v>
      </c>
      <c r="O25">
        <v>9.1349907657180401E-2</v>
      </c>
      <c r="P25">
        <f t="shared" si="2"/>
        <v>0.10488176427567303</v>
      </c>
      <c r="R25">
        <f t="shared" si="3"/>
        <v>0.35854579994698987</v>
      </c>
    </row>
    <row r="26" spans="1:18">
      <c r="A26">
        <v>42</v>
      </c>
      <c r="B26">
        <v>6.04589372928327E-2</v>
      </c>
      <c r="C26">
        <v>7.0733509896213603E-2</v>
      </c>
      <c r="D26">
        <v>8.9637810055390996E-2</v>
      </c>
      <c r="E26">
        <v>5.1141189887188097E-2</v>
      </c>
      <c r="F26">
        <v>8.93266205456969E-2</v>
      </c>
      <c r="G26">
        <v>4.9234653063904503E-2</v>
      </c>
      <c r="H26">
        <f t="shared" si="1"/>
        <v>6.8422120123537794E-2</v>
      </c>
      <c r="J26">
        <v>9.5303943960598103E-2</v>
      </c>
      <c r="K26">
        <v>8.50815121080324E-2</v>
      </c>
      <c r="L26">
        <v>0.115067202072217</v>
      </c>
      <c r="M26">
        <v>0.121522951330096</v>
      </c>
      <c r="N26">
        <v>0.12115913119902599</v>
      </c>
      <c r="O26">
        <v>9.1294616318565405E-2</v>
      </c>
      <c r="P26">
        <f t="shared" si="2"/>
        <v>0.10490489283142247</v>
      </c>
      <c r="R26">
        <f t="shared" si="3"/>
        <v>0.34776998215432031</v>
      </c>
    </row>
    <row r="27" spans="1:18">
      <c r="A27">
        <v>41</v>
      </c>
      <c r="B27">
        <v>5.8942623211266899E-2</v>
      </c>
      <c r="C27">
        <v>8.08196723848328E-2</v>
      </c>
      <c r="D27">
        <v>7.6551160873483806E-2</v>
      </c>
      <c r="E27">
        <v>5.3718269833674198E-2</v>
      </c>
      <c r="F27">
        <v>9.5186835815623205E-2</v>
      </c>
      <c r="G27">
        <v>4.6576946821570299E-2</v>
      </c>
      <c r="H27">
        <f t="shared" si="1"/>
        <v>6.8632584823408532E-2</v>
      </c>
      <c r="J27">
        <v>9.5167435573649498E-2</v>
      </c>
      <c r="K27">
        <v>9.2488953369336893E-2</v>
      </c>
      <c r="L27">
        <v>9.6687933354960107E-2</v>
      </c>
      <c r="M27">
        <v>0.10883866670084601</v>
      </c>
      <c r="N27">
        <v>0.11427407122203199</v>
      </c>
      <c r="O27">
        <v>8.96427351682169E-2</v>
      </c>
      <c r="P27">
        <f t="shared" si="2"/>
        <v>9.9516632564840224E-2</v>
      </c>
      <c r="R27">
        <f t="shared" si="3"/>
        <v>0.31034056263217247</v>
      </c>
    </row>
    <row r="28" spans="1:18">
      <c r="A28">
        <v>40</v>
      </c>
      <c r="B28">
        <v>5.4390437278249298E-2</v>
      </c>
      <c r="C28">
        <v>9.5756150650192801E-2</v>
      </c>
      <c r="D28">
        <v>9.6724873761454999E-2</v>
      </c>
      <c r="E28">
        <v>6.7332291123192001E-2</v>
      </c>
      <c r="F28">
        <v>0.108071690985622</v>
      </c>
      <c r="G28">
        <v>4.7772459954742601E-2</v>
      </c>
      <c r="H28">
        <f t="shared" si="1"/>
        <v>7.834131729224228E-2</v>
      </c>
      <c r="J28">
        <v>9.2498675053725901E-2</v>
      </c>
      <c r="K28">
        <v>9.9825414421529604E-2</v>
      </c>
      <c r="L28">
        <v>0.120247547903912</v>
      </c>
      <c r="M28">
        <v>0.117671924308565</v>
      </c>
      <c r="N28">
        <v>0.12476912590589199</v>
      </c>
      <c r="O28">
        <v>8.2861044194269498E-2</v>
      </c>
      <c r="P28">
        <f t="shared" si="2"/>
        <v>0.10631228863131566</v>
      </c>
      <c r="R28">
        <f t="shared" si="3"/>
        <v>0.26310195838295747</v>
      </c>
    </row>
    <row r="29" spans="1:18">
      <c r="A29">
        <v>39</v>
      </c>
      <c r="B29">
        <v>5.4390437278249298E-2</v>
      </c>
      <c r="C29">
        <v>9.5756150650192801E-2</v>
      </c>
      <c r="D29">
        <v>9.6724873761454999E-2</v>
      </c>
      <c r="E29">
        <v>6.7332291123192001E-2</v>
      </c>
      <c r="F29">
        <v>0.108071690985622</v>
      </c>
      <c r="G29">
        <v>4.7772459954742601E-2</v>
      </c>
      <c r="H29">
        <f t="shared" si="1"/>
        <v>7.834131729224228E-2</v>
      </c>
      <c r="J29">
        <v>9.2498675053725901E-2</v>
      </c>
      <c r="K29">
        <v>9.9825414421529604E-2</v>
      </c>
      <c r="L29">
        <v>0.120247547903912</v>
      </c>
      <c r="M29">
        <v>0.117671924308565</v>
      </c>
      <c r="N29">
        <v>0.12476912590589199</v>
      </c>
      <c r="O29">
        <v>8.2861044194269498E-2</v>
      </c>
      <c r="P29">
        <f t="shared" si="2"/>
        <v>0.10631228863131566</v>
      </c>
      <c r="R29">
        <f t="shared" si="3"/>
        <v>0.26310195838295747</v>
      </c>
    </row>
    <row r="30" spans="1:18">
      <c r="A30">
        <v>38</v>
      </c>
      <c r="B30">
        <v>7.1293860996795494E-2</v>
      </c>
      <c r="C30">
        <v>0.108407455823767</v>
      </c>
      <c r="D30">
        <v>0.13087341878897199</v>
      </c>
      <c r="E30">
        <v>8.7054017279241905E-2</v>
      </c>
      <c r="F30">
        <v>0.121511394942782</v>
      </c>
      <c r="G30">
        <v>6.5983490201900696E-2</v>
      </c>
      <c r="H30">
        <f t="shared" si="1"/>
        <v>9.752060633890984E-2</v>
      </c>
      <c r="J30">
        <v>9.1143603414099494E-2</v>
      </c>
      <c r="K30">
        <v>0.116753635812545</v>
      </c>
      <c r="L30">
        <v>0.149993763237492</v>
      </c>
      <c r="M30">
        <v>0.133441877565661</v>
      </c>
      <c r="N30">
        <v>0.14075629649292401</v>
      </c>
      <c r="O30">
        <v>8.0242139208436494E-2</v>
      </c>
      <c r="P30">
        <f t="shared" si="2"/>
        <v>0.11872188595519301</v>
      </c>
      <c r="R30">
        <f t="shared" si="3"/>
        <v>0.17857937014481706</v>
      </c>
    </row>
    <row r="31" spans="1:18">
      <c r="A31">
        <v>37</v>
      </c>
      <c r="B31">
        <v>7.1293860996795494E-2</v>
      </c>
      <c r="C31">
        <v>0.108407455823767</v>
      </c>
      <c r="D31">
        <v>0.13087341878897199</v>
      </c>
      <c r="E31">
        <v>8.7054017279241905E-2</v>
      </c>
      <c r="F31">
        <v>0.121511394942782</v>
      </c>
      <c r="G31">
        <v>6.5983490201900696E-2</v>
      </c>
      <c r="H31">
        <f t="shared" si="1"/>
        <v>9.752060633890984E-2</v>
      </c>
      <c r="J31">
        <v>9.1143603414099494E-2</v>
      </c>
      <c r="K31">
        <v>0.116753635812545</v>
      </c>
      <c r="L31">
        <v>0.149993763237492</v>
      </c>
      <c r="M31">
        <v>0.133441877565661</v>
      </c>
      <c r="N31">
        <v>0.14075629649292401</v>
      </c>
      <c r="O31">
        <v>8.0242139208436494E-2</v>
      </c>
      <c r="P31">
        <f t="shared" si="2"/>
        <v>0.11872188595519301</v>
      </c>
      <c r="R31">
        <f t="shared" si="3"/>
        <v>0.17857937014481706</v>
      </c>
    </row>
    <row r="32" spans="1:18">
      <c r="A32">
        <v>36</v>
      </c>
      <c r="B32">
        <v>7.1293860996795494E-2</v>
      </c>
      <c r="C32">
        <v>0.108407455823767</v>
      </c>
      <c r="D32">
        <v>0.13087341878897199</v>
      </c>
      <c r="E32">
        <v>8.7054017279241905E-2</v>
      </c>
      <c r="F32">
        <v>0.121511394942782</v>
      </c>
      <c r="G32">
        <v>6.5983490201900696E-2</v>
      </c>
      <c r="H32">
        <f t="shared" si="1"/>
        <v>9.752060633890984E-2</v>
      </c>
      <c r="J32">
        <v>9.1143603414099494E-2</v>
      </c>
      <c r="K32">
        <v>0.116753635812545</v>
      </c>
      <c r="L32">
        <v>0.149993763237492</v>
      </c>
      <c r="M32">
        <v>0.133441877565661</v>
      </c>
      <c r="N32">
        <v>0.14075629649292401</v>
      </c>
      <c r="O32">
        <v>8.0242139208436494E-2</v>
      </c>
      <c r="P32">
        <f t="shared" si="2"/>
        <v>0.11872188595519301</v>
      </c>
      <c r="R32">
        <f t="shared" si="3"/>
        <v>0.17857937014481706</v>
      </c>
    </row>
    <row r="33" spans="1:18">
      <c r="A33">
        <v>35</v>
      </c>
      <c r="B33">
        <v>7.1293860996795494E-2</v>
      </c>
      <c r="C33">
        <v>0.108407455823767</v>
      </c>
      <c r="D33">
        <v>0.13087341878897199</v>
      </c>
      <c r="E33">
        <v>8.7054017279241905E-2</v>
      </c>
      <c r="F33">
        <v>0.121511394942782</v>
      </c>
      <c r="G33">
        <v>6.5983490201900696E-2</v>
      </c>
      <c r="H33">
        <f t="shared" si="1"/>
        <v>9.752060633890984E-2</v>
      </c>
      <c r="J33">
        <v>0.11843501749744299</v>
      </c>
      <c r="K33">
        <v>0.12470526531393</v>
      </c>
      <c r="L33">
        <v>0.15829307960296299</v>
      </c>
      <c r="M33">
        <v>0.143891125091031</v>
      </c>
      <c r="N33">
        <v>0.14948804892808901</v>
      </c>
      <c r="O33">
        <v>0.103758166146752</v>
      </c>
      <c r="P33">
        <f t="shared" si="2"/>
        <v>0.13309511709670133</v>
      </c>
      <c r="R33">
        <f>(1-H33/P33)</f>
        <v>0.26728637033276392</v>
      </c>
    </row>
    <row r="34" spans="1:18">
      <c r="R34">
        <f>AVERAGE(R21:R33)</f>
        <v>0.27497169162713031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16E56-7CEC-4115-892E-78D2644779C3}">
  <dimension ref="A1:R36"/>
  <sheetViews>
    <sheetView topLeftCell="A28" workbookViewId="0">
      <selection sqref="A1:R43"/>
    </sheetView>
  </sheetViews>
  <sheetFormatPr defaultRowHeight="14.4"/>
  <sheetData>
    <row r="1" spans="1:18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</row>
    <row r="2" spans="1:18">
      <c r="A2" s="1">
        <v>272</v>
      </c>
      <c r="B2">
        <v>1.4869050333969199E-2</v>
      </c>
      <c r="C2">
        <v>4.9765913471600202E-3</v>
      </c>
      <c r="D2">
        <v>9.4262875177240704E-3</v>
      </c>
      <c r="E2">
        <v>5.3865037339120604E-3</v>
      </c>
      <c r="F2">
        <v>1.84828292823065E-2</v>
      </c>
      <c r="G2">
        <v>1.13261367856714E-2</v>
      </c>
      <c r="H2">
        <f>AVERAGE(B2:G2)</f>
        <v>1.0744566500123877E-2</v>
      </c>
      <c r="J2">
        <v>1.5066079974287201E-2</v>
      </c>
      <c r="K2">
        <v>5.0910746672008598E-3</v>
      </c>
      <c r="L2">
        <v>9.5388198440701198E-3</v>
      </c>
      <c r="M2">
        <v>5.57402843500239E-3</v>
      </c>
      <c r="N2">
        <v>1.8491943616529401E-2</v>
      </c>
      <c r="O2">
        <v>1.15240521055628E-2</v>
      </c>
      <c r="P2">
        <f>AVERAGE(J2:O2)</f>
        <v>1.0880999773775461E-2</v>
      </c>
      <c r="R2">
        <f t="shared" ref="R2:R28" si="0">(1-H2/P2)</f>
        <v>1.2538670755274262E-2</v>
      </c>
    </row>
    <row r="3" spans="1:18">
      <c r="A3" s="1">
        <v>245</v>
      </c>
      <c r="B3">
        <v>1.6953266932884299E-2</v>
      </c>
      <c r="C3">
        <v>5.8217160037415203E-3</v>
      </c>
      <c r="D3">
        <v>9.7679547010875202E-3</v>
      </c>
      <c r="E3">
        <v>6.9610387182875502E-3</v>
      </c>
      <c r="F3">
        <v>2.94862836739814E-2</v>
      </c>
      <c r="G3">
        <v>1.37843055285646E-2</v>
      </c>
      <c r="H3">
        <f t="shared" ref="H3:H28" si="1">AVERAGE(B3:G3)</f>
        <v>1.3795760926424483E-2</v>
      </c>
      <c r="J3">
        <v>1.7339352558407399E-2</v>
      </c>
      <c r="K3">
        <v>5.8770344626056696E-3</v>
      </c>
      <c r="L3">
        <v>9.8553889568583006E-3</v>
      </c>
      <c r="M3">
        <v>7.1074910948178902E-3</v>
      </c>
      <c r="N3">
        <v>2.9459846751644501E-2</v>
      </c>
      <c r="O3">
        <v>1.35825500154538E-2</v>
      </c>
      <c r="P3">
        <f t="shared" ref="P3:P28" si="2">AVERAGE(J3:O3)</f>
        <v>1.3870277306631261E-2</v>
      </c>
      <c r="R3">
        <f t="shared" si="0"/>
        <v>5.372378544382217E-3</v>
      </c>
    </row>
    <row r="4" spans="1:18">
      <c r="A4" s="1">
        <v>222</v>
      </c>
      <c r="B4">
        <v>1.8076643367185799E-2</v>
      </c>
      <c r="C4">
        <v>5.96737660187017E-3</v>
      </c>
      <c r="D4">
        <v>1.0495021077759001E-2</v>
      </c>
      <c r="E4">
        <v>7.5103053921074803E-3</v>
      </c>
      <c r="F4">
        <v>1.9419805760677901E-2</v>
      </c>
      <c r="G4">
        <v>1.43767032126826E-2</v>
      </c>
      <c r="H4">
        <f t="shared" si="1"/>
        <v>1.2640975902047158E-2</v>
      </c>
      <c r="J4">
        <v>1.8125711035938599E-2</v>
      </c>
      <c r="K4">
        <v>6.3445006481464396E-3</v>
      </c>
      <c r="L4">
        <v>1.07016261109051E-2</v>
      </c>
      <c r="M4">
        <v>7.7069966442067398E-3</v>
      </c>
      <c r="N4">
        <v>1.9429921007340201E-2</v>
      </c>
      <c r="O4">
        <v>1.44012842934453E-2</v>
      </c>
      <c r="P4">
        <f t="shared" si="2"/>
        <v>1.2785006623330396E-2</v>
      </c>
      <c r="R4">
        <f t="shared" si="0"/>
        <v>1.1265596141374457E-2</v>
      </c>
    </row>
    <row r="5" spans="1:18">
      <c r="A5" s="1">
        <v>197</v>
      </c>
      <c r="B5">
        <v>3.11810735621166E-2</v>
      </c>
      <c r="C5">
        <v>2.0258187872654099E-2</v>
      </c>
      <c r="D5">
        <v>2.6881859256715799E-2</v>
      </c>
      <c r="E5">
        <v>1.5066597804793601E-2</v>
      </c>
      <c r="F5">
        <v>2.74260919119515E-2</v>
      </c>
      <c r="G5">
        <v>2.6471726576140501E-2</v>
      </c>
      <c r="H5">
        <f t="shared" si="1"/>
        <v>2.4547589497395352E-2</v>
      </c>
      <c r="J5">
        <v>3.1506764076657798E-2</v>
      </c>
      <c r="K5">
        <v>2.0600793011707499E-2</v>
      </c>
      <c r="L5">
        <v>2.69069465701284E-2</v>
      </c>
      <c r="M5">
        <v>1.50793318548065E-2</v>
      </c>
      <c r="N5">
        <v>2.73678560831082E-2</v>
      </c>
      <c r="O5">
        <v>2.6960246116816501E-2</v>
      </c>
      <c r="P5">
        <f t="shared" si="2"/>
        <v>2.4736989618870817E-2</v>
      </c>
      <c r="R5">
        <f t="shared" si="0"/>
        <v>7.6565549969337399E-3</v>
      </c>
    </row>
    <row r="6" spans="1:18">
      <c r="A6" s="1">
        <v>170</v>
      </c>
      <c r="B6">
        <v>3.4141687947077698E-2</v>
      </c>
      <c r="C6">
        <v>2.8268797027420699E-2</v>
      </c>
      <c r="D6">
        <v>3.0453353055036499E-2</v>
      </c>
      <c r="E6">
        <v>1.67843442037762E-2</v>
      </c>
      <c r="F6">
        <v>3.1503203881172302E-2</v>
      </c>
      <c r="G6">
        <v>2.9327909534446601E-2</v>
      </c>
      <c r="H6">
        <f t="shared" si="1"/>
        <v>2.8413215941488337E-2</v>
      </c>
    </row>
    <row r="7" spans="1:18">
      <c r="A7" s="1">
        <v>152</v>
      </c>
      <c r="B7">
        <v>3.6851610178208101E-2</v>
      </c>
      <c r="C7">
        <v>2.6012518586320699E-2</v>
      </c>
      <c r="D7">
        <v>3.5423459984314003E-2</v>
      </c>
      <c r="E7">
        <v>2.1820829936226301E-2</v>
      </c>
      <c r="F7">
        <v>3.9747602153257199E-2</v>
      </c>
      <c r="G7">
        <v>3.1365716171215599E-2</v>
      </c>
      <c r="H7">
        <f t="shared" si="1"/>
        <v>3.1870289501590321E-2</v>
      </c>
      <c r="J7">
        <v>3.6786676979601397E-2</v>
      </c>
      <c r="K7">
        <v>2.8316585660614301E-2</v>
      </c>
      <c r="L7">
        <v>3.5075362617938199E-2</v>
      </c>
      <c r="M7">
        <v>2.1673594790040301E-2</v>
      </c>
      <c r="N7">
        <v>4.1379153703781903E-2</v>
      </c>
      <c r="O7">
        <v>3.1726099480093903E-2</v>
      </c>
      <c r="P7">
        <f t="shared" si="2"/>
        <v>3.2492912205345004E-2</v>
      </c>
      <c r="R7">
        <f t="shared" si="0"/>
        <v>1.9161800574226895E-2</v>
      </c>
    </row>
    <row r="8" spans="1:18">
      <c r="A8" s="1">
        <v>134</v>
      </c>
      <c r="B8">
        <v>3.6815696985511001E-2</v>
      </c>
      <c r="C8">
        <v>2.5126829739388699E-2</v>
      </c>
      <c r="D8">
        <v>3.2784233258295097E-2</v>
      </c>
      <c r="E8">
        <v>2.07600614575075E-2</v>
      </c>
      <c r="F8">
        <v>3.6272488141020999E-2</v>
      </c>
      <c r="G8">
        <v>3.03822891888576E-2</v>
      </c>
      <c r="H8">
        <f t="shared" si="1"/>
        <v>3.0356933128430148E-2</v>
      </c>
      <c r="J8">
        <v>3.7007694421305602E-2</v>
      </c>
      <c r="K8">
        <v>3.11032668818126E-2</v>
      </c>
      <c r="L8">
        <v>3.2115300390250602E-2</v>
      </c>
      <c r="M8">
        <v>2.0030391398168299E-2</v>
      </c>
      <c r="N8">
        <v>4.0341735737966199E-2</v>
      </c>
      <c r="O8">
        <v>3.0388046958998001E-2</v>
      </c>
      <c r="P8">
        <f t="shared" si="2"/>
        <v>3.1831072631416879E-2</v>
      </c>
      <c r="R8">
        <f t="shared" si="0"/>
        <v>4.631133609779059E-2</v>
      </c>
    </row>
    <row r="9" spans="1:18">
      <c r="A9" s="1">
        <v>124</v>
      </c>
      <c r="B9">
        <v>3.76588663029397E-2</v>
      </c>
      <c r="C9">
        <v>2.4523670250898199E-2</v>
      </c>
      <c r="D9">
        <v>3.1665519492892799E-2</v>
      </c>
      <c r="E9">
        <v>2.0555051933109601E-2</v>
      </c>
      <c r="F9">
        <v>3.5481684994577101E-2</v>
      </c>
      <c r="G9">
        <v>2.9974830957708198E-2</v>
      </c>
      <c r="H9">
        <f t="shared" si="1"/>
        <v>2.9976603988687598E-2</v>
      </c>
      <c r="J9">
        <v>3.7684110590930603E-2</v>
      </c>
      <c r="K9">
        <v>3.0471685712516999E-2</v>
      </c>
      <c r="L9">
        <v>3.1491711198517902E-2</v>
      </c>
      <c r="M9">
        <v>2.0141168199808799E-2</v>
      </c>
      <c r="N9">
        <v>3.9323671286710299E-2</v>
      </c>
      <c r="O9">
        <v>2.9244807274539E-2</v>
      </c>
      <c r="P9">
        <f t="shared" si="2"/>
        <v>3.1392859043837262E-2</v>
      </c>
      <c r="R9">
        <f t="shared" si="0"/>
        <v>4.5113923939581135E-2</v>
      </c>
    </row>
    <row r="10" spans="1:18">
      <c r="A10" s="1">
        <v>114</v>
      </c>
      <c r="B10">
        <v>3.6308445173396098E-2</v>
      </c>
      <c r="C10">
        <v>3.0541722826070102E-2</v>
      </c>
      <c r="D10">
        <v>3.1585536916919101E-2</v>
      </c>
      <c r="E10">
        <v>2.0882100213681001E-2</v>
      </c>
      <c r="F10">
        <v>3.07480011620802E-2</v>
      </c>
      <c r="G10">
        <v>2.7894315183255001E-2</v>
      </c>
      <c r="H10">
        <f t="shared" si="1"/>
        <v>2.966002024590025E-2</v>
      </c>
      <c r="J10">
        <v>3.62653446528729E-2</v>
      </c>
      <c r="K10">
        <v>3.2743229541397599E-2</v>
      </c>
      <c r="L10">
        <v>3.0742961288436399E-2</v>
      </c>
      <c r="M10">
        <v>2.06174329030493E-2</v>
      </c>
      <c r="N10">
        <v>3.1620424244527601E-2</v>
      </c>
      <c r="O10">
        <v>2.8197554585091399E-2</v>
      </c>
      <c r="P10">
        <f t="shared" si="2"/>
        <v>3.0031157869229202E-2</v>
      </c>
      <c r="R10">
        <f t="shared" si="0"/>
        <v>1.2358418711162278E-2</v>
      </c>
    </row>
    <row r="11" spans="1:18">
      <c r="A11" s="1">
        <v>109</v>
      </c>
      <c r="B11">
        <v>3.6398295734122198E-2</v>
      </c>
      <c r="C11">
        <v>3.0318194617272001E-2</v>
      </c>
      <c r="D11">
        <v>3.0940406468110401E-2</v>
      </c>
      <c r="E11">
        <v>2.1044015423223299E-2</v>
      </c>
      <c r="F11">
        <v>3.0928532110847701E-2</v>
      </c>
      <c r="G11">
        <v>2.7883879750897799E-2</v>
      </c>
      <c r="H11">
        <f t="shared" si="1"/>
        <v>2.9585554017412235E-2</v>
      </c>
    </row>
    <row r="12" spans="1:18">
      <c r="A12" s="1">
        <v>104</v>
      </c>
      <c r="B12">
        <v>3.59967649912405E-2</v>
      </c>
      <c r="C12">
        <v>3.2317369859729501E-2</v>
      </c>
      <c r="D12">
        <v>2.7020244348225801E-2</v>
      </c>
      <c r="E12">
        <v>2.06768300616922E-2</v>
      </c>
      <c r="F12">
        <v>3.27994265907815E-2</v>
      </c>
      <c r="G12">
        <v>2.7873343227583901E-2</v>
      </c>
      <c r="H12">
        <f t="shared" si="1"/>
        <v>2.944732984654223E-2</v>
      </c>
      <c r="J12">
        <v>3.6761465142163302E-2</v>
      </c>
      <c r="K12">
        <v>3.15548584913668E-2</v>
      </c>
      <c r="L12">
        <v>2.6498140950338998E-2</v>
      </c>
      <c r="M12">
        <v>1.9223126344464402E-2</v>
      </c>
      <c r="N12">
        <v>3.1852420097878698E-2</v>
      </c>
      <c r="O12">
        <v>2.9133121353552099E-2</v>
      </c>
      <c r="P12">
        <f t="shared" si="2"/>
        <v>2.9170522063294051E-2</v>
      </c>
      <c r="R12">
        <f t="shared" si="0"/>
        <v>-9.4892982253647062E-3</v>
      </c>
    </row>
    <row r="13" spans="1:18">
      <c r="A13" s="1">
        <v>94</v>
      </c>
      <c r="B13">
        <v>3.6785806966262803E-2</v>
      </c>
      <c r="C13">
        <v>4.0061816927351501E-2</v>
      </c>
      <c r="D13">
        <v>3.02637668601205E-2</v>
      </c>
      <c r="E13">
        <v>2.8003529086894699E-2</v>
      </c>
      <c r="F13">
        <v>5.3211373513124202E-2</v>
      </c>
      <c r="G13">
        <v>2.9862617013130002E-2</v>
      </c>
      <c r="H13">
        <f t="shared" si="1"/>
        <v>3.6364818394480622E-2</v>
      </c>
      <c r="J13">
        <v>3.7308816875045898E-2</v>
      </c>
      <c r="K13">
        <v>3.9704436872213901E-2</v>
      </c>
      <c r="L13">
        <v>3.0309048889587999E-2</v>
      </c>
      <c r="M13">
        <v>2.6631869317123399E-2</v>
      </c>
      <c r="N13">
        <v>5.2507227604366803E-2</v>
      </c>
      <c r="O13">
        <v>3.0341414287812899E-2</v>
      </c>
      <c r="P13">
        <f t="shared" si="2"/>
        <v>3.6133802307691816E-2</v>
      </c>
      <c r="R13">
        <f t="shared" si="0"/>
        <v>-6.3933511569478352E-3</v>
      </c>
    </row>
    <row r="14" spans="1:18">
      <c r="A14" s="1">
        <v>84</v>
      </c>
      <c r="B14">
        <v>3.9600288298546699E-2</v>
      </c>
      <c r="C14">
        <v>3.9699244093017998E-2</v>
      </c>
      <c r="D14">
        <v>2.6130190522757901E-2</v>
      </c>
      <c r="E14">
        <v>3.06649900562837E-2</v>
      </c>
      <c r="F14">
        <v>5.2627227025639899E-2</v>
      </c>
      <c r="G14">
        <v>3.5579713391007801E-2</v>
      </c>
      <c r="H14">
        <f t="shared" si="1"/>
        <v>3.7383608897875668E-2</v>
      </c>
      <c r="J14">
        <v>3.90920268076193E-2</v>
      </c>
      <c r="K14">
        <v>3.7168711999868202E-2</v>
      </c>
      <c r="L14">
        <v>2.5440586601479499E-2</v>
      </c>
      <c r="M14">
        <v>2.4977606239954101E-2</v>
      </c>
      <c r="N14">
        <v>4.7430774773673801E-2</v>
      </c>
      <c r="O14">
        <v>3.5039339886400699E-2</v>
      </c>
      <c r="P14">
        <f t="shared" si="2"/>
        <v>3.4858174384832602E-2</v>
      </c>
      <c r="R14">
        <f t="shared" si="0"/>
        <v>-7.2448846149037793E-2</v>
      </c>
    </row>
    <row r="15" spans="1:18">
      <c r="A15" s="1">
        <v>74</v>
      </c>
      <c r="B15">
        <v>3.9565402900301201E-2</v>
      </c>
      <c r="C15">
        <v>5.0420215532852197E-2</v>
      </c>
      <c r="D15">
        <v>2.61781452816593E-2</v>
      </c>
      <c r="E15">
        <v>3.4788382439955398E-2</v>
      </c>
      <c r="F15">
        <v>5.3339767646744203E-2</v>
      </c>
      <c r="G15">
        <v>3.4985049012868197E-2</v>
      </c>
      <c r="H15">
        <f t="shared" si="1"/>
        <v>3.9879493802396748E-2</v>
      </c>
    </row>
    <row r="16" spans="1:18">
      <c r="A16" s="1">
        <v>64</v>
      </c>
      <c r="B16">
        <v>4.1555601029942803E-2</v>
      </c>
      <c r="C16">
        <v>5.5802225294698103E-2</v>
      </c>
      <c r="D16">
        <v>3.9953369300037199E-2</v>
      </c>
      <c r="E16">
        <v>3.0756720973570299E-2</v>
      </c>
      <c r="F16">
        <v>6.05161292079208E-2</v>
      </c>
      <c r="G16">
        <v>3.8863378952212799E-2</v>
      </c>
      <c r="H16">
        <f t="shared" si="1"/>
        <v>4.4574570793063671E-2</v>
      </c>
      <c r="J16">
        <v>4.1029086072249997E-2</v>
      </c>
      <c r="K16">
        <v>5.5283714385155398E-2</v>
      </c>
      <c r="L16">
        <v>4.0372880229966802E-2</v>
      </c>
      <c r="M16">
        <v>3.0200321269835601E-2</v>
      </c>
      <c r="N16">
        <v>5.8847085298933899E-2</v>
      </c>
      <c r="O16">
        <v>3.8322752834414803E-2</v>
      </c>
      <c r="P16">
        <f t="shared" si="2"/>
        <v>4.4009306681759418E-2</v>
      </c>
      <c r="R16">
        <f t="shared" si="0"/>
        <v>-1.2844194874320536E-2</v>
      </c>
    </row>
    <row r="17" spans="1:18">
      <c r="A17" s="1">
        <v>53</v>
      </c>
      <c r="B17">
        <v>4.0895793147409598E-2</v>
      </c>
      <c r="C17">
        <v>4.9254455034253901E-2</v>
      </c>
      <c r="D17">
        <v>4.5026043920716803E-2</v>
      </c>
      <c r="E17">
        <v>3.4285610203886499E-2</v>
      </c>
      <c r="F17">
        <v>6.4274704707840496E-2</v>
      </c>
      <c r="G17">
        <v>3.6235427566384301E-2</v>
      </c>
      <c r="H17">
        <f t="shared" si="1"/>
        <v>4.4995339096748597E-2</v>
      </c>
      <c r="J17">
        <v>4.1257988320545003E-2</v>
      </c>
      <c r="K17">
        <v>4.8320553357258898E-2</v>
      </c>
      <c r="L17">
        <v>4.7834186940314202E-2</v>
      </c>
      <c r="M17">
        <v>3.6515325687209998E-2</v>
      </c>
      <c r="N17">
        <v>6.4960568361198498E-2</v>
      </c>
      <c r="O17">
        <v>3.5941324223316799E-2</v>
      </c>
      <c r="P17">
        <f t="shared" si="2"/>
        <v>4.5804991148307238E-2</v>
      </c>
      <c r="R17">
        <f t="shared" si="0"/>
        <v>1.7676066106795063E-2</v>
      </c>
    </row>
    <row r="18" spans="1:18">
      <c r="A18" s="1">
        <v>43</v>
      </c>
      <c r="B18">
        <v>4.1232846468509401E-2</v>
      </c>
      <c r="C18">
        <v>4.6217959519556998E-2</v>
      </c>
      <c r="D18">
        <v>4.5941327634174502E-2</v>
      </c>
      <c r="E18">
        <v>3.9623095214058802E-2</v>
      </c>
      <c r="F18">
        <v>7.7130414828514807E-2</v>
      </c>
      <c r="G18">
        <v>3.6374493807795699E-2</v>
      </c>
      <c r="H18">
        <f t="shared" si="1"/>
        <v>4.775335624543503E-2</v>
      </c>
      <c r="J18">
        <v>4.5634136279020902E-2</v>
      </c>
      <c r="K18">
        <v>4.61367690085525E-2</v>
      </c>
      <c r="L18">
        <v>5.0013809235525203E-2</v>
      </c>
      <c r="M18">
        <v>4.0639138634448298E-2</v>
      </c>
      <c r="N18">
        <v>7.8236622269082207E-2</v>
      </c>
      <c r="O18">
        <v>4.0088929736502202E-2</v>
      </c>
      <c r="P18">
        <f t="shared" si="2"/>
        <v>5.0124900860521876E-2</v>
      </c>
      <c r="R18">
        <f t="shared" si="0"/>
        <v>4.7312704351993307E-2</v>
      </c>
    </row>
    <row r="19" spans="1:18">
      <c r="A19" s="1">
        <v>33</v>
      </c>
      <c r="B19">
        <v>5.8454317615470403E-2</v>
      </c>
      <c r="C19">
        <v>5.1184480861050402E-2</v>
      </c>
      <c r="D19">
        <v>5.6951720724660301E-2</v>
      </c>
      <c r="E19">
        <v>4.4184199601059897E-2</v>
      </c>
      <c r="F19">
        <v>7.5285726436933806E-2</v>
      </c>
      <c r="G19">
        <v>5.03078619166984E-2</v>
      </c>
      <c r="H19">
        <f t="shared" si="1"/>
        <v>5.606138452597887E-2</v>
      </c>
      <c r="J19">
        <v>6.0323398168673402E-2</v>
      </c>
      <c r="K19">
        <v>5.0174733684323403E-2</v>
      </c>
      <c r="L19">
        <v>6.14260647832253E-2</v>
      </c>
      <c r="M19">
        <v>4.3876312751641798E-2</v>
      </c>
      <c r="N19">
        <v>7.43454973989255E-2</v>
      </c>
      <c r="O19">
        <v>5.1464326206515199E-2</v>
      </c>
      <c r="P19">
        <f t="shared" si="2"/>
        <v>5.6935055498884106E-2</v>
      </c>
      <c r="R19">
        <f t="shared" si="0"/>
        <v>1.5345044722444467E-2</v>
      </c>
    </row>
    <row r="20" spans="1:18">
      <c r="A20" s="1">
        <v>28</v>
      </c>
      <c r="B20">
        <v>4.9452878159558997E-2</v>
      </c>
      <c r="C20">
        <v>5.63958406438528E-2</v>
      </c>
      <c r="D20">
        <v>4.80368564191705E-2</v>
      </c>
      <c r="E20">
        <v>4.3320224061080097E-2</v>
      </c>
      <c r="F20">
        <v>8.3554806829661404E-2</v>
      </c>
      <c r="G20">
        <v>4.1018868868756699E-2</v>
      </c>
      <c r="H20">
        <f t="shared" si="1"/>
        <v>5.3629912497013411E-2</v>
      </c>
      <c r="J20">
        <v>5.2952961790477503E-2</v>
      </c>
      <c r="K20">
        <v>5.3484241428964102E-2</v>
      </c>
      <c r="L20">
        <v>5.9556138259713599E-2</v>
      </c>
      <c r="M20">
        <v>4.2393413649211703E-2</v>
      </c>
      <c r="N20">
        <v>8.1149974300688404E-2</v>
      </c>
      <c r="O20">
        <v>4.3967396168772203E-2</v>
      </c>
      <c r="P20">
        <f t="shared" si="2"/>
        <v>5.5584020932971247E-2</v>
      </c>
      <c r="R20">
        <f t="shared" si="0"/>
        <v>3.5155938760067285E-2</v>
      </c>
    </row>
    <row r="21" spans="1:18">
      <c r="A21" s="1">
        <v>24</v>
      </c>
      <c r="B21">
        <v>5.2849576711839201E-2</v>
      </c>
      <c r="C21">
        <v>6.19897274806014E-2</v>
      </c>
      <c r="D21">
        <v>8.4557135224303498E-2</v>
      </c>
      <c r="E21">
        <v>4.98595633194494E-2</v>
      </c>
      <c r="F21">
        <v>8.1930830883719399E-2</v>
      </c>
      <c r="G21">
        <v>4.2418925646505602E-2</v>
      </c>
      <c r="H21">
        <f t="shared" si="1"/>
        <v>6.2267626544403092E-2</v>
      </c>
      <c r="J21">
        <v>8.8751889163915701E-2</v>
      </c>
      <c r="K21">
        <v>8.1960106434174798E-2</v>
      </c>
      <c r="L21">
        <v>0.109898405473857</v>
      </c>
      <c r="M21">
        <v>0.103296294214656</v>
      </c>
      <c r="N21">
        <v>0.125239843298452</v>
      </c>
      <c r="O21">
        <v>8.6837299546739202E-2</v>
      </c>
      <c r="P21">
        <f t="shared" si="2"/>
        <v>9.9330639688632469E-2</v>
      </c>
      <c r="R21">
        <f t="shared" si="0"/>
        <v>0.37312770017800378</v>
      </c>
    </row>
    <row r="22" spans="1:18">
      <c r="A22" s="1">
        <v>22</v>
      </c>
      <c r="B22">
        <v>5.2078377828749703E-2</v>
      </c>
      <c r="C22">
        <v>6.7678575686158496E-2</v>
      </c>
      <c r="D22">
        <v>8.0749591440198595E-2</v>
      </c>
      <c r="E22">
        <v>4.9818970388422798E-2</v>
      </c>
      <c r="F22">
        <v>8.0625456929234202E-2</v>
      </c>
      <c r="G22">
        <v>4.3340625316667603E-2</v>
      </c>
      <c r="H22">
        <f t="shared" si="1"/>
        <v>6.2381932931571904E-2</v>
      </c>
      <c r="J22">
        <v>9.7612879417451601E-2</v>
      </c>
      <c r="K22">
        <v>8.1810125808969306E-2</v>
      </c>
      <c r="L22">
        <v>9.6875041709401102E-2</v>
      </c>
      <c r="M22">
        <v>0.119215751584806</v>
      </c>
      <c r="N22">
        <v>0.11466369459083001</v>
      </c>
      <c r="O22">
        <v>9.16828413261985E-2</v>
      </c>
      <c r="P22">
        <f t="shared" si="2"/>
        <v>0.10031005573960942</v>
      </c>
      <c r="R22">
        <f t="shared" si="0"/>
        <v>0.37810887979659302</v>
      </c>
    </row>
    <row r="23" spans="1:18">
      <c r="A23" s="1">
        <v>20</v>
      </c>
      <c r="B23">
        <v>7.6746446102305299E-2</v>
      </c>
      <c r="C23">
        <v>7.5511690736907305E-2</v>
      </c>
      <c r="D23">
        <v>9.8188305930773601E-2</v>
      </c>
      <c r="E23">
        <v>0.106778013941879</v>
      </c>
      <c r="F23">
        <v>0.11444722601176099</v>
      </c>
      <c r="G23">
        <v>7.7224547116530706E-2</v>
      </c>
      <c r="H23">
        <f t="shared" si="1"/>
        <v>9.1482704973359488E-2</v>
      </c>
      <c r="J23">
        <v>9.8430193628197396E-2</v>
      </c>
      <c r="K23">
        <v>8.1108512077981101E-2</v>
      </c>
      <c r="L23">
        <v>0.11633459069200899</v>
      </c>
      <c r="M23">
        <v>0.12522279688468901</v>
      </c>
      <c r="N23">
        <v>0.11986114242312</v>
      </c>
      <c r="O23">
        <v>9.2649814684860096E-2</v>
      </c>
      <c r="P23">
        <f t="shared" si="2"/>
        <v>0.10560117506514277</v>
      </c>
      <c r="R23">
        <f t="shared" si="0"/>
        <v>0.13369614573960897</v>
      </c>
    </row>
    <row r="24" spans="1:18">
      <c r="A24" s="1">
        <v>18</v>
      </c>
      <c r="B24">
        <v>6.07167588857353E-2</v>
      </c>
      <c r="C24">
        <v>6.79156791586637E-2</v>
      </c>
      <c r="D24">
        <v>9.5969191424527506E-2</v>
      </c>
      <c r="E24">
        <v>5.4198873717251503E-2</v>
      </c>
      <c r="F24">
        <v>8.4771649951053907E-2</v>
      </c>
      <c r="G24">
        <v>4.9662493151792997E-2</v>
      </c>
      <c r="H24">
        <f t="shared" si="1"/>
        <v>6.8872441048170821E-2</v>
      </c>
      <c r="J24">
        <v>9.7216063762607996E-2</v>
      </c>
      <c r="K24">
        <v>8.3195271024420994E-2</v>
      </c>
      <c r="L24">
        <v>0.113812166352</v>
      </c>
      <c r="M24">
        <v>0.123391805733231</v>
      </c>
      <c r="N24">
        <v>0.11908311199527701</v>
      </c>
      <c r="O24">
        <v>9.30543886565217E-2</v>
      </c>
      <c r="P24">
        <f t="shared" si="2"/>
        <v>0.10495880125400979</v>
      </c>
      <c r="R24">
        <f t="shared" si="0"/>
        <v>0.343814523171875</v>
      </c>
    </row>
    <row r="25" spans="1:18">
      <c r="A25" s="1">
        <v>17</v>
      </c>
      <c r="B25">
        <v>5.8291266441768998E-2</v>
      </c>
      <c r="C25">
        <v>6.9336416795237901E-2</v>
      </c>
      <c r="D25">
        <v>8.9733761849482202E-2</v>
      </c>
      <c r="E25">
        <v>5.04887066287198E-2</v>
      </c>
      <c r="F25">
        <v>8.8142156336781394E-2</v>
      </c>
      <c r="G25">
        <v>4.7668781169610999E-2</v>
      </c>
      <c r="H25">
        <f t="shared" si="1"/>
        <v>6.727684820360022E-2</v>
      </c>
      <c r="J25">
        <v>9.5925298576451101E-2</v>
      </c>
      <c r="K25">
        <v>8.4516859255361607E-2</v>
      </c>
      <c r="L25">
        <v>0.115918264203955</v>
      </c>
      <c r="M25">
        <v>0.120533210013561</v>
      </c>
      <c r="N25">
        <v>0.12104704594752901</v>
      </c>
      <c r="O25">
        <v>9.1349907657180401E-2</v>
      </c>
      <c r="P25">
        <f t="shared" si="2"/>
        <v>0.10488176427567303</v>
      </c>
      <c r="R25">
        <f t="shared" si="0"/>
        <v>0.35854579994698987</v>
      </c>
    </row>
    <row r="26" spans="1:18">
      <c r="A26" s="1">
        <v>16</v>
      </c>
      <c r="B26">
        <v>6.04589372928327E-2</v>
      </c>
      <c r="C26">
        <v>7.0733509896213603E-2</v>
      </c>
      <c r="D26">
        <v>8.9637810055390996E-2</v>
      </c>
      <c r="E26">
        <v>5.1141189887188097E-2</v>
      </c>
      <c r="F26">
        <v>8.93266205456969E-2</v>
      </c>
      <c r="G26">
        <v>4.9234653063904503E-2</v>
      </c>
      <c r="H26">
        <f t="shared" si="1"/>
        <v>6.8422120123537794E-2</v>
      </c>
      <c r="J26">
        <v>9.5303943960598103E-2</v>
      </c>
      <c r="K26">
        <v>8.50815121080324E-2</v>
      </c>
      <c r="L26">
        <v>0.115067202072217</v>
      </c>
      <c r="M26">
        <v>0.121522951330096</v>
      </c>
      <c r="N26">
        <v>0.12115913119902599</v>
      </c>
      <c r="O26">
        <v>9.1294616318565405E-2</v>
      </c>
      <c r="P26">
        <f t="shared" si="2"/>
        <v>0.10490489283142247</v>
      </c>
      <c r="R26">
        <f t="shared" si="0"/>
        <v>0.34776998215432031</v>
      </c>
    </row>
    <row r="27" spans="1:18">
      <c r="A27" s="1">
        <v>15</v>
      </c>
      <c r="B27">
        <v>5.8942623211266899E-2</v>
      </c>
      <c r="C27">
        <v>8.08196723848328E-2</v>
      </c>
      <c r="D27">
        <v>7.6551160873483806E-2</v>
      </c>
      <c r="E27">
        <v>5.3718269833674198E-2</v>
      </c>
      <c r="F27">
        <v>9.5186835815623205E-2</v>
      </c>
      <c r="G27">
        <v>4.6576946821570299E-2</v>
      </c>
      <c r="H27">
        <f t="shared" si="1"/>
        <v>6.8632584823408532E-2</v>
      </c>
      <c r="J27">
        <v>9.5167435573649498E-2</v>
      </c>
      <c r="K27">
        <v>9.2488953369336893E-2</v>
      </c>
      <c r="L27">
        <v>9.6687933354960107E-2</v>
      </c>
      <c r="M27">
        <v>0.10883866670084601</v>
      </c>
      <c r="N27">
        <v>0.11427407122203199</v>
      </c>
      <c r="O27">
        <v>8.96427351682169E-2</v>
      </c>
      <c r="P27">
        <f t="shared" si="2"/>
        <v>9.9516632564840224E-2</v>
      </c>
      <c r="R27">
        <f t="shared" si="0"/>
        <v>0.31034056263217247</v>
      </c>
    </row>
    <row r="28" spans="1:18">
      <c r="A28" s="1">
        <v>14</v>
      </c>
      <c r="B28">
        <v>5.4390437278249298E-2</v>
      </c>
      <c r="C28">
        <v>9.5756150650192801E-2</v>
      </c>
      <c r="D28">
        <v>9.6724873761454999E-2</v>
      </c>
      <c r="E28">
        <v>6.7332291123192001E-2</v>
      </c>
      <c r="F28">
        <v>0.108071690985622</v>
      </c>
      <c r="G28">
        <v>4.7772459954742601E-2</v>
      </c>
      <c r="H28">
        <f t="shared" si="1"/>
        <v>7.834131729224228E-2</v>
      </c>
      <c r="J28">
        <v>9.2498675053725901E-2</v>
      </c>
      <c r="K28">
        <v>9.9825414421529604E-2</v>
      </c>
      <c r="L28">
        <v>0.120247547903912</v>
      </c>
      <c r="M28">
        <v>0.117671924308565</v>
      </c>
      <c r="N28">
        <v>0.12476912590589199</v>
      </c>
      <c r="O28">
        <v>8.2861044194269498E-2</v>
      </c>
      <c r="P28">
        <f t="shared" si="2"/>
        <v>0.10631228863131566</v>
      </c>
      <c r="R28">
        <f t="shared" si="0"/>
        <v>0.26310195838295747</v>
      </c>
    </row>
    <row r="29" spans="1:18">
      <c r="A29" s="1">
        <v>13</v>
      </c>
      <c r="B29">
        <v>7.1293860996795494E-2</v>
      </c>
      <c r="C29">
        <v>0.108407455823767</v>
      </c>
      <c r="D29">
        <v>0.13087341878897199</v>
      </c>
      <c r="E29">
        <v>8.7054017279241905E-2</v>
      </c>
      <c r="F29">
        <v>0.121511394942782</v>
      </c>
      <c r="G29">
        <v>6.5983490201900696E-2</v>
      </c>
      <c r="H29">
        <f>AVERAGE(B29:G29)</f>
        <v>9.752060633890984E-2</v>
      </c>
      <c r="J29">
        <v>9.1143603414099494E-2</v>
      </c>
      <c r="K29">
        <v>0.116753635812545</v>
      </c>
      <c r="L29">
        <v>0.149993763237492</v>
      </c>
      <c r="M29">
        <v>0.133441877565661</v>
      </c>
      <c r="N29">
        <v>0.14075629649292401</v>
      </c>
      <c r="O29">
        <v>8.0242139208436494E-2</v>
      </c>
      <c r="P29">
        <f>AVERAGE(J29:O29)</f>
        <v>0.11872188595519301</v>
      </c>
      <c r="R29">
        <f>(1-H29/P29)</f>
        <v>0.17857937014481706</v>
      </c>
    </row>
    <row r="30" spans="1:18">
      <c r="A30" s="1"/>
    </row>
    <row r="31" spans="1:18">
      <c r="A31" s="1"/>
    </row>
    <row r="34" spans="1:7">
      <c r="A34" t="s">
        <v>2</v>
      </c>
      <c r="B34">
        <v>7.8195005762475595E-2</v>
      </c>
      <c r="C34">
        <v>0.105043689267178</v>
      </c>
      <c r="D34">
        <v>9.0289645879752398E-2</v>
      </c>
      <c r="E34">
        <v>6.5293018742245398E-2</v>
      </c>
      <c r="F34">
        <v>0.101153567001056</v>
      </c>
      <c r="G34">
        <v>8.4611655188399804E-2</v>
      </c>
    </row>
    <row r="35" spans="1:7">
      <c r="A35" t="s">
        <v>3</v>
      </c>
      <c r="B35">
        <v>4.4763679537366201E-2</v>
      </c>
      <c r="C35">
        <v>7.9342518962333297E-2</v>
      </c>
      <c r="D35">
        <v>0.169982416278075</v>
      </c>
      <c r="E35">
        <v>7.9786265536433906E-2</v>
      </c>
      <c r="F35">
        <v>9.1012770871179705E-2</v>
      </c>
      <c r="G35">
        <v>4.3216320404184903E-2</v>
      </c>
    </row>
    <row r="36" spans="1:7">
      <c r="A36" t="s">
        <v>4</v>
      </c>
      <c r="B36">
        <v>0.16538443810040901</v>
      </c>
      <c r="C36">
        <v>0.232715490932978</v>
      </c>
      <c r="D36">
        <v>0.17326040921987099</v>
      </c>
      <c r="E36">
        <v>0.234465406606197</v>
      </c>
      <c r="F36">
        <v>0.25045630842926098</v>
      </c>
      <c r="G36">
        <v>0.18746122974190599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Woods Wiser</dc:creator>
  <cp:lastModifiedBy>Woods Wiser</cp:lastModifiedBy>
  <dcterms:created xsi:type="dcterms:W3CDTF">2025-01-24T03:29:40Z</dcterms:created>
  <dcterms:modified xsi:type="dcterms:W3CDTF">2025-03-14T04:06:46Z</dcterms:modified>
</cp:coreProperties>
</file>