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ummary_new" sheetId="16" r:id="rId1"/>
    <sheet name="publication" sheetId="20" r:id="rId2"/>
    <sheet name="Summary" sheetId="12" r:id="rId3"/>
    <sheet name="twoReacChar_new" sheetId="18" r:id="rId4"/>
    <sheet name="twoReacChar" sheetId="14" r:id="rId5"/>
    <sheet name="singleReacChar_new" sheetId="19" r:id="rId6"/>
    <sheet name="singleReacChar" sheetId="13" r:id="rId7"/>
    <sheet name="threeReacChar_new" sheetId="17" r:id="rId8"/>
    <sheet name="threeReacChar" sheetId="15" r:id="rId9"/>
    <sheet name="PMMA_const_full" sheetId="1" r:id="rId10"/>
    <sheet name="PMMA_const_hybrid" sheetId="2" r:id="rId11"/>
    <sheet name="PMMA_linear_full" sheetId="3" r:id="rId12"/>
    <sheet name="PMMA_linear_hybrid" sheetId="4" r:id="rId13"/>
    <sheet name="E_Glass_const_full" sheetId="5" r:id="rId14"/>
    <sheet name="E_Glass_const_hybrid" sheetId="8" r:id="rId15"/>
    <sheet name="E_Glass_linear_full" sheetId="6" r:id="rId16"/>
    <sheet name="E_Glass_linear_hybrid" sheetId="7" r:id="rId17"/>
    <sheet name="E_Glass_linear_full_2mass" sheetId="9" r:id="rId18"/>
    <sheet name="E_Glass_linear_full_mass_fbtemp" sheetId="10" r:id="rId19"/>
    <sheet name="multiReactionCharringHybrid" sheetId="11" r:id="rId20"/>
  </sheets>
  <definedNames>
    <definedName name="_xlnm._FilterDatabase" localSheetId="2" hidden="1">Summary!$A$2:$H$11</definedName>
    <definedName name="_xlnm._FilterDatabase" localSheetId="0" hidden="1">Summary_new!$A$2:$F$11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0" l="1"/>
  <c r="E16" i="20"/>
  <c r="E17" i="20"/>
  <c r="E18" i="20"/>
  <c r="E19" i="20"/>
  <c r="E20" i="20"/>
  <c r="E21" i="20"/>
  <c r="E14" i="20"/>
  <c r="I35" i="16"/>
  <c r="D338" i="17"/>
  <c r="D337" i="17"/>
  <c r="D336" i="17"/>
  <c r="D335" i="17"/>
  <c r="D334" i="17"/>
  <c r="D333" i="17"/>
  <c r="D332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41" i="17" l="1"/>
  <c r="D377" i="19"/>
  <c r="D376" i="19"/>
  <c r="D375" i="19"/>
  <c r="D374" i="19"/>
  <c r="D373" i="19"/>
  <c r="D371" i="19"/>
  <c r="D369" i="19"/>
  <c r="D368" i="19"/>
  <c r="D367" i="19"/>
  <c r="D366" i="19"/>
  <c r="D365" i="19"/>
  <c r="D364" i="19"/>
  <c r="D363" i="19"/>
  <c r="D362" i="19"/>
  <c r="D380" i="19" l="1"/>
  <c r="D356" i="19"/>
  <c r="D355" i="19"/>
  <c r="D354" i="19"/>
  <c r="D353" i="19"/>
  <c r="D352" i="19"/>
  <c r="D350" i="19"/>
  <c r="D348" i="19"/>
  <c r="D347" i="19"/>
  <c r="D346" i="19"/>
  <c r="D345" i="19"/>
  <c r="D344" i="19"/>
  <c r="D343" i="19"/>
  <c r="D342" i="19"/>
  <c r="D341" i="19"/>
  <c r="D335" i="19"/>
  <c r="D334" i="19"/>
  <c r="D333" i="19"/>
  <c r="D332" i="19"/>
  <c r="D331" i="19"/>
  <c r="D329" i="19"/>
  <c r="D327" i="19"/>
  <c r="D326" i="19"/>
  <c r="D325" i="19"/>
  <c r="D324" i="19"/>
  <c r="D323" i="19"/>
  <c r="D322" i="19"/>
  <c r="D321" i="19"/>
  <c r="D320" i="19"/>
  <c r="D359" i="19" l="1"/>
  <c r="D338" i="19"/>
  <c r="D144" i="19"/>
  <c r="D143" i="19"/>
  <c r="D142" i="19"/>
  <c r="D141" i="19"/>
  <c r="D140" i="19"/>
  <c r="D138" i="19"/>
  <c r="D136" i="19"/>
  <c r="D135" i="19"/>
  <c r="D134" i="19"/>
  <c r="D133" i="19"/>
  <c r="D132" i="19"/>
  <c r="D131" i="19"/>
  <c r="D130" i="19"/>
  <c r="D129" i="19"/>
  <c r="D283" i="18"/>
  <c r="D282" i="18"/>
  <c r="D281" i="18"/>
  <c r="D280" i="18"/>
  <c r="D279" i="18"/>
  <c r="D278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147" i="19" l="1"/>
  <c r="D286" i="18"/>
  <c r="D316" i="19"/>
  <c r="D313" i="19"/>
  <c r="D312" i="19"/>
  <c r="D311" i="19"/>
  <c r="D310" i="19"/>
  <c r="D309" i="19"/>
  <c r="D307" i="19"/>
  <c r="D305" i="19"/>
  <c r="D304" i="19"/>
  <c r="D303" i="19"/>
  <c r="D302" i="19"/>
  <c r="D301" i="19"/>
  <c r="D300" i="19"/>
  <c r="D299" i="19"/>
  <c r="D298" i="19"/>
  <c r="D294" i="19"/>
  <c r="D291" i="19"/>
  <c r="D290" i="19"/>
  <c r="D289" i="19"/>
  <c r="D288" i="19"/>
  <c r="D287" i="19"/>
  <c r="D285" i="19"/>
  <c r="D283" i="19"/>
  <c r="D282" i="19"/>
  <c r="D281" i="19"/>
  <c r="D280" i="19"/>
  <c r="D279" i="19"/>
  <c r="D278" i="19"/>
  <c r="D277" i="19"/>
  <c r="D276" i="19"/>
  <c r="D317" i="19" l="1"/>
  <c r="D295" i="19"/>
  <c r="D270" i="19"/>
  <c r="D269" i="19"/>
  <c r="D268" i="19"/>
  <c r="D267" i="19"/>
  <c r="D266" i="19"/>
  <c r="D264" i="19"/>
  <c r="D262" i="19"/>
  <c r="D261" i="19"/>
  <c r="D260" i="19"/>
  <c r="D259" i="19"/>
  <c r="D258" i="19"/>
  <c r="D257" i="19"/>
  <c r="D256" i="19"/>
  <c r="D255" i="19"/>
  <c r="D165" i="19"/>
  <c r="D164" i="19"/>
  <c r="D163" i="19"/>
  <c r="D162" i="19"/>
  <c r="D161" i="19"/>
  <c r="D159" i="19"/>
  <c r="D157" i="19"/>
  <c r="D156" i="19"/>
  <c r="D155" i="19"/>
  <c r="D154" i="19"/>
  <c r="D153" i="19"/>
  <c r="D152" i="19"/>
  <c r="D151" i="19"/>
  <c r="D150" i="19"/>
  <c r="D123" i="19"/>
  <c r="D122" i="19"/>
  <c r="D121" i="19"/>
  <c r="D120" i="19"/>
  <c r="D119" i="19"/>
  <c r="D117" i="19"/>
  <c r="D115" i="19"/>
  <c r="D114" i="19"/>
  <c r="D113" i="19"/>
  <c r="D112" i="19"/>
  <c r="D111" i="19"/>
  <c r="D110" i="19"/>
  <c r="D109" i="19"/>
  <c r="D108" i="19"/>
  <c r="D102" i="19"/>
  <c r="D101" i="19"/>
  <c r="D100" i="19"/>
  <c r="D99" i="19"/>
  <c r="D98" i="19"/>
  <c r="D96" i="19"/>
  <c r="D94" i="19"/>
  <c r="D93" i="19"/>
  <c r="D92" i="19"/>
  <c r="D91" i="19"/>
  <c r="D90" i="19"/>
  <c r="D89" i="19"/>
  <c r="D88" i="19"/>
  <c r="D87" i="19"/>
  <c r="D81" i="19"/>
  <c r="D80" i="19"/>
  <c r="D79" i="19"/>
  <c r="D78" i="19"/>
  <c r="D77" i="19"/>
  <c r="D75" i="19"/>
  <c r="D73" i="19"/>
  <c r="D72" i="19"/>
  <c r="D71" i="19"/>
  <c r="D70" i="19"/>
  <c r="D69" i="19"/>
  <c r="D68" i="19"/>
  <c r="D67" i="19"/>
  <c r="D66" i="19"/>
  <c r="D60" i="19"/>
  <c r="D59" i="19"/>
  <c r="D58" i="19"/>
  <c r="D57" i="19"/>
  <c r="D56" i="19"/>
  <c r="D54" i="19"/>
  <c r="D52" i="19"/>
  <c r="D51" i="19"/>
  <c r="D50" i="19"/>
  <c r="D49" i="19"/>
  <c r="D48" i="19"/>
  <c r="D47" i="19"/>
  <c r="D46" i="19"/>
  <c r="D45" i="19"/>
  <c r="D39" i="19"/>
  <c r="D38" i="19"/>
  <c r="D37" i="19"/>
  <c r="D36" i="19"/>
  <c r="D35" i="19"/>
  <c r="D33" i="19"/>
  <c r="D31" i="19"/>
  <c r="D30" i="19"/>
  <c r="D29" i="19"/>
  <c r="D28" i="19"/>
  <c r="D27" i="19"/>
  <c r="D26" i="19"/>
  <c r="D25" i="19"/>
  <c r="D24" i="19"/>
  <c r="D18" i="19"/>
  <c r="D15" i="19"/>
  <c r="D16" i="19"/>
  <c r="D251" i="19"/>
  <c r="D248" i="19"/>
  <c r="D245" i="19"/>
  <c r="D244" i="19"/>
  <c r="D243" i="19"/>
  <c r="D242" i="19"/>
  <c r="D241" i="19"/>
  <c r="D240" i="19"/>
  <c r="D239" i="19"/>
  <c r="D238" i="19"/>
  <c r="D237" i="19"/>
  <c r="D236" i="19"/>
  <c r="D235" i="19"/>
  <c r="D234" i="19"/>
  <c r="D230" i="19"/>
  <c r="D227" i="19"/>
  <c r="D224" i="19"/>
  <c r="D223" i="19"/>
  <c r="D222" i="19"/>
  <c r="D221" i="19"/>
  <c r="D220" i="19"/>
  <c r="D219" i="19"/>
  <c r="D218" i="19"/>
  <c r="D217" i="19"/>
  <c r="D216" i="19"/>
  <c r="D215" i="19"/>
  <c r="D214" i="19"/>
  <c r="D213" i="19"/>
  <c r="D209" i="19"/>
  <c r="D206" i="19"/>
  <c r="D203" i="19"/>
  <c r="D202" i="19"/>
  <c r="D201" i="19"/>
  <c r="D200" i="19"/>
  <c r="D199" i="19"/>
  <c r="D198" i="19"/>
  <c r="D197" i="19"/>
  <c r="D196" i="19"/>
  <c r="D195" i="19"/>
  <c r="D194" i="19"/>
  <c r="D193" i="19"/>
  <c r="D192" i="19"/>
  <c r="D188" i="19"/>
  <c r="D185" i="19"/>
  <c r="D182" i="19"/>
  <c r="D181" i="19"/>
  <c r="D180" i="19"/>
  <c r="D179" i="19"/>
  <c r="D178" i="19"/>
  <c r="D177" i="19"/>
  <c r="D176" i="19"/>
  <c r="D175" i="19"/>
  <c r="D174" i="19"/>
  <c r="D173" i="19"/>
  <c r="D172" i="19"/>
  <c r="D171" i="19"/>
  <c r="D17" i="19"/>
  <c r="D14" i="19"/>
  <c r="D12" i="19"/>
  <c r="D10" i="19"/>
  <c r="D9" i="19"/>
  <c r="D8" i="19"/>
  <c r="D7" i="19"/>
  <c r="D6" i="19"/>
  <c r="D5" i="19"/>
  <c r="D4" i="19"/>
  <c r="D3" i="19"/>
  <c r="D231" i="19" l="1"/>
  <c r="D189" i="19"/>
  <c r="D252" i="19"/>
  <c r="D210" i="19"/>
  <c r="D273" i="19"/>
  <c r="D168" i="19"/>
  <c r="D126" i="19"/>
  <c r="D105" i="19"/>
  <c r="D84" i="19"/>
  <c r="D63" i="19"/>
  <c r="D42" i="19"/>
  <c r="D21" i="19"/>
  <c r="D257" i="18" l="1"/>
  <c r="D256" i="18"/>
  <c r="D255" i="18"/>
  <c r="D254" i="18"/>
  <c r="D253" i="18"/>
  <c r="D252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60" i="18" s="1"/>
  <c r="D231" i="18"/>
  <c r="D230" i="18"/>
  <c r="D229" i="18"/>
  <c r="D228" i="18"/>
  <c r="D227" i="18"/>
  <c r="D226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05" i="18"/>
  <c r="D204" i="18"/>
  <c r="D203" i="18"/>
  <c r="D202" i="18"/>
  <c r="D201" i="18"/>
  <c r="D200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79" i="18"/>
  <c r="D178" i="18"/>
  <c r="D177" i="18"/>
  <c r="D176" i="18"/>
  <c r="D175" i="18"/>
  <c r="D174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3" i="18"/>
  <c r="D152" i="18"/>
  <c r="D151" i="18"/>
  <c r="D150" i="18"/>
  <c r="D149" i="18"/>
  <c r="D148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27" i="18"/>
  <c r="D126" i="18"/>
  <c r="D125" i="18"/>
  <c r="D124" i="18"/>
  <c r="D123" i="18"/>
  <c r="D122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1" i="18"/>
  <c r="D100" i="18"/>
  <c r="D99" i="18"/>
  <c r="D98" i="18"/>
  <c r="D97" i="18"/>
  <c r="D96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75" i="18"/>
  <c r="D74" i="18"/>
  <c r="D73" i="18"/>
  <c r="D72" i="18"/>
  <c r="D71" i="18"/>
  <c r="D70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49" i="18"/>
  <c r="D48" i="18"/>
  <c r="D47" i="18"/>
  <c r="D46" i="18"/>
  <c r="D45" i="18"/>
  <c r="D44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3" i="18"/>
  <c r="D22" i="18"/>
  <c r="D21" i="18"/>
  <c r="D20" i="18"/>
  <c r="D19" i="18"/>
  <c r="D18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6" i="18" l="1"/>
  <c r="D104" i="18"/>
  <c r="D156" i="18"/>
  <c r="D182" i="18"/>
  <c r="D208" i="18"/>
  <c r="D234" i="18"/>
  <c r="D130" i="18"/>
  <c r="D78" i="18"/>
  <c r="D52" i="18"/>
  <c r="D307" i="17"/>
  <c r="D306" i="17"/>
  <c r="D305" i="17"/>
  <c r="D304" i="17"/>
  <c r="D303" i="17"/>
  <c r="D302" i="17"/>
  <c r="D301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76" i="17"/>
  <c r="D275" i="17"/>
  <c r="D274" i="17"/>
  <c r="D273" i="17"/>
  <c r="D272" i="17"/>
  <c r="D271" i="17"/>
  <c r="D270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45" i="17"/>
  <c r="D244" i="17"/>
  <c r="D243" i="17"/>
  <c r="D242" i="17"/>
  <c r="D241" i="17"/>
  <c r="D240" i="17"/>
  <c r="D239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4" i="17"/>
  <c r="D213" i="17"/>
  <c r="D212" i="17"/>
  <c r="D211" i="17"/>
  <c r="D210" i="17"/>
  <c r="D209" i="17"/>
  <c r="D208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3" i="17"/>
  <c r="D182" i="17"/>
  <c r="D181" i="17"/>
  <c r="D180" i="17"/>
  <c r="D179" i="17"/>
  <c r="D178" i="17"/>
  <c r="D177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2" i="17"/>
  <c r="D151" i="17"/>
  <c r="D150" i="17"/>
  <c r="D149" i="17"/>
  <c r="D148" i="17"/>
  <c r="D147" i="17"/>
  <c r="D146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1" i="17"/>
  <c r="D120" i="17"/>
  <c r="D119" i="17"/>
  <c r="D118" i="17"/>
  <c r="D117" i="17"/>
  <c r="D116" i="17"/>
  <c r="D115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0" i="17"/>
  <c r="D89" i="17"/>
  <c r="D88" i="17"/>
  <c r="D87" i="17"/>
  <c r="D86" i="17"/>
  <c r="D85" i="17"/>
  <c r="D84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59" i="17"/>
  <c r="D58" i="17"/>
  <c r="D57" i="17"/>
  <c r="D56" i="17"/>
  <c r="D55" i="17"/>
  <c r="D54" i="17"/>
  <c r="D53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28" i="17"/>
  <c r="D27" i="17"/>
  <c r="D26" i="17"/>
  <c r="D25" i="17"/>
  <c r="D24" i="17"/>
  <c r="D23" i="17"/>
  <c r="D22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I31" i="16"/>
  <c r="I29" i="16"/>
  <c r="I32" i="16"/>
  <c r="I30" i="16"/>
  <c r="I33" i="16"/>
  <c r="I34" i="16"/>
  <c r="I27" i="16"/>
  <c r="I26" i="16"/>
  <c r="I28" i="16"/>
  <c r="I25" i="16"/>
  <c r="I20" i="16"/>
  <c r="I17" i="16"/>
  <c r="I21" i="16"/>
  <c r="I22" i="16"/>
  <c r="I18" i="16"/>
  <c r="I19" i="16"/>
  <c r="I15" i="16"/>
  <c r="I16" i="16"/>
  <c r="I14" i="16"/>
  <c r="I11" i="16"/>
  <c r="I8" i="16"/>
  <c r="I9" i="16"/>
  <c r="I6" i="16"/>
  <c r="I4" i="16"/>
  <c r="I3" i="16"/>
  <c r="I7" i="16"/>
  <c r="I10" i="16"/>
  <c r="I5" i="16"/>
  <c r="D186" i="17" l="1"/>
  <c r="D155" i="17"/>
  <c r="D124" i="17"/>
  <c r="D93" i="17"/>
  <c r="D62" i="17"/>
  <c r="D31" i="17"/>
  <c r="D310" i="17"/>
  <c r="D248" i="17"/>
  <c r="D279" i="17"/>
  <c r="D217" i="17"/>
  <c r="K5" i="12"/>
  <c r="K6" i="12"/>
  <c r="K7" i="12"/>
  <c r="K4" i="12"/>
  <c r="K9" i="12"/>
  <c r="K8" i="12"/>
  <c r="K10" i="12"/>
  <c r="K11" i="12"/>
  <c r="K3" i="12"/>
  <c r="G6" i="12"/>
  <c r="D272" i="13"/>
  <c r="D269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7" i="14"/>
  <c r="D256" i="14"/>
  <c r="D255" i="14"/>
  <c r="D254" i="14"/>
  <c r="D253" i="14"/>
  <c r="D252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K15" i="12"/>
  <c r="K19" i="12"/>
  <c r="K18" i="12"/>
  <c r="K22" i="12"/>
  <c r="K21" i="12"/>
  <c r="K17" i="12"/>
  <c r="K16" i="12"/>
  <c r="K20" i="12"/>
  <c r="K14" i="12"/>
  <c r="K26" i="12"/>
  <c r="K29" i="12"/>
  <c r="K28" i="12"/>
  <c r="K27" i="12"/>
  <c r="K30" i="12"/>
  <c r="K33" i="12"/>
  <c r="K34" i="12"/>
  <c r="K31" i="12"/>
  <c r="K32" i="12"/>
  <c r="K25" i="12"/>
  <c r="G3" i="12"/>
  <c r="G8" i="12"/>
  <c r="G9" i="12"/>
  <c r="G4" i="12"/>
  <c r="G7" i="12"/>
  <c r="G5" i="12"/>
  <c r="G10" i="12"/>
  <c r="G11" i="12"/>
  <c r="D273" i="13" l="1"/>
  <c r="D260" i="14"/>
  <c r="G17" i="12"/>
  <c r="G20" i="12"/>
  <c r="G14" i="12"/>
  <c r="G18" i="12"/>
  <c r="G15" i="12"/>
  <c r="G22" i="12"/>
  <c r="G21" i="12"/>
  <c r="G19" i="12"/>
  <c r="G16" i="12"/>
  <c r="G26" i="12"/>
  <c r="G27" i="12"/>
  <c r="G31" i="12"/>
  <c r="G30" i="12"/>
  <c r="G32" i="12"/>
  <c r="G28" i="12"/>
  <c r="G29" i="12"/>
  <c r="G33" i="12"/>
  <c r="G34" i="12"/>
  <c r="G25" i="12"/>
  <c r="D307" i="15"/>
  <c r="D306" i="15"/>
  <c r="D305" i="15"/>
  <c r="D304" i="15"/>
  <c r="D303" i="15"/>
  <c r="D302" i="15"/>
  <c r="D301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310" i="15" l="1"/>
  <c r="D276" i="15" l="1"/>
  <c r="D275" i="15"/>
  <c r="D274" i="15"/>
  <c r="D273" i="15"/>
  <c r="D272" i="15"/>
  <c r="D271" i="15"/>
  <c r="D270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45" i="15"/>
  <c r="D244" i="15"/>
  <c r="D243" i="15"/>
  <c r="D242" i="15"/>
  <c r="D241" i="15"/>
  <c r="D240" i="15"/>
  <c r="D239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4" i="15"/>
  <c r="D213" i="15"/>
  <c r="D212" i="15"/>
  <c r="D211" i="15"/>
  <c r="D210" i="15"/>
  <c r="D209" i="15"/>
  <c r="D208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3" i="15"/>
  <c r="D182" i="15"/>
  <c r="D181" i="15"/>
  <c r="D180" i="15"/>
  <c r="D179" i="15"/>
  <c r="D178" i="15"/>
  <c r="D177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2" i="15"/>
  <c r="D151" i="15"/>
  <c r="D150" i="15"/>
  <c r="D149" i="15"/>
  <c r="D148" i="15"/>
  <c r="D147" i="15"/>
  <c r="D146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1" i="15"/>
  <c r="D120" i="15"/>
  <c r="D119" i="15"/>
  <c r="D118" i="15"/>
  <c r="D117" i="15"/>
  <c r="D116" i="15"/>
  <c r="D115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0" i="15"/>
  <c r="D89" i="15"/>
  <c r="D88" i="15"/>
  <c r="D87" i="15"/>
  <c r="D86" i="15"/>
  <c r="D85" i="15"/>
  <c r="D84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59" i="15"/>
  <c r="D58" i="15"/>
  <c r="D57" i="15"/>
  <c r="D56" i="15"/>
  <c r="D55" i="15"/>
  <c r="D54" i="15"/>
  <c r="D53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28" i="15"/>
  <c r="D19" i="15"/>
  <c r="D15" i="15"/>
  <c r="D12" i="15"/>
  <c r="D5" i="15"/>
  <c r="D27" i="15"/>
  <c r="D26" i="15"/>
  <c r="D25" i="15"/>
  <c r="D24" i="15"/>
  <c r="D23" i="15"/>
  <c r="D22" i="15"/>
  <c r="D20" i="15"/>
  <c r="D18" i="15"/>
  <c r="D17" i="15"/>
  <c r="D16" i="15"/>
  <c r="D14" i="15"/>
  <c r="D13" i="15"/>
  <c r="D11" i="15"/>
  <c r="D10" i="15"/>
  <c r="D9" i="15"/>
  <c r="D8" i="15"/>
  <c r="D7" i="15"/>
  <c r="D6" i="15"/>
  <c r="D4" i="15"/>
  <c r="D3" i="15"/>
  <c r="D231" i="14"/>
  <c r="D230" i="14"/>
  <c r="D229" i="14"/>
  <c r="D228" i="14"/>
  <c r="D227" i="14"/>
  <c r="D226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05" i="14"/>
  <c r="D204" i="14"/>
  <c r="D203" i="14"/>
  <c r="D202" i="14"/>
  <c r="D201" i="14"/>
  <c r="D200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79" i="14"/>
  <c r="D178" i="14"/>
  <c r="D177" i="14"/>
  <c r="D176" i="14"/>
  <c r="D175" i="14"/>
  <c r="D174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3" i="14"/>
  <c r="D152" i="14"/>
  <c r="D151" i="14"/>
  <c r="D150" i="14"/>
  <c r="D149" i="14"/>
  <c r="D148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49" i="14"/>
  <c r="D48" i="14"/>
  <c r="D47" i="14"/>
  <c r="D46" i="14"/>
  <c r="D45" i="14"/>
  <c r="D44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127" i="14"/>
  <c r="D126" i="14"/>
  <c r="D125" i="14"/>
  <c r="D124" i="14"/>
  <c r="D123" i="14"/>
  <c r="D122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1" i="14"/>
  <c r="D100" i="14"/>
  <c r="D99" i="14"/>
  <c r="D98" i="14"/>
  <c r="D97" i="14"/>
  <c r="D96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75" i="14"/>
  <c r="D74" i="14"/>
  <c r="D73" i="14"/>
  <c r="D72" i="14"/>
  <c r="D71" i="14"/>
  <c r="D70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15" i="14"/>
  <c r="D14" i="14"/>
  <c r="D12" i="14"/>
  <c r="D23" i="14"/>
  <c r="D10" i="14"/>
  <c r="D4" i="14"/>
  <c r="D13" i="14"/>
  <c r="D16" i="14"/>
  <c r="D8" i="14"/>
  <c r="D6" i="14"/>
  <c r="D21" i="14"/>
  <c r="D19" i="14"/>
  <c r="D7" i="14"/>
  <c r="D5" i="14"/>
  <c r="D20" i="14"/>
  <c r="D18" i="14"/>
  <c r="D11" i="14"/>
  <c r="D22" i="14"/>
  <c r="D9" i="14"/>
  <c r="D3" i="14"/>
  <c r="D186" i="15" l="1"/>
  <c r="D155" i="15"/>
  <c r="D279" i="15"/>
  <c r="D248" i="15"/>
  <c r="D217" i="15"/>
  <c r="D124" i="15"/>
  <c r="D93" i="15"/>
  <c r="D62" i="15"/>
  <c r="D31" i="15"/>
  <c r="D234" i="14"/>
  <c r="D208" i="14"/>
  <c r="D182" i="14"/>
  <c r="D156" i="14"/>
  <c r="D52" i="14"/>
  <c r="D104" i="14"/>
  <c r="D78" i="14"/>
  <c r="D130" i="14"/>
  <c r="D26" i="14"/>
  <c r="D251" i="13"/>
  <c r="D248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0" i="13"/>
  <c r="D227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09" i="13"/>
  <c r="D206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88" i="13"/>
  <c r="D185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67" i="13"/>
  <c r="D164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6" i="13"/>
  <c r="D143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5" i="13"/>
  <c r="D122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4" i="13"/>
  <c r="D101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3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2" i="13"/>
  <c r="D59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1" i="13"/>
  <c r="D38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105" i="13" l="1"/>
  <c r="D252" i="13"/>
  <c r="D63" i="13"/>
  <c r="D189" i="13"/>
  <c r="D231" i="13"/>
  <c r="D210" i="13"/>
  <c r="D168" i="13"/>
  <c r="D126" i="13"/>
  <c r="D147" i="13"/>
  <c r="D84" i="13"/>
  <c r="D42" i="13"/>
  <c r="D8" i="13"/>
  <c r="D10" i="13"/>
  <c r="D9" i="13"/>
  <c r="D11" i="13"/>
  <c r="D12" i="13"/>
  <c r="D13" i="13"/>
  <c r="D14" i="13"/>
  <c r="D17" i="13"/>
  <c r="D20" i="13"/>
  <c r="D4" i="13"/>
  <c r="D5" i="13"/>
  <c r="D6" i="13"/>
  <c r="D7" i="13"/>
  <c r="D3" i="13"/>
  <c r="D21" i="13" l="1"/>
  <c r="D18" i="10"/>
  <c r="D16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9" l="1"/>
  <c r="D4" i="9"/>
  <c r="D5" i="9"/>
  <c r="D6" i="9"/>
  <c r="D7" i="9"/>
  <c r="D8" i="9"/>
  <c r="D9" i="9"/>
  <c r="D10" i="9"/>
  <c r="D11" i="9"/>
  <c r="D12" i="9"/>
  <c r="D13" i="9"/>
  <c r="D16" i="9"/>
  <c r="D18" i="9"/>
  <c r="D2" i="9"/>
  <c r="D2" i="7"/>
  <c r="D18" i="8" l="1"/>
  <c r="D16" i="8"/>
  <c r="D12" i="8"/>
  <c r="D10" i="8"/>
  <c r="D8" i="8"/>
  <c r="D6" i="8"/>
  <c r="D5" i="8"/>
  <c r="D4" i="8"/>
  <c r="D3" i="8"/>
  <c r="D2" i="8"/>
  <c r="D19" i="8" l="1"/>
  <c r="D17" i="7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6" i="6"/>
  <c r="D16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6" i="5"/>
  <c r="F18" i="5"/>
  <c r="F2" i="5"/>
  <c r="D3" i="5"/>
  <c r="D4" i="5"/>
  <c r="D5" i="5"/>
  <c r="D6" i="5"/>
  <c r="D8" i="5"/>
  <c r="D10" i="5"/>
  <c r="D12" i="5"/>
  <c r="D16" i="5"/>
  <c r="D18" i="5"/>
  <c r="D2" i="5"/>
  <c r="D19" i="7" l="1"/>
  <c r="F19" i="5"/>
  <c r="D19" i="5"/>
  <c r="D19" i="6"/>
  <c r="F19" i="6"/>
  <c r="D18" i="4"/>
  <c r="D16" i="4"/>
  <c r="D9" i="4"/>
  <c r="D8" i="4"/>
  <c r="D7" i="4"/>
  <c r="D6" i="4"/>
  <c r="D5" i="4"/>
  <c r="D4" i="4"/>
  <c r="D3" i="4"/>
  <c r="D2" i="4"/>
  <c r="D19" i="4" s="1"/>
  <c r="F9" i="3"/>
  <c r="F7" i="3"/>
  <c r="D9" i="3"/>
  <c r="D7" i="3"/>
  <c r="F18" i="3"/>
  <c r="D18" i="3"/>
  <c r="F16" i="3"/>
  <c r="D16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8" i="2"/>
  <c r="D6" i="2"/>
  <c r="D5" i="2"/>
  <c r="D4" i="2"/>
  <c r="D3" i="2"/>
  <c r="D2" i="2"/>
  <c r="F3" i="1"/>
  <c r="F4" i="1"/>
  <c r="F5" i="1"/>
  <c r="F6" i="1"/>
  <c r="F8" i="1"/>
  <c r="F16" i="1"/>
  <c r="F18" i="1"/>
  <c r="F2" i="1"/>
  <c r="D3" i="1"/>
  <c r="D4" i="1"/>
  <c r="D5" i="1"/>
  <c r="D6" i="1"/>
  <c r="D8" i="1"/>
  <c r="D16" i="1"/>
  <c r="D18" i="1"/>
  <c r="D2" i="1"/>
  <c r="D19" i="1" l="1"/>
  <c r="F19" i="1"/>
  <c r="D19" i="2"/>
  <c r="D19" i="3"/>
  <c r="F19" i="3"/>
</calcChain>
</file>

<file path=xl/sharedStrings.xml><?xml version="1.0" encoding="utf-8"?>
<sst xmlns="http://schemas.openxmlformats.org/spreadsheetml/2006/main" count="2553" uniqueCount="121">
  <si>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</si>
  <si>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</si>
  <si>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</si>
  <si>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</si>
  <si>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</si>
  <si>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</si>
  <si>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</si>
  <si>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</si>
  <si>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</si>
  <si>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</si>
  <si>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</si>
  <si>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</si>
  <si>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</si>
  <si>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</si>
  <si>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</si>
  <si>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</si>
  <si>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</si>
  <si>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</si>
  <si>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</si>
  <si>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</si>
  <si>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</si>
  <si>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</si>
  <si>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</si>
  <si>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</si>
  <si>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</si>
  <si>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</si>
  <si>
    <t>1 Mass + TGA + DSC</t>
  </si>
  <si>
    <t>2 Mass</t>
  </si>
  <si>
    <t>3 Mass</t>
  </si>
  <si>
    <t>Scheme</t>
  </si>
  <si>
    <t>O</t>
  </si>
  <si>
    <t>1 Mass + F Temp + B Temp</t>
  </si>
  <si>
    <t>Single reaction charring</t>
  </si>
  <si>
    <t>Two reactions charring</t>
  </si>
  <si>
    <t>X</t>
  </si>
  <si>
    <t>1 Mass + TGA + B Temp</t>
  </si>
  <si>
    <t>1 Mass + TGA</t>
  </si>
  <si>
    <t>1 Mass + DSC</t>
  </si>
  <si>
    <t>1 Mass</t>
  </si>
  <si>
    <t>Single reaction non-charring with ignition</t>
  </si>
  <si>
    <t>Three reactions charring</t>
  </si>
  <si>
    <t>2 Mass + TGA</t>
  </si>
  <si>
    <t>Comments</t>
  </si>
  <si>
    <t>1 Mass + B Temp</t>
  </si>
  <si>
    <t>Parameter Error Range</t>
  </si>
  <si>
    <t>Average Parameter Error</t>
  </si>
  <si>
    <t>4 Mass</t>
  </si>
  <si>
    <t>5 Mass</t>
  </si>
  <si>
    <t>Optimized results</t>
  </si>
  <si>
    <t>Relative error (%)</t>
  </si>
  <si>
    <t>Average</t>
  </si>
  <si>
    <t>Xi</t>
  </si>
  <si>
    <t>1 Mass + FT + BT</t>
  </si>
  <si>
    <t>1 Mass + BT</t>
  </si>
  <si>
    <t>1 Mass + TGA + BT</t>
  </si>
  <si>
    <t>1 Mass + DSC + BT</t>
  </si>
  <si>
    <t>1 Mass + FT</t>
  </si>
  <si>
    <t>1 Mass + TGA + FT</t>
  </si>
  <si>
    <t>[6.38% 299.91%]</t>
  </si>
  <si>
    <t>[0.88% 283.23%]</t>
  </si>
  <si>
    <t>[0% 230.97%]</t>
  </si>
  <si>
    <t>[0% 177.43%]</t>
  </si>
  <si>
    <t>[0.15% 46.58%]</t>
  </si>
  <si>
    <t>[0% 230.53%]</t>
  </si>
  <si>
    <t>[0% 72.39%]</t>
  </si>
  <si>
    <t>[0.45% 287.61%]</t>
  </si>
  <si>
    <t>Xi1</t>
  </si>
  <si>
    <t>Xi2</t>
  </si>
  <si>
    <t>A1 (1/s)</t>
  </si>
  <si>
    <t>E1 (J/mol)</t>
  </si>
  <si>
    <t>n1</t>
  </si>
  <si>
    <t>Hp1 (J/kg)</t>
  </si>
  <si>
    <t>A2 (1/s)</t>
  </si>
  <si>
    <t>E2 (J/mol)</t>
  </si>
  <si>
    <t>n2</t>
  </si>
  <si>
    <t>Hp2 (J/kg)</t>
  </si>
  <si>
    <t>1 Mass + TGA +DSC</t>
  </si>
  <si>
    <t>0.33-297.28%</t>
  </si>
  <si>
    <t>2.99-281.87%</t>
  </si>
  <si>
    <t>0.77-256.37%</t>
  </si>
  <si>
    <t>0.40-175.29%</t>
  </si>
  <si>
    <t>0.0-146.42%</t>
  </si>
  <si>
    <t>0.14-299.99%</t>
  </si>
  <si>
    <t>0.57-224.77%</t>
  </si>
  <si>
    <t>3.04-297.33%</t>
  </si>
  <si>
    <t>n3</t>
  </si>
  <si>
    <t>Hp3 (J/kg)</t>
  </si>
  <si>
    <t>A3 (1/s)</t>
  </si>
  <si>
    <t>Xi3</t>
  </si>
  <si>
    <t>E3 (J/mol)</t>
  </si>
  <si>
    <t>0.26-172.08%</t>
  </si>
  <si>
    <t>12.6-172.68%</t>
  </si>
  <si>
    <t>0.82-299.43%</t>
  </si>
  <si>
    <t>12.28-127.23%</t>
  </si>
  <si>
    <t>2.68-298.89%</t>
  </si>
  <si>
    <t>0.73-169.23%</t>
  </si>
  <si>
    <t>10 kW/m2 NM SE</t>
  </si>
  <si>
    <t>60 kW/m2 NM SE</t>
  </si>
  <si>
    <t>100 kW/m2 NM SE</t>
  </si>
  <si>
    <t>NM: Normalized mass
SE: Standard error</t>
  </si>
  <si>
    <t>Average SE</t>
  </si>
  <si>
    <t>8.29-250.02%</t>
  </si>
  <si>
    <t>4.57-176.55%</t>
  </si>
  <si>
    <t>1.06-178.45%</t>
  </si>
  <si>
    <t>0.43-187.49%</t>
  </si>
  <si>
    <t>0.85-169.25%</t>
  </si>
  <si>
    <t>Average error ranking</t>
  </si>
  <si>
    <t>10 kW ranking</t>
  </si>
  <si>
    <t>100kW ranking</t>
  </si>
  <si>
    <t>Overall ranking</t>
  </si>
  <si>
    <t>Final ranking</t>
  </si>
  <si>
    <t>2 Mass run 1</t>
  </si>
  <si>
    <t>0.09-74.19%</t>
  </si>
  <si>
    <t>2 Mass + TGA + Ignition</t>
  </si>
  <si>
    <t>q_Ign</t>
  </si>
  <si>
    <t>2 Mass + Ignition</t>
  </si>
  <si>
    <t>1 Mass + TGA +DSC run 1</t>
  </si>
  <si>
    <t>1 Mass + BT Run1</t>
  </si>
  <si>
    <t>1 Mass + TGA + BT Run1</t>
  </si>
  <si>
    <t>1 Mass + TGA + BT Run2</t>
  </si>
  <si>
    <t>1 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</si>
</sst>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52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0" fillId="4" borderId="0" xfId="0" applyFill="1"/>
    <xf numFmtId="10" fontId="0" fillId="4" borderId="0" xfId="0" applyNumberFormat="1" applyFill="1"/>
    <xf numFmtId="0" fontId="0" fillId="0" borderId="0" xfId="0" applyAlignment="1">
      <alignment wrapText="1"/>
    </xf>
    <xf numFmtId="0" fontId="0" fillId="0" borderId="0" xfId="0" applyNumberFormat="1"/>
    <xf numFmtId="0" fontId="0" fillId="6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" fillId="0" borderId="3" xfId="0" applyFont="1" applyBorder="1" applyAlignment="1">
      <alignment horizontal="center" vertical="center" wrapText="1"/>
    </xf>
    <xf numFmtId="0" fontId="0" fillId="0" borderId="0" xfId="0" applyFill="1"/>
    <xf numFmtId="0" fontId="5" fillId="0" borderId="0" xfId="1" applyFont="1" applyFill="1"/>
    <xf numFmtId="10" fontId="5" fillId="0" borderId="0" xfId="1" applyNumberFormat="1" applyFont="1" applyFill="1"/>
    <xf numFmtId="0" fontId="5" fillId="0" borderId="0" xfId="0" applyFont="1" applyFill="1"/>
    <xf numFmtId="0" fontId="5" fillId="0" borderId="0" xfId="1" applyFont="1" applyFill="1" applyAlignment="1">
      <alignment horizontal="right"/>
    </xf>
    <xf numFmtId="0" fontId="5" fillId="0" borderId="0" xfId="1" applyFont="1" applyFill="1" applyAlignment="1">
      <alignment horizontal="center" vertical="center"/>
    </xf>
    <xf numFmtId="0" fontId="5" fillId="6" borderId="0" xfId="1" applyFont="1" applyFill="1"/>
    <xf numFmtId="10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 vertical="center"/>
    </xf>
    <xf numFmtId="0" fontId="4" fillId="0" borderId="0" xfId="1" applyFill="1"/>
    <xf numFmtId="0" fontId="0" fillId="5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10" fontId="0" fillId="0" borderId="5" xfId="0" applyNumberFormat="1" applyBorder="1"/>
    <xf numFmtId="10" fontId="0" fillId="0" borderId="0" xfId="0" applyNumberFormat="1" applyBorder="1"/>
    <xf numFmtId="10" fontId="0" fillId="0" borderId="0" xfId="0" applyNumberFormat="1" applyFill="1" applyBorder="1"/>
    <xf numFmtId="0" fontId="0" fillId="0" borderId="0" xfId="0" applyFill="1" applyBorder="1"/>
    <xf numFmtId="0" fontId="0" fillId="6" borderId="0" xfId="0" applyFill="1" applyBorder="1"/>
    <xf numFmtId="10" fontId="5" fillId="0" borderId="0" xfId="1" applyNumberFormat="1" applyFont="1" applyFill="1" applyBorder="1"/>
    <xf numFmtId="0" fontId="5" fillId="0" borderId="0" xfId="0" applyFont="1" applyFill="1" applyBorder="1"/>
    <xf numFmtId="11" fontId="0" fillId="0" borderId="0" xfId="0" applyNumberFormat="1" applyBorder="1"/>
    <xf numFmtId="10" fontId="0" fillId="0" borderId="4" xfId="0" applyNumberFormat="1" applyBorder="1"/>
    <xf numFmtId="0" fontId="0" fillId="0" borderId="4" xfId="0" applyBorder="1" applyAlignment="1">
      <alignment horizontal="center"/>
    </xf>
    <xf numFmtId="11" fontId="0" fillId="0" borderId="0" xfId="0" applyNumberFormat="1" applyFill="1"/>
    <xf numFmtId="0" fontId="0" fillId="0" borderId="5" xfId="0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workbookViewId="0">
      <selection activeCell="G8" sqref="G8"/>
    </sheetView>
  </sheetViews>
  <sheetFormatPr defaultRowHeight="14.25" x14ac:dyDescent="0.45"/>
  <cols>
    <col min="1" max="1" width="24" bestFit="1" customWidth="1"/>
    <col min="2" max="2" width="23.1328125" bestFit="1" customWidth="1"/>
    <col min="3" max="3" width="16" bestFit="1" customWidth="1"/>
    <col min="4" max="4" width="16" hidden="1" customWidth="1"/>
    <col min="5" max="5" width="17" bestFit="1" customWidth="1"/>
    <col min="6" max="6" width="21" style="21" bestFit="1" customWidth="1"/>
    <col min="7" max="7" width="24" bestFit="1" customWidth="1"/>
    <col min="8" max="8" width="17" bestFit="1" customWidth="1"/>
    <col min="9" max="9" width="24" bestFit="1" customWidth="1"/>
    <col min="10" max="10" width="17" bestFit="1" customWidth="1"/>
    <col min="11" max="11" width="12.265625" style="20" bestFit="1" customWidth="1"/>
  </cols>
  <sheetData>
    <row r="1" spans="1:11" x14ac:dyDescent="0.45">
      <c r="A1" s="34" t="s">
        <v>32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x14ac:dyDescent="0.45">
      <c r="A2" t="s">
        <v>29</v>
      </c>
      <c r="B2" t="s">
        <v>45</v>
      </c>
      <c r="C2" t="s">
        <v>96</v>
      </c>
      <c r="D2" t="s">
        <v>97</v>
      </c>
      <c r="E2" t="s">
        <v>98</v>
      </c>
      <c r="F2" s="21" t="s">
        <v>106</v>
      </c>
      <c r="G2" t="s">
        <v>107</v>
      </c>
      <c r="H2" t="s">
        <v>108</v>
      </c>
      <c r="I2" t="s">
        <v>109</v>
      </c>
      <c r="J2" t="s">
        <v>110</v>
      </c>
      <c r="K2" s="20" t="s">
        <v>42</v>
      </c>
    </row>
    <row r="3" spans="1:11" x14ac:dyDescent="0.45">
      <c r="A3" s="19" t="s">
        <v>41</v>
      </c>
      <c r="B3" s="4">
        <v>0.13201347279355144</v>
      </c>
      <c r="C3">
        <v>7.7944945000000003E-4</v>
      </c>
      <c r="D3" s="3">
        <v>1.32193833333334E-5</v>
      </c>
      <c r="E3" s="3">
        <v>7.1966616666665399E-5</v>
      </c>
      <c r="F3" s="21">
        <v>1</v>
      </c>
      <c r="G3" s="18">
        <v>2</v>
      </c>
      <c r="H3" s="18">
        <v>1</v>
      </c>
      <c r="I3" s="18">
        <f t="shared" ref="I3:I11" si="0">AVERAGE(F3:H3)</f>
        <v>1.3333333333333333</v>
      </c>
      <c r="J3" s="18">
        <v>1</v>
      </c>
      <c r="K3" s="20" t="s">
        <v>30</v>
      </c>
    </row>
    <row r="4" spans="1:11" x14ac:dyDescent="0.45">
      <c r="A4" s="19" t="s">
        <v>28</v>
      </c>
      <c r="B4" s="4">
        <v>0.16327569740464185</v>
      </c>
      <c r="C4">
        <v>2.2961526949999899E-3</v>
      </c>
      <c r="D4">
        <v>2.25676208333334E-4</v>
      </c>
      <c r="E4">
        <v>1.15528333333332E-4</v>
      </c>
      <c r="F4" s="21">
        <v>2</v>
      </c>
      <c r="G4" s="18">
        <v>5</v>
      </c>
      <c r="H4" s="18">
        <v>3</v>
      </c>
      <c r="I4" s="18">
        <f t="shared" si="0"/>
        <v>3.3333333333333335</v>
      </c>
      <c r="J4" s="18">
        <v>2</v>
      </c>
      <c r="K4" s="20" t="s">
        <v>30</v>
      </c>
    </row>
    <row r="5" spans="1:11" x14ac:dyDescent="0.45">
      <c r="A5" s="19" t="s">
        <v>31</v>
      </c>
      <c r="B5" s="4">
        <v>0.1777075450986991</v>
      </c>
      <c r="C5">
        <v>1.00803331666665E-4</v>
      </c>
      <c r="D5">
        <v>1.15777758333332E-4</v>
      </c>
      <c r="E5">
        <v>1.73752866666666E-4</v>
      </c>
      <c r="F5" s="21">
        <v>3</v>
      </c>
      <c r="G5" s="18">
        <v>1</v>
      </c>
      <c r="H5" s="18">
        <v>7</v>
      </c>
      <c r="I5" s="18">
        <f t="shared" si="0"/>
        <v>3.6666666666666665</v>
      </c>
      <c r="J5" s="18">
        <v>3</v>
      </c>
      <c r="K5" s="20" t="s">
        <v>30</v>
      </c>
    </row>
    <row r="6" spans="1:11" x14ac:dyDescent="0.45">
      <c r="A6" t="s">
        <v>43</v>
      </c>
      <c r="B6" s="4">
        <v>0.21664504086751163</v>
      </c>
      <c r="C6">
        <v>1.55234504666666E-3</v>
      </c>
      <c r="D6" s="3">
        <v>6.7846624999999401E-5</v>
      </c>
      <c r="E6">
        <v>1.66764608333334E-4</v>
      </c>
      <c r="F6" s="21">
        <v>4</v>
      </c>
      <c r="G6" s="18">
        <v>3</v>
      </c>
      <c r="H6" s="18">
        <v>6</v>
      </c>
      <c r="I6" s="18">
        <f t="shared" si="0"/>
        <v>4.333333333333333</v>
      </c>
      <c r="J6" s="18">
        <v>4</v>
      </c>
      <c r="K6" s="20" t="s">
        <v>30</v>
      </c>
    </row>
    <row r="7" spans="1:11" x14ac:dyDescent="0.45">
      <c r="A7" s="23" t="s">
        <v>27</v>
      </c>
      <c r="B7" s="4">
        <v>0.55607843012868252</v>
      </c>
      <c r="C7">
        <v>1.63451619999999E-3</v>
      </c>
      <c r="D7">
        <v>1.2694358333333199E-4</v>
      </c>
      <c r="E7">
        <v>1.13227541666665E-4</v>
      </c>
      <c r="F7" s="21">
        <v>8</v>
      </c>
      <c r="G7" s="18">
        <v>4</v>
      </c>
      <c r="H7" s="18">
        <v>2</v>
      </c>
      <c r="I7" s="18">
        <f t="shared" si="0"/>
        <v>4.666666666666667</v>
      </c>
      <c r="J7" s="18">
        <v>5</v>
      </c>
      <c r="K7" s="20" t="s">
        <v>30</v>
      </c>
    </row>
    <row r="8" spans="1:11" x14ac:dyDescent="0.45">
      <c r="A8" t="s">
        <v>26</v>
      </c>
      <c r="B8" s="4">
        <v>0.44336035963122095</v>
      </c>
      <c r="C8">
        <v>4.1402768466666604E-3</v>
      </c>
      <c r="D8" s="3">
        <v>6.6769783333335301E-5</v>
      </c>
      <c r="E8">
        <v>1.21987391666665E-4</v>
      </c>
      <c r="F8" s="21">
        <v>5</v>
      </c>
      <c r="G8" s="18">
        <v>6</v>
      </c>
      <c r="H8" s="18">
        <v>4</v>
      </c>
      <c r="I8" s="18">
        <f t="shared" si="0"/>
        <v>5</v>
      </c>
      <c r="J8" s="18">
        <v>6</v>
      </c>
      <c r="K8" s="20" t="s">
        <v>34</v>
      </c>
    </row>
    <row r="9" spans="1:11" x14ac:dyDescent="0.45">
      <c r="A9" t="s">
        <v>36</v>
      </c>
      <c r="B9" s="4">
        <v>0.51745254767425808</v>
      </c>
      <c r="C9">
        <v>4.62134666166666E-3</v>
      </c>
      <c r="D9">
        <v>1.0613310833333201E-4</v>
      </c>
      <c r="E9">
        <v>1.5087704166666599E-4</v>
      </c>
      <c r="F9" s="21">
        <v>7</v>
      </c>
      <c r="G9" s="18">
        <v>7</v>
      </c>
      <c r="H9" s="18">
        <v>5</v>
      </c>
      <c r="I9" s="18">
        <f t="shared" si="0"/>
        <v>6.333333333333333</v>
      </c>
      <c r="J9" s="18">
        <v>7</v>
      </c>
      <c r="K9" s="20" t="s">
        <v>34</v>
      </c>
    </row>
    <row r="10" spans="1:11" x14ac:dyDescent="0.45">
      <c r="A10" s="23" t="s">
        <v>35</v>
      </c>
      <c r="B10" s="4">
        <v>0.4471403806620316</v>
      </c>
      <c r="C10">
        <v>5.0733624399999996E-3</v>
      </c>
      <c r="D10">
        <v>2.17354306666666E-3</v>
      </c>
      <c r="E10">
        <v>2.1316112499999902E-3</v>
      </c>
      <c r="F10" s="21">
        <v>6</v>
      </c>
      <c r="G10" s="18">
        <v>8</v>
      </c>
      <c r="H10" s="18">
        <v>8</v>
      </c>
      <c r="I10" s="18">
        <f t="shared" si="0"/>
        <v>7.333333333333333</v>
      </c>
      <c r="J10" s="18">
        <v>8</v>
      </c>
    </row>
    <row r="11" spans="1:11" x14ac:dyDescent="0.45">
      <c r="A11" t="s">
        <v>38</v>
      </c>
      <c r="B11" s="4">
        <v>1.3385796019562517</v>
      </c>
      <c r="C11">
        <v>0.17567353127166599</v>
      </c>
      <c r="D11">
        <v>1.17759784833333E-2</v>
      </c>
      <c r="E11">
        <v>1.058342015E-2</v>
      </c>
      <c r="F11" s="21">
        <v>9</v>
      </c>
      <c r="G11" s="18">
        <v>9</v>
      </c>
      <c r="H11" s="18">
        <v>9</v>
      </c>
      <c r="I11" s="18">
        <f t="shared" si="0"/>
        <v>9</v>
      </c>
      <c r="J11" s="18">
        <v>9</v>
      </c>
      <c r="K11" s="20" t="s">
        <v>34</v>
      </c>
    </row>
    <row r="12" spans="1:11" x14ac:dyDescent="0.45">
      <c r="A12" s="34" t="s">
        <v>33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</row>
    <row r="13" spans="1:11" x14ac:dyDescent="0.45">
      <c r="A13" t="s">
        <v>29</v>
      </c>
      <c r="B13" t="s">
        <v>45</v>
      </c>
      <c r="C13" t="s">
        <v>96</v>
      </c>
      <c r="D13" t="s">
        <v>97</v>
      </c>
      <c r="E13" t="s">
        <v>98</v>
      </c>
      <c r="F13" s="21" t="s">
        <v>106</v>
      </c>
      <c r="G13" t="s">
        <v>107</v>
      </c>
      <c r="H13" t="s">
        <v>108</v>
      </c>
      <c r="I13" t="s">
        <v>109</v>
      </c>
      <c r="J13" t="s">
        <v>110</v>
      </c>
      <c r="K13" s="20" t="s">
        <v>42</v>
      </c>
    </row>
    <row r="14" spans="1:11" x14ac:dyDescent="0.45">
      <c r="A14" s="19" t="s">
        <v>41</v>
      </c>
      <c r="B14" s="4">
        <v>0.23883317759091943</v>
      </c>
      <c r="C14">
        <v>4.8355968900000001E-3</v>
      </c>
      <c r="D14">
        <v>3.72939841666667E-4</v>
      </c>
      <c r="E14">
        <v>3.61265474999984E-4</v>
      </c>
      <c r="F14" s="21">
        <v>2</v>
      </c>
      <c r="G14">
        <v>3</v>
      </c>
      <c r="H14">
        <v>1</v>
      </c>
      <c r="I14">
        <f>AVERAGE(F14:H14)</f>
        <v>2</v>
      </c>
      <c r="J14">
        <v>1</v>
      </c>
      <c r="K14" s="20" t="s">
        <v>30</v>
      </c>
    </row>
    <row r="15" spans="1:11" x14ac:dyDescent="0.45">
      <c r="A15" s="19" t="s">
        <v>35</v>
      </c>
      <c r="B15" s="4">
        <v>0.34158323043164218</v>
      </c>
      <c r="C15">
        <v>2.1579126099999998E-3</v>
      </c>
      <c r="D15">
        <v>8.4038371666671002E-4</v>
      </c>
      <c r="E15">
        <v>1.0733040416666399E-3</v>
      </c>
      <c r="F15" s="21">
        <v>3</v>
      </c>
      <c r="G15">
        <v>1</v>
      </c>
      <c r="H15">
        <v>2</v>
      </c>
      <c r="I15">
        <f>AVERAGE(F15:H15)</f>
        <v>2</v>
      </c>
      <c r="J15">
        <v>2</v>
      </c>
      <c r="K15" s="20" t="s">
        <v>30</v>
      </c>
    </row>
    <row r="16" spans="1:11" s="26" customFormat="1" x14ac:dyDescent="0.45">
      <c r="A16" s="29" t="s">
        <v>26</v>
      </c>
      <c r="B16" s="25">
        <v>0.1832</v>
      </c>
      <c r="C16" s="26">
        <v>4.7396007533333298E-3</v>
      </c>
      <c r="D16" s="26">
        <v>4.9868463916665998E-3</v>
      </c>
      <c r="E16" s="26">
        <v>5.3248943750000104E-3</v>
      </c>
      <c r="F16" s="27">
        <v>1</v>
      </c>
      <c r="G16" s="24">
        <v>2</v>
      </c>
      <c r="H16" s="24">
        <v>7</v>
      </c>
      <c r="I16" s="24">
        <f>AVERAGE(F16:H16)</f>
        <v>3.3333333333333335</v>
      </c>
      <c r="J16" s="24">
        <v>3</v>
      </c>
      <c r="K16" s="28" t="s">
        <v>30</v>
      </c>
    </row>
    <row r="17" spans="1:11" s="33" customFormat="1" x14ac:dyDescent="0.45">
      <c r="A17" s="23" t="s">
        <v>36</v>
      </c>
      <c r="B17" s="30">
        <v>0.36297532065304272</v>
      </c>
      <c r="C17" s="23">
        <v>2.6115397464999999E-2</v>
      </c>
      <c r="D17" s="23">
        <v>4.52773224999997E-3</v>
      </c>
      <c r="E17" s="23">
        <v>4.8161608416666798E-3</v>
      </c>
      <c r="F17" s="31">
        <v>4</v>
      </c>
      <c r="G17" s="23">
        <v>5</v>
      </c>
      <c r="H17" s="23">
        <v>6</v>
      </c>
      <c r="I17" s="23">
        <f>AVERAGE(F17:H17)</f>
        <v>5</v>
      </c>
      <c r="J17" s="23">
        <v>4</v>
      </c>
      <c r="K17" s="32" t="s">
        <v>30</v>
      </c>
    </row>
    <row r="18" spans="1:11" x14ac:dyDescent="0.45">
      <c r="A18" t="s">
        <v>28</v>
      </c>
      <c r="B18" s="4">
        <v>0.75351257566993968</v>
      </c>
      <c r="C18">
        <v>3.4919753023333298E-2</v>
      </c>
      <c r="D18">
        <v>7.5278207499996405E-4</v>
      </c>
      <c r="E18">
        <v>1.7191840333333299E-3</v>
      </c>
      <c r="F18" s="21">
        <v>7</v>
      </c>
      <c r="G18">
        <v>7</v>
      </c>
      <c r="H18">
        <v>3</v>
      </c>
      <c r="I18">
        <f>AVERAGE(F18:H18)</f>
        <v>5.666666666666667</v>
      </c>
      <c r="J18">
        <v>5</v>
      </c>
    </row>
    <row r="19" spans="1:11" x14ac:dyDescent="0.45">
      <c r="A19" t="s">
        <v>31</v>
      </c>
      <c r="B19" s="4">
        <v>0.52105753765888752</v>
      </c>
      <c r="C19">
        <v>1.6241305915E-2</v>
      </c>
      <c r="D19">
        <v>4.0566907749999704E-3</v>
      </c>
      <c r="E19">
        <v>5.4004657333333603E-3</v>
      </c>
      <c r="F19" s="21">
        <v>5</v>
      </c>
      <c r="G19">
        <v>4</v>
      </c>
      <c r="H19">
        <v>8</v>
      </c>
      <c r="I19">
        <f>AVERAGE(F19:H19)</f>
        <v>5.666666666666667</v>
      </c>
      <c r="J19">
        <v>6</v>
      </c>
    </row>
    <row r="20" spans="1:11" x14ac:dyDescent="0.45">
      <c r="A20" t="s">
        <v>38</v>
      </c>
      <c r="B20" s="4">
        <v>0.80130000000000001</v>
      </c>
      <c r="C20">
        <v>5.67571366083333E-2</v>
      </c>
      <c r="D20">
        <v>2.91952928333335E-3</v>
      </c>
      <c r="E20">
        <v>2.91952928333335E-3</v>
      </c>
      <c r="F20" s="21">
        <v>8</v>
      </c>
      <c r="G20">
        <v>8</v>
      </c>
      <c r="H20">
        <v>5</v>
      </c>
      <c r="I20">
        <f>AVERAGE(F20:H20)</f>
        <v>7</v>
      </c>
      <c r="J20">
        <v>7</v>
      </c>
    </row>
    <row r="21" spans="1:11" x14ac:dyDescent="0.45">
      <c r="A21" t="s">
        <v>43</v>
      </c>
      <c r="B21" s="4">
        <v>0.69563584816694646</v>
      </c>
      <c r="C21">
        <v>2.7930817001666601E-2</v>
      </c>
      <c r="D21">
        <v>4.5533835083333297E-3</v>
      </c>
      <c r="E21">
        <v>5.6449125250000497E-3</v>
      </c>
      <c r="F21" s="21">
        <v>6</v>
      </c>
      <c r="G21">
        <v>6</v>
      </c>
      <c r="H21">
        <v>9</v>
      </c>
      <c r="I21">
        <f>AVERAGE(F21:H21)</f>
        <v>7</v>
      </c>
      <c r="J21">
        <v>8</v>
      </c>
    </row>
    <row r="22" spans="1:11" x14ac:dyDescent="0.45">
      <c r="A22" t="s">
        <v>27</v>
      </c>
      <c r="B22" s="4">
        <v>0.87817022059682459</v>
      </c>
      <c r="C22">
        <v>6.2282453336666599E-2</v>
      </c>
      <c r="D22">
        <v>9.5295443333330099E-4</v>
      </c>
      <c r="E22">
        <v>2.4021427166666799E-3</v>
      </c>
      <c r="F22" s="21">
        <v>9</v>
      </c>
      <c r="G22">
        <v>9</v>
      </c>
      <c r="H22">
        <v>4</v>
      </c>
      <c r="I22">
        <f>AVERAGE(F22:H22)</f>
        <v>7.333333333333333</v>
      </c>
      <c r="J22">
        <v>9</v>
      </c>
    </row>
    <row r="23" spans="1:11" x14ac:dyDescent="0.45">
      <c r="A23" s="34" t="s">
        <v>40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spans="1:11" x14ac:dyDescent="0.45">
      <c r="A24" t="s">
        <v>29</v>
      </c>
      <c r="B24" t="s">
        <v>45</v>
      </c>
      <c r="C24" t="s">
        <v>96</v>
      </c>
      <c r="D24" t="s">
        <v>97</v>
      </c>
      <c r="E24" t="s">
        <v>98</v>
      </c>
      <c r="F24" s="21" t="s">
        <v>106</v>
      </c>
      <c r="G24" t="s">
        <v>107</v>
      </c>
      <c r="H24" t="s">
        <v>108</v>
      </c>
      <c r="I24" t="s">
        <v>109</v>
      </c>
      <c r="J24" t="s">
        <v>110</v>
      </c>
      <c r="K24" s="20" t="s">
        <v>42</v>
      </c>
    </row>
    <row r="25" spans="1:11" x14ac:dyDescent="0.45">
      <c r="A25" s="19" t="s">
        <v>41</v>
      </c>
      <c r="B25" s="4">
        <v>0.21909448790662656</v>
      </c>
      <c r="C25">
        <v>4.8355968900000001E-3</v>
      </c>
      <c r="D25">
        <v>3.72939841666667E-4</v>
      </c>
      <c r="E25">
        <v>3.61265474999984E-4</v>
      </c>
      <c r="F25" s="21">
        <v>2</v>
      </c>
      <c r="G25">
        <v>2</v>
      </c>
      <c r="H25">
        <v>1</v>
      </c>
      <c r="I25">
        <f>AVERAGE(F25:H25)</f>
        <v>1.6666666666666667</v>
      </c>
      <c r="J25">
        <v>1</v>
      </c>
      <c r="K25" s="20" t="s">
        <v>30</v>
      </c>
    </row>
    <row r="26" spans="1:11" x14ac:dyDescent="0.45">
      <c r="A26" s="19" t="s">
        <v>26</v>
      </c>
      <c r="B26" s="4">
        <v>0.17651186222037757</v>
      </c>
      <c r="C26">
        <v>2.7652746999999998E-2</v>
      </c>
      <c r="D26">
        <v>1.416158E-3</v>
      </c>
      <c r="E26">
        <v>2.1444390000000002E-3</v>
      </c>
      <c r="F26" s="21">
        <v>1</v>
      </c>
      <c r="G26">
        <v>6</v>
      </c>
      <c r="H26">
        <v>2</v>
      </c>
      <c r="I26">
        <f>AVERAGE(F26:H26)</f>
        <v>3</v>
      </c>
      <c r="J26">
        <v>2</v>
      </c>
      <c r="K26" s="20" t="s">
        <v>30</v>
      </c>
    </row>
    <row r="27" spans="1:11" x14ac:dyDescent="0.45">
      <c r="A27" t="s">
        <v>36</v>
      </c>
      <c r="B27" s="4">
        <v>0.25632038128931056</v>
      </c>
      <c r="C27">
        <v>1.070559527E-2</v>
      </c>
      <c r="D27">
        <v>3.4493361666666799E-3</v>
      </c>
      <c r="E27">
        <v>3.0589841583333402E-3</v>
      </c>
      <c r="F27" s="21">
        <v>3</v>
      </c>
      <c r="G27">
        <v>4</v>
      </c>
      <c r="H27">
        <v>4</v>
      </c>
      <c r="I27">
        <f>AVERAGE(F27:H27)</f>
        <v>3.6666666666666665</v>
      </c>
      <c r="J27">
        <v>3</v>
      </c>
      <c r="K27" s="20" t="s">
        <v>30</v>
      </c>
    </row>
    <row r="28" spans="1:11" x14ac:dyDescent="0.45">
      <c r="A28" s="23" t="s">
        <v>35</v>
      </c>
      <c r="B28" s="4">
        <v>0.299295476643549</v>
      </c>
      <c r="C28">
        <v>8.2740798133333297E-3</v>
      </c>
      <c r="D28">
        <v>7.8026004833333601E-3</v>
      </c>
      <c r="E28">
        <v>8.4879595083333301E-3</v>
      </c>
      <c r="F28" s="21">
        <v>4</v>
      </c>
      <c r="G28">
        <v>3</v>
      </c>
      <c r="H28">
        <v>5</v>
      </c>
      <c r="I28">
        <f>AVERAGE(F28:H28)</f>
        <v>4</v>
      </c>
      <c r="J28">
        <v>4</v>
      </c>
      <c r="K28" s="20" t="s">
        <v>30</v>
      </c>
    </row>
    <row r="29" spans="1:11" x14ac:dyDescent="0.45">
      <c r="A29" t="s">
        <v>28</v>
      </c>
      <c r="B29" s="4">
        <v>0.67865515319806224</v>
      </c>
      <c r="C29">
        <v>2.4841588833333299E-3</v>
      </c>
      <c r="D29">
        <v>5.8524109666666397E-3</v>
      </c>
      <c r="E29">
        <v>9.7911599166666703E-3</v>
      </c>
      <c r="F29" s="21">
        <v>6</v>
      </c>
      <c r="G29">
        <v>1</v>
      </c>
      <c r="H29">
        <v>6</v>
      </c>
      <c r="I29">
        <f>AVERAGE(F29:H29)</f>
        <v>4.333333333333333</v>
      </c>
      <c r="J29">
        <v>5</v>
      </c>
      <c r="K29" s="20" t="s">
        <v>34</v>
      </c>
    </row>
    <row r="30" spans="1:11" x14ac:dyDescent="0.45">
      <c r="A30" t="s">
        <v>31</v>
      </c>
      <c r="B30" s="4">
        <v>0.6679301757622631</v>
      </c>
      <c r="C30">
        <v>1.9716537846666601E-2</v>
      </c>
      <c r="D30">
        <v>7.2557776833333098E-3</v>
      </c>
      <c r="E30">
        <v>1.28608019416666E-2</v>
      </c>
      <c r="F30" s="21">
        <v>5</v>
      </c>
      <c r="G30">
        <v>5</v>
      </c>
      <c r="H30">
        <v>7</v>
      </c>
      <c r="I30">
        <f>AVERAGE(F30:H30)</f>
        <v>5.666666666666667</v>
      </c>
      <c r="J30">
        <v>6</v>
      </c>
      <c r="K30" s="20" t="s">
        <v>34</v>
      </c>
    </row>
    <row r="31" spans="1:11" x14ac:dyDescent="0.45">
      <c r="A31" t="s">
        <v>27</v>
      </c>
      <c r="B31" s="4">
        <v>0.82565061061475542</v>
      </c>
      <c r="C31">
        <v>6.2282453336666599E-2</v>
      </c>
      <c r="D31">
        <v>9.5295443333330099E-4</v>
      </c>
      <c r="E31">
        <v>2.4021427166666799E-3</v>
      </c>
      <c r="F31" s="21">
        <v>8</v>
      </c>
      <c r="G31">
        <v>7</v>
      </c>
      <c r="H31">
        <v>3</v>
      </c>
      <c r="I31">
        <f>AVERAGE(F31:H31)</f>
        <v>6</v>
      </c>
      <c r="J31">
        <v>7</v>
      </c>
      <c r="K31" s="20" t="s">
        <v>34</v>
      </c>
    </row>
    <row r="32" spans="1:11" x14ac:dyDescent="0.45">
      <c r="A32" t="s">
        <v>43</v>
      </c>
      <c r="B32" s="4">
        <v>1.150242872218624</v>
      </c>
      <c r="C32">
        <v>7.9335362866666606E-2</v>
      </c>
      <c r="D32">
        <v>1.55031014333333E-2</v>
      </c>
      <c r="E32">
        <v>2.05842343583333E-2</v>
      </c>
      <c r="F32" s="21">
        <v>9</v>
      </c>
      <c r="G32">
        <v>8</v>
      </c>
      <c r="H32">
        <v>8</v>
      </c>
      <c r="I32">
        <f>AVERAGE(F32:H32)</f>
        <v>8.3333333333333339</v>
      </c>
      <c r="J32">
        <v>8</v>
      </c>
      <c r="K32" s="20" t="s">
        <v>34</v>
      </c>
    </row>
    <row r="33" spans="1:11" hidden="1" x14ac:dyDescent="0.45">
      <c r="A33" t="s">
        <v>47</v>
      </c>
      <c r="B33" s="4">
        <v>0.8743866221644887</v>
      </c>
      <c r="C33">
        <v>2.04341314416666E-2</v>
      </c>
      <c r="D33">
        <v>1.7557034999999299E-4</v>
      </c>
      <c r="E33">
        <v>3.2388262666666399E-3</v>
      </c>
      <c r="F33" s="21">
        <v>9</v>
      </c>
      <c r="G33">
        <v>7</v>
      </c>
      <c r="H33">
        <v>6</v>
      </c>
      <c r="I33">
        <f>AVERAGE(F33:H33)</f>
        <v>7.333333333333333</v>
      </c>
      <c r="J33">
        <v>9</v>
      </c>
      <c r="K33" s="20" t="s">
        <v>34</v>
      </c>
    </row>
    <row r="34" spans="1:11" hidden="1" x14ac:dyDescent="0.45">
      <c r="A34" t="s">
        <v>46</v>
      </c>
      <c r="B34" s="4">
        <v>0.94249220668331635</v>
      </c>
      <c r="C34">
        <v>7.4422751833333302E-3</v>
      </c>
      <c r="D34">
        <v>1.1978142916666901E-3</v>
      </c>
      <c r="E34">
        <v>1.9962736499999699E-3</v>
      </c>
      <c r="F34" s="21">
        <v>10</v>
      </c>
      <c r="G34">
        <v>3</v>
      </c>
      <c r="H34">
        <v>2</v>
      </c>
      <c r="I34">
        <f>AVERAGE(F34:H34)</f>
        <v>5</v>
      </c>
      <c r="J34">
        <v>4</v>
      </c>
      <c r="K34" s="20" t="s">
        <v>34</v>
      </c>
    </row>
    <row r="35" spans="1:11" x14ac:dyDescent="0.45">
      <c r="A35" t="s">
        <v>38</v>
      </c>
      <c r="B35" s="4">
        <v>0.67909906629110739</v>
      </c>
      <c r="C35">
        <v>0.19946725672166599</v>
      </c>
      <c r="E35">
        <v>2.49390152166666E-2</v>
      </c>
      <c r="F35" s="21">
        <v>7</v>
      </c>
      <c r="G35">
        <v>9</v>
      </c>
      <c r="H35">
        <v>9</v>
      </c>
      <c r="I35">
        <f>AVERAGE(F35:H35)</f>
        <v>8.3333333333333339</v>
      </c>
      <c r="J35">
        <v>9</v>
      </c>
    </row>
    <row r="36" spans="1:11" x14ac:dyDescent="0.45">
      <c r="A36" s="34" t="s">
        <v>39</v>
      </c>
      <c r="B36" s="34"/>
      <c r="C36" s="34"/>
      <c r="D36" s="34"/>
      <c r="E36" s="34"/>
      <c r="F36" s="34"/>
    </row>
    <row r="37" spans="1:11" x14ac:dyDescent="0.45">
      <c r="A37" t="s">
        <v>29</v>
      </c>
      <c r="B37" t="s">
        <v>45</v>
      </c>
      <c r="C37" t="s">
        <v>96</v>
      </c>
      <c r="D37" t="s">
        <v>97</v>
      </c>
      <c r="E37" t="s">
        <v>98</v>
      </c>
      <c r="F37" s="21" t="s">
        <v>42</v>
      </c>
    </row>
    <row r="38" spans="1:11" x14ac:dyDescent="0.45">
      <c r="A38" t="s">
        <v>27</v>
      </c>
      <c r="F38" s="21" t="s">
        <v>30</v>
      </c>
    </row>
    <row r="39" spans="1:11" x14ac:dyDescent="0.45">
      <c r="A39" t="s">
        <v>36</v>
      </c>
      <c r="F39" s="21" t="s">
        <v>30</v>
      </c>
    </row>
    <row r="40" spans="1:11" x14ac:dyDescent="0.45">
      <c r="A40" t="s">
        <v>31</v>
      </c>
      <c r="F40" s="21" t="s">
        <v>30</v>
      </c>
    </row>
    <row r="42" spans="1:11" ht="28.5" x14ac:dyDescent="0.45">
      <c r="A42" s="17" t="s">
        <v>99</v>
      </c>
    </row>
  </sheetData>
  <sortState ref="A25:K35">
    <sortCondition ref="I25:I35"/>
  </sortState>
  <mergeCells count="4">
    <mergeCell ref="A1:K1"/>
    <mergeCell ref="A12:K12"/>
    <mergeCell ref="A23:K23"/>
    <mergeCell ref="A36:F36"/>
  </mergeCells>
  <pageMargins left="0.7" right="0.7" top="0.75" bottom="0.75" header="0.3" footer="0.3"/>
  <pageSetup scale="77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6" sqref="E6"/>
    </sheetView>
  </sheetViews>
  <sheetFormatPr defaultRowHeight="14.25" x14ac:dyDescent="0.45"/>
  <cols>
    <col min="1" max="1" width="27.1328125" customWidth="1"/>
    <col min="2" max="2" width="8.59765625" bestFit="1" customWidth="1"/>
    <col min="3" max="3" width="15.265625" bestFit="1" customWidth="1"/>
    <col min="4" max="4" width="21.1328125" bestFit="1" customWidth="1"/>
    <col min="5" max="5" width="23.1328125" bestFit="1" customWidth="1"/>
    <col min="6" max="6" width="25" bestFit="1" customWidth="1"/>
  </cols>
  <sheetData>
    <row r="1" spans="1:6" ht="28.15" thickBot="1" x14ac:dyDescent="0.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4.65" thickBot="1" x14ac:dyDescent="0.5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4.65" thickBot="1" x14ac:dyDescent="0.5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4.65" thickBot="1" x14ac:dyDescent="0.5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4.65" thickBot="1" x14ac:dyDescent="0.5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4.65" thickBot="1" x14ac:dyDescent="0.5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4.65" thickBot="1" x14ac:dyDescent="0.5">
      <c r="A7" s="2" t="s">
        <v>6</v>
      </c>
      <c r="D7" s="4"/>
      <c r="F7" s="4"/>
    </row>
    <row r="8" spans="1:6" ht="14.65" thickBot="1" x14ac:dyDescent="0.5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4.65" thickBot="1" x14ac:dyDescent="0.5">
      <c r="A9" s="2" t="s">
        <v>8</v>
      </c>
      <c r="D9" s="4"/>
      <c r="F9" s="4"/>
    </row>
    <row r="10" spans="1:6" ht="14.65" thickBot="1" x14ac:dyDescent="0.5">
      <c r="A10" s="2" t="s">
        <v>9</v>
      </c>
      <c r="D10" s="4"/>
      <c r="F10" s="4"/>
    </row>
    <row r="11" spans="1:6" ht="14.65" thickBot="1" x14ac:dyDescent="0.5">
      <c r="A11" s="2" t="s">
        <v>10</v>
      </c>
      <c r="D11" s="4"/>
      <c r="F11" s="4"/>
    </row>
    <row r="12" spans="1:6" ht="14.65" thickBot="1" x14ac:dyDescent="0.5">
      <c r="A12" s="2" t="s">
        <v>11</v>
      </c>
      <c r="D12" s="4"/>
      <c r="F12" s="4"/>
    </row>
    <row r="13" spans="1:6" ht="14.65" thickBot="1" x14ac:dyDescent="0.5">
      <c r="A13" s="2" t="s">
        <v>12</v>
      </c>
      <c r="D13" s="4"/>
      <c r="F13" s="4"/>
    </row>
    <row r="14" spans="1:6" ht="14.65" thickBot="1" x14ac:dyDescent="0.5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4.65" thickBot="1" x14ac:dyDescent="0.5">
      <c r="A15" s="2" t="s">
        <v>14</v>
      </c>
      <c r="D15" s="4"/>
      <c r="F15" s="4"/>
    </row>
    <row r="16" spans="1:6" ht="14.65" thickBot="1" x14ac:dyDescent="0.5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4.65" thickBot="1" x14ac:dyDescent="0.5">
      <c r="A17" s="2" t="s">
        <v>16</v>
      </c>
      <c r="D17" s="4"/>
      <c r="F17" s="4"/>
    </row>
    <row r="18" spans="1:6" ht="14.65" thickBot="1" x14ac:dyDescent="0.5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  <row r="19" spans="1:6" x14ac:dyDescent="0.45">
      <c r="D19" s="4">
        <f>AVERAGE(D2:D18)</f>
        <v>1.0185684156390455E-2</v>
      </c>
      <c r="F19" s="4">
        <f>AVERAGE(F2:F18)</f>
        <v>0.50013255968001424</v>
      </c>
    </row>
    <row r="20" spans="1:6" x14ac:dyDescent="0.45">
      <c r="D20" s="4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0" sqref="D10"/>
    </sheetView>
  </sheetViews>
  <sheetFormatPr defaultRowHeight="14.25" x14ac:dyDescent="0.45"/>
  <cols>
    <col min="1" max="1" width="18.3984375" customWidth="1"/>
    <col min="2" max="2" width="12.3984375" customWidth="1"/>
    <col min="3" max="3" width="18.1328125" customWidth="1"/>
    <col min="4" max="4" width="21.1328125" customWidth="1"/>
  </cols>
  <sheetData>
    <row r="1" spans="1:4" ht="28.15" thickBot="1" x14ac:dyDescent="0.5">
      <c r="A1" s="1" t="s">
        <v>0</v>
      </c>
      <c r="B1" s="1" t="s">
        <v>18</v>
      </c>
      <c r="C1" s="1" t="s">
        <v>23</v>
      </c>
      <c r="D1" s="1" t="s">
        <v>24</v>
      </c>
    </row>
    <row r="2" spans="1:4" ht="14.65" thickBot="1" x14ac:dyDescent="0.5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4.65" thickBot="1" x14ac:dyDescent="0.5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4.65" thickBot="1" x14ac:dyDescent="0.5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4.65" thickBot="1" x14ac:dyDescent="0.5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4.65" thickBot="1" x14ac:dyDescent="0.5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4.65" thickBot="1" x14ac:dyDescent="0.5">
      <c r="A7" s="2" t="s">
        <v>6</v>
      </c>
      <c r="B7">
        <v>0</v>
      </c>
      <c r="D7" s="4"/>
    </row>
    <row r="8" spans="1:4" ht="14.65" thickBot="1" x14ac:dyDescent="0.5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4.65" thickBot="1" x14ac:dyDescent="0.5">
      <c r="A9" s="2" t="s">
        <v>8</v>
      </c>
      <c r="B9">
        <v>0</v>
      </c>
      <c r="D9" s="4"/>
    </row>
    <row r="10" spans="1:4" ht="14.65" thickBot="1" x14ac:dyDescent="0.5">
      <c r="A10" s="2" t="s">
        <v>9</v>
      </c>
      <c r="B10">
        <v>0</v>
      </c>
      <c r="D10" s="4"/>
    </row>
    <row r="11" spans="1:4" ht="14.65" thickBot="1" x14ac:dyDescent="0.5">
      <c r="A11" s="2" t="s">
        <v>10</v>
      </c>
      <c r="B11">
        <v>0</v>
      </c>
      <c r="D11" s="4"/>
    </row>
    <row r="12" spans="1:4" ht="14.65" thickBot="1" x14ac:dyDescent="0.5">
      <c r="A12" s="2" t="s">
        <v>11</v>
      </c>
      <c r="B12">
        <v>0</v>
      </c>
      <c r="D12" s="4"/>
    </row>
    <row r="13" spans="1:4" ht="14.65" thickBot="1" x14ac:dyDescent="0.5">
      <c r="A13" s="2" t="s">
        <v>12</v>
      </c>
      <c r="B13">
        <v>0</v>
      </c>
      <c r="D13" s="4"/>
    </row>
    <row r="14" spans="1:4" ht="14.65" thickBot="1" x14ac:dyDescent="0.5">
      <c r="A14" s="2" t="s">
        <v>13</v>
      </c>
      <c r="B14">
        <v>1189.3699999999999</v>
      </c>
      <c r="C14">
        <v>1189.3699999999999</v>
      </c>
      <c r="D14" s="4"/>
    </row>
    <row r="15" spans="1:4" ht="14.65" thickBot="1" x14ac:dyDescent="0.5">
      <c r="A15" s="2" t="s">
        <v>14</v>
      </c>
      <c r="B15">
        <v>0</v>
      </c>
      <c r="D15" s="4"/>
    </row>
    <row r="16" spans="1:4" ht="14.65" thickBot="1" x14ac:dyDescent="0.5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4.65" thickBot="1" x14ac:dyDescent="0.5">
      <c r="A17" s="2" t="s">
        <v>16</v>
      </c>
      <c r="B17">
        <v>0</v>
      </c>
      <c r="D17" s="4"/>
    </row>
    <row r="18" spans="1:4" ht="14.65" thickBot="1" x14ac:dyDescent="0.5">
      <c r="A18" s="2" t="s">
        <v>17</v>
      </c>
      <c r="B18">
        <v>1000</v>
      </c>
      <c r="C18">
        <v>986.77</v>
      </c>
      <c r="D18" s="4">
        <f t="shared" si="0"/>
        <v>1.3230000000000018E-2</v>
      </c>
    </row>
    <row r="19" spans="1:4" x14ac:dyDescent="0.45">
      <c r="D19" s="4">
        <f>AVERAGE(D2:D18)</f>
        <v>1.8821710380563846E-2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28" sqref="I28"/>
    </sheetView>
  </sheetViews>
  <sheetFormatPr defaultRowHeight="14.25" x14ac:dyDescent="0.45"/>
  <cols>
    <col min="1" max="1" width="21.73046875" customWidth="1"/>
    <col min="2" max="2" width="22.59765625" customWidth="1"/>
    <col min="3" max="3" width="24.59765625" customWidth="1"/>
    <col min="4" max="4" width="17.59765625" customWidth="1"/>
    <col min="5" max="5" width="19.265625" customWidth="1"/>
    <col min="6" max="6" width="20.3984375" customWidth="1"/>
  </cols>
  <sheetData>
    <row r="1" spans="1:6" ht="28.15" thickBot="1" x14ac:dyDescent="0.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4.65" thickBot="1" x14ac:dyDescent="0.5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4.65" thickBot="1" x14ac:dyDescent="0.5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4.65" thickBot="1" x14ac:dyDescent="0.5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4.65" thickBot="1" x14ac:dyDescent="0.5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4.65" thickBot="1" x14ac:dyDescent="0.5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4.65" thickBot="1" x14ac:dyDescent="0.5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4.65" thickBot="1" x14ac:dyDescent="0.5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4.65" thickBot="1" x14ac:dyDescent="0.5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4.65" thickBot="1" x14ac:dyDescent="0.5">
      <c r="A10" s="2" t="s">
        <v>9</v>
      </c>
      <c r="B10">
        <v>0</v>
      </c>
      <c r="D10" s="4"/>
      <c r="F10" s="4"/>
    </row>
    <row r="11" spans="1:6" ht="14.65" thickBot="1" x14ac:dyDescent="0.5">
      <c r="A11" s="2" t="s">
        <v>10</v>
      </c>
      <c r="B11">
        <v>0</v>
      </c>
      <c r="D11" s="4"/>
      <c r="F11" s="4"/>
    </row>
    <row r="12" spans="1:6" ht="14.65" thickBot="1" x14ac:dyDescent="0.5">
      <c r="A12" s="2" t="s">
        <v>11</v>
      </c>
      <c r="B12">
        <v>0</v>
      </c>
      <c r="D12" s="4"/>
      <c r="F12" s="4"/>
    </row>
    <row r="13" spans="1:6" ht="14.65" thickBot="1" x14ac:dyDescent="0.5">
      <c r="A13" s="2" t="s">
        <v>12</v>
      </c>
      <c r="B13">
        <v>0</v>
      </c>
      <c r="D13" s="4"/>
      <c r="F13" s="4"/>
    </row>
    <row r="14" spans="1:6" ht="14.65" thickBot="1" x14ac:dyDescent="0.5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4.65" thickBot="1" x14ac:dyDescent="0.5">
      <c r="A15" s="2" t="s">
        <v>14</v>
      </c>
      <c r="B15">
        <v>0</v>
      </c>
      <c r="D15" s="4"/>
      <c r="F15" s="4"/>
    </row>
    <row r="16" spans="1:6" ht="14.65" thickBot="1" x14ac:dyDescent="0.5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4.65" thickBot="1" x14ac:dyDescent="0.5">
      <c r="A17" s="2" t="s">
        <v>16</v>
      </c>
      <c r="B17">
        <v>0</v>
      </c>
      <c r="D17" s="4"/>
      <c r="F17" s="4"/>
    </row>
    <row r="18" spans="1:6" ht="14.65" thickBot="1" x14ac:dyDescent="0.5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  <row r="19" spans="1:6" x14ac:dyDescent="0.45">
      <c r="D19" s="4">
        <f>AVERAGE(D2:D18)</f>
        <v>8.8166149720188026E-3</v>
      </c>
      <c r="F19" s="4">
        <f>AVERAGE(F2:F18)</f>
        <v>0.72214896759783709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33" sqref="D33"/>
    </sheetView>
  </sheetViews>
  <sheetFormatPr defaultRowHeight="14.25" x14ac:dyDescent="0.45"/>
  <cols>
    <col min="1" max="1" width="28.59765625" customWidth="1"/>
    <col min="2" max="2" width="23.3984375" customWidth="1"/>
    <col min="3" max="3" width="24" customWidth="1"/>
    <col min="4" max="4" width="31.59765625" customWidth="1"/>
  </cols>
  <sheetData>
    <row r="1" spans="1:4" ht="14.65" thickBot="1" x14ac:dyDescent="0.5">
      <c r="A1" s="1" t="s">
        <v>0</v>
      </c>
      <c r="B1" s="1" t="s">
        <v>18</v>
      </c>
      <c r="C1" s="1" t="s">
        <v>23</v>
      </c>
      <c r="D1" s="1" t="s">
        <v>24</v>
      </c>
    </row>
    <row r="2" spans="1:4" ht="14.65" thickBot="1" x14ac:dyDescent="0.5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4.65" thickBot="1" x14ac:dyDescent="0.5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4.65" thickBot="1" x14ac:dyDescent="0.5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4.65" thickBot="1" x14ac:dyDescent="0.5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4.65" thickBot="1" x14ac:dyDescent="0.5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4.65" thickBot="1" x14ac:dyDescent="0.5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4.65" thickBot="1" x14ac:dyDescent="0.5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4.65" thickBot="1" x14ac:dyDescent="0.5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4.65" thickBot="1" x14ac:dyDescent="0.5">
      <c r="A10" s="2" t="s">
        <v>9</v>
      </c>
      <c r="B10">
        <v>0</v>
      </c>
      <c r="D10" s="4"/>
    </row>
    <row r="11" spans="1:4" ht="14.65" thickBot="1" x14ac:dyDescent="0.5">
      <c r="A11" s="2" t="s">
        <v>10</v>
      </c>
      <c r="B11">
        <v>0</v>
      </c>
      <c r="D11" s="4"/>
    </row>
    <row r="12" spans="1:4" ht="14.65" thickBot="1" x14ac:dyDescent="0.5">
      <c r="A12" s="2" t="s">
        <v>11</v>
      </c>
      <c r="B12">
        <v>0</v>
      </c>
      <c r="D12" s="4"/>
    </row>
    <row r="13" spans="1:4" ht="14.65" thickBot="1" x14ac:dyDescent="0.5">
      <c r="A13" s="2" t="s">
        <v>12</v>
      </c>
      <c r="B13">
        <v>0</v>
      </c>
      <c r="D13" s="4"/>
    </row>
    <row r="14" spans="1:4" ht="14.65" thickBot="1" x14ac:dyDescent="0.5">
      <c r="A14" s="2" t="s">
        <v>13</v>
      </c>
      <c r="B14">
        <v>1189.3699999999999</v>
      </c>
      <c r="C14">
        <v>1189.3699999999999</v>
      </c>
      <c r="D14" s="4"/>
    </row>
    <row r="15" spans="1:4" ht="14.65" thickBot="1" x14ac:dyDescent="0.5">
      <c r="A15" s="2" t="s">
        <v>14</v>
      </c>
      <c r="B15">
        <v>0</v>
      </c>
      <c r="D15" s="4"/>
    </row>
    <row r="16" spans="1:4" ht="14.65" thickBot="1" x14ac:dyDescent="0.5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4.65" thickBot="1" x14ac:dyDescent="0.5">
      <c r="A17" s="2" t="s">
        <v>16</v>
      </c>
      <c r="B17">
        <v>0</v>
      </c>
      <c r="D17" s="4"/>
    </row>
    <row r="18" spans="1:4" ht="14.65" thickBot="1" x14ac:dyDescent="0.5">
      <c r="A18" s="2" t="s">
        <v>17</v>
      </c>
      <c r="B18">
        <v>1000</v>
      </c>
      <c r="C18">
        <v>999.36</v>
      </c>
      <c r="D18" s="4">
        <f t="shared" si="0"/>
        <v>6.3999999999998639E-4</v>
      </c>
    </row>
    <row r="19" spans="1:4" x14ac:dyDescent="0.45">
      <c r="D19" s="4">
        <f>AVERAGE(D2:D18)</f>
        <v>7.0552835446702766E-3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" sqref="E1:F20"/>
    </sheetView>
  </sheetViews>
  <sheetFormatPr defaultRowHeight="14.25" x14ac:dyDescent="0.45"/>
  <cols>
    <col min="1" max="1" width="18.3984375" bestFit="1" customWidth="1"/>
    <col min="2" max="2" width="14.3984375" bestFit="1" customWidth="1"/>
    <col min="3" max="3" width="23.1328125" bestFit="1" customWidth="1"/>
    <col min="4" max="4" width="25.1328125" bestFit="1" customWidth="1"/>
    <col min="5" max="5" width="26.265625" bestFit="1" customWidth="1"/>
    <col min="6" max="6" width="28.265625" bestFit="1" customWidth="1"/>
  </cols>
  <sheetData>
    <row r="1" spans="1:6" ht="15" customHeight="1" thickBot="1" x14ac:dyDescent="0.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5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5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8" si="1">ABS(E3-B3)/B3</f>
        <v>0.28176795580110497</v>
      </c>
    </row>
    <row r="4" spans="1:6" ht="15" customHeight="1" thickBot="1" x14ac:dyDescent="0.5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5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5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5">
      <c r="A7" s="2" t="s">
        <v>6</v>
      </c>
      <c r="D7" s="4"/>
      <c r="F7" s="4"/>
    </row>
    <row r="8" spans="1:6" ht="15" customHeight="1" thickBot="1" x14ac:dyDescent="0.5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5">
      <c r="A9" s="2" t="s">
        <v>8</v>
      </c>
      <c r="D9" s="4"/>
      <c r="F9" s="4"/>
    </row>
    <row r="10" spans="1:6" ht="15" customHeight="1" thickBot="1" x14ac:dyDescent="0.5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5">
      <c r="A11" s="2" t="s">
        <v>10</v>
      </c>
      <c r="D11" s="4"/>
      <c r="F11" s="4"/>
    </row>
    <row r="12" spans="1:6" ht="15" customHeight="1" thickBot="1" x14ac:dyDescent="0.5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5">
      <c r="A13" s="2" t="s">
        <v>12</v>
      </c>
      <c r="D13" s="4"/>
      <c r="F13" s="4"/>
    </row>
    <row r="14" spans="1:6" ht="15" customHeight="1" thickBot="1" x14ac:dyDescent="0.5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5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5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5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5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45">
      <c r="A19" s="6" t="s">
        <v>25</v>
      </c>
      <c r="D19" s="4">
        <f>AVERAGE(D2:D18)</f>
        <v>2.0289478164898973E-2</v>
      </c>
      <c r="F19" s="4">
        <f>AVERAGE(F2:F18)</f>
        <v>0.90038444469978529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6" sqref="E26"/>
    </sheetView>
  </sheetViews>
  <sheetFormatPr defaultRowHeight="14.25" x14ac:dyDescent="0.45"/>
  <cols>
    <col min="1" max="1" width="18.3984375" bestFit="1" customWidth="1"/>
    <col min="2" max="2" width="14.3984375" bestFit="1" customWidth="1"/>
    <col min="3" max="3" width="15.86328125" bestFit="1" customWidth="1"/>
    <col min="4" max="4" width="17.3984375" bestFit="1" customWidth="1"/>
  </cols>
  <sheetData>
    <row r="1" spans="1:4" ht="20.100000000000001" customHeight="1" thickBot="1" x14ac:dyDescent="0.5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5">
      <c r="A2" s="2" t="s">
        <v>1</v>
      </c>
      <c r="B2" s="3">
        <v>2340000000000</v>
      </c>
      <c r="C2" s="3">
        <v>2400000000000</v>
      </c>
      <c r="D2" s="4">
        <f>ABS(C2-B2)/B2</f>
        <v>2.564102564102564E-2</v>
      </c>
    </row>
    <row r="3" spans="1:4" ht="20.100000000000001" customHeight="1" thickBot="1" x14ac:dyDescent="0.5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</row>
    <row r="4" spans="1:4" ht="20.100000000000001" customHeight="1" thickBot="1" x14ac:dyDescent="0.5">
      <c r="A4" s="2" t="s">
        <v>3</v>
      </c>
      <c r="B4">
        <v>1</v>
      </c>
      <c r="C4">
        <v>1.004</v>
      </c>
      <c r="D4" s="4">
        <f t="shared" si="0"/>
        <v>4.0000000000000036E-3</v>
      </c>
    </row>
    <row r="5" spans="1:4" ht="20.100000000000001" customHeight="1" thickBot="1" x14ac:dyDescent="0.5">
      <c r="A5" s="2" t="s">
        <v>4</v>
      </c>
      <c r="B5" s="3">
        <v>100000</v>
      </c>
      <c r="C5">
        <v>100926</v>
      </c>
      <c r="D5" s="4">
        <f t="shared" si="0"/>
        <v>9.2599999999999991E-3</v>
      </c>
    </row>
    <row r="6" spans="1:4" ht="20.100000000000001" customHeight="1" thickBot="1" x14ac:dyDescent="0.5">
      <c r="A6" s="2" t="s">
        <v>5</v>
      </c>
      <c r="B6" s="5">
        <v>0.3</v>
      </c>
      <c r="C6">
        <v>0.2969</v>
      </c>
      <c r="D6" s="4">
        <f t="shared" si="0"/>
        <v>1.0333333333333306E-2</v>
      </c>
    </row>
    <row r="7" spans="1:4" ht="20.100000000000001" customHeight="1" thickBot="1" x14ac:dyDescent="0.5">
      <c r="A7" s="2" t="s">
        <v>6</v>
      </c>
      <c r="D7" s="4"/>
    </row>
    <row r="8" spans="1:4" ht="20.100000000000001" customHeight="1" thickBot="1" x14ac:dyDescent="0.5">
      <c r="A8" s="2" t="s">
        <v>7</v>
      </c>
      <c r="B8" s="5">
        <v>1500</v>
      </c>
      <c r="C8">
        <v>1489.16</v>
      </c>
      <c r="D8" s="4">
        <f t="shared" si="0"/>
        <v>7.2266666666666122E-3</v>
      </c>
    </row>
    <row r="9" spans="1:4" ht="20.100000000000001" customHeight="1" thickBot="1" x14ac:dyDescent="0.5">
      <c r="A9" s="2" t="s">
        <v>8</v>
      </c>
      <c r="D9" s="4"/>
    </row>
    <row r="10" spans="1:4" ht="20.100000000000001" customHeight="1" thickBot="1" x14ac:dyDescent="0.5">
      <c r="A10" s="2" t="s">
        <v>9</v>
      </c>
      <c r="B10">
        <v>0.2</v>
      </c>
      <c r="C10">
        <v>0.20230000000000001</v>
      </c>
      <c r="D10" s="4">
        <f t="shared" si="0"/>
        <v>1.1499999999999982E-2</v>
      </c>
    </row>
    <row r="11" spans="1:4" ht="20.100000000000001" customHeight="1" thickBot="1" x14ac:dyDescent="0.5">
      <c r="A11" s="2" t="s">
        <v>10</v>
      </c>
      <c r="D11" s="4"/>
    </row>
    <row r="12" spans="1:4" ht="20.100000000000001" customHeight="1" thickBot="1" x14ac:dyDescent="0.5">
      <c r="A12" s="2" t="s">
        <v>11</v>
      </c>
      <c r="B12">
        <v>1100</v>
      </c>
      <c r="C12">
        <v>1118.3399999999999</v>
      </c>
      <c r="D12" s="4">
        <f t="shared" si="0"/>
        <v>1.6672727272727197E-2</v>
      </c>
    </row>
    <row r="13" spans="1:4" ht="20.100000000000001" customHeight="1" thickBot="1" x14ac:dyDescent="0.5">
      <c r="A13" s="2" t="s">
        <v>12</v>
      </c>
      <c r="D13" s="4"/>
    </row>
    <row r="14" spans="1:4" ht="20.100000000000001" customHeight="1" thickBot="1" x14ac:dyDescent="0.5">
      <c r="A14" s="2" t="s">
        <v>13</v>
      </c>
      <c r="B14">
        <v>1683</v>
      </c>
      <c r="C14">
        <v>1683</v>
      </c>
      <c r="D14" s="4"/>
    </row>
    <row r="15" spans="1:4" ht="20.100000000000001" customHeight="1" thickBot="1" x14ac:dyDescent="0.5">
      <c r="A15" s="2" t="s">
        <v>14</v>
      </c>
      <c r="B15">
        <v>1235</v>
      </c>
      <c r="C15">
        <v>1235</v>
      </c>
      <c r="D15" s="4"/>
    </row>
    <row r="16" spans="1:4" ht="20.100000000000001" customHeight="1" thickBot="1" x14ac:dyDescent="0.5">
      <c r="A16" s="2" t="s">
        <v>15</v>
      </c>
      <c r="B16">
        <v>0.94</v>
      </c>
      <c r="C16">
        <v>0.93300000000000005</v>
      </c>
      <c r="D16" s="4">
        <f t="shared" si="0"/>
        <v>7.4468085106381872E-3</v>
      </c>
    </row>
    <row r="17" spans="1:4" ht="20.100000000000001" customHeight="1" thickBot="1" x14ac:dyDescent="0.5">
      <c r="A17" s="2" t="s">
        <v>16</v>
      </c>
      <c r="B17">
        <v>0.94</v>
      </c>
      <c r="C17">
        <v>0.94</v>
      </c>
      <c r="D17" s="4"/>
    </row>
    <row r="18" spans="1:4" ht="20.100000000000001" customHeight="1" thickBot="1" x14ac:dyDescent="0.5">
      <c r="A18" s="2" t="s">
        <v>17</v>
      </c>
      <c r="B18" s="3">
        <v>10000</v>
      </c>
      <c r="C18">
        <v>20892.68</v>
      </c>
      <c r="D18" s="4">
        <f t="shared" si="0"/>
        <v>1.0892680000000001</v>
      </c>
    </row>
    <row r="19" spans="1:4" x14ac:dyDescent="0.45">
      <c r="D19" s="4">
        <f>AVERAGE(D2:D18)</f>
        <v>0.1181348561424391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" sqref="E2:E19"/>
    </sheetView>
  </sheetViews>
  <sheetFormatPr defaultRowHeight="14.25" x14ac:dyDescent="0.45"/>
  <cols>
    <col min="1" max="1" width="18.3984375" bestFit="1" customWidth="1"/>
    <col min="2" max="2" width="14.3984375" bestFit="1" customWidth="1"/>
    <col min="3" max="3" width="23.1328125" bestFit="1" customWidth="1"/>
    <col min="4" max="4" width="25.1328125" bestFit="1" customWidth="1"/>
    <col min="5" max="5" width="26.265625" bestFit="1" customWidth="1"/>
    <col min="6" max="6" width="28.265625" bestFit="1" customWidth="1"/>
  </cols>
  <sheetData>
    <row r="1" spans="1:6" ht="15" customHeight="1" thickBot="1" x14ac:dyDescent="0.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5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5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5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5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5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5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5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8:F18" si="2">ABS(E8-B8)/B8</f>
        <v>2.7573597975814907</v>
      </c>
    </row>
    <row r="9" spans="1:6" ht="15" customHeight="1" thickBot="1" x14ac:dyDescent="0.5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5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5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5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5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5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5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5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5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5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45">
      <c r="A19" s="6" t="s">
        <v>25</v>
      </c>
      <c r="D19" s="4">
        <f>AVERAGE(D2:D18)</f>
        <v>1.4331301661947E-2</v>
      </c>
      <c r="F19" s="4">
        <f>AVERAGE(F2:F18)</f>
        <v>1.2546125660506713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" sqref="C2:C18"/>
    </sheetView>
  </sheetViews>
  <sheetFormatPr defaultRowHeight="14.25" x14ac:dyDescent="0.45"/>
  <cols>
    <col min="1" max="1" width="18.3984375" bestFit="1" customWidth="1"/>
    <col min="2" max="2" width="14.3984375" bestFit="1" customWidth="1"/>
    <col min="3" max="3" width="15.86328125" bestFit="1" customWidth="1"/>
    <col min="4" max="4" width="17.3984375" bestFit="1" customWidth="1"/>
  </cols>
  <sheetData>
    <row r="1" spans="1:4" ht="20.100000000000001" customHeight="1" thickBot="1" x14ac:dyDescent="0.5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5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5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5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5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5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5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5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5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5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5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5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5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5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5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5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5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5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  <row r="19" spans="1:4" x14ac:dyDescent="0.45">
      <c r="D19" s="4">
        <f>AVERAGE(D2:D18)</f>
        <v>0.39367868979970028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" sqref="C2:C18"/>
    </sheetView>
  </sheetViews>
  <sheetFormatPr defaultRowHeight="14.25" x14ac:dyDescent="0.45"/>
  <cols>
    <col min="1" max="2" width="15.73046875" customWidth="1"/>
  </cols>
  <sheetData>
    <row r="1" spans="1:4" ht="55.9" thickBot="1" x14ac:dyDescent="0.5">
      <c r="A1" s="1" t="s">
        <v>0</v>
      </c>
      <c r="B1" s="1" t="s">
        <v>18</v>
      </c>
      <c r="C1" s="1" t="s">
        <v>21</v>
      </c>
      <c r="D1" s="1" t="s">
        <v>22</v>
      </c>
    </row>
    <row r="2" spans="1:4" ht="14.65" thickBot="1" x14ac:dyDescent="0.5">
      <c r="A2" s="2" t="s">
        <v>1</v>
      </c>
      <c r="B2" s="3">
        <v>2340000000000</v>
      </c>
      <c r="C2" s="3">
        <v>3300000000000</v>
      </c>
      <c r="D2" s="4">
        <f>ABS(C2-B2)/B2</f>
        <v>0.41025641025641024</v>
      </c>
    </row>
    <row r="3" spans="1:4" ht="14.65" thickBot="1" x14ac:dyDescent="0.5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4.65" thickBot="1" x14ac:dyDescent="0.5">
      <c r="A4" s="2" t="s">
        <v>3</v>
      </c>
      <c r="B4">
        <v>1</v>
      </c>
      <c r="C4">
        <v>1</v>
      </c>
      <c r="D4" s="4">
        <f t="shared" si="0"/>
        <v>0</v>
      </c>
    </row>
    <row r="5" spans="1:4" ht="14.65" thickBot="1" x14ac:dyDescent="0.5">
      <c r="A5" s="2" t="s">
        <v>4</v>
      </c>
      <c r="B5" s="3">
        <v>100000</v>
      </c>
      <c r="C5">
        <v>101238.39999999999</v>
      </c>
      <c r="D5" s="4">
        <f t="shared" si="0"/>
        <v>1.2383999999999942E-2</v>
      </c>
    </row>
    <row r="6" spans="1:4" ht="14.65" thickBot="1" x14ac:dyDescent="0.5">
      <c r="A6" s="2" t="s">
        <v>5</v>
      </c>
      <c r="B6" s="5">
        <v>0.312</v>
      </c>
      <c r="C6">
        <v>0.29199999999999998</v>
      </c>
      <c r="D6" s="4">
        <f t="shared" si="0"/>
        <v>6.4102564102564166E-2</v>
      </c>
    </row>
    <row r="7" spans="1:4" ht="14.65" thickBot="1" x14ac:dyDescent="0.5">
      <c r="A7" s="2" t="s">
        <v>6</v>
      </c>
      <c r="B7" s="3">
        <v>4.405E-5</v>
      </c>
      <c r="C7" s="3">
        <v>8.933E-5</v>
      </c>
      <c r="D7" s="4">
        <f t="shared" si="0"/>
        <v>1.027922814982974</v>
      </c>
    </row>
    <row r="8" spans="1:4" ht="14.65" thickBot="1" x14ac:dyDescent="0.5">
      <c r="A8" s="2" t="s">
        <v>7</v>
      </c>
      <c r="B8" s="5">
        <v>1080</v>
      </c>
      <c r="C8">
        <v>1040.77</v>
      </c>
      <c r="D8" s="4">
        <f t="shared" si="0"/>
        <v>3.6324074074074092E-2</v>
      </c>
    </row>
    <row r="9" spans="1:4" ht="14.65" thickBot="1" x14ac:dyDescent="0.5">
      <c r="A9" s="2" t="s">
        <v>8</v>
      </c>
      <c r="B9" s="5">
        <v>4.5199999999999997E-2</v>
      </c>
      <c r="C9">
        <v>0.14960000000000001</v>
      </c>
      <c r="D9" s="4">
        <f t="shared" si="0"/>
        <v>2.309734513274337</v>
      </c>
    </row>
    <row r="10" spans="1:4" ht="14.65" thickBot="1" x14ac:dyDescent="0.5">
      <c r="A10" s="2" t="s">
        <v>9</v>
      </c>
      <c r="B10">
        <v>9.4899999999999998E-2</v>
      </c>
      <c r="C10">
        <v>7.5999999999999998E-2</v>
      </c>
      <c r="D10" s="4">
        <f t="shared" si="0"/>
        <v>0.19915700737618547</v>
      </c>
    </row>
    <row r="11" spans="1:4" ht="14.65" thickBot="1" x14ac:dyDescent="0.5">
      <c r="A11" s="2" t="s">
        <v>10</v>
      </c>
      <c r="B11" s="5">
        <v>2.8299999999999999E-4</v>
      </c>
      <c r="C11">
        <v>3.1700000000000001E-4</v>
      </c>
      <c r="D11" s="4">
        <f t="shared" si="0"/>
        <v>0.12014134275618379</v>
      </c>
    </row>
    <row r="12" spans="1:4" ht="14.65" thickBot="1" x14ac:dyDescent="0.5">
      <c r="A12" s="2" t="s">
        <v>11</v>
      </c>
      <c r="B12">
        <v>1041</v>
      </c>
      <c r="C12">
        <v>1172</v>
      </c>
      <c r="D12" s="4">
        <f t="shared" si="0"/>
        <v>0.12584053794428435</v>
      </c>
    </row>
    <row r="13" spans="1:4" ht="14.65" thickBot="1" x14ac:dyDescent="0.5">
      <c r="A13" s="2" t="s">
        <v>12</v>
      </c>
      <c r="B13" s="5">
        <v>0.25900000000000001</v>
      </c>
      <c r="C13">
        <v>0.1143</v>
      </c>
      <c r="D13" s="4">
        <f t="shared" si="0"/>
        <v>0.55868725868725866</v>
      </c>
    </row>
    <row r="14" spans="1:4" ht="14.65" thickBot="1" x14ac:dyDescent="0.5">
      <c r="A14" s="2" t="s">
        <v>13</v>
      </c>
      <c r="B14">
        <v>1683</v>
      </c>
      <c r="D14" s="4"/>
    </row>
    <row r="15" spans="1:4" ht="14.65" thickBot="1" x14ac:dyDescent="0.5">
      <c r="A15" s="2" t="s">
        <v>14</v>
      </c>
      <c r="B15">
        <v>1235</v>
      </c>
      <c r="D15" s="4"/>
    </row>
    <row r="16" spans="1:4" ht="14.65" thickBot="1" x14ac:dyDescent="0.5">
      <c r="A16" s="2" t="s">
        <v>15</v>
      </c>
      <c r="B16">
        <v>0.94</v>
      </c>
      <c r="C16">
        <v>0.94240000000000002</v>
      </c>
      <c r="D16" s="4">
        <f t="shared" si="0"/>
        <v>2.5531914893617753E-3</v>
      </c>
    </row>
    <row r="17" spans="1:4" ht="14.65" thickBot="1" x14ac:dyDescent="0.5">
      <c r="A17" s="2" t="s">
        <v>16</v>
      </c>
      <c r="B17">
        <v>0.94</v>
      </c>
      <c r="D17" s="4"/>
    </row>
    <row r="18" spans="1:4" ht="14.65" thickBot="1" x14ac:dyDescent="0.5">
      <c r="A18" s="2" t="s">
        <v>17</v>
      </c>
      <c r="B18" s="3">
        <v>10000</v>
      </c>
      <c r="C18">
        <v>12751</v>
      </c>
      <c r="D18" s="4">
        <f t="shared" si="0"/>
        <v>0.27510000000000001</v>
      </c>
    </row>
    <row r="19" spans="1:4" x14ac:dyDescent="0.45">
      <c r="A19" s="6" t="s">
        <v>25</v>
      </c>
      <c r="D19" s="4"/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" sqref="C2:C18"/>
    </sheetView>
  </sheetViews>
  <sheetFormatPr defaultRowHeight="14.25" x14ac:dyDescent="0.45"/>
  <cols>
    <col min="1" max="4" width="20.73046875" customWidth="1"/>
  </cols>
  <sheetData>
    <row r="1" spans="1:4" ht="28.15" thickBot="1" x14ac:dyDescent="0.5">
      <c r="A1" s="1" t="s">
        <v>0</v>
      </c>
      <c r="B1" s="1" t="s">
        <v>18</v>
      </c>
      <c r="C1" s="1" t="s">
        <v>21</v>
      </c>
      <c r="D1" s="1" t="s">
        <v>22</v>
      </c>
    </row>
    <row r="2" spans="1:4" ht="14.65" thickBot="1" x14ac:dyDescent="0.5">
      <c r="A2" s="2" t="s">
        <v>1</v>
      </c>
      <c r="B2" s="3">
        <v>2340000000000</v>
      </c>
      <c r="C2" s="3">
        <v>3430000000000</v>
      </c>
      <c r="D2" s="4">
        <f>ABS(C2-B2)/B2</f>
        <v>0.46581196581196582</v>
      </c>
    </row>
    <row r="3" spans="1:4" ht="14.65" thickBot="1" x14ac:dyDescent="0.5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4.65" thickBot="1" x14ac:dyDescent="0.5">
      <c r="A4" s="2" t="s">
        <v>3</v>
      </c>
      <c r="B4">
        <v>1</v>
      </c>
      <c r="C4">
        <v>1.0129999999999999</v>
      </c>
      <c r="D4" s="4">
        <f t="shared" si="0"/>
        <v>1.2999999999999901E-2</v>
      </c>
    </row>
    <row r="5" spans="1:4" ht="14.65" thickBot="1" x14ac:dyDescent="0.5">
      <c r="A5" s="2" t="s">
        <v>4</v>
      </c>
      <c r="B5" s="3">
        <v>100000</v>
      </c>
      <c r="C5">
        <v>99847.5</v>
      </c>
      <c r="D5" s="4">
        <f t="shared" si="0"/>
        <v>1.5250000000000001E-3</v>
      </c>
    </row>
    <row r="6" spans="1:4" ht="14.65" thickBot="1" x14ac:dyDescent="0.5">
      <c r="A6" s="2" t="s">
        <v>5</v>
      </c>
      <c r="B6" s="5">
        <v>0.312</v>
      </c>
      <c r="C6">
        <v>0.313</v>
      </c>
      <c r="D6" s="4">
        <f t="shared" si="0"/>
        <v>3.2051282051282081E-3</v>
      </c>
    </row>
    <row r="7" spans="1:4" ht="14.65" thickBot="1" x14ac:dyDescent="0.5">
      <c r="A7" s="2" t="s">
        <v>6</v>
      </c>
      <c r="B7" s="3">
        <v>4.405E-5</v>
      </c>
      <c r="C7" s="3">
        <v>4.2400000000000001E-5</v>
      </c>
      <c r="D7" s="4">
        <f t="shared" si="0"/>
        <v>3.7457434733257647E-2</v>
      </c>
    </row>
    <row r="8" spans="1:4" ht="14.65" thickBot="1" x14ac:dyDescent="0.5">
      <c r="A8" s="2" t="s">
        <v>7</v>
      </c>
      <c r="B8" s="5">
        <v>1080</v>
      </c>
      <c r="C8">
        <v>1082.2</v>
      </c>
      <c r="D8" s="4">
        <f t="shared" si="0"/>
        <v>2.0370370370370794E-3</v>
      </c>
    </row>
    <row r="9" spans="1:4" ht="14.65" thickBot="1" x14ac:dyDescent="0.5">
      <c r="A9" s="2" t="s">
        <v>8</v>
      </c>
      <c r="B9" s="5">
        <v>4.5199999999999997E-2</v>
      </c>
      <c r="C9">
        <v>4.5760000000000002E-2</v>
      </c>
      <c r="D9" s="4">
        <f t="shared" si="0"/>
        <v>1.2389380530973562E-2</v>
      </c>
    </row>
    <row r="10" spans="1:4" ht="14.65" thickBot="1" x14ac:dyDescent="0.5">
      <c r="A10" s="2" t="s">
        <v>9</v>
      </c>
      <c r="B10">
        <v>9.4899999999999998E-2</v>
      </c>
      <c r="C10">
        <v>8.3400000000000002E-2</v>
      </c>
      <c r="D10" s="4">
        <f t="shared" si="0"/>
        <v>0.12118018967334032</v>
      </c>
    </row>
    <row r="11" spans="1:4" ht="14.65" thickBot="1" x14ac:dyDescent="0.5">
      <c r="A11" s="2" t="s">
        <v>10</v>
      </c>
      <c r="B11" s="5">
        <v>2.8299999999999999E-4</v>
      </c>
      <c r="C11">
        <v>2.9999999999999997E-4</v>
      </c>
      <c r="D11" s="4">
        <f t="shared" si="0"/>
        <v>6.00706713780918E-2</v>
      </c>
    </row>
    <row r="12" spans="1:4" ht="14.65" thickBot="1" x14ac:dyDescent="0.5">
      <c r="A12" s="2" t="s">
        <v>11</v>
      </c>
      <c r="B12">
        <v>1041</v>
      </c>
      <c r="C12">
        <v>1045</v>
      </c>
      <c r="D12" s="4">
        <f t="shared" si="0"/>
        <v>3.8424591738712775E-3</v>
      </c>
    </row>
    <row r="13" spans="1:4" ht="14.65" thickBot="1" x14ac:dyDescent="0.5">
      <c r="A13" s="2" t="s">
        <v>12</v>
      </c>
      <c r="B13" s="5">
        <v>0.25900000000000001</v>
      </c>
      <c r="C13">
        <v>0.25650000000000001</v>
      </c>
      <c r="D13" s="4">
        <f t="shared" si="0"/>
        <v>9.652509652509661E-3</v>
      </c>
    </row>
    <row r="14" spans="1:4" ht="14.65" thickBot="1" x14ac:dyDescent="0.5">
      <c r="A14" s="2" t="s">
        <v>13</v>
      </c>
      <c r="B14">
        <v>1683</v>
      </c>
      <c r="D14" s="4"/>
    </row>
    <row r="15" spans="1:4" ht="14.65" thickBot="1" x14ac:dyDescent="0.5">
      <c r="A15" s="2" t="s">
        <v>14</v>
      </c>
      <c r="B15">
        <v>1235</v>
      </c>
      <c r="D15" s="4"/>
    </row>
    <row r="16" spans="1:4" ht="14.65" thickBot="1" x14ac:dyDescent="0.5">
      <c r="A16" s="2" t="s">
        <v>15</v>
      </c>
      <c r="B16">
        <v>0.94</v>
      </c>
      <c r="C16">
        <v>0.941716</v>
      </c>
      <c r="D16" s="4">
        <f t="shared" si="0"/>
        <v>1.8255319148936713E-3</v>
      </c>
    </row>
    <row r="17" spans="1:4" ht="14.65" thickBot="1" x14ac:dyDescent="0.5">
      <c r="A17" s="2" t="s">
        <v>16</v>
      </c>
      <c r="B17">
        <v>0.94</v>
      </c>
      <c r="D17" s="4"/>
    </row>
    <row r="18" spans="1:4" ht="14.65" thickBot="1" x14ac:dyDescent="0.5">
      <c r="A18" s="2" t="s">
        <v>17</v>
      </c>
      <c r="B18" s="3">
        <v>10000</v>
      </c>
      <c r="C18">
        <v>10246.6</v>
      </c>
      <c r="D18" s="4">
        <f t="shared" si="0"/>
        <v>2.4660000000000036E-2</v>
      </c>
    </row>
    <row r="19" spans="1:4" x14ac:dyDescent="0.45">
      <c r="A19" s="6" t="s">
        <v>25</v>
      </c>
      <c r="D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14" sqref="B14:F21"/>
    </sheetView>
  </sheetViews>
  <sheetFormatPr defaultRowHeight="14.25" x14ac:dyDescent="0.45"/>
  <cols>
    <col min="1" max="1" width="21.86328125" bestFit="1" customWidth="1"/>
  </cols>
  <sheetData>
    <row r="1" spans="1:10" x14ac:dyDescent="0.45">
      <c r="A1" s="39" t="s">
        <v>29</v>
      </c>
      <c r="B1" s="39" t="s">
        <v>120</v>
      </c>
      <c r="C1" s="39"/>
      <c r="D1" s="39"/>
      <c r="E1" s="39" t="s">
        <v>120</v>
      </c>
      <c r="F1" s="39"/>
      <c r="G1" s="39"/>
      <c r="H1" s="39" t="s">
        <v>120</v>
      </c>
      <c r="I1" s="39"/>
      <c r="J1" s="39"/>
    </row>
    <row r="2" spans="1:10" x14ac:dyDescent="0.45">
      <c r="A2" s="49"/>
      <c r="B2" s="37" t="s">
        <v>45</v>
      </c>
      <c r="C2" s="37" t="s">
        <v>96</v>
      </c>
      <c r="D2" s="37" t="s">
        <v>98</v>
      </c>
      <c r="E2" s="37" t="s">
        <v>45</v>
      </c>
      <c r="F2" s="37" t="s">
        <v>96</v>
      </c>
      <c r="G2" s="37" t="s">
        <v>98</v>
      </c>
      <c r="H2" s="37" t="s">
        <v>45</v>
      </c>
      <c r="I2" s="37" t="s">
        <v>96</v>
      </c>
      <c r="J2" s="37" t="s">
        <v>98</v>
      </c>
    </row>
    <row r="3" spans="1:10" x14ac:dyDescent="0.45">
      <c r="A3" s="38" t="s">
        <v>38</v>
      </c>
      <c r="B3" s="40">
        <v>1.3385796019562517</v>
      </c>
      <c r="C3" s="38">
        <v>0.17567353127166599</v>
      </c>
      <c r="D3" s="38">
        <v>1.058342015E-2</v>
      </c>
      <c r="E3" s="40">
        <v>0.80130000000000001</v>
      </c>
      <c r="F3" s="38">
        <v>5.67571366083333E-2</v>
      </c>
      <c r="G3" s="38">
        <v>2.91952928333335E-3</v>
      </c>
      <c r="H3" s="40">
        <v>0.67909906629110739</v>
      </c>
      <c r="I3" s="38">
        <v>0.19946725672166599</v>
      </c>
      <c r="J3" s="38">
        <v>2.49390152166666E-2</v>
      </c>
    </row>
    <row r="4" spans="1:10" x14ac:dyDescent="0.45">
      <c r="A4" s="36" t="s">
        <v>43</v>
      </c>
      <c r="B4" s="41">
        <v>0.21664504086751163</v>
      </c>
      <c r="C4" s="36">
        <v>1.55234504666666E-3</v>
      </c>
      <c r="D4" s="36">
        <v>1.66764608333334E-4</v>
      </c>
      <c r="E4" s="41">
        <v>0.69563584816694646</v>
      </c>
      <c r="F4" s="36">
        <v>2.7930817001666601E-2</v>
      </c>
      <c r="G4" s="36">
        <v>5.6449125250000497E-3</v>
      </c>
      <c r="H4" s="41">
        <v>1.150242872218624</v>
      </c>
      <c r="I4" s="36">
        <v>7.9335362866666606E-2</v>
      </c>
      <c r="J4" s="36">
        <v>2.05842343583333E-2</v>
      </c>
    </row>
    <row r="5" spans="1:10" x14ac:dyDescent="0.45">
      <c r="A5" s="36" t="s">
        <v>31</v>
      </c>
      <c r="B5" s="41">
        <v>0.1777075450986991</v>
      </c>
      <c r="C5" s="36">
        <v>1.00803331666665E-4</v>
      </c>
      <c r="D5" s="36">
        <v>1.73752866666666E-4</v>
      </c>
      <c r="E5" s="41">
        <v>0.52105753765888752</v>
      </c>
      <c r="F5" s="36">
        <v>1.6241305915E-2</v>
      </c>
      <c r="G5" s="36">
        <v>5.4004657333333603E-3</v>
      </c>
      <c r="H5" s="41">
        <v>0.6679301757622631</v>
      </c>
      <c r="I5" s="36">
        <v>1.9716537846666601E-2</v>
      </c>
      <c r="J5" s="36">
        <v>1.28608019416666E-2</v>
      </c>
    </row>
    <row r="6" spans="1:10" x14ac:dyDescent="0.45">
      <c r="A6" s="36" t="s">
        <v>36</v>
      </c>
      <c r="B6" s="41">
        <v>0.51745254767425808</v>
      </c>
      <c r="C6" s="36">
        <v>4.62134666166666E-3</v>
      </c>
      <c r="D6" s="36">
        <v>1.5087704166666599E-4</v>
      </c>
      <c r="E6" s="42">
        <v>0.36297532065304272</v>
      </c>
      <c r="F6" s="43">
        <v>2.6115397464999999E-2</v>
      </c>
      <c r="G6" s="43">
        <v>4.8161608416666798E-3</v>
      </c>
      <c r="H6" s="41">
        <v>0.25632038128931056</v>
      </c>
      <c r="I6" s="36">
        <v>1.070559527E-2</v>
      </c>
      <c r="J6" s="36">
        <v>3.0589841583333402E-3</v>
      </c>
    </row>
    <row r="7" spans="1:10" x14ac:dyDescent="0.45">
      <c r="A7" s="43" t="s">
        <v>35</v>
      </c>
      <c r="B7" s="41">
        <v>0.4471403806620316</v>
      </c>
      <c r="C7" s="36">
        <v>5.0733624399999996E-3</v>
      </c>
      <c r="D7" s="36">
        <v>2.1316112499999902E-3</v>
      </c>
      <c r="E7" s="41">
        <v>0.34158323043164218</v>
      </c>
      <c r="F7" s="36">
        <v>2.1579126099999998E-3</v>
      </c>
      <c r="G7" s="36">
        <v>1.0733040416666399E-3</v>
      </c>
      <c r="H7" s="41">
        <v>0.299295476643549</v>
      </c>
      <c r="I7" s="36">
        <v>8.2740798133333297E-3</v>
      </c>
      <c r="J7" s="36">
        <v>8.4879595083333301E-3</v>
      </c>
    </row>
    <row r="8" spans="1:10" x14ac:dyDescent="0.45">
      <c r="A8" s="44" t="s">
        <v>26</v>
      </c>
      <c r="B8" s="41">
        <v>0.44336035963122095</v>
      </c>
      <c r="C8" s="36">
        <v>4.1402768466666604E-3</v>
      </c>
      <c r="D8" s="36">
        <v>1.21987391666665E-4</v>
      </c>
      <c r="E8" s="45">
        <v>0.1832</v>
      </c>
      <c r="F8" s="46">
        <v>4.7396007533333298E-3</v>
      </c>
      <c r="G8" s="46">
        <v>5.3248943750000104E-3</v>
      </c>
      <c r="H8" s="41">
        <v>0.17651186222037757</v>
      </c>
      <c r="I8" s="36">
        <v>2.7652746999999998E-2</v>
      </c>
      <c r="J8" s="36">
        <v>2.1444390000000002E-3</v>
      </c>
    </row>
    <row r="9" spans="1:10" x14ac:dyDescent="0.45">
      <c r="A9" s="36" t="s">
        <v>27</v>
      </c>
      <c r="B9" s="41">
        <v>0.55607843012868252</v>
      </c>
      <c r="C9" s="36">
        <v>1.63451619999999E-3</v>
      </c>
      <c r="D9" s="36">
        <v>1.13227541666665E-4</v>
      </c>
      <c r="E9" s="41">
        <v>0.87817022059682459</v>
      </c>
      <c r="F9" s="36">
        <v>6.2282453336666599E-2</v>
      </c>
      <c r="G9" s="36">
        <v>2.4021427166666799E-3</v>
      </c>
      <c r="H9" s="41">
        <v>0.82565061061475542</v>
      </c>
      <c r="I9" s="36">
        <v>6.2282453336666599E-2</v>
      </c>
      <c r="J9" s="36">
        <v>2.4021427166666799E-3</v>
      </c>
    </row>
    <row r="10" spans="1:10" x14ac:dyDescent="0.45">
      <c r="A10" s="44" t="s">
        <v>41</v>
      </c>
      <c r="B10" s="41">
        <v>0.13201347279355144</v>
      </c>
      <c r="C10" s="36">
        <v>7.7944945000000003E-4</v>
      </c>
      <c r="D10" s="47">
        <v>7.1966616666665399E-5</v>
      </c>
      <c r="E10" s="41">
        <v>0.23883317759091943</v>
      </c>
      <c r="F10" s="36">
        <v>4.8355968900000001E-3</v>
      </c>
      <c r="G10" s="36">
        <v>3.61265474999984E-4</v>
      </c>
      <c r="H10" s="41">
        <v>0.21909448790662656</v>
      </c>
      <c r="I10" s="36">
        <v>4.8355968900000001E-3</v>
      </c>
      <c r="J10" s="36">
        <v>3.61265474999984E-4</v>
      </c>
    </row>
    <row r="11" spans="1:10" x14ac:dyDescent="0.45">
      <c r="A11" s="37" t="s">
        <v>28</v>
      </c>
      <c r="B11" s="48">
        <v>0.16327569740464185</v>
      </c>
      <c r="C11" s="37">
        <v>2.2961526949999899E-3</v>
      </c>
      <c r="D11" s="37">
        <v>1.15528333333332E-4</v>
      </c>
      <c r="E11" s="48">
        <v>0.75351257566993968</v>
      </c>
      <c r="F11" s="37">
        <v>3.4919753023333298E-2</v>
      </c>
      <c r="G11" s="37">
        <v>1.7191840333333299E-3</v>
      </c>
      <c r="H11" s="48">
        <v>0.67865515319806224</v>
      </c>
      <c r="I11" s="37">
        <v>2.4841588833333299E-3</v>
      </c>
      <c r="J11" s="37">
        <v>9.7911599166666703E-3</v>
      </c>
    </row>
    <row r="12" spans="1:10" x14ac:dyDescent="0.45">
      <c r="A12" s="51" t="s">
        <v>120</v>
      </c>
      <c r="B12" s="51"/>
      <c r="C12" s="51"/>
      <c r="D12" s="51"/>
      <c r="E12" s="51"/>
      <c r="F12" s="51"/>
      <c r="G12" s="23"/>
    </row>
    <row r="13" spans="1:10" x14ac:dyDescent="0.45">
      <c r="A13" t="s">
        <v>29</v>
      </c>
      <c r="B13" s="21" t="s">
        <v>106</v>
      </c>
      <c r="C13" t="s">
        <v>107</v>
      </c>
      <c r="D13" t="s">
        <v>108</v>
      </c>
      <c r="E13" t="s">
        <v>109</v>
      </c>
      <c r="F13" t="s">
        <v>110</v>
      </c>
      <c r="G13" s="23"/>
    </row>
    <row r="14" spans="1:10" x14ac:dyDescent="0.45">
      <c r="A14" s="19" t="s">
        <v>41</v>
      </c>
      <c r="B14" s="21">
        <v>1</v>
      </c>
      <c r="C14" s="18">
        <v>2</v>
      </c>
      <c r="D14" s="18">
        <v>1</v>
      </c>
      <c r="E14" s="23">
        <f>AVERAGE(B14:D14)</f>
        <v>1.3333333333333333</v>
      </c>
      <c r="F14" s="18">
        <v>1</v>
      </c>
    </row>
    <row r="15" spans="1:10" x14ac:dyDescent="0.45">
      <c r="A15" s="19" t="s">
        <v>28</v>
      </c>
      <c r="B15" s="21">
        <v>2</v>
      </c>
      <c r="C15" s="18">
        <v>5</v>
      </c>
      <c r="D15" s="18">
        <v>3</v>
      </c>
      <c r="E15" s="23">
        <f>AVERAGE(B15:D15)</f>
        <v>3.3333333333333335</v>
      </c>
      <c r="F15" s="18">
        <v>2</v>
      </c>
      <c r="G15" s="23"/>
    </row>
    <row r="16" spans="1:10" x14ac:dyDescent="0.45">
      <c r="A16" s="19" t="s">
        <v>31</v>
      </c>
      <c r="B16" s="21">
        <v>3</v>
      </c>
      <c r="C16" s="18">
        <v>1</v>
      </c>
      <c r="D16" s="18">
        <v>6</v>
      </c>
      <c r="E16" s="23">
        <f>AVERAGE(B16:D16)</f>
        <v>3.3333333333333335</v>
      </c>
      <c r="F16" s="18">
        <v>3</v>
      </c>
      <c r="G16" s="23"/>
    </row>
    <row r="17" spans="1:7" x14ac:dyDescent="0.45">
      <c r="A17" t="s">
        <v>43</v>
      </c>
      <c r="B17" s="21">
        <v>4</v>
      </c>
      <c r="C17" s="18">
        <v>3</v>
      </c>
      <c r="D17" s="18">
        <v>5</v>
      </c>
      <c r="E17" s="23">
        <f>AVERAGE(B17:D17)</f>
        <v>4</v>
      </c>
      <c r="F17" s="18">
        <v>4</v>
      </c>
      <c r="G17" s="23"/>
    </row>
    <row r="18" spans="1:7" x14ac:dyDescent="0.45">
      <c r="A18" s="23" t="s">
        <v>27</v>
      </c>
      <c r="B18" s="21">
        <v>7</v>
      </c>
      <c r="C18" s="18">
        <v>4</v>
      </c>
      <c r="D18" s="18">
        <v>2</v>
      </c>
      <c r="E18" s="23">
        <f>AVERAGE(B18:D18)</f>
        <v>4.333333333333333</v>
      </c>
      <c r="F18" s="18">
        <v>5</v>
      </c>
      <c r="G18" s="23"/>
    </row>
    <row r="19" spans="1:7" x14ac:dyDescent="0.45">
      <c r="A19" t="s">
        <v>36</v>
      </c>
      <c r="B19" s="21">
        <v>6</v>
      </c>
      <c r="C19" s="18">
        <v>6</v>
      </c>
      <c r="D19" s="18">
        <v>4</v>
      </c>
      <c r="E19" s="23">
        <f>AVERAGE(B19:D19)</f>
        <v>5.333333333333333</v>
      </c>
      <c r="F19" s="18">
        <v>6</v>
      </c>
      <c r="G19" s="23"/>
    </row>
    <row r="20" spans="1:7" x14ac:dyDescent="0.45">
      <c r="A20" s="23" t="s">
        <v>35</v>
      </c>
      <c r="B20" s="21">
        <v>5</v>
      </c>
      <c r="C20" s="18">
        <v>7</v>
      </c>
      <c r="D20" s="18">
        <v>7</v>
      </c>
      <c r="E20" s="23">
        <f>AVERAGE(B20:D20)</f>
        <v>6.333333333333333</v>
      </c>
      <c r="F20" s="18">
        <v>7</v>
      </c>
      <c r="G20" s="23"/>
    </row>
    <row r="21" spans="1:7" x14ac:dyDescent="0.45">
      <c r="A21" t="s">
        <v>38</v>
      </c>
      <c r="B21" s="21">
        <v>8</v>
      </c>
      <c r="C21" s="18">
        <v>8</v>
      </c>
      <c r="D21" s="18">
        <v>8</v>
      </c>
      <c r="E21" s="23">
        <f>AVERAGE(B21:D21)</f>
        <v>8</v>
      </c>
      <c r="F21" s="18">
        <v>8</v>
      </c>
      <c r="G21" s="23"/>
    </row>
    <row r="22" spans="1:7" x14ac:dyDescent="0.45">
      <c r="A22" s="23"/>
      <c r="B22" s="30"/>
      <c r="C22" s="23"/>
      <c r="D22" s="23"/>
      <c r="E22" s="23"/>
      <c r="F22" s="23"/>
      <c r="G22" s="23"/>
    </row>
    <row r="23" spans="1:7" x14ac:dyDescent="0.45">
      <c r="A23" s="23"/>
      <c r="B23" s="30"/>
      <c r="C23" s="23"/>
      <c r="D23" s="50"/>
      <c r="E23" s="23"/>
      <c r="F23" s="23"/>
      <c r="G23" s="23"/>
    </row>
    <row r="24" spans="1:7" x14ac:dyDescent="0.45">
      <c r="A24" s="23"/>
      <c r="B24" s="30"/>
      <c r="C24" s="23"/>
      <c r="D24" s="23"/>
      <c r="E24" s="23"/>
      <c r="F24" s="23"/>
      <c r="G24" s="23"/>
    </row>
    <row r="25" spans="1:7" x14ac:dyDescent="0.45">
      <c r="A25" s="23"/>
      <c r="B25" s="30"/>
      <c r="C25" s="23"/>
      <c r="D25" s="23"/>
      <c r="E25" s="23"/>
      <c r="F25" s="23"/>
      <c r="G25" s="23"/>
    </row>
    <row r="26" spans="1:7" x14ac:dyDescent="0.45">
      <c r="A26" s="23"/>
      <c r="B26" s="30"/>
      <c r="C26" s="23"/>
      <c r="D26" s="23"/>
      <c r="E26" s="23"/>
      <c r="F26" s="23"/>
      <c r="G26" s="23"/>
    </row>
    <row r="27" spans="1:7" x14ac:dyDescent="0.45">
      <c r="A27" s="23"/>
      <c r="B27" s="30"/>
      <c r="C27" s="23"/>
      <c r="D27" s="50"/>
      <c r="E27" s="23"/>
      <c r="F27" s="23"/>
      <c r="G27" s="23"/>
    </row>
    <row r="28" spans="1:7" x14ac:dyDescent="0.45">
      <c r="A28" s="23"/>
      <c r="B28" s="30"/>
      <c r="C28" s="23"/>
      <c r="D28" s="23"/>
      <c r="E28" s="23"/>
      <c r="F28" s="23"/>
      <c r="G28" s="23"/>
    </row>
    <row r="29" spans="1:7" x14ac:dyDescent="0.45">
      <c r="A29" s="23"/>
      <c r="B29" s="30"/>
      <c r="C29" s="23"/>
      <c r="D29" s="50"/>
      <c r="E29" s="50"/>
      <c r="F29" s="23"/>
      <c r="G29" s="23"/>
    </row>
    <row r="30" spans="1:7" x14ac:dyDescent="0.45">
      <c r="A30" s="23"/>
      <c r="B30" s="30"/>
      <c r="C30" s="23"/>
      <c r="D30" s="23"/>
      <c r="E30" s="23"/>
      <c r="F30" s="23"/>
      <c r="G30" s="23"/>
    </row>
  </sheetData>
  <sortState ref="A14:F21">
    <sortCondition ref="E14:E21"/>
  </sortState>
  <mergeCells count="5">
    <mergeCell ref="B1:D1"/>
    <mergeCell ref="E1:G1"/>
    <mergeCell ref="H1:J1"/>
    <mergeCell ref="A1:A2"/>
    <mergeCell ref="A12:F1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3" sqref="O33"/>
    </sheetView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workbookViewId="0">
      <selection activeCell="J27" sqref="J27"/>
    </sheetView>
  </sheetViews>
  <sheetFormatPr defaultRowHeight="14.25" x14ac:dyDescent="0.45"/>
  <cols>
    <col min="1" max="1" width="24" bestFit="1" customWidth="1"/>
    <col min="2" max="2" width="23.1328125" bestFit="1" customWidth="1"/>
    <col min="3" max="3" width="21.1328125" bestFit="1" customWidth="1"/>
    <col min="4" max="5" width="16" bestFit="1" customWidth="1"/>
    <col min="6" max="6" width="17" bestFit="1" customWidth="1"/>
    <col min="7" max="7" width="17" customWidth="1"/>
    <col min="8" max="8" width="21" bestFit="1" customWidth="1"/>
    <col min="9" max="9" width="24" bestFit="1" customWidth="1"/>
    <col min="10" max="10" width="17" bestFit="1" customWidth="1"/>
    <col min="11" max="11" width="24" bestFit="1" customWidth="1"/>
    <col min="12" max="12" width="17" bestFit="1" customWidth="1"/>
    <col min="13" max="13" width="12.265625" bestFit="1" customWidth="1"/>
  </cols>
  <sheetData>
    <row r="1" spans="1:13" x14ac:dyDescent="0.45">
      <c r="A1" s="34" t="s">
        <v>32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x14ac:dyDescent="0.45">
      <c r="A2" t="s">
        <v>29</v>
      </c>
      <c r="B2" t="s">
        <v>45</v>
      </c>
      <c r="C2" t="s">
        <v>44</v>
      </c>
      <c r="D2" t="s">
        <v>96</v>
      </c>
      <c r="E2" t="s">
        <v>97</v>
      </c>
      <c r="F2" t="s">
        <v>98</v>
      </c>
      <c r="G2" t="s">
        <v>100</v>
      </c>
      <c r="H2" t="s">
        <v>106</v>
      </c>
      <c r="I2" t="s">
        <v>107</v>
      </c>
      <c r="J2" t="s">
        <v>108</v>
      </c>
      <c r="K2" t="s">
        <v>109</v>
      </c>
      <c r="L2" t="s">
        <v>110</v>
      </c>
      <c r="M2" t="s">
        <v>42</v>
      </c>
    </row>
    <row r="3" spans="1:13" x14ac:dyDescent="0.45">
      <c r="A3" s="19" t="s">
        <v>31</v>
      </c>
      <c r="B3" s="4">
        <v>5.4800000000000001E-2</v>
      </c>
      <c r="C3" t="s">
        <v>62</v>
      </c>
      <c r="D3">
        <v>8.2214543833333299E-4</v>
      </c>
      <c r="E3" s="3">
        <v>1.84462583333328E-5</v>
      </c>
      <c r="F3" s="3">
        <v>4.33268083333326E-5</v>
      </c>
      <c r="G3" s="3">
        <f>AVERAGE(D3,F3)</f>
        <v>4.3273612333333278E-4</v>
      </c>
      <c r="H3" s="7">
        <v>1</v>
      </c>
      <c r="I3" s="18">
        <v>2</v>
      </c>
      <c r="J3" s="18">
        <v>1</v>
      </c>
      <c r="K3" s="18">
        <f t="shared" ref="K3:K11" si="0">AVERAGE(H3:J3)</f>
        <v>1.3333333333333333</v>
      </c>
      <c r="L3" s="18">
        <v>1</v>
      </c>
    </row>
    <row r="4" spans="1:13" x14ac:dyDescent="0.45">
      <c r="A4" s="19" t="s">
        <v>35</v>
      </c>
      <c r="B4" s="4">
        <v>0.1825</v>
      </c>
      <c r="C4" t="s">
        <v>64</v>
      </c>
      <c r="D4">
        <v>1.4799614949999899E-3</v>
      </c>
      <c r="E4">
        <v>4.1693754166666598E-4</v>
      </c>
      <c r="F4">
        <v>1.4495903333333501E-4</v>
      </c>
      <c r="G4" s="3">
        <f>AVERAGE(D4,F4)</f>
        <v>8.1246026416666249E-4</v>
      </c>
      <c r="H4" s="7">
        <v>2</v>
      </c>
      <c r="I4" s="18">
        <v>4</v>
      </c>
      <c r="J4" s="18">
        <v>5</v>
      </c>
      <c r="K4" s="18">
        <f t="shared" si="0"/>
        <v>3.6666666666666665</v>
      </c>
      <c r="L4" s="18">
        <v>2</v>
      </c>
    </row>
    <row r="5" spans="1:13" x14ac:dyDescent="0.45">
      <c r="A5" s="19" t="s">
        <v>27</v>
      </c>
      <c r="B5" s="4">
        <v>0.36809999999999998</v>
      </c>
      <c r="C5" t="s">
        <v>60</v>
      </c>
      <c r="D5">
        <v>1.7272738866666601E-3</v>
      </c>
      <c r="E5">
        <v>2.3032804166666501E-4</v>
      </c>
      <c r="F5" s="3">
        <v>5.6247933333335502E-5</v>
      </c>
      <c r="G5" s="3">
        <f>AVERAGE(D5,F5)</f>
        <v>8.9176090999999779E-4</v>
      </c>
      <c r="H5" s="7">
        <v>5</v>
      </c>
      <c r="I5" s="18">
        <v>6</v>
      </c>
      <c r="J5" s="18">
        <v>2</v>
      </c>
      <c r="K5" s="18">
        <f t="shared" si="0"/>
        <v>4.333333333333333</v>
      </c>
      <c r="L5" s="18">
        <v>3</v>
      </c>
    </row>
    <row r="6" spans="1:13" x14ac:dyDescent="0.45">
      <c r="A6" s="19" t="s">
        <v>41</v>
      </c>
      <c r="B6" s="4">
        <v>0.18329999999999999</v>
      </c>
      <c r="C6" s="4" t="s">
        <v>112</v>
      </c>
      <c r="D6">
        <v>2.5446560716666602E-3</v>
      </c>
      <c r="E6" s="3">
        <v>9.8771141666666198E-5</v>
      </c>
      <c r="F6" s="3">
        <v>6.0159850000000403E-5</v>
      </c>
      <c r="G6" s="3">
        <f>AVERAGE(D6:F6)</f>
        <v>9.0119568777777563E-4</v>
      </c>
      <c r="H6" s="7">
        <v>3</v>
      </c>
      <c r="I6" s="18">
        <v>7</v>
      </c>
      <c r="J6" s="18">
        <v>3</v>
      </c>
      <c r="K6" s="18">
        <f t="shared" si="0"/>
        <v>4.333333333333333</v>
      </c>
      <c r="L6" s="18">
        <v>4</v>
      </c>
    </row>
    <row r="7" spans="1:13" x14ac:dyDescent="0.45">
      <c r="A7" s="19" t="s">
        <v>28</v>
      </c>
      <c r="B7" s="4">
        <v>0.27350000000000002</v>
      </c>
      <c r="C7" t="s">
        <v>61</v>
      </c>
      <c r="D7">
        <v>1.5812660516666601E-3</v>
      </c>
      <c r="E7">
        <v>1.1787021666666599E-4</v>
      </c>
      <c r="F7" s="3">
        <v>6.2408208333334704E-5</v>
      </c>
      <c r="G7" s="3">
        <f>AVERAGE(D7,F7)</f>
        <v>8.2183712999999738E-4</v>
      </c>
      <c r="H7" s="7">
        <v>4</v>
      </c>
      <c r="I7" s="18">
        <v>5</v>
      </c>
      <c r="J7" s="18">
        <v>4</v>
      </c>
      <c r="K7" s="18">
        <f t="shared" si="0"/>
        <v>4.333333333333333</v>
      </c>
      <c r="L7" s="18">
        <v>5</v>
      </c>
    </row>
    <row r="8" spans="1:13" x14ac:dyDescent="0.45">
      <c r="A8" t="s">
        <v>43</v>
      </c>
      <c r="B8" s="4">
        <v>0.47689999999999999</v>
      </c>
      <c r="C8" t="s">
        <v>63</v>
      </c>
      <c r="D8">
        <v>2.4983649166666699E-4</v>
      </c>
      <c r="E8">
        <v>3.5794594166666601E-4</v>
      </c>
      <c r="F8">
        <v>6.2972367500000001E-4</v>
      </c>
      <c r="G8" s="3">
        <f>AVERAGE(D8,F8)</f>
        <v>4.3978008333333347E-4</v>
      </c>
      <c r="H8" s="10">
        <v>6</v>
      </c>
      <c r="I8" s="18">
        <v>1</v>
      </c>
      <c r="J8" s="18">
        <v>7</v>
      </c>
      <c r="K8" s="18">
        <f t="shared" si="0"/>
        <v>4.666666666666667</v>
      </c>
      <c r="L8" s="18">
        <v>6</v>
      </c>
    </row>
    <row r="9" spans="1:13" x14ac:dyDescent="0.45">
      <c r="A9" t="s">
        <v>36</v>
      </c>
      <c r="B9" s="4">
        <v>0.66779999999999995</v>
      </c>
      <c r="C9" t="s">
        <v>65</v>
      </c>
      <c r="D9">
        <v>1.1034841383333301E-3</v>
      </c>
      <c r="E9">
        <v>5.7031248333333105E-4</v>
      </c>
      <c r="F9">
        <v>2.81357275000001E-4</v>
      </c>
      <c r="G9" s="3">
        <f>AVERAGE(D9,F9)</f>
        <v>6.9242070666666552E-4</v>
      </c>
      <c r="H9" s="7">
        <v>8</v>
      </c>
      <c r="I9" s="18">
        <v>3</v>
      </c>
      <c r="J9" s="18">
        <v>6</v>
      </c>
      <c r="K9" s="18">
        <f t="shared" si="0"/>
        <v>5.666666666666667</v>
      </c>
      <c r="L9" s="18">
        <v>7</v>
      </c>
    </row>
    <row r="10" spans="1:13" x14ac:dyDescent="0.45">
      <c r="A10" t="s">
        <v>26</v>
      </c>
      <c r="B10" s="4">
        <v>0.47799999999999998</v>
      </c>
      <c r="C10" t="s">
        <v>59</v>
      </c>
      <c r="D10">
        <v>1.69098381433333E-2</v>
      </c>
      <c r="E10">
        <v>1.0817298666666599E-3</v>
      </c>
      <c r="F10">
        <v>1.0068921083333301E-3</v>
      </c>
      <c r="G10" s="3">
        <f>AVERAGE(D10,F10)</f>
        <v>8.9583651258333154E-3</v>
      </c>
      <c r="H10" s="13">
        <v>7</v>
      </c>
      <c r="I10" s="18">
        <v>8</v>
      </c>
      <c r="J10" s="18">
        <v>8</v>
      </c>
      <c r="K10" s="18">
        <f t="shared" si="0"/>
        <v>7.666666666666667</v>
      </c>
      <c r="L10" s="18">
        <v>8</v>
      </c>
    </row>
    <row r="11" spans="1:13" x14ac:dyDescent="0.45">
      <c r="A11" t="s">
        <v>38</v>
      </c>
      <c r="B11" s="4">
        <v>1.2545999999999999</v>
      </c>
      <c r="C11" t="s">
        <v>58</v>
      </c>
      <c r="D11">
        <v>0.17511676241499999</v>
      </c>
      <c r="E11">
        <v>1.19991677916666E-2</v>
      </c>
      <c r="F11">
        <v>1.0718068858333299E-2</v>
      </c>
      <c r="G11" s="3">
        <f>AVERAGE(D11,F11)</f>
        <v>9.2917415636666639E-2</v>
      </c>
      <c r="H11" s="7">
        <v>9</v>
      </c>
      <c r="I11" s="18">
        <v>9</v>
      </c>
      <c r="J11" s="18">
        <v>9</v>
      </c>
      <c r="K11" s="18">
        <f t="shared" si="0"/>
        <v>9</v>
      </c>
      <c r="L11" s="18">
        <v>9</v>
      </c>
    </row>
    <row r="12" spans="1:13" x14ac:dyDescent="0.45">
      <c r="A12" s="34" t="s">
        <v>33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</row>
    <row r="13" spans="1:13" x14ac:dyDescent="0.45">
      <c r="A13" t="s">
        <v>29</v>
      </c>
      <c r="B13" t="s">
        <v>45</v>
      </c>
      <c r="C13" t="s">
        <v>44</v>
      </c>
      <c r="D13" t="s">
        <v>96</v>
      </c>
      <c r="E13" t="s">
        <v>97</v>
      </c>
      <c r="F13" t="s">
        <v>98</v>
      </c>
      <c r="G13" t="s">
        <v>100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42</v>
      </c>
    </row>
    <row r="14" spans="1:13" x14ac:dyDescent="0.45">
      <c r="A14" s="19" t="s">
        <v>41</v>
      </c>
      <c r="B14" s="4">
        <v>0.42709999999999998</v>
      </c>
      <c r="C14" t="s">
        <v>81</v>
      </c>
      <c r="D14">
        <v>3.7636890781666599E-2</v>
      </c>
      <c r="E14">
        <v>6.1944456666666002E-4</v>
      </c>
      <c r="F14">
        <v>9.7961919166671802E-4</v>
      </c>
      <c r="G14">
        <f t="shared" ref="G14:G22" si="1">AVERAGE(D14,F14)</f>
        <v>1.9308254986666658E-2</v>
      </c>
      <c r="H14">
        <v>4</v>
      </c>
      <c r="I14">
        <v>4</v>
      </c>
      <c r="J14">
        <v>1</v>
      </c>
      <c r="K14">
        <f t="shared" ref="K14:K22" si="2">AVERAGE(H14:J14)</f>
        <v>3</v>
      </c>
      <c r="L14">
        <v>1</v>
      </c>
    </row>
    <row r="15" spans="1:13" x14ac:dyDescent="0.45">
      <c r="A15" s="19" t="s">
        <v>26</v>
      </c>
      <c r="B15" s="4">
        <v>0.28520000000000001</v>
      </c>
      <c r="C15" t="s">
        <v>77</v>
      </c>
      <c r="D15">
        <v>4.8458532313333302E-2</v>
      </c>
      <c r="E15">
        <v>9.4896049166666603E-4</v>
      </c>
      <c r="F15">
        <v>1.07952635833331E-3</v>
      </c>
      <c r="G15">
        <f t="shared" si="1"/>
        <v>2.4769029335833307E-2</v>
      </c>
      <c r="H15">
        <v>2</v>
      </c>
      <c r="I15">
        <v>6</v>
      </c>
      <c r="J15">
        <v>2</v>
      </c>
      <c r="K15">
        <f t="shared" si="2"/>
        <v>3.3333333333333335</v>
      </c>
      <c r="L15">
        <v>2</v>
      </c>
    </row>
    <row r="16" spans="1:13" x14ac:dyDescent="0.45">
      <c r="A16" s="19" t="s">
        <v>35</v>
      </c>
      <c r="B16" s="4">
        <v>0.22270000000000001</v>
      </c>
      <c r="C16" t="s">
        <v>83</v>
      </c>
      <c r="D16">
        <v>8.0970326166666603E-4</v>
      </c>
      <c r="E16">
        <v>6.4136093250000198E-3</v>
      </c>
      <c r="F16">
        <v>5.84483229166662E-3</v>
      </c>
      <c r="G16">
        <f t="shared" si="1"/>
        <v>3.327267776666643E-3</v>
      </c>
      <c r="H16">
        <v>1</v>
      </c>
      <c r="I16">
        <v>1</v>
      </c>
      <c r="J16">
        <v>8</v>
      </c>
      <c r="K16">
        <f t="shared" si="2"/>
        <v>3.3333333333333335</v>
      </c>
      <c r="L16">
        <v>3</v>
      </c>
    </row>
    <row r="17" spans="1:13" x14ac:dyDescent="0.45">
      <c r="A17" t="s">
        <v>31</v>
      </c>
      <c r="B17" s="4">
        <v>0.3952</v>
      </c>
      <c r="C17" t="s">
        <v>79</v>
      </c>
      <c r="D17">
        <v>1.02705163433333E-2</v>
      </c>
      <c r="E17">
        <v>3.7336756749999302E-3</v>
      </c>
      <c r="F17">
        <v>5.14287990833331E-3</v>
      </c>
      <c r="G17">
        <f t="shared" si="1"/>
        <v>7.7066981258333053E-3</v>
      </c>
      <c r="H17">
        <v>3</v>
      </c>
      <c r="I17">
        <v>2</v>
      </c>
      <c r="J17">
        <v>7</v>
      </c>
      <c r="K17">
        <f t="shared" si="2"/>
        <v>4</v>
      </c>
      <c r="L17">
        <v>4</v>
      </c>
    </row>
    <row r="18" spans="1:13" x14ac:dyDescent="0.45">
      <c r="A18" t="s">
        <v>28</v>
      </c>
      <c r="B18" s="4">
        <v>0.75639999999999996</v>
      </c>
      <c r="C18" t="s">
        <v>78</v>
      </c>
      <c r="D18">
        <v>4.2059522093333301E-2</v>
      </c>
      <c r="E18">
        <v>5.7508876666663596E-4</v>
      </c>
      <c r="F18">
        <v>1.5910884250000001E-3</v>
      </c>
      <c r="G18">
        <f t="shared" si="1"/>
        <v>2.182530525916665E-2</v>
      </c>
      <c r="H18">
        <v>8</v>
      </c>
      <c r="I18">
        <v>5</v>
      </c>
      <c r="J18">
        <v>3</v>
      </c>
      <c r="K18">
        <f t="shared" si="2"/>
        <v>5.333333333333333</v>
      </c>
      <c r="L18">
        <v>5</v>
      </c>
    </row>
    <row r="19" spans="1:13" x14ac:dyDescent="0.45">
      <c r="A19" t="s">
        <v>27</v>
      </c>
      <c r="B19" s="4">
        <v>0.64</v>
      </c>
      <c r="C19" t="s">
        <v>105</v>
      </c>
      <c r="D19">
        <v>5.4713735700000002E-2</v>
      </c>
      <c r="E19">
        <v>8.1196695833330096E-4</v>
      </c>
      <c r="F19">
        <v>1.97310680833334E-3</v>
      </c>
      <c r="G19">
        <f t="shared" si="1"/>
        <v>2.8343421254166671E-2</v>
      </c>
      <c r="H19">
        <v>6</v>
      </c>
      <c r="I19">
        <v>7</v>
      </c>
      <c r="J19">
        <v>4</v>
      </c>
      <c r="K19">
        <f t="shared" si="2"/>
        <v>5.666666666666667</v>
      </c>
      <c r="L19">
        <v>6</v>
      </c>
    </row>
    <row r="20" spans="1:13" x14ac:dyDescent="0.45">
      <c r="A20" t="s">
        <v>43</v>
      </c>
      <c r="B20" s="4">
        <v>0.64629999999999999</v>
      </c>
      <c r="C20" t="s">
        <v>82</v>
      </c>
      <c r="D20">
        <v>1.73429586583333E-2</v>
      </c>
      <c r="E20">
        <v>4.8946217749999696E-3</v>
      </c>
      <c r="F20">
        <v>6.1586565416666796E-3</v>
      </c>
      <c r="G20">
        <f t="shared" si="1"/>
        <v>1.1750807599999989E-2</v>
      </c>
      <c r="H20">
        <v>7</v>
      </c>
      <c r="I20">
        <v>3</v>
      </c>
      <c r="J20">
        <v>9</v>
      </c>
      <c r="K20">
        <f t="shared" si="2"/>
        <v>6.333333333333333</v>
      </c>
      <c r="L20">
        <v>7</v>
      </c>
    </row>
    <row r="21" spans="1:13" x14ac:dyDescent="0.45">
      <c r="A21" t="s">
        <v>36</v>
      </c>
      <c r="B21" s="4">
        <v>0.4516</v>
      </c>
      <c r="C21" t="s">
        <v>80</v>
      </c>
      <c r="D21">
        <v>9.9509812685000004E-2</v>
      </c>
      <c r="E21">
        <v>4.1109891333333398E-3</v>
      </c>
      <c r="F21">
        <v>3.5190149749999701E-3</v>
      </c>
      <c r="G21">
        <f t="shared" si="1"/>
        <v>5.1514413829999987E-2</v>
      </c>
      <c r="H21">
        <v>5</v>
      </c>
      <c r="I21">
        <v>9</v>
      </c>
      <c r="J21">
        <v>6</v>
      </c>
      <c r="K21">
        <f t="shared" si="2"/>
        <v>6.666666666666667</v>
      </c>
      <c r="L21">
        <v>8</v>
      </c>
    </row>
    <row r="22" spans="1:13" x14ac:dyDescent="0.45">
      <c r="A22" t="s">
        <v>38</v>
      </c>
      <c r="B22" s="4">
        <v>0.80300000000000005</v>
      </c>
      <c r="C22" t="s">
        <v>84</v>
      </c>
      <c r="D22">
        <v>5.67571366083333E-2</v>
      </c>
      <c r="E22">
        <v>2.2975011999999601E-3</v>
      </c>
      <c r="F22">
        <v>2.91952928333335E-3</v>
      </c>
      <c r="G22">
        <f t="shared" si="1"/>
        <v>2.9838332945833324E-2</v>
      </c>
      <c r="H22">
        <v>9</v>
      </c>
      <c r="I22">
        <v>8</v>
      </c>
      <c r="J22">
        <v>5</v>
      </c>
      <c r="K22">
        <f t="shared" si="2"/>
        <v>7.333333333333333</v>
      </c>
      <c r="L22">
        <v>9</v>
      </c>
    </row>
    <row r="23" spans="1:13" x14ac:dyDescent="0.45">
      <c r="A23" s="34" t="s">
        <v>40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13" x14ac:dyDescent="0.45">
      <c r="A24" t="s">
        <v>29</v>
      </c>
      <c r="B24" t="s">
        <v>45</v>
      </c>
      <c r="C24" t="s">
        <v>44</v>
      </c>
      <c r="D24" t="s">
        <v>96</v>
      </c>
      <c r="E24" t="s">
        <v>97</v>
      </c>
      <c r="F24" t="s">
        <v>98</v>
      </c>
      <c r="G24" t="s">
        <v>100</v>
      </c>
      <c r="H24" t="s">
        <v>106</v>
      </c>
      <c r="I24" t="s">
        <v>107</v>
      </c>
      <c r="J24" t="s">
        <v>108</v>
      </c>
      <c r="K24" t="s">
        <v>109</v>
      </c>
      <c r="L24" t="s">
        <v>110</v>
      </c>
      <c r="M24" t="s">
        <v>42</v>
      </c>
    </row>
    <row r="25" spans="1:13" x14ac:dyDescent="0.45">
      <c r="A25" s="19" t="s">
        <v>41</v>
      </c>
      <c r="B25" s="4">
        <v>0.34789999999999999</v>
      </c>
      <c r="C25" t="s">
        <v>92</v>
      </c>
      <c r="D25">
        <v>6.2844071950000002E-3</v>
      </c>
      <c r="E25">
        <v>2.05704210833332E-3</v>
      </c>
      <c r="F25">
        <v>1.87939215833335E-3</v>
      </c>
      <c r="G25">
        <f t="shared" ref="G25:G34" si="3">AVERAGE(D25,F25)</f>
        <v>4.0818996766666749E-3</v>
      </c>
      <c r="H25">
        <v>4</v>
      </c>
      <c r="I25">
        <v>2</v>
      </c>
      <c r="J25">
        <v>1</v>
      </c>
      <c r="K25">
        <f t="shared" ref="K25:K34" si="4">AVERAGE(H25:J25)</f>
        <v>2.3333333333333335</v>
      </c>
      <c r="L25">
        <v>1</v>
      </c>
      <c r="M25" s="8" t="s">
        <v>30</v>
      </c>
    </row>
    <row r="26" spans="1:13" x14ac:dyDescent="0.45">
      <c r="A26" s="19" t="s">
        <v>35</v>
      </c>
      <c r="B26" s="4">
        <v>0.2853</v>
      </c>
      <c r="C26" t="s">
        <v>104</v>
      </c>
      <c r="D26">
        <v>1.2553363651666601E-2</v>
      </c>
      <c r="E26">
        <v>2.0046184083333299E-3</v>
      </c>
      <c r="F26">
        <v>2.37903820000001E-3</v>
      </c>
      <c r="G26">
        <f t="shared" si="3"/>
        <v>7.4662009258333051E-3</v>
      </c>
      <c r="H26">
        <v>3</v>
      </c>
      <c r="I26">
        <v>3</v>
      </c>
      <c r="J26">
        <v>2</v>
      </c>
      <c r="K26">
        <f t="shared" si="4"/>
        <v>2.6666666666666665</v>
      </c>
      <c r="L26">
        <v>2</v>
      </c>
      <c r="M26" s="8" t="s">
        <v>30</v>
      </c>
    </row>
    <row r="27" spans="1:13" x14ac:dyDescent="0.45">
      <c r="A27" s="19" t="s">
        <v>26</v>
      </c>
      <c r="B27" s="4">
        <v>0.2021</v>
      </c>
      <c r="C27" t="s">
        <v>90</v>
      </c>
      <c r="D27">
        <v>1.8085282163333299E-2</v>
      </c>
      <c r="E27">
        <v>4.1717878750000001E-3</v>
      </c>
      <c r="F27">
        <v>4.5225786999999896E-3</v>
      </c>
      <c r="G27">
        <f t="shared" si="3"/>
        <v>1.1303930431666644E-2</v>
      </c>
      <c r="H27">
        <v>1</v>
      </c>
      <c r="I27">
        <v>4</v>
      </c>
      <c r="J27">
        <v>5</v>
      </c>
      <c r="K27">
        <f t="shared" si="4"/>
        <v>3.3333333333333335</v>
      </c>
      <c r="L27">
        <v>3</v>
      </c>
      <c r="M27" s="11" t="s">
        <v>30</v>
      </c>
    </row>
    <row r="28" spans="1:13" x14ac:dyDescent="0.45">
      <c r="A28" t="s">
        <v>36</v>
      </c>
      <c r="B28" s="4">
        <v>0.2026</v>
      </c>
      <c r="C28" t="s">
        <v>95</v>
      </c>
      <c r="D28">
        <v>6.9319584164999906E-2</v>
      </c>
      <c r="E28">
        <v>3.4208122083333298E-3</v>
      </c>
      <c r="F28">
        <v>3.8920943249999801E-3</v>
      </c>
      <c r="G28">
        <f t="shared" si="3"/>
        <v>3.6605839244999945E-2</v>
      </c>
      <c r="H28">
        <v>2</v>
      </c>
      <c r="I28">
        <v>7</v>
      </c>
      <c r="J28">
        <v>4</v>
      </c>
      <c r="K28">
        <f t="shared" si="4"/>
        <v>4.333333333333333</v>
      </c>
      <c r="L28">
        <v>4</v>
      </c>
      <c r="M28" s="11" t="s">
        <v>34</v>
      </c>
    </row>
    <row r="29" spans="1:13" x14ac:dyDescent="0.45">
      <c r="A29" t="s">
        <v>46</v>
      </c>
      <c r="B29" s="4">
        <v>0.61560000000000004</v>
      </c>
      <c r="C29" t="s">
        <v>102</v>
      </c>
      <c r="D29">
        <v>0.13735832918833299</v>
      </c>
      <c r="E29">
        <v>4.6736408083333401E-3</v>
      </c>
      <c r="F29">
        <v>3.4981999833333202E-3</v>
      </c>
      <c r="G29">
        <f t="shared" si="3"/>
        <v>7.042826458583315E-2</v>
      </c>
      <c r="H29">
        <v>5</v>
      </c>
      <c r="I29">
        <v>8</v>
      </c>
      <c r="J29">
        <v>3</v>
      </c>
      <c r="K29">
        <f t="shared" si="4"/>
        <v>5.333333333333333</v>
      </c>
      <c r="L29">
        <v>5</v>
      </c>
      <c r="M29" s="11" t="s">
        <v>34</v>
      </c>
    </row>
    <row r="30" spans="1:13" x14ac:dyDescent="0.45">
      <c r="A30" t="s">
        <v>47</v>
      </c>
      <c r="B30" s="4">
        <v>0.62490000000000001</v>
      </c>
      <c r="C30" t="s">
        <v>103</v>
      </c>
      <c r="D30">
        <v>3.2201516409999999E-2</v>
      </c>
      <c r="E30">
        <v>1.2375906833333101E-3</v>
      </c>
      <c r="F30">
        <v>7.3059832916666503E-3</v>
      </c>
      <c r="G30">
        <f t="shared" si="3"/>
        <v>1.9753749850833325E-2</v>
      </c>
      <c r="H30">
        <v>6</v>
      </c>
      <c r="I30">
        <v>5</v>
      </c>
      <c r="J30">
        <v>6</v>
      </c>
      <c r="K30">
        <f t="shared" si="4"/>
        <v>5.666666666666667</v>
      </c>
      <c r="L30">
        <v>6</v>
      </c>
      <c r="M30" s="12" t="s">
        <v>34</v>
      </c>
    </row>
    <row r="31" spans="1:13" x14ac:dyDescent="0.45">
      <c r="A31" t="s">
        <v>31</v>
      </c>
      <c r="B31" s="4">
        <v>0.87809999999999999</v>
      </c>
      <c r="C31" t="s">
        <v>94</v>
      </c>
      <c r="D31">
        <v>3.7005961699999898E-3</v>
      </c>
      <c r="E31">
        <v>9.4177127333333194E-3</v>
      </c>
      <c r="F31">
        <v>1.5955972508333301E-2</v>
      </c>
      <c r="G31">
        <f t="shared" si="3"/>
        <v>9.8282843391666458E-3</v>
      </c>
      <c r="H31">
        <v>10</v>
      </c>
      <c r="I31">
        <v>1</v>
      </c>
      <c r="J31">
        <v>9</v>
      </c>
      <c r="K31">
        <f t="shared" si="4"/>
        <v>6.666666666666667</v>
      </c>
      <c r="L31">
        <v>7</v>
      </c>
      <c r="M31" s="8" t="s">
        <v>34</v>
      </c>
    </row>
    <row r="32" spans="1:13" x14ac:dyDescent="0.45">
      <c r="A32" t="s">
        <v>43</v>
      </c>
      <c r="B32" s="4">
        <v>0.69750000000000001</v>
      </c>
      <c r="C32" t="s">
        <v>101</v>
      </c>
      <c r="D32">
        <v>4.1863751386666599E-2</v>
      </c>
      <c r="E32">
        <v>1.2767784558333301E-2</v>
      </c>
      <c r="F32">
        <v>1.8572534416666599E-2</v>
      </c>
      <c r="G32">
        <f t="shared" si="3"/>
        <v>3.0218142901666599E-2</v>
      </c>
      <c r="H32">
        <v>7</v>
      </c>
      <c r="I32">
        <v>6</v>
      </c>
      <c r="J32">
        <v>10</v>
      </c>
      <c r="K32">
        <f t="shared" si="4"/>
        <v>7.666666666666667</v>
      </c>
      <c r="L32">
        <v>8</v>
      </c>
      <c r="M32" s="12" t="s">
        <v>34</v>
      </c>
    </row>
    <row r="33" spans="1:13" x14ac:dyDescent="0.45">
      <c r="A33" t="s">
        <v>28</v>
      </c>
      <c r="B33" s="4">
        <v>0.71889999999999998</v>
      </c>
      <c r="C33" t="s">
        <v>93</v>
      </c>
      <c r="D33">
        <v>0.17473352948333301</v>
      </c>
      <c r="E33">
        <v>5.4623136999999902E-3</v>
      </c>
      <c r="F33">
        <v>1.1184766858333301E-2</v>
      </c>
      <c r="G33">
        <f t="shared" si="3"/>
        <v>9.2959148170833159E-2</v>
      </c>
      <c r="H33">
        <v>8</v>
      </c>
      <c r="I33">
        <v>10</v>
      </c>
      <c r="J33">
        <v>7</v>
      </c>
      <c r="K33">
        <f t="shared" si="4"/>
        <v>8.3333333333333339</v>
      </c>
      <c r="L33">
        <v>9</v>
      </c>
      <c r="M33" s="13" t="s">
        <v>34</v>
      </c>
    </row>
    <row r="34" spans="1:13" x14ac:dyDescent="0.45">
      <c r="A34" t="s">
        <v>27</v>
      </c>
      <c r="B34" s="4">
        <v>0.74260000000000004</v>
      </c>
      <c r="C34" t="s">
        <v>91</v>
      </c>
      <c r="D34">
        <v>0.17225772079499899</v>
      </c>
      <c r="E34">
        <v>8.2298392249999901E-3</v>
      </c>
      <c r="F34">
        <v>1.32987478833333E-2</v>
      </c>
      <c r="G34">
        <f t="shared" si="3"/>
        <v>9.2778234339166141E-2</v>
      </c>
      <c r="H34">
        <v>9</v>
      </c>
      <c r="I34">
        <v>9</v>
      </c>
      <c r="J34">
        <v>8</v>
      </c>
      <c r="K34">
        <f t="shared" si="4"/>
        <v>8.6666666666666661</v>
      </c>
      <c r="L34">
        <v>10</v>
      </c>
      <c r="M34" s="13" t="s">
        <v>34</v>
      </c>
    </row>
    <row r="35" spans="1:13" x14ac:dyDescent="0.45">
      <c r="A35" s="34" t="s">
        <v>39</v>
      </c>
      <c r="B35" s="34"/>
      <c r="C35" s="34"/>
      <c r="D35" s="34"/>
      <c r="E35" s="34"/>
      <c r="F35" s="34"/>
      <c r="G35" s="34"/>
      <c r="H35" s="34"/>
    </row>
    <row r="36" spans="1:13" x14ac:dyDescent="0.45">
      <c r="A36" t="s">
        <v>29</v>
      </c>
      <c r="B36" t="s">
        <v>45</v>
      </c>
      <c r="C36" t="s">
        <v>44</v>
      </c>
      <c r="D36" t="s">
        <v>96</v>
      </c>
      <c r="E36" t="s">
        <v>97</v>
      </c>
      <c r="F36" t="s">
        <v>98</v>
      </c>
      <c r="G36" t="s">
        <v>100</v>
      </c>
      <c r="H36" t="s">
        <v>42</v>
      </c>
    </row>
    <row r="37" spans="1:13" x14ac:dyDescent="0.45">
      <c r="A37" t="s">
        <v>27</v>
      </c>
      <c r="H37" s="9" t="s">
        <v>30</v>
      </c>
    </row>
    <row r="38" spans="1:13" x14ac:dyDescent="0.45">
      <c r="A38" t="s">
        <v>36</v>
      </c>
      <c r="H38" s="9" t="s">
        <v>30</v>
      </c>
    </row>
    <row r="39" spans="1:13" x14ac:dyDescent="0.45">
      <c r="A39" t="s">
        <v>31</v>
      </c>
      <c r="H39" s="9" t="s">
        <v>30</v>
      </c>
    </row>
    <row r="41" spans="1:13" ht="28.5" x14ac:dyDescent="0.45">
      <c r="A41" s="17" t="s">
        <v>99</v>
      </c>
    </row>
  </sheetData>
  <sortState ref="A3:M11">
    <sortCondition ref="K3:K11"/>
  </sortState>
  <mergeCells count="4">
    <mergeCell ref="A35:H35"/>
    <mergeCell ref="A23:M23"/>
    <mergeCell ref="A12:M12"/>
    <mergeCell ref="A1:M1"/>
  </mergeCells>
  <pageMargins left="0.7" right="0.7" top="0.75" bottom="0.75" header="0.3" footer="0.3"/>
  <pageSetup scale="77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6"/>
  <sheetViews>
    <sheetView tabSelected="1" workbookViewId="0">
      <selection activeCell="C22" sqref="C22"/>
    </sheetView>
  </sheetViews>
  <sheetFormatPr defaultRowHeight="14.25" x14ac:dyDescent="0.45"/>
  <cols>
    <col min="1" max="4" width="15.73046875" customWidth="1"/>
  </cols>
  <sheetData>
    <row r="1" spans="1:4" ht="16.149999999999999" thickBot="1" x14ac:dyDescent="0.55000000000000004">
      <c r="A1" s="35" t="s">
        <v>38</v>
      </c>
      <c r="B1" s="35"/>
      <c r="C1" s="35"/>
      <c r="D1" s="35"/>
    </row>
    <row r="2" spans="1:4" ht="28.15" thickBot="1" x14ac:dyDescent="0.5">
      <c r="A2" s="1" t="s">
        <v>0</v>
      </c>
      <c r="B2" s="1" t="s">
        <v>18</v>
      </c>
      <c r="C2" s="1" t="s">
        <v>48</v>
      </c>
      <c r="D2" s="1" t="s">
        <v>49</v>
      </c>
    </row>
    <row r="3" spans="1:4" ht="14.65" thickBot="1" x14ac:dyDescent="0.5">
      <c r="A3" s="2" t="s">
        <v>68</v>
      </c>
      <c r="B3" s="3">
        <v>2340000000000</v>
      </c>
      <c r="C3" s="3">
        <v>4710000000000</v>
      </c>
      <c r="D3" s="4">
        <f t="shared" ref="D3:D23" si="0">ABS(C3-B3)/B3</f>
        <v>1.0128205128205128</v>
      </c>
    </row>
    <row r="4" spans="1:4" ht="14.65" thickBot="1" x14ac:dyDescent="0.5">
      <c r="A4" s="2" t="s">
        <v>72</v>
      </c>
      <c r="B4" s="3">
        <v>75000000000000</v>
      </c>
      <c r="C4" s="3">
        <v>45800000000000</v>
      </c>
      <c r="D4" s="4">
        <f t="shared" si="0"/>
        <v>0.38933333333333331</v>
      </c>
    </row>
    <row r="5" spans="1:4" ht="14.65" thickBot="1" x14ac:dyDescent="0.5">
      <c r="A5" s="2" t="s">
        <v>7</v>
      </c>
      <c r="B5" s="5">
        <v>1080</v>
      </c>
      <c r="C5">
        <v>1209</v>
      </c>
      <c r="D5" s="4">
        <f t="shared" si="0"/>
        <v>0.11944444444444445</v>
      </c>
    </row>
    <row r="6" spans="1:4" ht="14.65" thickBot="1" x14ac:dyDescent="0.5">
      <c r="A6" s="2" t="s">
        <v>11</v>
      </c>
      <c r="B6">
        <v>1041</v>
      </c>
      <c r="C6">
        <v>1088</v>
      </c>
      <c r="D6" s="4">
        <f t="shared" si="0"/>
        <v>4.5148895292987511E-2</v>
      </c>
    </row>
    <row r="7" spans="1:4" ht="14.65" thickBot="1" x14ac:dyDescent="0.5">
      <c r="A7" s="2" t="s">
        <v>8</v>
      </c>
      <c r="B7" s="5">
        <v>4.5199999999999997E-2</v>
      </c>
      <c r="C7">
        <v>7.0400000000000004E-2</v>
      </c>
      <c r="D7" s="4">
        <f t="shared" si="0"/>
        <v>0.55752212389380551</v>
      </c>
    </row>
    <row r="8" spans="1:4" ht="14.65" thickBot="1" x14ac:dyDescent="0.5">
      <c r="A8" s="2" t="s">
        <v>12</v>
      </c>
      <c r="B8" s="5">
        <v>0.25900000000000001</v>
      </c>
      <c r="C8">
        <v>7.3400000000000007E-2</v>
      </c>
      <c r="D8" s="4">
        <f t="shared" si="0"/>
        <v>0.71660231660231655</v>
      </c>
    </row>
    <row r="9" spans="1:4" ht="14.65" thickBot="1" x14ac:dyDescent="0.5">
      <c r="A9" s="2" t="s">
        <v>69</v>
      </c>
      <c r="B9" s="3">
        <v>181000</v>
      </c>
      <c r="C9" s="3">
        <v>176000</v>
      </c>
      <c r="D9" s="4">
        <f t="shared" si="0"/>
        <v>2.7624309392265192E-2</v>
      </c>
    </row>
    <row r="10" spans="1:4" ht="14.65" thickBot="1" x14ac:dyDescent="0.5">
      <c r="A10" s="2" t="s">
        <v>73</v>
      </c>
      <c r="B10" s="3">
        <v>193000</v>
      </c>
      <c r="C10" s="3">
        <v>206000</v>
      </c>
      <c r="D10" s="4">
        <f t="shared" si="0"/>
        <v>6.7357512953367879E-2</v>
      </c>
    </row>
    <row r="11" spans="1:4" ht="14.65" thickBot="1" x14ac:dyDescent="0.5">
      <c r="A11" s="2" t="s">
        <v>71</v>
      </c>
      <c r="B11" s="3">
        <v>100000</v>
      </c>
      <c r="C11">
        <v>169073</v>
      </c>
      <c r="D11" s="4">
        <f t="shared" si="0"/>
        <v>0.69072999999999996</v>
      </c>
    </row>
    <row r="12" spans="1:4" ht="14.65" thickBot="1" x14ac:dyDescent="0.5">
      <c r="A12" s="2" t="s">
        <v>75</v>
      </c>
      <c r="B12" s="3">
        <v>200000</v>
      </c>
      <c r="C12">
        <v>532915</v>
      </c>
      <c r="D12" s="4">
        <f t="shared" si="0"/>
        <v>1.6645749999999999</v>
      </c>
    </row>
    <row r="13" spans="1:4" ht="14.65" thickBot="1" x14ac:dyDescent="0.5">
      <c r="A13" s="2" t="s">
        <v>17</v>
      </c>
      <c r="B13" s="3">
        <v>10000</v>
      </c>
      <c r="C13">
        <v>29509</v>
      </c>
      <c r="D13" s="4">
        <f t="shared" si="0"/>
        <v>1.9509000000000001</v>
      </c>
    </row>
    <row r="14" spans="1:4" ht="14.65" thickBot="1" x14ac:dyDescent="0.5">
      <c r="A14" s="2" t="s">
        <v>66</v>
      </c>
      <c r="B14">
        <v>0.75</v>
      </c>
      <c r="C14">
        <v>0.58299999999999996</v>
      </c>
      <c r="D14" s="4">
        <f t="shared" si="0"/>
        <v>0.22266666666666671</v>
      </c>
    </row>
    <row r="15" spans="1:4" ht="14.65" thickBot="1" x14ac:dyDescent="0.5">
      <c r="A15" s="2" t="s">
        <v>67</v>
      </c>
      <c r="B15">
        <v>0.5</v>
      </c>
      <c r="C15">
        <v>0.46300000000000002</v>
      </c>
      <c r="D15" s="4">
        <f t="shared" si="0"/>
        <v>7.3999999999999955E-2</v>
      </c>
    </row>
    <row r="16" spans="1:4" ht="14.65" thickBot="1" x14ac:dyDescent="0.5">
      <c r="A16" s="2" t="s">
        <v>15</v>
      </c>
      <c r="B16">
        <v>0.94</v>
      </c>
      <c r="C16">
        <v>1</v>
      </c>
      <c r="D16" s="4">
        <f t="shared" si="0"/>
        <v>6.3829787234042618E-2</v>
      </c>
    </row>
    <row r="17" spans="1:4" ht="14.65" thickBot="1" x14ac:dyDescent="0.5">
      <c r="A17" s="2" t="s">
        <v>16</v>
      </c>
      <c r="B17">
        <v>0.94</v>
      </c>
      <c r="D17" s="4"/>
    </row>
    <row r="18" spans="1:4" ht="14.65" thickBot="1" x14ac:dyDescent="0.5">
      <c r="A18" s="2" t="s">
        <v>5</v>
      </c>
      <c r="B18" s="5">
        <v>0.312</v>
      </c>
      <c r="C18">
        <v>0.34300000000000003</v>
      </c>
      <c r="D18" s="4">
        <f>ABS(C18-B18)/B18</f>
        <v>9.935897435897445E-2</v>
      </c>
    </row>
    <row r="19" spans="1:4" ht="14.65" thickBot="1" x14ac:dyDescent="0.5">
      <c r="A19" s="2" t="s">
        <v>9</v>
      </c>
      <c r="B19">
        <v>9.4899999999999998E-2</v>
      </c>
      <c r="C19">
        <v>0.21099999999999999</v>
      </c>
      <c r="D19" s="4">
        <f>ABS(C19-B19)/B19</f>
        <v>1.2233930453108535</v>
      </c>
    </row>
    <row r="20" spans="1:4" ht="14.65" thickBot="1" x14ac:dyDescent="0.5">
      <c r="A20" s="2" t="s">
        <v>6</v>
      </c>
      <c r="B20" s="3">
        <v>4.405E-5</v>
      </c>
      <c r="C20" s="3">
        <v>8.0000000000000007E-5</v>
      </c>
      <c r="D20" s="4">
        <f>ABS(C20-B20)/B20</f>
        <v>0.81611804767309892</v>
      </c>
    </row>
    <row r="21" spans="1:4" ht="14.65" thickBot="1" x14ac:dyDescent="0.5">
      <c r="A21" s="2" t="s">
        <v>10</v>
      </c>
      <c r="B21" s="5">
        <v>2.8299999999999999E-4</v>
      </c>
      <c r="C21" s="3">
        <v>8.3200000000000003E-5</v>
      </c>
      <c r="D21" s="4">
        <f>ABS(C21-B21)/B21</f>
        <v>0.70600706713780914</v>
      </c>
    </row>
    <row r="22" spans="1:4" ht="14.65" thickBot="1" x14ac:dyDescent="0.5">
      <c r="A22" s="2" t="s">
        <v>70</v>
      </c>
      <c r="B22">
        <v>1</v>
      </c>
      <c r="C22">
        <v>3.4722</v>
      </c>
      <c r="D22" s="4">
        <f t="shared" si="0"/>
        <v>2.4722</v>
      </c>
    </row>
    <row r="23" spans="1:4" ht="14.65" thickBot="1" x14ac:dyDescent="0.5">
      <c r="A23" s="2" t="s">
        <v>74</v>
      </c>
      <c r="B23">
        <v>1.5</v>
      </c>
      <c r="C23">
        <v>5.96</v>
      </c>
      <c r="D23" s="4">
        <f t="shared" si="0"/>
        <v>2.9733333333333332</v>
      </c>
    </row>
    <row r="24" spans="1:4" ht="14.65" thickBot="1" x14ac:dyDescent="0.5">
      <c r="A24" s="2" t="s">
        <v>13</v>
      </c>
      <c r="B24">
        <v>1683</v>
      </c>
      <c r="C24">
        <v>1683</v>
      </c>
      <c r="D24" s="4"/>
    </row>
    <row r="25" spans="1:4" ht="14.65" thickBot="1" x14ac:dyDescent="0.5">
      <c r="A25" s="2" t="s">
        <v>14</v>
      </c>
      <c r="B25">
        <v>1235</v>
      </c>
      <c r="C25">
        <v>1235</v>
      </c>
      <c r="D25" s="4"/>
    </row>
    <row r="26" spans="1:4" x14ac:dyDescent="0.45">
      <c r="A26" s="14" t="s">
        <v>50</v>
      </c>
      <c r="B26" s="15"/>
      <c r="C26" s="15"/>
      <c r="D26" s="16">
        <f>AVERAGE(D3:D25)</f>
        <v>0.79464826852239057</v>
      </c>
    </row>
    <row r="27" spans="1:4" ht="16.149999999999999" thickBot="1" x14ac:dyDescent="0.55000000000000004">
      <c r="A27" s="35" t="s">
        <v>76</v>
      </c>
      <c r="B27" s="35"/>
      <c r="C27" s="35"/>
      <c r="D27" s="35"/>
    </row>
    <row r="28" spans="1:4" ht="28.15" thickBot="1" x14ac:dyDescent="0.5">
      <c r="A28" s="1" t="s">
        <v>0</v>
      </c>
      <c r="B28" s="1" t="s">
        <v>18</v>
      </c>
      <c r="C28" s="1" t="s">
        <v>48</v>
      </c>
      <c r="D28" s="1" t="s">
        <v>49</v>
      </c>
    </row>
    <row r="29" spans="1:4" ht="14.65" thickBot="1" x14ac:dyDescent="0.5">
      <c r="A29" s="2" t="s">
        <v>68</v>
      </c>
      <c r="B29" s="3">
        <v>2340000000000</v>
      </c>
      <c r="C29" s="3">
        <v>2570000000000</v>
      </c>
      <c r="D29" s="4">
        <f t="shared" ref="D29:D42" si="1">ABS(C29-B29)/B29</f>
        <v>9.8290598290598288E-2</v>
      </c>
    </row>
    <row r="30" spans="1:4" ht="14.65" thickBot="1" x14ac:dyDescent="0.5">
      <c r="A30" s="2" t="s">
        <v>72</v>
      </c>
      <c r="B30" s="3">
        <v>75000000000000</v>
      </c>
      <c r="C30" s="3">
        <v>76600000000000</v>
      </c>
      <c r="D30" s="4">
        <f t="shared" si="1"/>
        <v>2.1333333333333333E-2</v>
      </c>
    </row>
    <row r="31" spans="1:4" ht="14.65" thickBot="1" x14ac:dyDescent="0.5">
      <c r="A31" s="2" t="s">
        <v>7</v>
      </c>
      <c r="B31" s="5">
        <v>1080</v>
      </c>
      <c r="C31">
        <v>1172.5999999999999</v>
      </c>
      <c r="D31" s="4">
        <f t="shared" si="1"/>
        <v>8.5740740740740659E-2</v>
      </c>
    </row>
    <row r="32" spans="1:4" ht="14.65" thickBot="1" x14ac:dyDescent="0.5">
      <c r="A32" s="2" t="s">
        <v>11</v>
      </c>
      <c r="B32">
        <v>1041</v>
      </c>
      <c r="C32">
        <v>878.8</v>
      </c>
      <c r="D32" s="4">
        <f t="shared" si="1"/>
        <v>0.15581171950048034</v>
      </c>
    </row>
    <row r="33" spans="1:4" ht="14.65" thickBot="1" x14ac:dyDescent="0.5">
      <c r="A33" s="2" t="s">
        <v>8</v>
      </c>
      <c r="B33" s="5">
        <v>4.5199999999999997E-2</v>
      </c>
      <c r="C33">
        <v>4.9599999999999998E-2</v>
      </c>
      <c r="D33" s="4">
        <f t="shared" si="1"/>
        <v>9.7345132743362858E-2</v>
      </c>
    </row>
    <row r="34" spans="1:4" ht="14.65" thickBot="1" x14ac:dyDescent="0.5">
      <c r="A34" s="2" t="s">
        <v>12</v>
      </c>
      <c r="B34" s="5">
        <v>0.25900000000000001</v>
      </c>
      <c r="C34">
        <v>1.0347999999999999</v>
      </c>
      <c r="D34" s="4">
        <f t="shared" si="1"/>
        <v>2.9953667953667948</v>
      </c>
    </row>
    <row r="35" spans="1:4" ht="14.65" thickBot="1" x14ac:dyDescent="0.5">
      <c r="A35" s="2" t="s">
        <v>69</v>
      </c>
      <c r="B35" s="3">
        <v>181000</v>
      </c>
      <c r="C35" s="3">
        <v>178000</v>
      </c>
      <c r="D35" s="4">
        <f t="shared" si="1"/>
        <v>1.6574585635359115E-2</v>
      </c>
    </row>
    <row r="36" spans="1:4" ht="14.65" thickBot="1" x14ac:dyDescent="0.5">
      <c r="A36" s="2" t="s">
        <v>73</v>
      </c>
      <c r="B36" s="3">
        <v>193000</v>
      </c>
      <c r="C36" s="3">
        <v>188000</v>
      </c>
      <c r="D36" s="4">
        <f t="shared" si="1"/>
        <v>2.5906735751295335E-2</v>
      </c>
    </row>
    <row r="37" spans="1:4" ht="14.65" thickBot="1" x14ac:dyDescent="0.5">
      <c r="A37" s="2" t="s">
        <v>71</v>
      </c>
      <c r="B37" s="3">
        <v>100000</v>
      </c>
      <c r="C37">
        <v>113536</v>
      </c>
      <c r="D37" s="4">
        <f t="shared" si="1"/>
        <v>0.13536000000000001</v>
      </c>
    </row>
    <row r="38" spans="1:4" ht="14.65" thickBot="1" x14ac:dyDescent="0.5">
      <c r="A38" s="2" t="s">
        <v>75</v>
      </c>
      <c r="B38" s="3">
        <v>200000</v>
      </c>
      <c r="C38">
        <v>211442</v>
      </c>
      <c r="D38" s="4">
        <f t="shared" si="1"/>
        <v>5.7209999999999997E-2</v>
      </c>
    </row>
    <row r="39" spans="1:4" ht="14.65" thickBot="1" x14ac:dyDescent="0.5">
      <c r="A39" s="2" t="s">
        <v>17</v>
      </c>
      <c r="B39" s="3">
        <v>10000</v>
      </c>
      <c r="C39">
        <v>39983.589999999997</v>
      </c>
      <c r="D39" s="4">
        <f t="shared" si="1"/>
        <v>2.9983589999999998</v>
      </c>
    </row>
    <row r="40" spans="1:4" ht="14.65" thickBot="1" x14ac:dyDescent="0.5">
      <c r="A40" s="2" t="s">
        <v>66</v>
      </c>
      <c r="B40">
        <v>0.75</v>
      </c>
      <c r="C40">
        <v>0.73199999999999998</v>
      </c>
      <c r="D40" s="4">
        <f t="shared" si="1"/>
        <v>2.4000000000000021E-2</v>
      </c>
    </row>
    <row r="41" spans="1:4" ht="14.65" thickBot="1" x14ac:dyDescent="0.5">
      <c r="A41" s="2" t="s">
        <v>67</v>
      </c>
      <c r="B41">
        <v>0.5</v>
      </c>
      <c r="C41">
        <v>0.52100000000000002</v>
      </c>
      <c r="D41" s="4">
        <f t="shared" si="1"/>
        <v>4.2000000000000037E-2</v>
      </c>
    </row>
    <row r="42" spans="1:4" ht="14.65" thickBot="1" x14ac:dyDescent="0.5">
      <c r="A42" s="2" t="s">
        <v>15</v>
      </c>
      <c r="B42">
        <v>0.94</v>
      </c>
      <c r="C42">
        <v>0.93230000000000002</v>
      </c>
      <c r="D42" s="4">
        <f t="shared" si="1"/>
        <v>8.1914893617020534E-3</v>
      </c>
    </row>
    <row r="43" spans="1:4" ht="14.65" thickBot="1" x14ac:dyDescent="0.5">
      <c r="A43" s="2" t="s">
        <v>16</v>
      </c>
      <c r="B43">
        <v>0.94</v>
      </c>
      <c r="D43" s="4"/>
    </row>
    <row r="44" spans="1:4" ht="14.65" thickBot="1" x14ac:dyDescent="0.5">
      <c r="A44" s="2" t="s">
        <v>5</v>
      </c>
      <c r="B44" s="5">
        <v>0.312</v>
      </c>
      <c r="C44">
        <v>0.26719999999999999</v>
      </c>
      <c r="D44" s="4">
        <f>ABS(C44-B44)/B44</f>
        <v>0.14358974358974361</v>
      </c>
    </row>
    <row r="45" spans="1:4" ht="14.65" thickBot="1" x14ac:dyDescent="0.5">
      <c r="A45" s="2" t="s">
        <v>9</v>
      </c>
      <c r="B45">
        <v>9.4899999999999998E-2</v>
      </c>
      <c r="C45">
        <v>0.1191</v>
      </c>
      <c r="D45" s="4">
        <f>ABS(C45-B45)/B45</f>
        <v>0.25500526870389884</v>
      </c>
    </row>
    <row r="46" spans="1:4" ht="14.65" thickBot="1" x14ac:dyDescent="0.5">
      <c r="A46" s="2" t="s">
        <v>6</v>
      </c>
      <c r="B46" s="3">
        <v>4.405E-5</v>
      </c>
      <c r="C46" s="3">
        <v>1.76E-4</v>
      </c>
      <c r="D46" s="4">
        <f>ABS(C46-B46)/B46</f>
        <v>2.9954597048808167</v>
      </c>
    </row>
    <row r="47" spans="1:4" ht="14.65" thickBot="1" x14ac:dyDescent="0.5">
      <c r="A47" s="2" t="s">
        <v>10</v>
      </c>
      <c r="B47" s="5">
        <v>2.8299999999999999E-4</v>
      </c>
      <c r="C47" s="3">
        <v>2.72E-4</v>
      </c>
      <c r="D47" s="4">
        <f>ABS(C47-B47)/B47</f>
        <v>3.886925795053002E-2</v>
      </c>
    </row>
    <row r="48" spans="1:4" ht="14.65" thickBot="1" x14ac:dyDescent="0.5">
      <c r="A48" s="2" t="s">
        <v>70</v>
      </c>
      <c r="B48">
        <v>1</v>
      </c>
      <c r="C48">
        <v>1.0089999999999999</v>
      </c>
      <c r="D48" s="4">
        <f t="shared" ref="D48:D49" si="2">ABS(C48-B48)/B48</f>
        <v>8.999999999999897E-3</v>
      </c>
    </row>
    <row r="49" spans="1:4" ht="14.65" thickBot="1" x14ac:dyDescent="0.5">
      <c r="A49" s="2" t="s">
        <v>74</v>
      </c>
      <c r="B49">
        <v>1.5</v>
      </c>
      <c r="C49">
        <v>1.4415</v>
      </c>
      <c r="D49" s="4">
        <f t="shared" si="2"/>
        <v>3.9E-2</v>
      </c>
    </row>
    <row r="50" spans="1:4" ht="14.65" thickBot="1" x14ac:dyDescent="0.5">
      <c r="A50" s="2" t="s">
        <v>13</v>
      </c>
      <c r="B50">
        <v>1683</v>
      </c>
      <c r="C50">
        <v>1683</v>
      </c>
      <c r="D50" s="4"/>
    </row>
    <row r="51" spans="1:4" ht="14.65" thickBot="1" x14ac:dyDescent="0.5">
      <c r="A51" s="2" t="s">
        <v>14</v>
      </c>
      <c r="B51">
        <v>1235</v>
      </c>
      <c r="C51">
        <v>1235</v>
      </c>
      <c r="D51" s="4"/>
    </row>
    <row r="52" spans="1:4" x14ac:dyDescent="0.45">
      <c r="A52" s="14" t="s">
        <v>50</v>
      </c>
      <c r="B52" s="15"/>
      <c r="C52" s="15"/>
      <c r="D52" s="16">
        <f>AVERAGE(D29:D51)</f>
        <v>0.51212070529243281</v>
      </c>
    </row>
    <row r="53" spans="1:4" ht="16.149999999999999" thickBot="1" x14ac:dyDescent="0.55000000000000004">
      <c r="A53" s="35" t="s">
        <v>27</v>
      </c>
      <c r="B53" s="35"/>
      <c r="C53" s="35"/>
      <c r="D53" s="35"/>
    </row>
    <row r="54" spans="1:4" ht="28.15" thickBot="1" x14ac:dyDescent="0.5">
      <c r="A54" s="1" t="s">
        <v>0</v>
      </c>
      <c r="B54" s="1" t="s">
        <v>18</v>
      </c>
      <c r="C54" s="1" t="s">
        <v>48</v>
      </c>
      <c r="D54" s="1" t="s">
        <v>49</v>
      </c>
    </row>
    <row r="55" spans="1:4" ht="14.65" thickBot="1" x14ac:dyDescent="0.5">
      <c r="A55" s="2" t="s">
        <v>68</v>
      </c>
      <c r="B55" s="3">
        <v>2340000000000</v>
      </c>
      <c r="C55" s="3">
        <v>630000000000</v>
      </c>
      <c r="D55" s="4">
        <f t="shared" ref="D55:D68" si="3">ABS(C55-B55)/B55</f>
        <v>0.73076923076923073</v>
      </c>
    </row>
    <row r="56" spans="1:4" ht="14.65" thickBot="1" x14ac:dyDescent="0.5">
      <c r="A56" s="2" t="s">
        <v>72</v>
      </c>
      <c r="B56" s="3">
        <v>75000000000000</v>
      </c>
      <c r="C56" s="3">
        <v>111000000000000</v>
      </c>
      <c r="D56" s="4">
        <f t="shared" si="3"/>
        <v>0.48</v>
      </c>
    </row>
    <row r="57" spans="1:4" ht="14.65" thickBot="1" x14ac:dyDescent="0.5">
      <c r="A57" s="2" t="s">
        <v>7</v>
      </c>
      <c r="B57" s="5">
        <v>1080</v>
      </c>
      <c r="C57">
        <v>1118.5999999999999</v>
      </c>
      <c r="D57" s="4">
        <f t="shared" si="3"/>
        <v>3.5740740740740656E-2</v>
      </c>
    </row>
    <row r="58" spans="1:4" ht="14.65" thickBot="1" x14ac:dyDescent="0.5">
      <c r="A58" s="2" t="s">
        <v>11</v>
      </c>
      <c r="B58">
        <v>1041</v>
      </c>
      <c r="C58">
        <v>265.39999999999998</v>
      </c>
      <c r="D58" s="4">
        <f t="shared" si="3"/>
        <v>0.74505283381364074</v>
      </c>
    </row>
    <row r="59" spans="1:4" ht="14.65" thickBot="1" x14ac:dyDescent="0.5">
      <c r="A59" s="2" t="s">
        <v>8</v>
      </c>
      <c r="B59" s="5">
        <v>4.5199999999999997E-2</v>
      </c>
      <c r="C59">
        <v>0.17036999999999999</v>
      </c>
      <c r="D59" s="4">
        <f t="shared" si="3"/>
        <v>2.7692477876106198</v>
      </c>
    </row>
    <row r="60" spans="1:4" ht="14.65" thickBot="1" x14ac:dyDescent="0.5">
      <c r="A60" s="2" t="s">
        <v>12</v>
      </c>
      <c r="B60" s="5">
        <v>0.25900000000000001</v>
      </c>
      <c r="C60">
        <v>6.54E-2</v>
      </c>
      <c r="D60" s="4">
        <f t="shared" si="3"/>
        <v>0.74749034749034748</v>
      </c>
    </row>
    <row r="61" spans="1:4" ht="14.65" thickBot="1" x14ac:dyDescent="0.5">
      <c r="A61" s="2" t="s">
        <v>69</v>
      </c>
      <c r="B61" s="3">
        <v>181000</v>
      </c>
      <c r="C61" s="3">
        <v>648000</v>
      </c>
      <c r="D61" s="4">
        <f t="shared" si="3"/>
        <v>2.5801104972375692</v>
      </c>
    </row>
    <row r="62" spans="1:4" ht="14.65" thickBot="1" x14ac:dyDescent="0.5">
      <c r="A62" s="2" t="s">
        <v>73</v>
      </c>
      <c r="B62" s="3">
        <v>193000</v>
      </c>
      <c r="C62" s="3">
        <v>184000</v>
      </c>
      <c r="D62" s="4">
        <f t="shared" si="3"/>
        <v>4.6632124352331605E-2</v>
      </c>
    </row>
    <row r="63" spans="1:4" ht="14.65" thickBot="1" x14ac:dyDescent="0.5">
      <c r="A63" s="2" t="s">
        <v>71</v>
      </c>
      <c r="B63" s="3">
        <v>100000</v>
      </c>
      <c r="C63">
        <v>389964</v>
      </c>
      <c r="D63" s="4">
        <f t="shared" si="3"/>
        <v>2.8996400000000002</v>
      </c>
    </row>
    <row r="64" spans="1:4" ht="14.65" thickBot="1" x14ac:dyDescent="0.5">
      <c r="A64" s="2" t="s">
        <v>75</v>
      </c>
      <c r="B64" s="3">
        <v>200000</v>
      </c>
      <c r="C64">
        <v>177717</v>
      </c>
      <c r="D64" s="4">
        <f t="shared" si="3"/>
        <v>0.111415</v>
      </c>
    </row>
    <row r="65" spans="1:4" ht="14.65" thickBot="1" x14ac:dyDescent="0.5">
      <c r="A65" s="2" t="s">
        <v>17</v>
      </c>
      <c r="B65" s="3">
        <v>10000</v>
      </c>
      <c r="C65">
        <v>29313</v>
      </c>
      <c r="D65" s="4">
        <f t="shared" si="3"/>
        <v>1.9313</v>
      </c>
    </row>
    <row r="66" spans="1:4" ht="14.65" thickBot="1" x14ac:dyDescent="0.5">
      <c r="A66" s="2" t="s">
        <v>66</v>
      </c>
      <c r="B66">
        <v>0.75</v>
      </c>
      <c r="C66">
        <v>0.72399999999999998</v>
      </c>
      <c r="D66" s="4">
        <f t="shared" si="3"/>
        <v>3.46666666666667E-2</v>
      </c>
    </row>
    <row r="67" spans="1:4" ht="14.65" thickBot="1" x14ac:dyDescent="0.5">
      <c r="A67" s="2" t="s">
        <v>67</v>
      </c>
      <c r="B67">
        <v>0.5</v>
      </c>
      <c r="C67">
        <v>0.57899999999999996</v>
      </c>
      <c r="D67" s="4">
        <f t="shared" si="3"/>
        <v>0.15799999999999992</v>
      </c>
    </row>
    <row r="68" spans="1:4" ht="14.65" thickBot="1" x14ac:dyDescent="0.5">
      <c r="A68" s="2" t="s">
        <v>15</v>
      </c>
      <c r="B68">
        <v>0.94</v>
      </c>
      <c r="C68">
        <v>0.86560000000000004</v>
      </c>
      <c r="D68" s="4">
        <f t="shared" si="3"/>
        <v>7.914893617021268E-2</v>
      </c>
    </row>
    <row r="69" spans="1:4" ht="14.65" thickBot="1" x14ac:dyDescent="0.5">
      <c r="A69" s="2" t="s">
        <v>16</v>
      </c>
      <c r="B69">
        <v>0.94</v>
      </c>
      <c r="D69" s="4"/>
    </row>
    <row r="70" spans="1:4" ht="14.65" thickBot="1" x14ac:dyDescent="0.5">
      <c r="A70" s="2" t="s">
        <v>5</v>
      </c>
      <c r="B70" s="5">
        <v>0.312</v>
      </c>
      <c r="C70">
        <v>0.28699999999999998</v>
      </c>
      <c r="D70" s="4">
        <f>ABS(C70-B70)/B70</f>
        <v>8.0128205128205204E-2</v>
      </c>
    </row>
    <row r="71" spans="1:4" ht="14.65" thickBot="1" x14ac:dyDescent="0.5">
      <c r="A71" s="2" t="s">
        <v>9</v>
      </c>
      <c r="B71">
        <v>9.4899999999999998E-2</v>
      </c>
      <c r="C71">
        <v>7.4899999999999994E-2</v>
      </c>
      <c r="D71" s="4">
        <f>ABS(C71-B71)/B71</f>
        <v>0.21074815595363544</v>
      </c>
    </row>
    <row r="72" spans="1:4" ht="14.65" thickBot="1" x14ac:dyDescent="0.5">
      <c r="A72" s="2" t="s">
        <v>6</v>
      </c>
      <c r="B72" s="3">
        <v>4.405E-5</v>
      </c>
      <c r="C72" s="3">
        <v>1.0399999999999999E-4</v>
      </c>
      <c r="D72" s="4">
        <f>ABS(C72-B72)/B72</f>
        <v>1.3609534619750283</v>
      </c>
    </row>
    <row r="73" spans="1:4" ht="14.65" thickBot="1" x14ac:dyDescent="0.5">
      <c r="A73" s="2" t="s">
        <v>10</v>
      </c>
      <c r="B73" s="5">
        <v>2.8299999999999999E-4</v>
      </c>
      <c r="C73" s="3">
        <v>2.5290000000000002E-4</v>
      </c>
      <c r="D73" s="4">
        <f>ABS(C73-B73)/B73</f>
        <v>0.10636042402826845</v>
      </c>
    </row>
    <row r="74" spans="1:4" ht="14.65" thickBot="1" x14ac:dyDescent="0.5">
      <c r="A74" s="2" t="s">
        <v>70</v>
      </c>
      <c r="B74">
        <v>1</v>
      </c>
      <c r="C74">
        <v>2.774</v>
      </c>
      <c r="D74" s="4">
        <f t="shared" ref="D74:D75" si="4">ABS(C74-B74)/B74</f>
        <v>1.774</v>
      </c>
    </row>
    <row r="75" spans="1:4" ht="14.65" thickBot="1" x14ac:dyDescent="0.5">
      <c r="A75" s="2" t="s">
        <v>74</v>
      </c>
      <c r="B75">
        <v>1.5</v>
      </c>
      <c r="C75">
        <v>2.5230000000000001</v>
      </c>
      <c r="D75" s="4">
        <f t="shared" si="4"/>
        <v>0.68200000000000005</v>
      </c>
    </row>
    <row r="76" spans="1:4" ht="14.65" thickBot="1" x14ac:dyDescent="0.5">
      <c r="A76" s="2" t="s">
        <v>13</v>
      </c>
      <c r="B76">
        <v>1683</v>
      </c>
      <c r="D76" s="4"/>
    </row>
    <row r="77" spans="1:4" ht="14.65" thickBot="1" x14ac:dyDescent="0.5">
      <c r="A77" s="2" t="s">
        <v>14</v>
      </c>
      <c r="B77">
        <v>1235</v>
      </c>
      <c r="D77" s="4"/>
    </row>
    <row r="78" spans="1:4" x14ac:dyDescent="0.45">
      <c r="A78" s="14" t="s">
        <v>50</v>
      </c>
      <c r="B78" s="15"/>
      <c r="C78" s="15"/>
      <c r="D78" s="16">
        <f>AVERAGE(D55:D77)</f>
        <v>0.87817022059682459</v>
      </c>
    </row>
    <row r="79" spans="1:4" ht="16.149999999999999" thickBot="1" x14ac:dyDescent="0.55000000000000004">
      <c r="A79" s="35" t="s">
        <v>28</v>
      </c>
      <c r="B79" s="35"/>
      <c r="C79" s="35"/>
      <c r="D79" s="35"/>
    </row>
    <row r="80" spans="1:4" ht="28.15" thickBot="1" x14ac:dyDescent="0.5">
      <c r="A80" s="1" t="s">
        <v>0</v>
      </c>
      <c r="B80" s="1" t="s">
        <v>18</v>
      </c>
      <c r="C80" s="1" t="s">
        <v>48</v>
      </c>
      <c r="D80" s="1" t="s">
        <v>49</v>
      </c>
    </row>
    <row r="81" spans="1:4" ht="14.65" thickBot="1" x14ac:dyDescent="0.5">
      <c r="A81" s="2" t="s">
        <v>68</v>
      </c>
      <c r="B81" s="3">
        <v>2340000000000</v>
      </c>
      <c r="C81" s="3">
        <v>9380000000000</v>
      </c>
      <c r="D81" s="4">
        <f t="shared" ref="D81:D94" si="5">ABS(C81-B81)/B81</f>
        <v>3.0085470085470085</v>
      </c>
    </row>
    <row r="82" spans="1:4" ht="14.65" thickBot="1" x14ac:dyDescent="0.5">
      <c r="A82" s="2" t="s">
        <v>72</v>
      </c>
      <c r="B82" s="3">
        <v>75000000000000</v>
      </c>
      <c r="C82" s="3">
        <v>37100000000000</v>
      </c>
      <c r="D82" s="4">
        <f t="shared" si="5"/>
        <v>0.5053333333333333</v>
      </c>
    </row>
    <row r="83" spans="1:4" ht="14.65" thickBot="1" x14ac:dyDescent="0.5">
      <c r="A83" s="2" t="s">
        <v>7</v>
      </c>
      <c r="B83" s="5">
        <v>1080</v>
      </c>
      <c r="C83">
        <v>1071.03</v>
      </c>
      <c r="D83" s="4">
        <f t="shared" si="5"/>
        <v>8.3055555555555816E-3</v>
      </c>
    </row>
    <row r="84" spans="1:4" ht="14.65" thickBot="1" x14ac:dyDescent="0.5">
      <c r="A84" s="2" t="s">
        <v>11</v>
      </c>
      <c r="B84">
        <v>1041</v>
      </c>
      <c r="C84">
        <v>347.66</v>
      </c>
      <c r="D84" s="4">
        <f t="shared" si="5"/>
        <v>0.66603266090297786</v>
      </c>
    </row>
    <row r="85" spans="1:4" ht="14.65" thickBot="1" x14ac:dyDescent="0.5">
      <c r="A85" s="2" t="s">
        <v>8</v>
      </c>
      <c r="B85" s="5">
        <v>4.5199999999999997E-2</v>
      </c>
      <c r="C85">
        <v>8.8300000000000003E-2</v>
      </c>
      <c r="D85" s="4">
        <f t="shared" si="5"/>
        <v>0.95353982300884976</v>
      </c>
    </row>
    <row r="86" spans="1:4" ht="14.65" thickBot="1" x14ac:dyDescent="0.5">
      <c r="A86" s="2" t="s">
        <v>12</v>
      </c>
      <c r="B86" s="5">
        <v>0.25900000000000001</v>
      </c>
      <c r="C86">
        <v>0.16520000000000001</v>
      </c>
      <c r="D86" s="4">
        <f t="shared" si="5"/>
        <v>0.36216216216216213</v>
      </c>
    </row>
    <row r="87" spans="1:4" ht="14.65" thickBot="1" x14ac:dyDescent="0.5">
      <c r="A87" s="2" t="s">
        <v>69</v>
      </c>
      <c r="B87" s="3">
        <v>181000</v>
      </c>
      <c r="C87" s="3">
        <v>177000</v>
      </c>
      <c r="D87" s="4">
        <f t="shared" si="5"/>
        <v>2.2099447513812154E-2</v>
      </c>
    </row>
    <row r="88" spans="1:4" ht="14.65" thickBot="1" x14ac:dyDescent="0.5">
      <c r="A88" s="2" t="s">
        <v>73</v>
      </c>
      <c r="B88" s="3">
        <v>193000</v>
      </c>
      <c r="C88" s="3">
        <v>670000</v>
      </c>
      <c r="D88" s="4">
        <f t="shared" si="5"/>
        <v>2.471502590673575</v>
      </c>
    </row>
    <row r="89" spans="1:4" ht="14.65" thickBot="1" x14ac:dyDescent="0.5">
      <c r="A89" s="2" t="s">
        <v>71</v>
      </c>
      <c r="B89" s="3">
        <v>100000</v>
      </c>
      <c r="C89">
        <v>165294</v>
      </c>
      <c r="D89" s="4">
        <f t="shared" si="5"/>
        <v>0.65293999999999996</v>
      </c>
    </row>
    <row r="90" spans="1:4" ht="14.65" thickBot="1" x14ac:dyDescent="0.5">
      <c r="A90" s="2" t="s">
        <v>75</v>
      </c>
      <c r="B90" s="3">
        <v>200000</v>
      </c>
      <c r="C90">
        <v>662108</v>
      </c>
      <c r="D90" s="4">
        <f t="shared" si="5"/>
        <v>2.31054</v>
      </c>
    </row>
    <row r="91" spans="1:4" ht="14.65" thickBot="1" x14ac:dyDescent="0.5">
      <c r="A91" s="2" t="s">
        <v>17</v>
      </c>
      <c r="B91" s="3">
        <v>10000</v>
      </c>
      <c r="C91">
        <v>12034.2</v>
      </c>
      <c r="D91" s="4">
        <f t="shared" si="5"/>
        <v>0.20342000000000007</v>
      </c>
    </row>
    <row r="92" spans="1:4" ht="14.65" thickBot="1" x14ac:dyDescent="0.5">
      <c r="A92" s="2" t="s">
        <v>66</v>
      </c>
      <c r="B92">
        <v>0.75</v>
      </c>
      <c r="C92">
        <v>0.5786</v>
      </c>
      <c r="D92" s="4">
        <f t="shared" si="5"/>
        <v>0.22853333333333334</v>
      </c>
    </row>
    <row r="93" spans="1:4" ht="14.65" thickBot="1" x14ac:dyDescent="0.5">
      <c r="A93" s="2" t="s">
        <v>67</v>
      </c>
      <c r="B93">
        <v>0.5</v>
      </c>
      <c r="C93">
        <v>0.23899999999999999</v>
      </c>
      <c r="D93" s="4">
        <f t="shared" si="5"/>
        <v>0.52200000000000002</v>
      </c>
    </row>
    <row r="94" spans="1:4" ht="14.65" thickBot="1" x14ac:dyDescent="0.5">
      <c r="A94" s="2" t="s">
        <v>15</v>
      </c>
      <c r="B94">
        <v>0.94</v>
      </c>
      <c r="C94">
        <v>0.89629999999999999</v>
      </c>
      <c r="D94" s="4">
        <f t="shared" si="5"/>
        <v>4.648936170212762E-2</v>
      </c>
    </row>
    <row r="95" spans="1:4" ht="14.65" thickBot="1" x14ac:dyDescent="0.5">
      <c r="A95" s="2" t="s">
        <v>16</v>
      </c>
      <c r="B95">
        <v>0.94</v>
      </c>
      <c r="D95" s="4"/>
    </row>
    <row r="96" spans="1:4" ht="14.65" thickBot="1" x14ac:dyDescent="0.5">
      <c r="A96" s="2" t="s">
        <v>5</v>
      </c>
      <c r="B96" s="5">
        <v>0.312</v>
      </c>
      <c r="C96">
        <v>0.32100000000000001</v>
      </c>
      <c r="D96" s="4">
        <f>ABS(C96-B96)/B96</f>
        <v>2.8846153846153872E-2</v>
      </c>
    </row>
    <row r="97" spans="1:4" ht="14.65" thickBot="1" x14ac:dyDescent="0.5">
      <c r="A97" s="2" t="s">
        <v>9</v>
      </c>
      <c r="B97">
        <v>9.4899999999999998E-2</v>
      </c>
      <c r="C97">
        <v>0.1206</v>
      </c>
      <c r="D97" s="4">
        <f>ABS(C97-B97)/B97</f>
        <v>0.27081138040042152</v>
      </c>
    </row>
    <row r="98" spans="1:4" ht="14.65" thickBot="1" x14ac:dyDescent="0.5">
      <c r="A98" s="2" t="s">
        <v>6</v>
      </c>
      <c r="B98" s="3">
        <v>4.405E-5</v>
      </c>
      <c r="C98" s="3">
        <v>1.102E-5</v>
      </c>
      <c r="D98" s="4">
        <f>ABS(C98-B98)/B98</f>
        <v>0.74982973893303062</v>
      </c>
    </row>
    <row r="99" spans="1:4" ht="14.65" thickBot="1" x14ac:dyDescent="0.5">
      <c r="A99" s="2" t="s">
        <v>10</v>
      </c>
      <c r="B99" s="5">
        <v>2.8299999999999999E-4</v>
      </c>
      <c r="C99" s="3">
        <v>1.7420000000000001E-4</v>
      </c>
      <c r="D99" s="4">
        <f>ABS(C99-B99)/B99</f>
        <v>0.38445229681978793</v>
      </c>
    </row>
    <row r="100" spans="1:4" ht="14.65" thickBot="1" x14ac:dyDescent="0.5">
      <c r="A100" s="2" t="s">
        <v>70</v>
      </c>
      <c r="B100">
        <v>1</v>
      </c>
      <c r="C100">
        <v>1.9863999999999999</v>
      </c>
      <c r="D100" s="4">
        <f t="shared" ref="D100:D101" si="6">ABS(C100-B100)/B100</f>
        <v>0.98639999999999994</v>
      </c>
    </row>
    <row r="101" spans="1:4" ht="14.65" thickBot="1" x14ac:dyDescent="0.5">
      <c r="A101" s="2" t="s">
        <v>74</v>
      </c>
      <c r="B101">
        <v>1.5</v>
      </c>
      <c r="C101">
        <v>0.46729999999999999</v>
      </c>
      <c r="D101" s="4">
        <f t="shared" si="6"/>
        <v>0.68846666666666667</v>
      </c>
    </row>
    <row r="102" spans="1:4" ht="14.65" thickBot="1" x14ac:dyDescent="0.5">
      <c r="A102" s="2" t="s">
        <v>13</v>
      </c>
      <c r="B102">
        <v>1683</v>
      </c>
      <c r="C102">
        <v>1683</v>
      </c>
      <c r="D102" s="4"/>
    </row>
    <row r="103" spans="1:4" ht="14.65" thickBot="1" x14ac:dyDescent="0.5">
      <c r="A103" s="2" t="s">
        <v>14</v>
      </c>
      <c r="B103">
        <v>1235</v>
      </c>
      <c r="C103">
        <v>1235</v>
      </c>
      <c r="D103" s="4"/>
    </row>
    <row r="104" spans="1:4" x14ac:dyDescent="0.45">
      <c r="A104" s="14" t="s">
        <v>50</v>
      </c>
      <c r="B104" s="15"/>
      <c r="C104" s="15"/>
      <c r="D104" s="16">
        <f>AVERAGE(D81:D103)</f>
        <v>0.75351257566993968</v>
      </c>
    </row>
    <row r="105" spans="1:4" ht="16.149999999999999" thickBot="1" x14ac:dyDescent="0.55000000000000004">
      <c r="A105" s="35" t="s">
        <v>52</v>
      </c>
      <c r="B105" s="35"/>
      <c r="C105" s="35"/>
      <c r="D105" s="35"/>
    </row>
    <row r="106" spans="1:4" ht="28.15" thickBot="1" x14ac:dyDescent="0.5">
      <c r="A106" s="1" t="s">
        <v>0</v>
      </c>
      <c r="B106" s="1" t="s">
        <v>18</v>
      </c>
      <c r="C106" s="1" t="s">
        <v>48</v>
      </c>
      <c r="D106" s="1" t="s">
        <v>49</v>
      </c>
    </row>
    <row r="107" spans="1:4" ht="14.65" thickBot="1" x14ac:dyDescent="0.5">
      <c r="A107" s="2" t="s">
        <v>68</v>
      </c>
      <c r="B107" s="3">
        <v>2340000000000</v>
      </c>
      <c r="C107" s="3">
        <v>8150000000000</v>
      </c>
      <c r="D107" s="4">
        <f t="shared" ref="D107:D120" si="7">ABS(C107-B107)/B107</f>
        <v>2.482905982905983</v>
      </c>
    </row>
    <row r="108" spans="1:4" ht="14.65" thickBot="1" x14ac:dyDescent="0.5">
      <c r="A108" s="2" t="s">
        <v>72</v>
      </c>
      <c r="B108" s="3">
        <v>75000000000000</v>
      </c>
      <c r="C108" s="3">
        <v>19200000000000</v>
      </c>
      <c r="D108" s="4">
        <f t="shared" si="7"/>
        <v>0.74399999999999999</v>
      </c>
    </row>
    <row r="109" spans="1:4" ht="14.65" thickBot="1" x14ac:dyDescent="0.5">
      <c r="A109" s="2" t="s">
        <v>7</v>
      </c>
      <c r="B109" s="5">
        <v>1080</v>
      </c>
      <c r="C109">
        <v>1093.9000000000001</v>
      </c>
      <c r="D109" s="4">
        <f t="shared" si="7"/>
        <v>1.2870370370370454E-2</v>
      </c>
    </row>
    <row r="110" spans="1:4" ht="14.65" thickBot="1" x14ac:dyDescent="0.5">
      <c r="A110" s="2" t="s">
        <v>11</v>
      </c>
      <c r="B110">
        <v>1041</v>
      </c>
      <c r="C110">
        <v>994.9</v>
      </c>
      <c r="D110" s="4">
        <f t="shared" si="7"/>
        <v>4.42843419788665E-2</v>
      </c>
    </row>
    <row r="111" spans="1:4" ht="14.65" thickBot="1" x14ac:dyDescent="0.5">
      <c r="A111" s="2" t="s">
        <v>8</v>
      </c>
      <c r="B111" s="5">
        <v>4.5199999999999997E-2</v>
      </c>
      <c r="C111">
        <v>5.5599999999999997E-2</v>
      </c>
      <c r="D111" s="4">
        <f t="shared" si="7"/>
        <v>0.23008849557522124</v>
      </c>
    </row>
    <row r="112" spans="1:4" ht="14.65" thickBot="1" x14ac:dyDescent="0.5">
      <c r="A112" s="2" t="s">
        <v>12</v>
      </c>
      <c r="B112" s="5">
        <v>0.25900000000000001</v>
      </c>
      <c r="C112">
        <v>0.31879999999999997</v>
      </c>
      <c r="D112" s="4">
        <f t="shared" si="7"/>
        <v>0.23088803088803075</v>
      </c>
    </row>
    <row r="113" spans="1:4" ht="14.65" thickBot="1" x14ac:dyDescent="0.5">
      <c r="A113" s="2" t="s">
        <v>69</v>
      </c>
      <c r="B113" s="3">
        <v>181000</v>
      </c>
      <c r="C113" s="3">
        <v>180000</v>
      </c>
      <c r="D113" s="4">
        <f t="shared" si="7"/>
        <v>5.5248618784530384E-3</v>
      </c>
    </row>
    <row r="114" spans="1:4" ht="14.65" thickBot="1" x14ac:dyDescent="0.5">
      <c r="A114" s="2" t="s">
        <v>73</v>
      </c>
      <c r="B114" s="3">
        <v>193000</v>
      </c>
      <c r="C114" s="3">
        <v>657000</v>
      </c>
      <c r="D114" s="4">
        <f t="shared" si="7"/>
        <v>2.4041450777202074</v>
      </c>
    </row>
    <row r="115" spans="1:4" ht="14.65" thickBot="1" x14ac:dyDescent="0.5">
      <c r="A115" s="2" t="s">
        <v>71</v>
      </c>
      <c r="B115" s="3">
        <v>100000</v>
      </c>
      <c r="C115">
        <v>166722</v>
      </c>
      <c r="D115" s="4">
        <f t="shared" si="7"/>
        <v>0.66722000000000004</v>
      </c>
    </row>
    <row r="116" spans="1:4" ht="14.65" thickBot="1" x14ac:dyDescent="0.5">
      <c r="A116" s="2" t="s">
        <v>75</v>
      </c>
      <c r="B116" s="3">
        <v>200000</v>
      </c>
      <c r="C116">
        <v>101551</v>
      </c>
      <c r="D116" s="4">
        <f t="shared" si="7"/>
        <v>0.49224499999999999</v>
      </c>
    </row>
    <row r="117" spans="1:4" ht="14.65" thickBot="1" x14ac:dyDescent="0.5">
      <c r="A117" s="2" t="s">
        <v>17</v>
      </c>
      <c r="B117" s="3">
        <v>10000</v>
      </c>
      <c r="C117">
        <v>10889</v>
      </c>
      <c r="D117" s="4">
        <f t="shared" si="7"/>
        <v>8.8900000000000007E-2</v>
      </c>
    </row>
    <row r="118" spans="1:4" ht="14.65" thickBot="1" x14ac:dyDescent="0.5">
      <c r="A118" s="2" t="s">
        <v>66</v>
      </c>
      <c r="B118">
        <v>0.75</v>
      </c>
      <c r="C118">
        <v>0.58199999999999996</v>
      </c>
      <c r="D118" s="4">
        <f t="shared" si="7"/>
        <v>0.22400000000000006</v>
      </c>
    </row>
    <row r="119" spans="1:4" ht="14.65" thickBot="1" x14ac:dyDescent="0.5">
      <c r="A119" s="2" t="s">
        <v>67</v>
      </c>
      <c r="B119">
        <v>0.5</v>
      </c>
      <c r="C119">
        <v>0.97399999999999998</v>
      </c>
      <c r="D119" s="4">
        <f t="shared" si="7"/>
        <v>0.94799999999999995</v>
      </c>
    </row>
    <row r="120" spans="1:4" ht="14.65" thickBot="1" x14ac:dyDescent="0.5">
      <c r="A120" s="2" t="s">
        <v>15</v>
      </c>
      <c r="B120">
        <v>0.94</v>
      </c>
      <c r="C120">
        <v>0.95299999999999996</v>
      </c>
      <c r="D120" s="4">
        <f t="shared" si="7"/>
        <v>1.3829787234042566E-2</v>
      </c>
    </row>
    <row r="121" spans="1:4" ht="14.65" thickBot="1" x14ac:dyDescent="0.5">
      <c r="A121" s="2" t="s">
        <v>16</v>
      </c>
      <c r="B121">
        <v>0.94</v>
      </c>
      <c r="D121" s="4"/>
    </row>
    <row r="122" spans="1:4" ht="14.65" thickBot="1" x14ac:dyDescent="0.5">
      <c r="A122" s="2" t="s">
        <v>5</v>
      </c>
      <c r="B122" s="5">
        <v>0.312</v>
      </c>
      <c r="C122">
        <v>0.314</v>
      </c>
      <c r="D122" s="4">
        <f>ABS(C122-B122)/B122</f>
        <v>6.4102564102564161E-3</v>
      </c>
    </row>
    <row r="123" spans="1:4" ht="14.65" thickBot="1" x14ac:dyDescent="0.5">
      <c r="A123" s="2" t="s">
        <v>9</v>
      </c>
      <c r="B123">
        <v>9.4899999999999998E-2</v>
      </c>
      <c r="C123">
        <v>0.11600000000000001</v>
      </c>
      <c r="D123" s="4">
        <f>ABS(C123-B123)/B123</f>
        <v>0.22233930453108544</v>
      </c>
    </row>
    <row r="124" spans="1:4" ht="14.65" thickBot="1" x14ac:dyDescent="0.5">
      <c r="A124" s="2" t="s">
        <v>6</v>
      </c>
      <c r="B124" s="3">
        <v>4.405E-5</v>
      </c>
      <c r="C124" s="3">
        <v>5.2819999999999999E-5</v>
      </c>
      <c r="D124" s="4">
        <f>ABS(C124-B124)/B124</f>
        <v>0.19909194097616342</v>
      </c>
    </row>
    <row r="125" spans="1:4" ht="14.65" thickBot="1" x14ac:dyDescent="0.5">
      <c r="A125" s="2" t="s">
        <v>10</v>
      </c>
      <c r="B125" s="5">
        <v>2.8299999999999999E-4</v>
      </c>
      <c r="C125" s="3">
        <v>2.52E-4</v>
      </c>
      <c r="D125" s="4">
        <f>ABS(C125-B125)/B125</f>
        <v>0.10954063604240281</v>
      </c>
    </row>
    <row r="126" spans="1:4" ht="14.65" thickBot="1" x14ac:dyDescent="0.5">
      <c r="A126" s="2" t="s">
        <v>70</v>
      </c>
      <c r="B126">
        <v>1</v>
      </c>
      <c r="C126">
        <v>1.2398</v>
      </c>
      <c r="D126" s="4">
        <f t="shared" ref="D126:D127" si="8">ABS(C126-B126)/B126</f>
        <v>0.23980000000000001</v>
      </c>
    </row>
    <row r="127" spans="1:4" ht="14.65" thickBot="1" x14ac:dyDescent="0.5">
      <c r="A127" s="2" t="s">
        <v>74</v>
      </c>
      <c r="B127">
        <v>1.5</v>
      </c>
      <c r="C127">
        <v>3.0825999999999998</v>
      </c>
      <c r="D127" s="4">
        <f t="shared" si="8"/>
        <v>1.0550666666666666</v>
      </c>
    </row>
    <row r="128" spans="1:4" ht="14.65" thickBot="1" x14ac:dyDescent="0.5">
      <c r="A128" s="2" t="s">
        <v>13</v>
      </c>
      <c r="B128">
        <v>1683</v>
      </c>
      <c r="C128">
        <v>1683</v>
      </c>
      <c r="D128" s="4"/>
    </row>
    <row r="129" spans="1:4" ht="14.65" thickBot="1" x14ac:dyDescent="0.5">
      <c r="A129" s="2" t="s">
        <v>14</v>
      </c>
      <c r="B129">
        <v>1235</v>
      </c>
      <c r="C129">
        <v>1235</v>
      </c>
      <c r="D129" s="4"/>
    </row>
    <row r="130" spans="1:4" x14ac:dyDescent="0.45">
      <c r="A130" s="14" t="s">
        <v>50</v>
      </c>
      <c r="B130" s="15"/>
      <c r="C130" s="15"/>
      <c r="D130" s="16">
        <f>AVERAGE(D107:D129)</f>
        <v>0.52105753765888752</v>
      </c>
    </row>
    <row r="131" spans="1:4" ht="16.149999999999999" thickBot="1" x14ac:dyDescent="0.55000000000000004">
      <c r="A131" s="35" t="s">
        <v>36</v>
      </c>
      <c r="B131" s="35"/>
      <c r="C131" s="35"/>
      <c r="D131" s="35"/>
    </row>
    <row r="132" spans="1:4" ht="28.15" thickBot="1" x14ac:dyDescent="0.5">
      <c r="A132" s="1" t="s">
        <v>0</v>
      </c>
      <c r="B132" s="1" t="s">
        <v>18</v>
      </c>
      <c r="C132" s="1" t="s">
        <v>48</v>
      </c>
      <c r="D132" s="1" t="s">
        <v>49</v>
      </c>
    </row>
    <row r="133" spans="1:4" ht="14.65" thickBot="1" x14ac:dyDescent="0.5">
      <c r="A133" s="2" t="s">
        <v>68</v>
      </c>
      <c r="B133" s="3">
        <v>2340000000000</v>
      </c>
      <c r="C133" s="3">
        <v>2350000000000</v>
      </c>
      <c r="D133" s="4">
        <f t="shared" ref="D133:D146" si="9">ABS(C133-B133)/B133</f>
        <v>4.2735042735042739E-3</v>
      </c>
    </row>
    <row r="134" spans="1:4" ht="14.65" thickBot="1" x14ac:dyDescent="0.5">
      <c r="A134" s="2" t="s">
        <v>72</v>
      </c>
      <c r="B134" s="3">
        <v>75000000000000</v>
      </c>
      <c r="C134" s="3">
        <v>67500000000000</v>
      </c>
      <c r="D134" s="4">
        <f t="shared" si="9"/>
        <v>0.1</v>
      </c>
    </row>
    <row r="135" spans="1:4" ht="14.65" thickBot="1" x14ac:dyDescent="0.5">
      <c r="A135" s="2" t="s">
        <v>7</v>
      </c>
      <c r="B135" s="5">
        <v>1080</v>
      </c>
      <c r="C135">
        <v>1205.5</v>
      </c>
      <c r="D135" s="4">
        <f t="shared" si="9"/>
        <v>0.1162037037037037</v>
      </c>
    </row>
    <row r="136" spans="1:4" ht="14.65" thickBot="1" x14ac:dyDescent="0.5">
      <c r="A136" s="2" t="s">
        <v>11</v>
      </c>
      <c r="B136">
        <v>1041</v>
      </c>
      <c r="C136">
        <v>1273.6600000000001</v>
      </c>
      <c r="D136" s="4">
        <f t="shared" si="9"/>
        <v>0.22349663784822293</v>
      </c>
    </row>
    <row r="137" spans="1:4" ht="14.65" thickBot="1" x14ac:dyDescent="0.5">
      <c r="A137" s="2" t="s">
        <v>8</v>
      </c>
      <c r="B137" s="5">
        <v>4.5199999999999997E-2</v>
      </c>
      <c r="C137">
        <v>1.133E-2</v>
      </c>
      <c r="D137" s="4">
        <f t="shared" si="9"/>
        <v>0.74933628318584067</v>
      </c>
    </row>
    <row r="138" spans="1:4" ht="14.65" thickBot="1" x14ac:dyDescent="0.5">
      <c r="A138" s="2" t="s">
        <v>12</v>
      </c>
      <c r="B138" s="5">
        <v>0.25900000000000001</v>
      </c>
      <c r="C138">
        <v>7.825E-2</v>
      </c>
      <c r="D138" s="4">
        <f t="shared" si="9"/>
        <v>0.69787644787644798</v>
      </c>
    </row>
    <row r="139" spans="1:4" ht="14.65" thickBot="1" x14ac:dyDescent="0.5">
      <c r="A139" s="2" t="s">
        <v>69</v>
      </c>
      <c r="B139" s="3">
        <v>181000</v>
      </c>
      <c r="C139" s="3">
        <v>181000</v>
      </c>
      <c r="D139" s="4">
        <f t="shared" si="9"/>
        <v>0</v>
      </c>
    </row>
    <row r="140" spans="1:4" ht="14.65" thickBot="1" x14ac:dyDescent="0.5">
      <c r="A140" s="2" t="s">
        <v>73</v>
      </c>
      <c r="B140" s="3">
        <v>193000</v>
      </c>
      <c r="C140" s="3">
        <v>191000</v>
      </c>
      <c r="D140" s="4">
        <f t="shared" si="9"/>
        <v>1.0362694300518135E-2</v>
      </c>
    </row>
    <row r="141" spans="1:4" ht="14.65" thickBot="1" x14ac:dyDescent="0.5">
      <c r="A141" s="2" t="s">
        <v>71</v>
      </c>
      <c r="B141" s="3">
        <v>100000</v>
      </c>
      <c r="C141">
        <v>25011</v>
      </c>
      <c r="D141" s="4">
        <f t="shared" si="9"/>
        <v>0.74988999999999995</v>
      </c>
    </row>
    <row r="142" spans="1:4" ht="14.65" thickBot="1" x14ac:dyDescent="0.5">
      <c r="A142" s="2" t="s">
        <v>75</v>
      </c>
      <c r="B142" s="3">
        <v>200000</v>
      </c>
      <c r="C142">
        <v>222439</v>
      </c>
      <c r="D142" s="4">
        <f t="shared" si="9"/>
        <v>0.112195</v>
      </c>
    </row>
    <row r="143" spans="1:4" ht="14.65" thickBot="1" x14ac:dyDescent="0.5">
      <c r="A143" s="2" t="s">
        <v>17</v>
      </c>
      <c r="B143" s="3">
        <v>10000</v>
      </c>
      <c r="C143">
        <v>29800.7</v>
      </c>
      <c r="D143" s="4">
        <f t="shared" si="9"/>
        <v>1.98007</v>
      </c>
    </row>
    <row r="144" spans="1:4" ht="14.65" thickBot="1" x14ac:dyDescent="0.5">
      <c r="A144" s="2" t="s">
        <v>66</v>
      </c>
      <c r="B144">
        <v>0.75</v>
      </c>
      <c r="C144">
        <v>0.67700000000000005</v>
      </c>
      <c r="D144" s="4">
        <f t="shared" si="9"/>
        <v>9.7333333333333272E-2</v>
      </c>
    </row>
    <row r="145" spans="1:4" ht="14.65" thickBot="1" x14ac:dyDescent="0.5">
      <c r="A145" s="2" t="s">
        <v>67</v>
      </c>
      <c r="B145">
        <v>0.5</v>
      </c>
      <c r="C145">
        <v>0.54359999999999997</v>
      </c>
      <c r="D145" s="4">
        <f t="shared" si="9"/>
        <v>8.7199999999999944E-2</v>
      </c>
    </row>
    <row r="146" spans="1:4" ht="14.65" thickBot="1" x14ac:dyDescent="0.5">
      <c r="A146" s="2" t="s">
        <v>15</v>
      </c>
      <c r="B146">
        <v>0.94</v>
      </c>
      <c r="C146">
        <v>1</v>
      </c>
      <c r="D146" s="4">
        <f t="shared" si="9"/>
        <v>6.3829787234042618E-2</v>
      </c>
    </row>
    <row r="147" spans="1:4" ht="14.65" thickBot="1" x14ac:dyDescent="0.5">
      <c r="A147" s="2" t="s">
        <v>16</v>
      </c>
      <c r="B147">
        <v>0.94</v>
      </c>
      <c r="D147" s="4"/>
    </row>
    <row r="148" spans="1:4" ht="14.65" thickBot="1" x14ac:dyDescent="0.5">
      <c r="A148" s="2" t="s">
        <v>5</v>
      </c>
      <c r="B148" s="5">
        <v>0.312</v>
      </c>
      <c r="C148">
        <v>0.3322</v>
      </c>
      <c r="D148" s="4">
        <f>ABS(C148-B148)/B148</f>
        <v>6.4743589743589736E-2</v>
      </c>
    </row>
    <row r="149" spans="1:4" ht="14.65" thickBot="1" x14ac:dyDescent="0.5">
      <c r="A149" s="2" t="s">
        <v>9</v>
      </c>
      <c r="B149">
        <v>9.4899999999999998E-2</v>
      </c>
      <c r="C149">
        <v>3.15E-2</v>
      </c>
      <c r="D149" s="4">
        <f>ABS(C149-B149)/B149</f>
        <v>0.66807165437302418</v>
      </c>
    </row>
    <row r="150" spans="1:4" ht="14.65" thickBot="1" x14ac:dyDescent="0.5">
      <c r="A150" s="2" t="s">
        <v>6</v>
      </c>
      <c r="B150" s="3">
        <v>4.405E-5</v>
      </c>
      <c r="C150" s="3">
        <v>8.8040000000000004E-5</v>
      </c>
      <c r="D150" s="4">
        <f>ABS(C150-B150)/B150</f>
        <v>0.9986379114642453</v>
      </c>
    </row>
    <row r="151" spans="1:4" ht="14.65" thickBot="1" x14ac:dyDescent="0.5">
      <c r="A151" s="2" t="s">
        <v>10</v>
      </c>
      <c r="B151" s="5">
        <v>2.8299999999999999E-4</v>
      </c>
      <c r="C151" s="3">
        <v>3.9280000000000001E-4</v>
      </c>
      <c r="D151" s="4">
        <f>ABS(C151-B151)/B151</f>
        <v>0.38798586572438165</v>
      </c>
    </row>
    <row r="152" spans="1:4" ht="14.65" thickBot="1" x14ac:dyDescent="0.5">
      <c r="A152" s="2" t="s">
        <v>70</v>
      </c>
      <c r="B152">
        <v>1</v>
      </c>
      <c r="C152">
        <v>1.048</v>
      </c>
      <c r="D152" s="4">
        <f t="shared" ref="D152:D153" si="10">ABS(C152-B152)/B152</f>
        <v>4.8000000000000043E-2</v>
      </c>
    </row>
    <row r="153" spans="1:4" ht="14.65" thickBot="1" x14ac:dyDescent="0.5">
      <c r="A153" s="2" t="s">
        <v>74</v>
      </c>
      <c r="B153">
        <v>1.5</v>
      </c>
      <c r="C153">
        <v>1.65</v>
      </c>
      <c r="D153" s="4">
        <f t="shared" si="10"/>
        <v>9.9999999999999936E-2</v>
      </c>
    </row>
    <row r="154" spans="1:4" ht="14.65" thickBot="1" x14ac:dyDescent="0.5">
      <c r="A154" s="2" t="s">
        <v>13</v>
      </c>
      <c r="B154">
        <v>1683</v>
      </c>
      <c r="C154">
        <v>1683</v>
      </c>
      <c r="D154" s="4"/>
    </row>
    <row r="155" spans="1:4" ht="14.65" thickBot="1" x14ac:dyDescent="0.5">
      <c r="A155" s="2" t="s">
        <v>14</v>
      </c>
      <c r="B155">
        <v>1235</v>
      </c>
      <c r="C155">
        <v>1235</v>
      </c>
      <c r="D155" s="4"/>
    </row>
    <row r="156" spans="1:4" x14ac:dyDescent="0.45">
      <c r="A156" s="14" t="s">
        <v>50</v>
      </c>
      <c r="B156" s="15"/>
      <c r="C156" s="15"/>
      <c r="D156" s="16">
        <f>AVERAGE(D133:D155)</f>
        <v>0.36297532065304272</v>
      </c>
    </row>
    <row r="157" spans="1:4" ht="16.149999999999999" thickBot="1" x14ac:dyDescent="0.55000000000000004">
      <c r="A157" s="35" t="s">
        <v>41</v>
      </c>
      <c r="B157" s="35"/>
      <c r="C157" s="35"/>
      <c r="D157" s="35"/>
    </row>
    <row r="158" spans="1:4" ht="28.15" thickBot="1" x14ac:dyDescent="0.5">
      <c r="A158" s="1" t="s">
        <v>0</v>
      </c>
      <c r="B158" s="1" t="s">
        <v>18</v>
      </c>
      <c r="C158" s="1" t="s">
        <v>48</v>
      </c>
      <c r="D158" s="1" t="s">
        <v>49</v>
      </c>
    </row>
    <row r="159" spans="1:4" ht="14.65" thickBot="1" x14ac:dyDescent="0.5">
      <c r="A159" s="2" t="s">
        <v>68</v>
      </c>
      <c r="B159" s="3">
        <v>2340000000000</v>
      </c>
      <c r="C159" s="3">
        <v>2460000000000</v>
      </c>
      <c r="D159" s="4">
        <f t="shared" ref="D159:D172" si="11">ABS(C159-B159)/B159</f>
        <v>5.128205128205128E-2</v>
      </c>
    </row>
    <row r="160" spans="1:4" ht="14.65" thickBot="1" x14ac:dyDescent="0.5">
      <c r="A160" s="2" t="s">
        <v>72</v>
      </c>
      <c r="B160" s="3">
        <v>75000000000000</v>
      </c>
      <c r="C160" s="3">
        <v>82400000000000</v>
      </c>
      <c r="D160" s="4">
        <f t="shared" si="11"/>
        <v>9.8666666666666666E-2</v>
      </c>
    </row>
    <row r="161" spans="1:4" ht="14.65" thickBot="1" x14ac:dyDescent="0.5">
      <c r="A161" s="2" t="s">
        <v>7</v>
      </c>
      <c r="B161" s="5">
        <v>1080</v>
      </c>
      <c r="C161">
        <v>1045.19</v>
      </c>
      <c r="D161" s="4">
        <f t="shared" si="11"/>
        <v>3.223148148148143E-2</v>
      </c>
    </row>
    <row r="162" spans="1:4" ht="14.65" thickBot="1" x14ac:dyDescent="0.5">
      <c r="A162" s="2" t="s">
        <v>11</v>
      </c>
      <c r="B162">
        <v>1041</v>
      </c>
      <c r="C162">
        <v>1210.3</v>
      </c>
      <c r="D162" s="4">
        <f t="shared" si="11"/>
        <v>0.16263208453410177</v>
      </c>
    </row>
    <row r="163" spans="1:4" ht="14.65" thickBot="1" x14ac:dyDescent="0.5">
      <c r="A163" s="2" t="s">
        <v>8</v>
      </c>
      <c r="B163" s="5">
        <v>4.5199999999999997E-2</v>
      </c>
      <c r="C163">
        <v>0.1268</v>
      </c>
      <c r="D163" s="4">
        <f t="shared" si="11"/>
        <v>1.8053097345132745</v>
      </c>
    </row>
    <row r="164" spans="1:4" ht="14.65" thickBot="1" x14ac:dyDescent="0.5">
      <c r="A164" s="2" t="s">
        <v>12</v>
      </c>
      <c r="B164" s="5">
        <v>0.25900000000000001</v>
      </c>
      <c r="C164">
        <v>6.6879999999999995E-2</v>
      </c>
      <c r="D164" s="4">
        <f t="shared" si="11"/>
        <v>0.74177606177606181</v>
      </c>
    </row>
    <row r="165" spans="1:4" ht="14.65" thickBot="1" x14ac:dyDescent="0.5">
      <c r="A165" s="2" t="s">
        <v>69</v>
      </c>
      <c r="B165" s="3">
        <v>181000</v>
      </c>
      <c r="C165" s="3">
        <v>181000</v>
      </c>
      <c r="D165" s="4">
        <f t="shared" si="11"/>
        <v>0</v>
      </c>
    </row>
    <row r="166" spans="1:4" ht="14.65" thickBot="1" x14ac:dyDescent="0.5">
      <c r="A166" s="2" t="s">
        <v>73</v>
      </c>
      <c r="B166" s="3">
        <v>193000</v>
      </c>
      <c r="C166" s="3">
        <v>193000</v>
      </c>
      <c r="D166" s="4">
        <f t="shared" si="11"/>
        <v>0</v>
      </c>
    </row>
    <row r="167" spans="1:4" ht="14.65" thickBot="1" x14ac:dyDescent="0.5">
      <c r="A167" s="2" t="s">
        <v>71</v>
      </c>
      <c r="B167" s="3">
        <v>100000</v>
      </c>
      <c r="C167">
        <v>96403.06</v>
      </c>
      <c r="D167" s="4">
        <f t="shared" si="11"/>
        <v>3.5969400000000026E-2</v>
      </c>
    </row>
    <row r="168" spans="1:4" ht="14.65" thickBot="1" x14ac:dyDescent="0.5">
      <c r="A168" s="2" t="s">
        <v>75</v>
      </c>
      <c r="B168" s="3">
        <v>200000</v>
      </c>
      <c r="C168">
        <v>200413</v>
      </c>
      <c r="D168" s="4">
        <f t="shared" si="11"/>
        <v>2.065E-3</v>
      </c>
    </row>
    <row r="169" spans="1:4" ht="14.65" thickBot="1" x14ac:dyDescent="0.5">
      <c r="A169" s="2" t="s">
        <v>17</v>
      </c>
      <c r="B169" s="3">
        <v>10000</v>
      </c>
      <c r="C169">
        <v>19609</v>
      </c>
      <c r="D169" s="4">
        <f t="shared" si="11"/>
        <v>0.96089999999999998</v>
      </c>
    </row>
    <row r="170" spans="1:4" ht="14.65" thickBot="1" x14ac:dyDescent="0.5">
      <c r="A170" s="2" t="s">
        <v>66</v>
      </c>
      <c r="B170">
        <v>0.75</v>
      </c>
      <c r="C170">
        <v>0.75417999999999996</v>
      </c>
      <c r="D170" s="4">
        <f t="shared" si="11"/>
        <v>5.5733333333332817E-3</v>
      </c>
    </row>
    <row r="171" spans="1:4" ht="14.65" thickBot="1" x14ac:dyDescent="0.5">
      <c r="A171" s="2" t="s">
        <v>67</v>
      </c>
      <c r="B171">
        <v>0.5</v>
      </c>
      <c r="C171">
        <v>0.502</v>
      </c>
      <c r="D171" s="4">
        <f t="shared" si="11"/>
        <v>4.0000000000000036E-3</v>
      </c>
    </row>
    <row r="172" spans="1:4" ht="14.65" thickBot="1" x14ac:dyDescent="0.5">
      <c r="A172" s="2" t="s">
        <v>15</v>
      </c>
      <c r="B172">
        <v>0.94</v>
      </c>
      <c r="C172">
        <v>0.94140000000000001</v>
      </c>
      <c r="D172" s="4">
        <f t="shared" si="11"/>
        <v>1.4893617021277319E-3</v>
      </c>
    </row>
    <row r="173" spans="1:4" ht="14.65" thickBot="1" x14ac:dyDescent="0.5">
      <c r="A173" s="2" t="s">
        <v>16</v>
      </c>
      <c r="B173">
        <v>0.94</v>
      </c>
      <c r="D173" s="4"/>
    </row>
    <row r="174" spans="1:4" ht="14.65" thickBot="1" x14ac:dyDescent="0.5">
      <c r="A174" s="2" t="s">
        <v>5</v>
      </c>
      <c r="B174" s="5">
        <v>0.312</v>
      </c>
      <c r="C174">
        <v>0.30120000000000002</v>
      </c>
      <c r="D174" s="4">
        <f>ABS(C174-B174)/B174</f>
        <v>3.4615384615384541E-2</v>
      </c>
    </row>
    <row r="175" spans="1:4" ht="14.65" thickBot="1" x14ac:dyDescent="0.5">
      <c r="A175" s="2" t="s">
        <v>9</v>
      </c>
      <c r="B175">
        <v>9.4899999999999998E-2</v>
      </c>
      <c r="C175">
        <v>8.0399999999999999E-2</v>
      </c>
      <c r="D175" s="4">
        <f>ABS(C175-B175)/B175</f>
        <v>0.15279241306638566</v>
      </c>
    </row>
    <row r="176" spans="1:4" ht="14.65" thickBot="1" x14ac:dyDescent="0.5">
      <c r="A176" s="2" t="s">
        <v>6</v>
      </c>
      <c r="B176" s="3">
        <v>4.405E-5</v>
      </c>
      <c r="C176" s="3">
        <v>6.9560000000000005E-5</v>
      </c>
      <c r="D176" s="4">
        <f>ABS(C176-B176)/B176</f>
        <v>0.57911464245175948</v>
      </c>
    </row>
    <row r="177" spans="1:4" ht="14.65" thickBot="1" x14ac:dyDescent="0.5">
      <c r="A177" s="2" t="s">
        <v>10</v>
      </c>
      <c r="B177" s="5">
        <v>2.8299999999999999E-4</v>
      </c>
      <c r="C177" s="3">
        <v>3.0820000000000001E-4</v>
      </c>
      <c r="D177" s="4">
        <f>ABS(C177-B177)/B177</f>
        <v>8.9045936395759778E-2</v>
      </c>
    </row>
    <row r="178" spans="1:4" ht="14.65" thickBot="1" x14ac:dyDescent="0.5">
      <c r="A178" s="2" t="s">
        <v>70</v>
      </c>
      <c r="B178">
        <v>1</v>
      </c>
      <c r="C178">
        <v>0.99480000000000002</v>
      </c>
      <c r="D178" s="4">
        <f t="shared" ref="D178:D179" si="12">ABS(C178-B178)/B178</f>
        <v>5.1999999999999824E-3</v>
      </c>
    </row>
    <row r="179" spans="1:4" ht="14.65" thickBot="1" x14ac:dyDescent="0.5">
      <c r="A179" s="2" t="s">
        <v>74</v>
      </c>
      <c r="B179">
        <v>1.5</v>
      </c>
      <c r="C179">
        <v>1.4790000000000001</v>
      </c>
      <c r="D179" s="4">
        <f t="shared" si="12"/>
        <v>1.3999999999999938E-2</v>
      </c>
    </row>
    <row r="180" spans="1:4" ht="14.65" thickBot="1" x14ac:dyDescent="0.5">
      <c r="A180" s="2" t="s">
        <v>13</v>
      </c>
      <c r="B180">
        <v>1683</v>
      </c>
      <c r="C180">
        <v>1683</v>
      </c>
      <c r="D180" s="4"/>
    </row>
    <row r="181" spans="1:4" ht="14.65" thickBot="1" x14ac:dyDescent="0.5">
      <c r="A181" s="2" t="s">
        <v>14</v>
      </c>
      <c r="B181">
        <v>1235</v>
      </c>
      <c r="C181">
        <v>1235</v>
      </c>
      <c r="D181" s="4"/>
    </row>
    <row r="182" spans="1:4" x14ac:dyDescent="0.45">
      <c r="A182" s="14" t="s">
        <v>50</v>
      </c>
      <c r="B182" s="15"/>
      <c r="C182" s="15"/>
      <c r="D182" s="16">
        <f>AVERAGE(D159:D181)</f>
        <v>0.23883317759091943</v>
      </c>
    </row>
    <row r="183" spans="1:4" ht="16.149999999999999" thickBot="1" x14ac:dyDescent="0.55000000000000004">
      <c r="A183" s="35" t="s">
        <v>53</v>
      </c>
      <c r="B183" s="35"/>
      <c r="C183" s="35"/>
      <c r="D183" s="35"/>
    </row>
    <row r="184" spans="1:4" ht="28.15" thickBot="1" x14ac:dyDescent="0.5">
      <c r="A184" s="1" t="s">
        <v>0</v>
      </c>
      <c r="B184" s="1" t="s">
        <v>18</v>
      </c>
      <c r="C184" s="1" t="s">
        <v>48</v>
      </c>
      <c r="D184" s="1" t="s">
        <v>49</v>
      </c>
    </row>
    <row r="185" spans="1:4" ht="14.65" thickBot="1" x14ac:dyDescent="0.5">
      <c r="A185" s="2" t="s">
        <v>68</v>
      </c>
      <c r="B185" s="3">
        <v>2340000000000</v>
      </c>
      <c r="C185" s="3">
        <v>5810000000000</v>
      </c>
      <c r="D185" s="4">
        <f t="shared" ref="D185:D198" si="13">ABS(C185-B185)/B185</f>
        <v>1.482905982905983</v>
      </c>
    </row>
    <row r="186" spans="1:4" ht="14.65" thickBot="1" x14ac:dyDescent="0.5">
      <c r="A186" s="2" t="s">
        <v>72</v>
      </c>
      <c r="B186" s="3">
        <v>75000000000000</v>
      </c>
      <c r="C186" s="3">
        <v>121000000000000</v>
      </c>
      <c r="D186" s="4">
        <f t="shared" si="13"/>
        <v>0.61333333333333329</v>
      </c>
    </row>
    <row r="187" spans="1:4" ht="14.65" thickBot="1" x14ac:dyDescent="0.5">
      <c r="A187" s="2" t="s">
        <v>7</v>
      </c>
      <c r="B187" s="5">
        <v>1080</v>
      </c>
      <c r="C187">
        <v>1154.5</v>
      </c>
      <c r="D187" s="4">
        <f t="shared" si="13"/>
        <v>6.8981481481481477E-2</v>
      </c>
    </row>
    <row r="188" spans="1:4" ht="14.65" thickBot="1" x14ac:dyDescent="0.5">
      <c r="A188" s="2" t="s">
        <v>11</v>
      </c>
      <c r="B188">
        <v>1041</v>
      </c>
      <c r="C188">
        <v>741.7</v>
      </c>
      <c r="D188" s="4">
        <f t="shared" si="13"/>
        <v>0.2875120076849183</v>
      </c>
    </row>
    <row r="189" spans="1:4" ht="14.65" thickBot="1" x14ac:dyDescent="0.5">
      <c r="A189" s="2" t="s">
        <v>8</v>
      </c>
      <c r="B189" s="5">
        <v>4.5199999999999997E-2</v>
      </c>
      <c r="C189">
        <v>1.1299999999999999E-2</v>
      </c>
      <c r="D189" s="4">
        <f t="shared" si="13"/>
        <v>0.75</v>
      </c>
    </row>
    <row r="190" spans="1:4" ht="14.65" thickBot="1" x14ac:dyDescent="0.5">
      <c r="A190" s="2" t="s">
        <v>12</v>
      </c>
      <c r="B190" s="5">
        <v>0.25900000000000001</v>
      </c>
      <c r="C190">
        <v>0.67720000000000002</v>
      </c>
      <c r="D190" s="4">
        <f t="shared" si="13"/>
        <v>1.6146718146718146</v>
      </c>
    </row>
    <row r="191" spans="1:4" ht="14.65" thickBot="1" x14ac:dyDescent="0.5">
      <c r="A191" s="2" t="s">
        <v>69</v>
      </c>
      <c r="B191" s="3">
        <v>181000</v>
      </c>
      <c r="C191" s="3">
        <v>178000</v>
      </c>
      <c r="D191" s="4">
        <f t="shared" si="13"/>
        <v>1.6574585635359115E-2</v>
      </c>
    </row>
    <row r="192" spans="1:4" ht="14.65" thickBot="1" x14ac:dyDescent="0.5">
      <c r="A192" s="2" t="s">
        <v>73</v>
      </c>
      <c r="B192" s="3">
        <v>193000</v>
      </c>
      <c r="C192" s="3">
        <v>489000</v>
      </c>
      <c r="D192" s="4">
        <f t="shared" si="13"/>
        <v>1.5336787564766838</v>
      </c>
    </row>
    <row r="193" spans="1:4" ht="14.65" thickBot="1" x14ac:dyDescent="0.5">
      <c r="A193" s="2" t="s">
        <v>71</v>
      </c>
      <c r="B193" s="3">
        <v>100000</v>
      </c>
      <c r="C193">
        <v>165915.5</v>
      </c>
      <c r="D193" s="4">
        <f t="shared" si="13"/>
        <v>0.65915500000000005</v>
      </c>
    </row>
    <row r="194" spans="1:4" ht="14.65" thickBot="1" x14ac:dyDescent="0.5">
      <c r="A194" s="2" t="s">
        <v>75</v>
      </c>
      <c r="B194" s="3">
        <v>200000</v>
      </c>
      <c r="C194">
        <v>452698.8</v>
      </c>
      <c r="D194" s="4">
        <f t="shared" si="13"/>
        <v>1.2634939999999999</v>
      </c>
    </row>
    <row r="195" spans="1:4" ht="14.65" thickBot="1" x14ac:dyDescent="0.5">
      <c r="A195" s="2" t="s">
        <v>17</v>
      </c>
      <c r="B195" s="3">
        <v>10000</v>
      </c>
      <c r="C195">
        <v>5866</v>
      </c>
      <c r="D195" s="4">
        <f t="shared" si="13"/>
        <v>0.41339999999999999</v>
      </c>
    </row>
    <row r="196" spans="1:4" ht="14.65" thickBot="1" x14ac:dyDescent="0.5">
      <c r="A196" s="2" t="s">
        <v>66</v>
      </c>
      <c r="B196">
        <v>0.75</v>
      </c>
      <c r="C196">
        <v>0.58199999999999996</v>
      </c>
      <c r="D196" s="4">
        <f t="shared" si="13"/>
        <v>0.22400000000000006</v>
      </c>
    </row>
    <row r="197" spans="1:4" ht="14.65" thickBot="1" x14ac:dyDescent="0.5">
      <c r="A197" s="2" t="s">
        <v>67</v>
      </c>
      <c r="B197">
        <v>0.5</v>
      </c>
      <c r="C197">
        <v>0.68</v>
      </c>
      <c r="D197" s="4">
        <f t="shared" si="13"/>
        <v>0.3600000000000001</v>
      </c>
    </row>
    <row r="198" spans="1:4" ht="14.65" thickBot="1" x14ac:dyDescent="0.5">
      <c r="A198" s="2" t="s">
        <v>15</v>
      </c>
      <c r="B198">
        <v>0.94</v>
      </c>
      <c r="C198">
        <v>0.97650000000000003</v>
      </c>
      <c r="D198" s="4">
        <f t="shared" si="13"/>
        <v>3.8829787234042651E-2</v>
      </c>
    </row>
    <row r="199" spans="1:4" ht="14.65" thickBot="1" x14ac:dyDescent="0.5">
      <c r="A199" s="2" t="s">
        <v>16</v>
      </c>
      <c r="B199">
        <v>0.94</v>
      </c>
      <c r="D199" s="4"/>
    </row>
    <row r="200" spans="1:4" ht="14.65" thickBot="1" x14ac:dyDescent="0.5">
      <c r="A200" s="2" t="s">
        <v>5</v>
      </c>
      <c r="B200" s="5">
        <v>0.312</v>
      </c>
      <c r="C200">
        <v>0.32890000000000003</v>
      </c>
      <c r="D200" s="4">
        <f>ABS(C200-B200)/B200</f>
        <v>5.4166666666666752E-2</v>
      </c>
    </row>
    <row r="201" spans="1:4" ht="14.65" thickBot="1" x14ac:dyDescent="0.5">
      <c r="A201" s="2" t="s">
        <v>9</v>
      </c>
      <c r="B201">
        <v>9.4899999999999998E-2</v>
      </c>
      <c r="C201">
        <v>2.3800000000000002E-2</v>
      </c>
      <c r="D201" s="4">
        <f>ABS(C201-B201)/B201</f>
        <v>0.74920969441517382</v>
      </c>
    </row>
    <row r="202" spans="1:4" ht="14.65" thickBot="1" x14ac:dyDescent="0.5">
      <c r="A202" s="2" t="s">
        <v>6</v>
      </c>
      <c r="B202" s="3">
        <v>4.405E-5</v>
      </c>
      <c r="C202" s="3">
        <v>5.2880000000000002E-5</v>
      </c>
      <c r="D202" s="4">
        <f>ABS(C202-B202)/B202</f>
        <v>0.20045402951191832</v>
      </c>
    </row>
    <row r="203" spans="1:4" ht="14.65" thickBot="1" x14ac:dyDescent="0.5">
      <c r="A203" s="2" t="s">
        <v>10</v>
      </c>
      <c r="B203" s="5">
        <v>2.8299999999999999E-4</v>
      </c>
      <c r="C203" s="3">
        <v>3.813E-4</v>
      </c>
      <c r="D203" s="4">
        <f>ABS(C203-B203)/B203</f>
        <v>0.34734982332155478</v>
      </c>
    </row>
    <row r="204" spans="1:4" ht="14.65" thickBot="1" x14ac:dyDescent="0.5">
      <c r="A204" s="2" t="s">
        <v>70</v>
      </c>
      <c r="B204">
        <v>1</v>
      </c>
      <c r="C204">
        <v>1.2430000000000001</v>
      </c>
      <c r="D204" s="4">
        <f t="shared" ref="D204:D205" si="14">ABS(C204-B204)/B204</f>
        <v>0.2430000000000001</v>
      </c>
    </row>
    <row r="205" spans="1:4" ht="14.65" thickBot="1" x14ac:dyDescent="0.5">
      <c r="A205" s="2" t="s">
        <v>74</v>
      </c>
      <c r="B205">
        <v>1.5</v>
      </c>
      <c r="C205">
        <v>5.9880000000000004</v>
      </c>
      <c r="D205" s="4">
        <f t="shared" si="14"/>
        <v>2.9920000000000004</v>
      </c>
    </row>
    <row r="206" spans="1:4" ht="14.65" thickBot="1" x14ac:dyDescent="0.5">
      <c r="A206" s="2" t="s">
        <v>13</v>
      </c>
      <c r="B206">
        <v>1683</v>
      </c>
      <c r="C206">
        <v>1683</v>
      </c>
      <c r="D206" s="4"/>
    </row>
    <row r="207" spans="1:4" ht="14.65" thickBot="1" x14ac:dyDescent="0.5">
      <c r="A207" s="2" t="s">
        <v>14</v>
      </c>
      <c r="B207">
        <v>1235</v>
      </c>
      <c r="C207">
        <v>1235</v>
      </c>
      <c r="D207" s="4"/>
    </row>
    <row r="208" spans="1:4" x14ac:dyDescent="0.45">
      <c r="A208" s="14" t="s">
        <v>50</v>
      </c>
      <c r="B208" s="15"/>
      <c r="C208" s="15"/>
      <c r="D208" s="16">
        <f>AVERAGE(D185:D207)</f>
        <v>0.69563584816694646</v>
      </c>
    </row>
    <row r="209" spans="1:4" ht="16.149999999999999" thickBot="1" x14ac:dyDescent="0.55000000000000004">
      <c r="A209" s="35" t="s">
        <v>54</v>
      </c>
      <c r="B209" s="35"/>
      <c r="C209" s="35"/>
      <c r="D209" s="35"/>
    </row>
    <row r="210" spans="1:4" ht="28.15" thickBot="1" x14ac:dyDescent="0.5">
      <c r="A210" s="1" t="s">
        <v>0</v>
      </c>
      <c r="B210" s="1" t="s">
        <v>18</v>
      </c>
      <c r="C210" s="1" t="s">
        <v>48</v>
      </c>
      <c r="D210" s="1" t="s">
        <v>49</v>
      </c>
    </row>
    <row r="211" spans="1:4" ht="14.65" thickBot="1" x14ac:dyDescent="0.5">
      <c r="A211" s="2" t="s">
        <v>68</v>
      </c>
      <c r="B211" s="3">
        <v>2340000000000</v>
      </c>
      <c r="C211" s="3">
        <v>2360000000000</v>
      </c>
      <c r="D211" s="4">
        <f t="shared" ref="D211:D224" si="15">ABS(C211-B211)/B211</f>
        <v>8.5470085470085479E-3</v>
      </c>
    </row>
    <row r="212" spans="1:4" ht="14.65" thickBot="1" x14ac:dyDescent="0.5">
      <c r="A212" s="2" t="s">
        <v>72</v>
      </c>
      <c r="B212" s="3">
        <v>75000000000000</v>
      </c>
      <c r="C212" s="3">
        <v>72500000000000</v>
      </c>
      <c r="D212" s="4">
        <f t="shared" si="15"/>
        <v>3.3333333333333333E-2</v>
      </c>
    </row>
    <row r="213" spans="1:4" ht="14.65" thickBot="1" x14ac:dyDescent="0.5">
      <c r="A213" s="2" t="s">
        <v>7</v>
      </c>
      <c r="B213" s="5">
        <v>1080</v>
      </c>
      <c r="C213">
        <v>1065.3</v>
      </c>
      <c r="D213" s="4">
        <f t="shared" si="15"/>
        <v>1.3611111111111154E-2</v>
      </c>
    </row>
    <row r="214" spans="1:4" ht="14.65" thickBot="1" x14ac:dyDescent="0.5">
      <c r="A214" s="2" t="s">
        <v>11</v>
      </c>
      <c r="B214">
        <v>1041</v>
      </c>
      <c r="C214">
        <v>685.8</v>
      </c>
      <c r="D214" s="4">
        <f t="shared" si="15"/>
        <v>0.3412103746397695</v>
      </c>
    </row>
    <row r="215" spans="1:4" ht="14.65" thickBot="1" x14ac:dyDescent="0.5">
      <c r="A215" s="2" t="s">
        <v>8</v>
      </c>
      <c r="B215" s="5">
        <v>4.5199999999999997E-2</v>
      </c>
      <c r="C215">
        <v>7.7100000000000002E-2</v>
      </c>
      <c r="D215" s="4">
        <f t="shared" si="15"/>
        <v>0.70575221238938068</v>
      </c>
    </row>
    <row r="216" spans="1:4" ht="14.65" thickBot="1" x14ac:dyDescent="0.5">
      <c r="A216" s="2" t="s">
        <v>12</v>
      </c>
      <c r="B216" s="5">
        <v>0.25900000000000001</v>
      </c>
      <c r="C216">
        <v>0.71579999999999999</v>
      </c>
      <c r="D216" s="4">
        <f t="shared" si="15"/>
        <v>1.7637065637065636</v>
      </c>
    </row>
    <row r="217" spans="1:4" ht="14.65" thickBot="1" x14ac:dyDescent="0.5">
      <c r="A217" s="2" t="s">
        <v>69</v>
      </c>
      <c r="B217" s="3">
        <v>181000</v>
      </c>
      <c r="C217" s="3">
        <v>181000</v>
      </c>
      <c r="D217" s="4">
        <f t="shared" si="15"/>
        <v>0</v>
      </c>
    </row>
    <row r="218" spans="1:4" ht="14.65" thickBot="1" x14ac:dyDescent="0.5">
      <c r="A218" s="2" t="s">
        <v>73</v>
      </c>
      <c r="B218" s="3">
        <v>193000</v>
      </c>
      <c r="C218" s="3">
        <v>193000</v>
      </c>
      <c r="D218" s="4">
        <f t="shared" si="15"/>
        <v>0</v>
      </c>
    </row>
    <row r="219" spans="1:4" ht="14.65" thickBot="1" x14ac:dyDescent="0.5">
      <c r="A219" s="2" t="s">
        <v>71</v>
      </c>
      <c r="B219" s="3">
        <v>100000</v>
      </c>
      <c r="C219">
        <v>120480</v>
      </c>
      <c r="D219" s="4">
        <f t="shared" si="15"/>
        <v>0.20480000000000001</v>
      </c>
    </row>
    <row r="220" spans="1:4" ht="14.65" thickBot="1" x14ac:dyDescent="0.5">
      <c r="A220" s="2" t="s">
        <v>75</v>
      </c>
      <c r="B220" s="3">
        <v>200000</v>
      </c>
      <c r="C220">
        <v>189435</v>
      </c>
      <c r="D220" s="4">
        <f t="shared" si="15"/>
        <v>5.2824999999999997E-2</v>
      </c>
    </row>
    <row r="221" spans="1:4" ht="14.65" thickBot="1" x14ac:dyDescent="0.5">
      <c r="A221" s="2" t="s">
        <v>17</v>
      </c>
      <c r="B221" s="3">
        <v>10000</v>
      </c>
      <c r="C221">
        <v>21200</v>
      </c>
      <c r="D221" s="4">
        <f t="shared" si="15"/>
        <v>1.1200000000000001</v>
      </c>
    </row>
    <row r="222" spans="1:4" ht="14.65" thickBot="1" x14ac:dyDescent="0.5">
      <c r="A222" s="2" t="s">
        <v>66</v>
      </c>
      <c r="B222">
        <v>0.75</v>
      </c>
      <c r="C222">
        <v>0.73780000000000001</v>
      </c>
      <c r="D222" s="4">
        <f t="shared" si="15"/>
        <v>1.6266666666666652E-2</v>
      </c>
    </row>
    <row r="223" spans="1:4" ht="14.65" thickBot="1" x14ac:dyDescent="0.5">
      <c r="A223" s="2" t="s">
        <v>67</v>
      </c>
      <c r="B223">
        <v>0.5</v>
      </c>
      <c r="C223">
        <v>0.51329999999999998</v>
      </c>
      <c r="D223" s="4">
        <f t="shared" si="15"/>
        <v>2.6599999999999957E-2</v>
      </c>
    </row>
    <row r="224" spans="1:4" ht="14.65" thickBot="1" x14ac:dyDescent="0.5">
      <c r="A224" s="2" t="s">
        <v>15</v>
      </c>
      <c r="B224">
        <v>0.94</v>
      </c>
      <c r="C224">
        <v>0.9405</v>
      </c>
      <c r="D224" s="4">
        <f t="shared" si="15"/>
        <v>5.3191489361708081E-4</v>
      </c>
    </row>
    <row r="225" spans="1:4" ht="14.65" thickBot="1" x14ac:dyDescent="0.5">
      <c r="A225" s="2" t="s">
        <v>16</v>
      </c>
      <c r="B225">
        <v>0.94</v>
      </c>
      <c r="D225" s="4"/>
    </row>
    <row r="226" spans="1:4" ht="14.65" thickBot="1" x14ac:dyDescent="0.5">
      <c r="A226" s="2" t="s">
        <v>5</v>
      </c>
      <c r="B226" s="5">
        <v>0.312</v>
      </c>
      <c r="C226">
        <v>0.30859999999999999</v>
      </c>
      <c r="D226" s="4">
        <f>ABS(C226-B226)/B226</f>
        <v>1.0897435897435942E-2</v>
      </c>
    </row>
    <row r="227" spans="1:4" ht="14.65" thickBot="1" x14ac:dyDescent="0.5">
      <c r="A227" s="2" t="s">
        <v>9</v>
      </c>
      <c r="B227">
        <v>9.4899999999999998E-2</v>
      </c>
      <c r="C227">
        <v>0.2336</v>
      </c>
      <c r="D227" s="4">
        <f>ABS(C227-B227)/B227</f>
        <v>1.4615384615384615</v>
      </c>
    </row>
    <row r="228" spans="1:4" ht="14.65" thickBot="1" x14ac:dyDescent="0.5">
      <c r="A228" s="2" t="s">
        <v>6</v>
      </c>
      <c r="B228" s="3">
        <v>4.405E-5</v>
      </c>
      <c r="C228" s="3">
        <v>5.1959999999999997E-5</v>
      </c>
      <c r="D228" s="4">
        <f>ABS(C228-B228)/B228</f>
        <v>0.17956867196367757</v>
      </c>
    </row>
    <row r="229" spans="1:4" ht="14.65" thickBot="1" x14ac:dyDescent="0.5">
      <c r="A229" s="2" t="s">
        <v>10</v>
      </c>
      <c r="B229" s="5">
        <v>2.8299999999999999E-4</v>
      </c>
      <c r="C229" s="3">
        <v>7.1370000000000003E-5</v>
      </c>
      <c r="D229" s="4">
        <f>ABS(C229-B229)/B229</f>
        <v>0.74780918727915191</v>
      </c>
    </row>
    <row r="230" spans="1:4" ht="14.65" thickBot="1" x14ac:dyDescent="0.5">
      <c r="A230" s="2" t="s">
        <v>70</v>
      </c>
      <c r="B230">
        <v>1</v>
      </c>
      <c r="C230">
        <v>1.1000000000000001</v>
      </c>
      <c r="D230" s="4">
        <f t="shared" ref="D230:D231" si="16">ABS(C230-B230)/B230</f>
        <v>0.10000000000000009</v>
      </c>
    </row>
    <row r="231" spans="1:4" ht="14.65" thickBot="1" x14ac:dyDescent="0.5">
      <c r="A231" s="2" t="s">
        <v>74</v>
      </c>
      <c r="B231">
        <v>1.5</v>
      </c>
      <c r="C231">
        <v>1.4330000000000001</v>
      </c>
      <c r="D231" s="4">
        <f t="shared" si="16"/>
        <v>4.4666666666666632E-2</v>
      </c>
    </row>
    <row r="232" spans="1:4" ht="14.65" thickBot="1" x14ac:dyDescent="0.5">
      <c r="A232" s="2" t="s">
        <v>13</v>
      </c>
      <c r="B232">
        <v>1683</v>
      </c>
      <c r="C232">
        <v>1683</v>
      </c>
      <c r="D232" s="4"/>
    </row>
    <row r="233" spans="1:4" ht="14.65" thickBot="1" x14ac:dyDescent="0.5">
      <c r="A233" s="2" t="s">
        <v>14</v>
      </c>
      <c r="B233">
        <v>1235</v>
      </c>
      <c r="C233">
        <v>1235</v>
      </c>
      <c r="D233" s="4"/>
    </row>
    <row r="234" spans="1:4" x14ac:dyDescent="0.45">
      <c r="A234" s="14" t="s">
        <v>50</v>
      </c>
      <c r="B234" s="15"/>
      <c r="C234" s="15"/>
      <c r="D234" s="16">
        <f>AVERAGE(D211:D233)</f>
        <v>0.34158323043164218</v>
      </c>
    </row>
    <row r="235" spans="1:4" ht="16.149999999999999" thickBot="1" x14ac:dyDescent="0.55000000000000004">
      <c r="A235" s="35" t="s">
        <v>111</v>
      </c>
      <c r="B235" s="35"/>
      <c r="C235" s="35"/>
      <c r="D235" s="35"/>
    </row>
    <row r="236" spans="1:4" ht="28.15" thickBot="1" x14ac:dyDescent="0.5">
      <c r="A236" s="1" t="s">
        <v>0</v>
      </c>
      <c r="B236" s="1" t="s">
        <v>18</v>
      </c>
      <c r="C236" s="1" t="s">
        <v>48</v>
      </c>
      <c r="D236" s="1" t="s">
        <v>49</v>
      </c>
    </row>
    <row r="237" spans="1:4" ht="14.65" thickBot="1" x14ac:dyDescent="0.5">
      <c r="A237" s="2" t="s">
        <v>68</v>
      </c>
      <c r="B237" s="3">
        <v>2340000000000</v>
      </c>
      <c r="C237" s="3">
        <v>4050000000000</v>
      </c>
      <c r="D237" s="4">
        <f t="shared" ref="D237:D250" si="17">ABS(C237-B237)/B237</f>
        <v>0.73076923076923073</v>
      </c>
    </row>
    <row r="238" spans="1:4" ht="14.65" thickBot="1" x14ac:dyDescent="0.5">
      <c r="A238" s="2" t="s">
        <v>72</v>
      </c>
      <c r="B238" s="3">
        <v>75000000000000</v>
      </c>
      <c r="C238" s="3">
        <v>40200000000000</v>
      </c>
      <c r="D238" s="4">
        <f t="shared" si="17"/>
        <v>0.46400000000000002</v>
      </c>
    </row>
    <row r="239" spans="1:4" ht="14.65" thickBot="1" x14ac:dyDescent="0.5">
      <c r="A239" s="2" t="s">
        <v>7</v>
      </c>
      <c r="B239" s="5">
        <v>1080</v>
      </c>
      <c r="C239">
        <v>1099</v>
      </c>
      <c r="D239" s="4">
        <f t="shared" si="17"/>
        <v>1.7592592592592594E-2</v>
      </c>
    </row>
    <row r="240" spans="1:4" ht="14.65" thickBot="1" x14ac:dyDescent="0.5">
      <c r="A240" s="2" t="s">
        <v>11</v>
      </c>
      <c r="B240">
        <v>1041</v>
      </c>
      <c r="C240">
        <v>262.27300000000002</v>
      </c>
      <c r="D240" s="4">
        <f t="shared" si="17"/>
        <v>0.74805667627281458</v>
      </c>
    </row>
    <row r="241" spans="1:4" ht="14.65" thickBot="1" x14ac:dyDescent="0.5">
      <c r="A241" s="2" t="s">
        <v>8</v>
      </c>
      <c r="B241" s="5">
        <v>4.5199999999999997E-2</v>
      </c>
      <c r="C241">
        <v>0.10349999999999999</v>
      </c>
      <c r="D241" s="4">
        <f t="shared" si="17"/>
        <v>1.2898230088495575</v>
      </c>
    </row>
    <row r="242" spans="1:4" ht="14.65" thickBot="1" x14ac:dyDescent="0.5">
      <c r="A242" s="2" t="s">
        <v>12</v>
      </c>
      <c r="B242" s="5">
        <v>0.25900000000000001</v>
      </c>
      <c r="C242">
        <v>7.0800000000000002E-2</v>
      </c>
      <c r="D242" s="4">
        <f t="shared" si="17"/>
        <v>0.72664092664092661</v>
      </c>
    </row>
    <row r="243" spans="1:4" ht="14.65" thickBot="1" x14ac:dyDescent="0.5">
      <c r="A243" s="2" t="s">
        <v>69</v>
      </c>
      <c r="B243" s="3">
        <v>181000</v>
      </c>
      <c r="C243" s="3">
        <v>170000</v>
      </c>
      <c r="D243" s="4">
        <f t="shared" si="17"/>
        <v>6.0773480662983423E-2</v>
      </c>
    </row>
    <row r="244" spans="1:4" ht="14.65" thickBot="1" x14ac:dyDescent="0.5">
      <c r="A244" s="2" t="s">
        <v>73</v>
      </c>
      <c r="B244" s="3">
        <v>193000</v>
      </c>
      <c r="C244" s="3">
        <v>350000</v>
      </c>
      <c r="D244" s="4">
        <f t="shared" si="17"/>
        <v>0.81347150259067358</v>
      </c>
    </row>
    <row r="245" spans="1:4" ht="14.65" thickBot="1" x14ac:dyDescent="0.5">
      <c r="A245" s="2" t="s">
        <v>71</v>
      </c>
      <c r="B245" s="3">
        <v>100000</v>
      </c>
      <c r="C245">
        <v>167766</v>
      </c>
      <c r="D245" s="4">
        <f t="shared" si="17"/>
        <v>0.67766000000000004</v>
      </c>
    </row>
    <row r="246" spans="1:4" ht="14.65" thickBot="1" x14ac:dyDescent="0.5">
      <c r="A246" s="2" t="s">
        <v>75</v>
      </c>
      <c r="B246" s="3">
        <v>200000</v>
      </c>
      <c r="C246">
        <v>389742</v>
      </c>
      <c r="D246" s="4">
        <f t="shared" si="17"/>
        <v>0.94871000000000005</v>
      </c>
    </row>
    <row r="247" spans="1:4" ht="14.65" thickBot="1" x14ac:dyDescent="0.5">
      <c r="A247" s="2" t="s">
        <v>17</v>
      </c>
      <c r="B247" s="3">
        <v>10000</v>
      </c>
      <c r="C247">
        <v>28167</v>
      </c>
      <c r="D247" s="4">
        <f t="shared" si="17"/>
        <v>1.8167</v>
      </c>
    </row>
    <row r="248" spans="1:4" ht="14.65" thickBot="1" x14ac:dyDescent="0.5">
      <c r="A248" s="2" t="s">
        <v>66</v>
      </c>
      <c r="B248">
        <v>0.75</v>
      </c>
      <c r="C248">
        <v>0.57889999999999997</v>
      </c>
      <c r="D248" s="4">
        <f t="shared" si="17"/>
        <v>0.22813333333333338</v>
      </c>
    </row>
    <row r="249" spans="1:4" ht="14.65" thickBot="1" x14ac:dyDescent="0.5">
      <c r="A249" s="2" t="s">
        <v>67</v>
      </c>
      <c r="B249">
        <v>0.5</v>
      </c>
      <c r="C249">
        <v>0.56889999999999996</v>
      </c>
      <c r="D249" s="4">
        <f t="shared" si="17"/>
        <v>0.13779999999999992</v>
      </c>
    </row>
    <row r="250" spans="1:4" ht="14.65" thickBot="1" x14ac:dyDescent="0.5">
      <c r="A250" s="2" t="s">
        <v>15</v>
      </c>
      <c r="B250">
        <v>0.94</v>
      </c>
      <c r="C250">
        <v>0.86140000000000005</v>
      </c>
      <c r="D250" s="4">
        <f t="shared" si="17"/>
        <v>8.3617021276595635E-2</v>
      </c>
    </row>
    <row r="251" spans="1:4" ht="14.65" thickBot="1" x14ac:dyDescent="0.5">
      <c r="A251" s="2" t="s">
        <v>16</v>
      </c>
      <c r="B251">
        <v>0.94</v>
      </c>
      <c r="D251" s="4"/>
    </row>
    <row r="252" spans="1:4" ht="14.65" thickBot="1" x14ac:dyDescent="0.5">
      <c r="A252" s="2" t="s">
        <v>5</v>
      </c>
      <c r="B252" s="5">
        <v>0.312</v>
      </c>
      <c r="C252">
        <v>0.28770000000000001</v>
      </c>
      <c r="D252" s="4">
        <f>ABS(C252-B252)/B252</f>
        <v>7.7884615384615344E-2</v>
      </c>
    </row>
    <row r="253" spans="1:4" ht="14.65" thickBot="1" x14ac:dyDescent="0.5">
      <c r="A253" s="2" t="s">
        <v>9</v>
      </c>
      <c r="B253">
        <v>9.4899999999999998E-2</v>
      </c>
      <c r="C253">
        <v>9.9400000000000002E-2</v>
      </c>
      <c r="D253" s="4">
        <f>ABS(C253-B253)/B253</f>
        <v>4.7418335089568012E-2</v>
      </c>
    </row>
    <row r="254" spans="1:4" ht="14.65" thickBot="1" x14ac:dyDescent="0.5">
      <c r="A254" s="2" t="s">
        <v>6</v>
      </c>
      <c r="B254" s="3">
        <v>4.405E-5</v>
      </c>
      <c r="C254" s="3">
        <v>7.1340000000000005E-5</v>
      </c>
      <c r="D254" s="4">
        <f>ABS(C254-B254)/B254</f>
        <v>0.61952326901248589</v>
      </c>
    </row>
    <row r="255" spans="1:4" ht="14.65" thickBot="1" x14ac:dyDescent="0.5">
      <c r="A255" s="2" t="s">
        <v>10</v>
      </c>
      <c r="B255" s="5">
        <v>2.8299999999999999E-4</v>
      </c>
      <c r="C255" s="3">
        <v>2.02E-4</v>
      </c>
      <c r="D255" s="4">
        <f>ABS(C255-B255)/B255</f>
        <v>0.28621908127208479</v>
      </c>
    </row>
    <row r="256" spans="1:4" ht="14.65" thickBot="1" x14ac:dyDescent="0.5">
      <c r="A256" s="2" t="s">
        <v>70</v>
      </c>
      <c r="B256">
        <v>1</v>
      </c>
      <c r="C256">
        <v>2.2879999999999998</v>
      </c>
      <c r="D256" s="4">
        <f t="shared" ref="D256:D257" si="18">ABS(C256-B256)/B256</f>
        <v>1.2879999999999998</v>
      </c>
    </row>
    <row r="257" spans="1:4" ht="14.65" thickBot="1" x14ac:dyDescent="0.5">
      <c r="A257" s="2" t="s">
        <v>74</v>
      </c>
      <c r="B257">
        <v>1.5</v>
      </c>
      <c r="C257">
        <v>4.1050000000000004</v>
      </c>
      <c r="D257" s="4">
        <f t="shared" si="18"/>
        <v>1.736666666666667</v>
      </c>
    </row>
    <row r="258" spans="1:4" ht="14.65" thickBot="1" x14ac:dyDescent="0.5">
      <c r="A258" s="2" t="s">
        <v>13</v>
      </c>
      <c r="B258">
        <v>1683</v>
      </c>
      <c r="D258" s="4"/>
    </row>
    <row r="259" spans="1:4" ht="14.65" thickBot="1" x14ac:dyDescent="0.5">
      <c r="A259" s="2" t="s">
        <v>14</v>
      </c>
      <c r="B259">
        <v>1235</v>
      </c>
      <c r="D259" s="4"/>
    </row>
    <row r="260" spans="1:4" x14ac:dyDescent="0.45">
      <c r="A260" s="14" t="s">
        <v>50</v>
      </c>
      <c r="B260" s="15"/>
      <c r="C260" s="15"/>
      <c r="D260" s="16">
        <f>AVERAGE(D237:D259)</f>
        <v>0.63997298702070649</v>
      </c>
    </row>
    <row r="261" spans="1:4" ht="16.149999999999999" thickBot="1" x14ac:dyDescent="0.55000000000000004">
      <c r="A261" s="35" t="s">
        <v>116</v>
      </c>
      <c r="B261" s="35"/>
      <c r="C261" s="35"/>
      <c r="D261" s="35"/>
    </row>
    <row r="262" spans="1:4" ht="28.15" thickBot="1" x14ac:dyDescent="0.5">
      <c r="A262" s="1" t="s">
        <v>0</v>
      </c>
      <c r="B262" s="1" t="s">
        <v>18</v>
      </c>
      <c r="C262" s="1" t="s">
        <v>48</v>
      </c>
      <c r="D262" s="1" t="s">
        <v>49</v>
      </c>
    </row>
    <row r="263" spans="1:4" ht="14.65" thickBot="1" x14ac:dyDescent="0.5">
      <c r="A263" s="2" t="s">
        <v>68</v>
      </c>
      <c r="B263" s="3">
        <v>2340000000000</v>
      </c>
      <c r="C263" s="3">
        <v>2260000000000</v>
      </c>
      <c r="D263" s="4">
        <f t="shared" ref="D263:D276" si="19">ABS(C263-B263)/B263</f>
        <v>3.4188034188034191E-2</v>
      </c>
    </row>
    <row r="264" spans="1:4" ht="14.65" thickBot="1" x14ac:dyDescent="0.5">
      <c r="A264" s="2" t="s">
        <v>72</v>
      </c>
      <c r="B264" s="3">
        <v>75000000000000</v>
      </c>
      <c r="C264" s="3">
        <v>80500000000000</v>
      </c>
      <c r="D264" s="4">
        <f t="shared" si="19"/>
        <v>7.3333333333333334E-2</v>
      </c>
    </row>
    <row r="265" spans="1:4" ht="14.65" thickBot="1" x14ac:dyDescent="0.5">
      <c r="A265" s="2" t="s">
        <v>7</v>
      </c>
      <c r="B265" s="5">
        <v>1080</v>
      </c>
      <c r="C265">
        <v>1086.56</v>
      </c>
      <c r="D265" s="4">
        <f t="shared" si="19"/>
        <v>6.0740740740740234E-3</v>
      </c>
    </row>
    <row r="266" spans="1:4" ht="14.65" thickBot="1" x14ac:dyDescent="0.5">
      <c r="A266" s="2" t="s">
        <v>11</v>
      </c>
      <c r="B266">
        <v>1041</v>
      </c>
      <c r="C266">
        <v>919.29</v>
      </c>
      <c r="D266" s="4">
        <f t="shared" si="19"/>
        <v>0.11691642651296834</v>
      </c>
    </row>
    <row r="267" spans="1:4" ht="14.65" thickBot="1" x14ac:dyDescent="0.5">
      <c r="A267" s="2" t="s">
        <v>8</v>
      </c>
      <c r="B267" s="5">
        <v>4.5199999999999997E-2</v>
      </c>
      <c r="C267">
        <v>4.2599999999999999E-2</v>
      </c>
      <c r="D267" s="4">
        <f t="shared" si="19"/>
        <v>5.7522123893805274E-2</v>
      </c>
    </row>
    <row r="268" spans="1:4" ht="14.65" thickBot="1" x14ac:dyDescent="0.5">
      <c r="A268" s="2" t="s">
        <v>12</v>
      </c>
      <c r="B268" s="5">
        <v>0.25900000000000001</v>
      </c>
      <c r="C268">
        <v>0.35120000000000001</v>
      </c>
      <c r="D268" s="4">
        <f t="shared" si="19"/>
        <v>0.35598455598455597</v>
      </c>
    </row>
    <row r="269" spans="1:4" ht="14.65" thickBot="1" x14ac:dyDescent="0.5">
      <c r="A269" s="2" t="s">
        <v>69</v>
      </c>
      <c r="B269" s="3">
        <v>181000</v>
      </c>
      <c r="C269" s="3">
        <v>181000</v>
      </c>
      <c r="D269" s="4">
        <f t="shared" si="19"/>
        <v>0</v>
      </c>
    </row>
    <row r="270" spans="1:4" ht="14.65" thickBot="1" x14ac:dyDescent="0.5">
      <c r="A270" s="2" t="s">
        <v>73</v>
      </c>
      <c r="B270" s="3">
        <v>193000</v>
      </c>
      <c r="C270" s="3">
        <v>194000</v>
      </c>
      <c r="D270" s="4">
        <f t="shared" si="19"/>
        <v>5.1813471502590676E-3</v>
      </c>
    </row>
    <row r="271" spans="1:4" ht="14.65" thickBot="1" x14ac:dyDescent="0.5">
      <c r="A271" s="2" t="s">
        <v>71</v>
      </c>
      <c r="B271" s="3">
        <v>100000</v>
      </c>
      <c r="C271">
        <v>147396</v>
      </c>
      <c r="D271" s="4">
        <f t="shared" si="19"/>
        <v>0.47395999999999999</v>
      </c>
    </row>
    <row r="272" spans="1:4" ht="14.65" thickBot="1" x14ac:dyDescent="0.5">
      <c r="A272" s="2" t="s">
        <v>75</v>
      </c>
      <c r="B272" s="3">
        <v>200000</v>
      </c>
      <c r="C272">
        <v>180148.6</v>
      </c>
      <c r="D272" s="4">
        <f t="shared" si="19"/>
        <v>9.925699999999997E-2</v>
      </c>
    </row>
    <row r="273" spans="1:4" ht="14.65" thickBot="1" x14ac:dyDescent="0.5">
      <c r="A273" s="2" t="s">
        <v>17</v>
      </c>
      <c r="B273" s="3">
        <v>10000</v>
      </c>
      <c r="C273">
        <v>19370.400000000001</v>
      </c>
      <c r="D273" s="4">
        <f t="shared" si="19"/>
        <v>0.9370400000000001</v>
      </c>
    </row>
    <row r="274" spans="1:4" ht="14.65" thickBot="1" x14ac:dyDescent="0.5">
      <c r="A274" s="2" t="s">
        <v>66</v>
      </c>
      <c r="B274">
        <v>0.75</v>
      </c>
      <c r="C274">
        <v>0.7268</v>
      </c>
      <c r="D274" s="4">
        <f t="shared" si="19"/>
        <v>3.093333333333333E-2</v>
      </c>
    </row>
    <row r="275" spans="1:4" ht="14.65" thickBot="1" x14ac:dyDescent="0.5">
      <c r="A275" s="2" t="s">
        <v>67</v>
      </c>
      <c r="B275">
        <v>0.5</v>
      </c>
      <c r="C275">
        <v>0.51829999999999998</v>
      </c>
      <c r="D275" s="4">
        <f t="shared" si="19"/>
        <v>3.6599999999999966E-2</v>
      </c>
    </row>
    <row r="276" spans="1:4" ht="14.65" thickBot="1" x14ac:dyDescent="0.5">
      <c r="A276" s="2" t="s">
        <v>15</v>
      </c>
      <c r="B276">
        <v>0.94</v>
      </c>
      <c r="C276">
        <v>0.95</v>
      </c>
      <c r="D276" s="4">
        <f t="shared" si="19"/>
        <v>1.0638297872340436E-2</v>
      </c>
    </row>
    <row r="277" spans="1:4" ht="14.65" thickBot="1" x14ac:dyDescent="0.5">
      <c r="A277" s="2" t="s">
        <v>16</v>
      </c>
      <c r="B277">
        <v>0.94</v>
      </c>
      <c r="D277" s="4"/>
    </row>
    <row r="278" spans="1:4" ht="14.65" thickBot="1" x14ac:dyDescent="0.5">
      <c r="A278" s="2" t="s">
        <v>5</v>
      </c>
      <c r="B278" s="5">
        <v>0.312</v>
      </c>
      <c r="C278">
        <v>0.31130000000000002</v>
      </c>
      <c r="D278" s="4">
        <f>ABS(C278-B278)/B278</f>
        <v>2.2435897435896745E-3</v>
      </c>
    </row>
    <row r="279" spans="1:4" ht="14.65" thickBot="1" x14ac:dyDescent="0.5">
      <c r="A279" s="2" t="s">
        <v>9</v>
      </c>
      <c r="B279">
        <v>9.4899999999999998E-2</v>
      </c>
      <c r="C279">
        <v>0.1719</v>
      </c>
      <c r="D279" s="4">
        <f>ABS(C279-B279)/B279</f>
        <v>0.81138040042149628</v>
      </c>
    </row>
    <row r="280" spans="1:4" ht="14.65" thickBot="1" x14ac:dyDescent="0.5">
      <c r="A280" s="2" t="s">
        <v>6</v>
      </c>
      <c r="B280" s="3">
        <v>4.405E-5</v>
      </c>
      <c r="C280" s="3">
        <v>5.2139999999999999E-5</v>
      </c>
      <c r="D280" s="4">
        <f>ABS(C280-B280)/B280</f>
        <v>0.18365493757094209</v>
      </c>
    </row>
    <row r="281" spans="1:4" ht="14.65" thickBot="1" x14ac:dyDescent="0.5">
      <c r="A281" s="2" t="s">
        <v>10</v>
      </c>
      <c r="B281" s="5">
        <v>2.8299999999999999E-4</v>
      </c>
      <c r="C281" s="3">
        <v>1.771E-4</v>
      </c>
      <c r="D281" s="4">
        <f>ABS(C281-B281)/B281</f>
        <v>0.37420494699646645</v>
      </c>
    </row>
    <row r="282" spans="1:4" ht="14.65" thickBot="1" x14ac:dyDescent="0.5">
      <c r="A282" s="2" t="s">
        <v>70</v>
      </c>
      <c r="B282">
        <v>1</v>
      </c>
      <c r="C282">
        <v>1.0145</v>
      </c>
      <c r="D282" s="4">
        <f t="shared" ref="D282:D283" si="20">ABS(C282-B282)/B282</f>
        <v>1.4499999999999957E-2</v>
      </c>
    </row>
    <row r="283" spans="1:4" ht="14.65" thickBot="1" x14ac:dyDescent="0.5">
      <c r="A283" s="2" t="s">
        <v>74</v>
      </c>
      <c r="B283">
        <v>1.5</v>
      </c>
      <c r="C283">
        <v>1.4386000000000001</v>
      </c>
      <c r="D283" s="4">
        <f t="shared" si="20"/>
        <v>4.0933333333333266E-2</v>
      </c>
    </row>
    <row r="284" spans="1:4" ht="14.65" thickBot="1" x14ac:dyDescent="0.5">
      <c r="A284" s="2" t="s">
        <v>13</v>
      </c>
      <c r="B284">
        <v>1683</v>
      </c>
      <c r="D284" s="4"/>
    </row>
    <row r="285" spans="1:4" ht="14.65" thickBot="1" x14ac:dyDescent="0.5">
      <c r="A285" s="2" t="s">
        <v>14</v>
      </c>
      <c r="B285">
        <v>1235</v>
      </c>
      <c r="D285" s="4"/>
    </row>
    <row r="286" spans="1:4" x14ac:dyDescent="0.45">
      <c r="A286" s="14" t="s">
        <v>50</v>
      </c>
      <c r="B286" s="15"/>
      <c r="C286" s="15"/>
      <c r="D286" s="16">
        <f>AVERAGE(D263:D285)</f>
        <v>0.18322728672042657</v>
      </c>
    </row>
  </sheetData>
  <mergeCells count="11">
    <mergeCell ref="A261:D261"/>
    <mergeCell ref="A157:D157"/>
    <mergeCell ref="A183:D183"/>
    <mergeCell ref="A209:D209"/>
    <mergeCell ref="A235:D235"/>
    <mergeCell ref="A131:D131"/>
    <mergeCell ref="A1:D1"/>
    <mergeCell ref="A27:D27"/>
    <mergeCell ref="A53:D53"/>
    <mergeCell ref="A79:D79"/>
    <mergeCell ref="A105:D1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0"/>
  <sheetViews>
    <sheetView workbookViewId="0">
      <selection activeCell="D254" sqref="D254"/>
    </sheetView>
  </sheetViews>
  <sheetFormatPr defaultRowHeight="14.25" x14ac:dyDescent="0.45"/>
  <cols>
    <col min="1" max="4" width="15.73046875" customWidth="1"/>
  </cols>
  <sheetData>
    <row r="1" spans="1:4" ht="16.149999999999999" thickBot="1" x14ac:dyDescent="0.55000000000000004">
      <c r="A1" s="35" t="s">
        <v>38</v>
      </c>
      <c r="B1" s="35"/>
      <c r="C1" s="35"/>
      <c r="D1" s="35"/>
    </row>
    <row r="2" spans="1:4" ht="28.15" thickBot="1" x14ac:dyDescent="0.5">
      <c r="A2" s="1" t="s">
        <v>0</v>
      </c>
      <c r="B2" s="1" t="s">
        <v>18</v>
      </c>
      <c r="C2" s="1" t="s">
        <v>48</v>
      </c>
      <c r="D2" s="1" t="s">
        <v>49</v>
      </c>
    </row>
    <row r="3" spans="1:4" ht="14.65" thickBot="1" x14ac:dyDescent="0.5">
      <c r="A3" s="2" t="s">
        <v>68</v>
      </c>
      <c r="B3" s="3">
        <v>2340000000000</v>
      </c>
      <c r="C3" s="3">
        <v>802000000000</v>
      </c>
      <c r="D3" s="4">
        <f t="shared" ref="D3:D8" si="0">ABS(C3-B3)/B3</f>
        <v>0.65726495726495726</v>
      </c>
    </row>
    <row r="4" spans="1:4" ht="14.65" thickBot="1" x14ac:dyDescent="0.5">
      <c r="A4" s="2" t="s">
        <v>72</v>
      </c>
      <c r="B4" s="3">
        <v>75000000000000</v>
      </c>
      <c r="C4" s="3">
        <v>69300000000000</v>
      </c>
      <c r="D4" s="4">
        <f t="shared" si="0"/>
        <v>7.5999999999999998E-2</v>
      </c>
    </row>
    <row r="5" spans="1:4" ht="14.65" thickBot="1" x14ac:dyDescent="0.5">
      <c r="A5" s="2" t="s">
        <v>7</v>
      </c>
      <c r="B5" s="5">
        <v>1080</v>
      </c>
      <c r="C5">
        <v>1236.68</v>
      </c>
      <c r="D5" s="4">
        <f t="shared" si="0"/>
        <v>0.14507407407407413</v>
      </c>
    </row>
    <row r="6" spans="1:4" ht="14.65" thickBot="1" x14ac:dyDescent="0.5">
      <c r="A6" s="2" t="s">
        <v>11</v>
      </c>
      <c r="B6">
        <v>1041</v>
      </c>
      <c r="C6">
        <v>695.9</v>
      </c>
      <c r="D6" s="4">
        <f t="shared" si="0"/>
        <v>0.3315081652257445</v>
      </c>
    </row>
    <row r="7" spans="1:4" ht="14.65" thickBot="1" x14ac:dyDescent="0.5">
      <c r="A7" s="2" t="s">
        <v>8</v>
      </c>
      <c r="B7" s="5">
        <v>4.5199999999999997E-2</v>
      </c>
      <c r="C7">
        <v>7.2999999999999995E-2</v>
      </c>
      <c r="D7" s="4">
        <f t="shared" si="0"/>
        <v>0.61504424778761058</v>
      </c>
    </row>
    <row r="8" spans="1:4" ht="14.65" thickBot="1" x14ac:dyDescent="0.5">
      <c r="A8" s="2" t="s">
        <v>12</v>
      </c>
      <c r="B8" s="5">
        <v>0.25900000000000001</v>
      </c>
      <c r="C8">
        <v>6.4906487703679697E-2</v>
      </c>
      <c r="D8" s="4">
        <f t="shared" si="0"/>
        <v>0.74939580037189313</v>
      </c>
    </row>
    <row r="9" spans="1:4" ht="14.65" thickBot="1" x14ac:dyDescent="0.5">
      <c r="A9" s="2" t="s">
        <v>69</v>
      </c>
      <c r="B9" s="3">
        <v>181000</v>
      </c>
      <c r="C9" s="3">
        <v>174000</v>
      </c>
      <c r="D9" s="4">
        <f t="shared" ref="D9:D22" si="1">ABS(C9-B9)/B9</f>
        <v>3.8674033149171269E-2</v>
      </c>
    </row>
    <row r="10" spans="1:4" ht="14.65" thickBot="1" x14ac:dyDescent="0.5">
      <c r="A10" s="2" t="s">
        <v>73</v>
      </c>
      <c r="B10" s="3">
        <v>193000</v>
      </c>
      <c r="C10" s="3">
        <v>663000</v>
      </c>
      <c r="D10" s="4">
        <f t="shared" ref="D10:D16" si="2">ABS(C10-B10)/B10</f>
        <v>2.4352331606217619</v>
      </c>
    </row>
    <row r="11" spans="1:4" ht="14.65" thickBot="1" x14ac:dyDescent="0.5">
      <c r="A11" s="2" t="s">
        <v>71</v>
      </c>
      <c r="B11" s="3">
        <v>100000</v>
      </c>
      <c r="C11">
        <v>105464</v>
      </c>
      <c r="D11" s="4">
        <f t="shared" si="2"/>
        <v>5.4640000000000001E-2</v>
      </c>
    </row>
    <row r="12" spans="1:4" ht="14.65" thickBot="1" x14ac:dyDescent="0.5">
      <c r="A12" s="2" t="s">
        <v>75</v>
      </c>
      <c r="B12" s="3">
        <v>200000</v>
      </c>
      <c r="C12">
        <v>357553</v>
      </c>
      <c r="D12" s="4">
        <f t="shared" si="2"/>
        <v>0.78776500000000005</v>
      </c>
    </row>
    <row r="13" spans="1:4" ht="14.65" thickBot="1" x14ac:dyDescent="0.5">
      <c r="A13" s="2" t="s">
        <v>17</v>
      </c>
      <c r="B13" s="3">
        <v>10000</v>
      </c>
      <c r="C13">
        <v>20368</v>
      </c>
      <c r="D13" s="4">
        <f t="shared" si="2"/>
        <v>1.0367999999999999</v>
      </c>
    </row>
    <row r="14" spans="1:4" ht="14.65" thickBot="1" x14ac:dyDescent="0.5">
      <c r="A14" s="2" t="s">
        <v>66</v>
      </c>
      <c r="B14">
        <v>0.75</v>
      </c>
      <c r="C14">
        <v>0.57840000000000003</v>
      </c>
      <c r="D14" s="4">
        <f t="shared" si="2"/>
        <v>0.22879999999999998</v>
      </c>
    </row>
    <row r="15" spans="1:4" ht="14.65" thickBot="1" x14ac:dyDescent="0.5">
      <c r="A15" s="2" t="s">
        <v>67</v>
      </c>
      <c r="B15">
        <v>0.5</v>
      </c>
      <c r="C15">
        <v>0.99367000000000005</v>
      </c>
      <c r="D15" s="4">
        <f t="shared" si="2"/>
        <v>0.98734000000000011</v>
      </c>
    </row>
    <row r="16" spans="1:4" ht="14.65" thickBot="1" x14ac:dyDescent="0.5">
      <c r="A16" s="2" t="s">
        <v>15</v>
      </c>
      <c r="B16">
        <v>0.94</v>
      </c>
      <c r="C16">
        <v>0.96862000000000004</v>
      </c>
      <c r="D16" s="4">
        <f t="shared" si="2"/>
        <v>3.0446808510638395E-2</v>
      </c>
    </row>
    <row r="17" spans="1:4" ht="14.65" thickBot="1" x14ac:dyDescent="0.5">
      <c r="A17" s="2" t="s">
        <v>16</v>
      </c>
      <c r="B17">
        <v>0.94</v>
      </c>
      <c r="D17" s="4"/>
    </row>
    <row r="18" spans="1:4" ht="14.65" thickBot="1" x14ac:dyDescent="0.5">
      <c r="A18" s="2" t="s">
        <v>5</v>
      </c>
      <c r="B18" s="5">
        <v>0.312</v>
      </c>
      <c r="C18">
        <v>0.29730000000000001</v>
      </c>
      <c r="D18" s="4">
        <f>ABS(C18-B18)/B18</f>
        <v>4.7115384615384587E-2</v>
      </c>
    </row>
    <row r="19" spans="1:4" ht="14.65" thickBot="1" x14ac:dyDescent="0.5">
      <c r="A19" s="2" t="s">
        <v>9</v>
      </c>
      <c r="B19">
        <v>9.4899999999999998E-2</v>
      </c>
      <c r="C19">
        <v>0.25700000000000001</v>
      </c>
      <c r="D19" s="4">
        <f>ABS(C19-B19)/B19</f>
        <v>1.7081138040042152</v>
      </c>
    </row>
    <row r="20" spans="1:4" ht="14.65" thickBot="1" x14ac:dyDescent="0.5">
      <c r="A20" s="2" t="s">
        <v>6</v>
      </c>
      <c r="B20" s="3">
        <v>4.405E-5</v>
      </c>
      <c r="C20" s="3">
        <v>1.8264999999999999E-5</v>
      </c>
      <c r="D20" s="4">
        <f>ABS(C20-B20)/B20</f>
        <v>0.58535754824063568</v>
      </c>
    </row>
    <row r="21" spans="1:4" ht="14.65" thickBot="1" x14ac:dyDescent="0.5">
      <c r="A21" s="2" t="s">
        <v>10</v>
      </c>
      <c r="B21" s="5">
        <v>2.8299999999999999E-4</v>
      </c>
      <c r="C21" s="3">
        <v>2.6420000000000003E-4</v>
      </c>
      <c r="D21" s="4">
        <f>ABS(C21-B21)/B21</f>
        <v>6.6431095406360316E-2</v>
      </c>
    </row>
    <row r="22" spans="1:4" ht="14.65" thickBot="1" x14ac:dyDescent="0.5">
      <c r="A22" s="2" t="s">
        <v>70</v>
      </c>
      <c r="B22">
        <v>1</v>
      </c>
      <c r="C22">
        <v>3.4722</v>
      </c>
      <c r="D22" s="4">
        <f t="shared" si="1"/>
        <v>2.4722</v>
      </c>
    </row>
    <row r="23" spans="1:4" ht="14.65" thickBot="1" x14ac:dyDescent="0.5">
      <c r="A23" s="2" t="s">
        <v>74</v>
      </c>
      <c r="B23">
        <v>1.5</v>
      </c>
      <c r="C23">
        <v>5.96</v>
      </c>
      <c r="D23" s="4">
        <f t="shared" ref="D23" si="3">ABS(C23-B23)/B23</f>
        <v>2.9733333333333332</v>
      </c>
    </row>
    <row r="24" spans="1:4" ht="14.65" thickBot="1" x14ac:dyDescent="0.5">
      <c r="A24" s="2" t="s">
        <v>13</v>
      </c>
      <c r="B24">
        <v>1683</v>
      </c>
      <c r="C24">
        <v>1683</v>
      </c>
      <c r="D24" s="4"/>
    </row>
    <row r="25" spans="1:4" ht="14.65" thickBot="1" x14ac:dyDescent="0.5">
      <c r="A25" s="2" t="s">
        <v>14</v>
      </c>
      <c r="B25">
        <v>1235</v>
      </c>
      <c r="C25">
        <v>1235</v>
      </c>
      <c r="D25" s="4"/>
    </row>
    <row r="26" spans="1:4" x14ac:dyDescent="0.45">
      <c r="A26" s="14" t="s">
        <v>50</v>
      </c>
      <c r="B26" s="15"/>
      <c r="C26" s="15"/>
      <c r="D26" s="16">
        <f>AVERAGE(D3:D25)</f>
        <v>0.80132687063028885</v>
      </c>
    </row>
    <row r="27" spans="1:4" ht="16.149999999999999" thickBot="1" x14ac:dyDescent="0.55000000000000004">
      <c r="A27" s="35" t="s">
        <v>76</v>
      </c>
      <c r="B27" s="35"/>
      <c r="C27" s="35"/>
      <c r="D27" s="35"/>
    </row>
    <row r="28" spans="1:4" ht="28.15" thickBot="1" x14ac:dyDescent="0.5">
      <c r="A28" s="1" t="s">
        <v>0</v>
      </c>
      <c r="B28" s="1" t="s">
        <v>18</v>
      </c>
      <c r="C28" s="1" t="s">
        <v>48</v>
      </c>
      <c r="D28" s="1" t="s">
        <v>49</v>
      </c>
    </row>
    <row r="29" spans="1:4" ht="14.65" thickBot="1" x14ac:dyDescent="0.5">
      <c r="A29" s="2" t="s">
        <v>68</v>
      </c>
      <c r="B29" s="3">
        <v>2340000000000</v>
      </c>
      <c r="C29" s="3">
        <v>2410000000000</v>
      </c>
      <c r="D29" s="4">
        <f t="shared" ref="D29:D34" si="4">ABS(C29-B29)/B29</f>
        <v>2.9914529914529916E-2</v>
      </c>
    </row>
    <row r="30" spans="1:4" ht="14.65" thickBot="1" x14ac:dyDescent="0.5">
      <c r="A30" s="2" t="s">
        <v>72</v>
      </c>
      <c r="B30" s="3">
        <v>75000000000000</v>
      </c>
      <c r="C30" s="3">
        <v>80000000000000</v>
      </c>
      <c r="D30" s="4">
        <f t="shared" si="4"/>
        <v>6.6666666666666666E-2</v>
      </c>
    </row>
    <row r="31" spans="1:4" ht="14.65" thickBot="1" x14ac:dyDescent="0.5">
      <c r="A31" s="2" t="s">
        <v>7</v>
      </c>
      <c r="B31" s="5">
        <v>1080</v>
      </c>
      <c r="C31">
        <v>1156.6099999999999</v>
      </c>
      <c r="D31" s="4">
        <f t="shared" si="4"/>
        <v>7.0935185185185087E-2</v>
      </c>
    </row>
    <row r="32" spans="1:4" ht="14.65" thickBot="1" x14ac:dyDescent="0.5">
      <c r="A32" s="2" t="s">
        <v>11</v>
      </c>
      <c r="B32">
        <v>1041</v>
      </c>
      <c r="C32">
        <v>1444.57</v>
      </c>
      <c r="D32" s="4">
        <f t="shared" si="4"/>
        <v>0.38767531219980783</v>
      </c>
    </row>
    <row r="33" spans="1:4" ht="14.65" thickBot="1" x14ac:dyDescent="0.5">
      <c r="A33" s="2" t="s">
        <v>8</v>
      </c>
      <c r="B33" s="5">
        <v>4.5199999999999997E-2</v>
      </c>
      <c r="C33">
        <v>4.0689999999999997E-2</v>
      </c>
      <c r="D33" s="4">
        <f t="shared" si="4"/>
        <v>9.9778761061946913E-2</v>
      </c>
    </row>
    <row r="34" spans="1:4" ht="14.65" thickBot="1" x14ac:dyDescent="0.5">
      <c r="A34" s="2" t="s">
        <v>12</v>
      </c>
      <c r="B34" s="5">
        <v>0.25900000000000001</v>
      </c>
      <c r="C34">
        <v>7.1069999999999994E-2</v>
      </c>
      <c r="D34" s="4">
        <f t="shared" si="4"/>
        <v>0.72559845559845559</v>
      </c>
    </row>
    <row r="35" spans="1:4" ht="14.65" thickBot="1" x14ac:dyDescent="0.5">
      <c r="A35" s="2" t="s">
        <v>69</v>
      </c>
      <c r="B35" s="3">
        <v>181000</v>
      </c>
      <c r="C35" s="3">
        <v>178000</v>
      </c>
      <c r="D35" s="4">
        <f t="shared" ref="D35" si="5">ABS(C35-B35)/B35</f>
        <v>1.6574585635359115E-2</v>
      </c>
    </row>
    <row r="36" spans="1:4" ht="14.65" thickBot="1" x14ac:dyDescent="0.5">
      <c r="A36" s="2" t="s">
        <v>73</v>
      </c>
      <c r="B36" s="3">
        <v>193000</v>
      </c>
      <c r="C36" s="3">
        <v>188000</v>
      </c>
      <c r="D36" s="4">
        <f t="shared" ref="D36:D42" si="6">ABS(C36-B36)/B36</f>
        <v>2.5906735751295335E-2</v>
      </c>
    </row>
    <row r="37" spans="1:4" ht="14.65" thickBot="1" x14ac:dyDescent="0.5">
      <c r="A37" s="2" t="s">
        <v>71</v>
      </c>
      <c r="B37" s="3">
        <v>100000</v>
      </c>
      <c r="C37">
        <v>134561.60000000001</v>
      </c>
      <c r="D37" s="4">
        <f t="shared" si="6"/>
        <v>0.34561600000000003</v>
      </c>
    </row>
    <row r="38" spans="1:4" ht="14.65" thickBot="1" x14ac:dyDescent="0.5">
      <c r="A38" s="2" t="s">
        <v>75</v>
      </c>
      <c r="B38" s="3">
        <v>200000</v>
      </c>
      <c r="C38">
        <v>203992.1</v>
      </c>
      <c r="D38" s="4">
        <f t="shared" si="6"/>
        <v>1.996050000000003E-2</v>
      </c>
    </row>
    <row r="39" spans="1:4" ht="14.65" thickBot="1" x14ac:dyDescent="0.5">
      <c r="A39" s="2" t="s">
        <v>17</v>
      </c>
      <c r="B39" s="3">
        <v>10000</v>
      </c>
      <c r="C39">
        <v>8004.33</v>
      </c>
      <c r="D39" s="4">
        <f t="shared" si="6"/>
        <v>0.19956699999999999</v>
      </c>
    </row>
    <row r="40" spans="1:4" ht="14.65" thickBot="1" x14ac:dyDescent="0.5">
      <c r="A40" s="2" t="s">
        <v>66</v>
      </c>
      <c r="B40">
        <v>0.75</v>
      </c>
      <c r="C40">
        <v>0.76419999999999999</v>
      </c>
      <c r="D40" s="4">
        <f t="shared" si="6"/>
        <v>1.8933333333333319E-2</v>
      </c>
    </row>
    <row r="41" spans="1:4" ht="14.65" thickBot="1" x14ac:dyDescent="0.5">
      <c r="A41" s="2" t="s">
        <v>67</v>
      </c>
      <c r="B41">
        <v>0.5</v>
      </c>
      <c r="C41">
        <v>0.51659999999999995</v>
      </c>
      <c r="D41" s="4">
        <f t="shared" si="6"/>
        <v>3.3199999999999896E-2</v>
      </c>
    </row>
    <row r="42" spans="1:4" ht="14.65" thickBot="1" x14ac:dyDescent="0.5">
      <c r="A42" s="2" t="s">
        <v>15</v>
      </c>
      <c r="B42">
        <v>0.94</v>
      </c>
      <c r="C42">
        <v>0.91959999999999997</v>
      </c>
      <c r="D42" s="4">
        <f t="shared" si="6"/>
        <v>2.1702127659574442E-2</v>
      </c>
    </row>
    <row r="43" spans="1:4" ht="14.65" thickBot="1" x14ac:dyDescent="0.5">
      <c r="A43" s="2" t="s">
        <v>16</v>
      </c>
      <c r="B43">
        <v>0.94</v>
      </c>
      <c r="D43" s="4"/>
    </row>
    <row r="44" spans="1:4" ht="14.65" thickBot="1" x14ac:dyDescent="0.5">
      <c r="A44" s="2" t="s">
        <v>5</v>
      </c>
      <c r="B44" s="5">
        <v>0.312</v>
      </c>
      <c r="C44">
        <v>0.25979999999999998</v>
      </c>
      <c r="D44" s="4">
        <f>ABS(C44-B44)/B44</f>
        <v>0.16730769230769238</v>
      </c>
    </row>
    <row r="45" spans="1:4" ht="14.65" thickBot="1" x14ac:dyDescent="0.5">
      <c r="A45" s="2" t="s">
        <v>9</v>
      </c>
      <c r="B45">
        <v>9.4899999999999998E-2</v>
      </c>
      <c r="C45">
        <v>7.4069999999999997E-2</v>
      </c>
      <c r="D45" s="4">
        <f>ABS(C45-B45)/B45</f>
        <v>0.2194942044257113</v>
      </c>
    </row>
    <row r="46" spans="1:4" ht="14.65" thickBot="1" x14ac:dyDescent="0.5">
      <c r="A46" s="2" t="s">
        <v>6</v>
      </c>
      <c r="B46" s="3">
        <v>4.405E-5</v>
      </c>
      <c r="C46" s="3">
        <v>1.75E-4</v>
      </c>
      <c r="D46" s="4">
        <f>ABS(C46-B46)/B46</f>
        <v>2.9727582292849037</v>
      </c>
    </row>
    <row r="47" spans="1:4" ht="14.65" thickBot="1" x14ac:dyDescent="0.5">
      <c r="A47" s="2" t="s">
        <v>10</v>
      </c>
      <c r="B47" s="5">
        <v>2.8299999999999999E-4</v>
      </c>
      <c r="C47" s="3">
        <v>3.5070000000000001E-4</v>
      </c>
      <c r="D47" s="4">
        <f>ABS(C47-B47)/B47</f>
        <v>0.23922261484098947</v>
      </c>
    </row>
    <row r="48" spans="1:4" ht="14.65" thickBot="1" x14ac:dyDescent="0.5">
      <c r="A48" s="2" t="s">
        <v>70</v>
      </c>
      <c r="B48">
        <v>1</v>
      </c>
      <c r="C48">
        <v>0.96</v>
      </c>
      <c r="D48" s="4">
        <f t="shared" ref="D48:D49" si="7">ABS(C48-B48)/B48</f>
        <v>4.0000000000000036E-2</v>
      </c>
    </row>
    <row r="49" spans="1:4" ht="14.65" thickBot="1" x14ac:dyDescent="0.5">
      <c r="A49" s="2" t="s">
        <v>74</v>
      </c>
      <c r="B49">
        <v>1.5</v>
      </c>
      <c r="C49">
        <v>1.4950000000000001</v>
      </c>
      <c r="D49" s="4">
        <f t="shared" si="7"/>
        <v>3.3333333333332624E-3</v>
      </c>
    </row>
    <row r="50" spans="1:4" ht="14.65" thickBot="1" x14ac:dyDescent="0.5">
      <c r="A50" s="2" t="s">
        <v>13</v>
      </c>
      <c r="B50">
        <v>1683</v>
      </c>
      <c r="C50">
        <v>1683</v>
      </c>
      <c r="D50" s="4"/>
    </row>
    <row r="51" spans="1:4" ht="14.65" thickBot="1" x14ac:dyDescent="0.5">
      <c r="A51" s="2" t="s">
        <v>14</v>
      </c>
      <c r="B51">
        <v>1235</v>
      </c>
      <c r="C51">
        <v>1235</v>
      </c>
      <c r="D51" s="4"/>
    </row>
    <row r="52" spans="1:4" x14ac:dyDescent="0.45">
      <c r="A52" s="14" t="s">
        <v>50</v>
      </c>
      <c r="B52" s="15"/>
      <c r="C52" s="15"/>
      <c r="D52" s="16">
        <f>AVERAGE(D29:D51)</f>
        <v>0.28520726335993923</v>
      </c>
    </row>
    <row r="53" spans="1:4" ht="16.149999999999999" thickBot="1" x14ac:dyDescent="0.55000000000000004">
      <c r="A53" s="35" t="s">
        <v>27</v>
      </c>
      <c r="B53" s="35"/>
      <c r="C53" s="35"/>
      <c r="D53" s="35"/>
    </row>
    <row r="54" spans="1:4" ht="28.15" thickBot="1" x14ac:dyDescent="0.5">
      <c r="A54" s="1" t="s">
        <v>0</v>
      </c>
      <c r="B54" s="1" t="s">
        <v>18</v>
      </c>
      <c r="C54" s="1" t="s">
        <v>48</v>
      </c>
      <c r="D54" s="1" t="s">
        <v>49</v>
      </c>
    </row>
    <row r="55" spans="1:4" ht="14.65" thickBot="1" x14ac:dyDescent="0.5">
      <c r="A55" s="2" t="s">
        <v>68</v>
      </c>
      <c r="B55" s="3">
        <v>2340000000000</v>
      </c>
      <c r="C55" s="3">
        <v>4130000000000</v>
      </c>
      <c r="D55" s="4">
        <f t="shared" ref="D55:D60" si="8">ABS(C55-B55)/B55</f>
        <v>0.7649572649572649</v>
      </c>
    </row>
    <row r="56" spans="1:4" ht="14.65" thickBot="1" x14ac:dyDescent="0.5">
      <c r="A56" s="2" t="s">
        <v>72</v>
      </c>
      <c r="B56" s="3">
        <v>75000000000000</v>
      </c>
      <c r="C56" s="3">
        <v>134000000000000</v>
      </c>
      <c r="D56" s="4">
        <f t="shared" si="8"/>
        <v>0.78666666666666663</v>
      </c>
    </row>
    <row r="57" spans="1:4" ht="14.65" thickBot="1" x14ac:dyDescent="0.5">
      <c r="A57" s="2" t="s">
        <v>7</v>
      </c>
      <c r="B57" s="5">
        <v>1080</v>
      </c>
      <c r="C57">
        <v>1005.46</v>
      </c>
      <c r="D57" s="4">
        <f t="shared" si="8"/>
        <v>6.9018518518518479E-2</v>
      </c>
    </row>
    <row r="58" spans="1:4" ht="14.65" thickBot="1" x14ac:dyDescent="0.5">
      <c r="A58" s="2" t="s">
        <v>11</v>
      </c>
      <c r="B58">
        <v>1041</v>
      </c>
      <c r="C58">
        <v>1457.88</v>
      </c>
      <c r="D58" s="4">
        <f t="shared" si="8"/>
        <v>0.40046109510086464</v>
      </c>
    </row>
    <row r="59" spans="1:4" ht="14.65" thickBot="1" x14ac:dyDescent="0.5">
      <c r="A59" s="2" t="s">
        <v>8</v>
      </c>
      <c r="B59" s="5">
        <v>4.5199999999999997E-2</v>
      </c>
      <c r="C59">
        <v>0.1217</v>
      </c>
      <c r="D59" s="4">
        <f t="shared" si="8"/>
        <v>1.6924778761061952</v>
      </c>
    </row>
    <row r="60" spans="1:4" ht="14.65" thickBot="1" x14ac:dyDescent="0.5">
      <c r="A60" s="2" t="s">
        <v>12</v>
      </c>
      <c r="B60" s="5">
        <v>0.25900000000000001</v>
      </c>
      <c r="C60">
        <v>0.27360000000000001</v>
      </c>
      <c r="D60" s="4">
        <f t="shared" si="8"/>
        <v>5.6370656370656379E-2</v>
      </c>
    </row>
    <row r="61" spans="1:4" ht="14.65" thickBot="1" x14ac:dyDescent="0.5">
      <c r="A61" s="2" t="s">
        <v>69</v>
      </c>
      <c r="B61" s="3">
        <v>181000</v>
      </c>
      <c r="C61" s="3">
        <v>179000</v>
      </c>
      <c r="D61" s="4">
        <f t="shared" ref="D61" si="9">ABS(C61-B61)/B61</f>
        <v>1.1049723756906077E-2</v>
      </c>
    </row>
    <row r="62" spans="1:4" ht="14.65" thickBot="1" x14ac:dyDescent="0.5">
      <c r="A62" s="2" t="s">
        <v>73</v>
      </c>
      <c r="B62" s="3">
        <v>193000</v>
      </c>
      <c r="C62" s="3">
        <v>209000</v>
      </c>
      <c r="D62" s="4">
        <f t="shared" ref="D62:D68" si="10">ABS(C62-B62)/B62</f>
        <v>8.2901554404145081E-2</v>
      </c>
    </row>
    <row r="63" spans="1:4" ht="14.65" thickBot="1" x14ac:dyDescent="0.5">
      <c r="A63" s="2" t="s">
        <v>71</v>
      </c>
      <c r="B63" s="3">
        <v>100000</v>
      </c>
      <c r="C63">
        <v>148078</v>
      </c>
      <c r="D63" s="4">
        <f t="shared" si="10"/>
        <v>0.48077999999999999</v>
      </c>
    </row>
    <row r="64" spans="1:4" ht="14.65" thickBot="1" x14ac:dyDescent="0.5">
      <c r="A64" s="2" t="s">
        <v>75</v>
      </c>
      <c r="B64" s="3">
        <v>200000</v>
      </c>
      <c r="C64">
        <v>370852</v>
      </c>
      <c r="D64" s="4">
        <f t="shared" si="10"/>
        <v>0.85426000000000002</v>
      </c>
    </row>
    <row r="65" spans="1:4" ht="14.65" thickBot="1" x14ac:dyDescent="0.5">
      <c r="A65" s="2" t="s">
        <v>17</v>
      </c>
      <c r="B65" s="3">
        <v>10000</v>
      </c>
      <c r="C65">
        <v>2500</v>
      </c>
      <c r="D65" s="4">
        <f t="shared" si="10"/>
        <v>0.75</v>
      </c>
    </row>
    <row r="66" spans="1:4" ht="14.65" thickBot="1" x14ac:dyDescent="0.5">
      <c r="A66" s="2" t="s">
        <v>66</v>
      </c>
      <c r="B66">
        <v>0.75</v>
      </c>
      <c r="C66">
        <v>0.58860000000000001</v>
      </c>
      <c r="D66" s="4">
        <f t="shared" si="10"/>
        <v>0.21519999999999997</v>
      </c>
    </row>
    <row r="67" spans="1:4" ht="14.65" thickBot="1" x14ac:dyDescent="0.5">
      <c r="A67" s="2" t="s">
        <v>67</v>
      </c>
      <c r="B67">
        <v>0.5</v>
      </c>
      <c r="C67">
        <v>0.36249999999999999</v>
      </c>
      <c r="D67" s="4">
        <f t="shared" si="10"/>
        <v>0.27500000000000002</v>
      </c>
    </row>
    <row r="68" spans="1:4" ht="14.65" thickBot="1" x14ac:dyDescent="0.5">
      <c r="A68" s="2" t="s">
        <v>15</v>
      </c>
      <c r="B68">
        <v>0.94</v>
      </c>
      <c r="C68">
        <v>0.94799999999999995</v>
      </c>
      <c r="D68" s="4">
        <f t="shared" si="10"/>
        <v>8.5106382978723492E-3</v>
      </c>
    </row>
    <row r="69" spans="1:4" ht="14.65" thickBot="1" x14ac:dyDescent="0.5">
      <c r="A69" s="2" t="s">
        <v>16</v>
      </c>
      <c r="B69">
        <v>0.94</v>
      </c>
      <c r="D69" s="4"/>
    </row>
    <row r="70" spans="1:4" ht="14.65" thickBot="1" x14ac:dyDescent="0.5">
      <c r="A70" s="2" t="s">
        <v>5</v>
      </c>
      <c r="B70" s="5">
        <v>0.312</v>
      </c>
      <c r="C70">
        <v>0.29980000000000001</v>
      </c>
      <c r="D70" s="4">
        <f>ABS(C70-B70)/B70</f>
        <v>3.9102564102564068E-2</v>
      </c>
    </row>
    <row r="71" spans="1:4" ht="14.65" thickBot="1" x14ac:dyDescent="0.5">
      <c r="A71" s="2" t="s">
        <v>9</v>
      </c>
      <c r="B71">
        <v>9.4899999999999998E-2</v>
      </c>
      <c r="C71">
        <v>0.1022</v>
      </c>
      <c r="D71" s="4">
        <f>ABS(C71-B71)/B71</f>
        <v>7.6923076923076941E-2</v>
      </c>
    </row>
    <row r="72" spans="1:4" ht="14.65" thickBot="1" x14ac:dyDescent="0.5">
      <c r="A72" s="2" t="s">
        <v>6</v>
      </c>
      <c r="B72" s="3">
        <v>4.405E-5</v>
      </c>
      <c r="C72" s="3">
        <v>3.6980000000000002E-5</v>
      </c>
      <c r="D72" s="4">
        <f>ABS(C72-B72)/B72</f>
        <v>0.16049943246311008</v>
      </c>
    </row>
    <row r="73" spans="1:4" ht="14.65" thickBot="1" x14ac:dyDescent="0.5">
      <c r="A73" s="2" t="s">
        <v>10</v>
      </c>
      <c r="B73" s="5">
        <v>2.8299999999999999E-4</v>
      </c>
      <c r="C73" s="3">
        <v>3.1500000000000001E-4</v>
      </c>
      <c r="D73" s="4">
        <f>ABS(C73-B73)/B73</f>
        <v>0.11307420494699653</v>
      </c>
    </row>
    <row r="74" spans="1:4" ht="14.65" thickBot="1" x14ac:dyDescent="0.5">
      <c r="A74" s="2" t="s">
        <v>70</v>
      </c>
      <c r="B74">
        <v>1</v>
      </c>
      <c r="C74">
        <v>1.131</v>
      </c>
      <c r="D74" s="4">
        <f t="shared" ref="D74:D75" si="11">ABS(C74-B74)/B74</f>
        <v>0.13100000000000001</v>
      </c>
    </row>
    <row r="75" spans="1:4" ht="14.65" thickBot="1" x14ac:dyDescent="0.5">
      <c r="A75" s="2" t="s">
        <v>74</v>
      </c>
      <c r="B75">
        <v>1.5</v>
      </c>
      <c r="C75">
        <v>2.9140000000000001</v>
      </c>
      <c r="D75" s="4">
        <f t="shared" si="11"/>
        <v>0.94266666666666676</v>
      </c>
    </row>
    <row r="76" spans="1:4" ht="14.65" thickBot="1" x14ac:dyDescent="0.5">
      <c r="A76" s="2" t="s">
        <v>13</v>
      </c>
      <c r="B76">
        <v>1683</v>
      </c>
      <c r="D76" s="4"/>
    </row>
    <row r="77" spans="1:4" ht="14.65" thickBot="1" x14ac:dyDescent="0.5">
      <c r="A77" s="2" t="s">
        <v>14</v>
      </c>
      <c r="B77">
        <v>1235</v>
      </c>
      <c r="D77" s="4"/>
    </row>
    <row r="78" spans="1:4" x14ac:dyDescent="0.45">
      <c r="A78" s="14" t="s">
        <v>50</v>
      </c>
      <c r="B78" s="15"/>
      <c r="C78" s="15"/>
      <c r="D78" s="16">
        <f>AVERAGE(D55:D77)</f>
        <v>0.39554599696407522</v>
      </c>
    </row>
    <row r="79" spans="1:4" ht="16.149999999999999" thickBot="1" x14ac:dyDescent="0.55000000000000004">
      <c r="A79" s="35" t="s">
        <v>28</v>
      </c>
      <c r="B79" s="35"/>
      <c r="C79" s="35"/>
      <c r="D79" s="35"/>
    </row>
    <row r="80" spans="1:4" ht="28.15" thickBot="1" x14ac:dyDescent="0.5">
      <c r="A80" s="1" t="s">
        <v>0</v>
      </c>
      <c r="B80" s="1" t="s">
        <v>18</v>
      </c>
      <c r="C80" s="1" t="s">
        <v>48</v>
      </c>
      <c r="D80" s="1" t="s">
        <v>49</v>
      </c>
    </row>
    <row r="81" spans="1:4" ht="14.65" thickBot="1" x14ac:dyDescent="0.5">
      <c r="A81" s="2" t="s">
        <v>68</v>
      </c>
      <c r="B81" s="3">
        <v>2340000000000</v>
      </c>
      <c r="C81" s="3">
        <v>2410000000000</v>
      </c>
      <c r="D81" s="4">
        <f t="shared" ref="D81:D86" si="12">ABS(C81-B81)/B81</f>
        <v>2.9914529914529916E-2</v>
      </c>
    </row>
    <row r="82" spans="1:4" ht="14.65" thickBot="1" x14ac:dyDescent="0.5">
      <c r="A82" s="2" t="s">
        <v>72</v>
      </c>
      <c r="B82" s="3">
        <v>75000000000000</v>
      </c>
      <c r="C82" s="3">
        <v>173000000000000</v>
      </c>
      <c r="D82" s="4">
        <f t="shared" si="12"/>
        <v>1.3066666666666666</v>
      </c>
    </row>
    <row r="83" spans="1:4" ht="14.65" thickBot="1" x14ac:dyDescent="0.5">
      <c r="A83" s="2" t="s">
        <v>7</v>
      </c>
      <c r="B83" s="5">
        <v>1080</v>
      </c>
      <c r="C83">
        <v>1120.6300000000001</v>
      </c>
      <c r="D83" s="4">
        <f t="shared" si="12"/>
        <v>3.7620370370370471E-2</v>
      </c>
    </row>
    <row r="84" spans="1:4" ht="14.65" thickBot="1" x14ac:dyDescent="0.5">
      <c r="A84" s="2" t="s">
        <v>11</v>
      </c>
      <c r="B84">
        <v>1041</v>
      </c>
      <c r="C84">
        <v>260.2878</v>
      </c>
      <c r="D84" s="4">
        <f t="shared" si="12"/>
        <v>0.74996368876080688</v>
      </c>
    </row>
    <row r="85" spans="1:4" ht="14.65" thickBot="1" x14ac:dyDescent="0.5">
      <c r="A85" s="2" t="s">
        <v>8</v>
      </c>
      <c r="B85" s="5">
        <v>4.5199999999999997E-2</v>
      </c>
      <c r="C85">
        <v>1.315E-2</v>
      </c>
      <c r="D85" s="4">
        <f t="shared" si="12"/>
        <v>0.7090707964601769</v>
      </c>
    </row>
    <row r="86" spans="1:4" ht="14.65" thickBot="1" x14ac:dyDescent="0.5">
      <c r="A86" s="2" t="s">
        <v>12</v>
      </c>
      <c r="B86" s="5">
        <v>0.25900000000000001</v>
      </c>
      <c r="C86">
        <v>0.27500000000000002</v>
      </c>
      <c r="D86" s="4">
        <f t="shared" si="12"/>
        <v>6.1776061776061826E-2</v>
      </c>
    </row>
    <row r="87" spans="1:4" ht="14.65" thickBot="1" x14ac:dyDescent="0.5">
      <c r="A87" s="2" t="s">
        <v>69</v>
      </c>
      <c r="B87" s="3">
        <v>181000</v>
      </c>
      <c r="C87" s="3">
        <v>174000</v>
      </c>
      <c r="D87" s="4">
        <f t="shared" ref="D87" si="13">ABS(C87-B87)/B87</f>
        <v>3.8674033149171269E-2</v>
      </c>
    </row>
    <row r="88" spans="1:4" ht="14.65" thickBot="1" x14ac:dyDescent="0.5">
      <c r="A88" s="2" t="s">
        <v>73</v>
      </c>
      <c r="B88" s="3">
        <v>193000</v>
      </c>
      <c r="C88" s="3">
        <v>415000</v>
      </c>
      <c r="D88" s="4">
        <f t="shared" ref="D88:D94" si="14">ABS(C88-B88)/B88</f>
        <v>1.150259067357513</v>
      </c>
    </row>
    <row r="89" spans="1:4" ht="14.65" thickBot="1" x14ac:dyDescent="0.5">
      <c r="A89" s="2" t="s">
        <v>71</v>
      </c>
      <c r="B89" s="3">
        <v>100000</v>
      </c>
      <c r="C89">
        <v>174888.24</v>
      </c>
      <c r="D89" s="4">
        <f t="shared" si="14"/>
        <v>0.74888239999999995</v>
      </c>
    </row>
    <row r="90" spans="1:4" ht="14.65" thickBot="1" x14ac:dyDescent="0.5">
      <c r="A90" s="2" t="s">
        <v>75</v>
      </c>
      <c r="B90" s="3">
        <v>200000</v>
      </c>
      <c r="C90">
        <v>763732.7</v>
      </c>
      <c r="D90" s="4">
        <f t="shared" si="14"/>
        <v>2.8186635</v>
      </c>
    </row>
    <row r="91" spans="1:4" ht="14.65" thickBot="1" x14ac:dyDescent="0.5">
      <c r="A91" s="2" t="s">
        <v>17</v>
      </c>
      <c r="B91" s="3">
        <v>10000</v>
      </c>
      <c r="C91">
        <v>20311.75</v>
      </c>
      <c r="D91" s="4">
        <f t="shared" si="14"/>
        <v>1.031175</v>
      </c>
    </row>
    <row r="92" spans="1:4" ht="14.65" thickBot="1" x14ac:dyDescent="0.5">
      <c r="A92" s="2" t="s">
        <v>66</v>
      </c>
      <c r="B92">
        <v>0.75</v>
      </c>
      <c r="C92">
        <v>0.5786</v>
      </c>
      <c r="D92" s="4">
        <f t="shared" si="14"/>
        <v>0.22853333333333334</v>
      </c>
    </row>
    <row r="93" spans="1:4" ht="14.65" thickBot="1" x14ac:dyDescent="0.5">
      <c r="A93" s="2" t="s">
        <v>67</v>
      </c>
      <c r="B93">
        <v>0.5</v>
      </c>
      <c r="C93">
        <v>0.64659999999999995</v>
      </c>
      <c r="D93" s="4">
        <f t="shared" si="14"/>
        <v>0.29319999999999991</v>
      </c>
    </row>
    <row r="94" spans="1:4" ht="14.65" thickBot="1" x14ac:dyDescent="0.5">
      <c r="A94" s="2" t="s">
        <v>15</v>
      </c>
      <c r="B94">
        <v>0.94</v>
      </c>
      <c r="C94">
        <v>0.89851440000000005</v>
      </c>
      <c r="D94" s="4">
        <f t="shared" si="14"/>
        <v>4.4133617021276494E-2</v>
      </c>
    </row>
    <row r="95" spans="1:4" ht="14.65" thickBot="1" x14ac:dyDescent="0.5">
      <c r="A95" s="2" t="s">
        <v>16</v>
      </c>
      <c r="B95">
        <v>0.94</v>
      </c>
      <c r="D95" s="4"/>
    </row>
    <row r="96" spans="1:4" ht="14.65" thickBot="1" x14ac:dyDescent="0.5">
      <c r="A96" s="2" t="s">
        <v>5</v>
      </c>
      <c r="B96" s="5">
        <v>0.312</v>
      </c>
      <c r="C96">
        <v>0.26488</v>
      </c>
      <c r="D96" s="4">
        <f>ABS(C96-B96)/B96</f>
        <v>0.15102564102564101</v>
      </c>
    </row>
    <row r="97" spans="1:4" ht="14.65" thickBot="1" x14ac:dyDescent="0.5">
      <c r="A97" s="2" t="s">
        <v>9</v>
      </c>
      <c r="B97">
        <v>9.4899999999999998E-2</v>
      </c>
      <c r="C97">
        <v>0.181786</v>
      </c>
      <c r="D97" s="4">
        <f>ABS(C97-B97)/B97</f>
        <v>0.91555321390937838</v>
      </c>
    </row>
    <row r="98" spans="1:4" ht="14.65" thickBot="1" x14ac:dyDescent="0.5">
      <c r="A98" s="2" t="s">
        <v>6</v>
      </c>
      <c r="B98" s="3">
        <v>4.405E-5</v>
      </c>
      <c r="C98" s="3">
        <v>1.1844E-4</v>
      </c>
      <c r="D98" s="4">
        <f>ABS(C98-B98)/B98</f>
        <v>1.6887627695800227</v>
      </c>
    </row>
    <row r="99" spans="1:4" ht="14.65" thickBot="1" x14ac:dyDescent="0.5">
      <c r="A99" s="2" t="s">
        <v>10</v>
      </c>
      <c r="B99" s="5">
        <v>2.8299999999999999E-4</v>
      </c>
      <c r="C99" s="3">
        <v>1.1896999999999999E-4</v>
      </c>
      <c r="D99" s="4">
        <f>ABS(C99-B99)/B99</f>
        <v>0.57961130742049471</v>
      </c>
    </row>
    <row r="100" spans="1:4" ht="14.65" thickBot="1" x14ac:dyDescent="0.5">
      <c r="A100" s="2" t="s">
        <v>70</v>
      </c>
      <c r="B100">
        <v>1</v>
      </c>
      <c r="C100">
        <v>1.964</v>
      </c>
      <c r="D100" s="4">
        <f t="shared" ref="D100:D101" si="15">ABS(C100-B100)/B100</f>
        <v>0.96399999999999997</v>
      </c>
    </row>
    <row r="101" spans="1:4" ht="14.65" thickBot="1" x14ac:dyDescent="0.5">
      <c r="A101" s="2" t="s">
        <v>74</v>
      </c>
      <c r="B101">
        <v>1.5</v>
      </c>
      <c r="C101">
        <v>3.8698600000000001</v>
      </c>
      <c r="D101" s="4">
        <f t="shared" si="15"/>
        <v>1.5799066666666668</v>
      </c>
    </row>
    <row r="102" spans="1:4" ht="14.65" thickBot="1" x14ac:dyDescent="0.5">
      <c r="A102" s="2" t="s">
        <v>13</v>
      </c>
      <c r="B102">
        <v>1683</v>
      </c>
      <c r="C102">
        <v>1683</v>
      </c>
      <c r="D102" s="4"/>
    </row>
    <row r="103" spans="1:4" ht="14.65" thickBot="1" x14ac:dyDescent="0.5">
      <c r="A103" s="2" t="s">
        <v>14</v>
      </c>
      <c r="B103">
        <v>1235</v>
      </c>
      <c r="C103">
        <v>1235</v>
      </c>
      <c r="D103" s="4"/>
    </row>
    <row r="104" spans="1:4" x14ac:dyDescent="0.45">
      <c r="A104" s="14" t="s">
        <v>50</v>
      </c>
      <c r="B104" s="15"/>
      <c r="C104" s="15"/>
      <c r="D104" s="16">
        <f>AVERAGE(D81:D103)</f>
        <v>0.75636963317060546</v>
      </c>
    </row>
    <row r="105" spans="1:4" ht="16.149999999999999" thickBot="1" x14ac:dyDescent="0.55000000000000004">
      <c r="A105" s="35" t="s">
        <v>52</v>
      </c>
      <c r="B105" s="35"/>
      <c r="C105" s="35"/>
      <c r="D105" s="35"/>
    </row>
    <row r="106" spans="1:4" ht="28.15" thickBot="1" x14ac:dyDescent="0.5">
      <c r="A106" s="1" t="s">
        <v>0</v>
      </c>
      <c r="B106" s="1" t="s">
        <v>18</v>
      </c>
      <c r="C106" s="1" t="s">
        <v>48</v>
      </c>
      <c r="D106" s="1" t="s">
        <v>49</v>
      </c>
    </row>
    <row r="107" spans="1:4" ht="14.65" thickBot="1" x14ac:dyDescent="0.5">
      <c r="A107" s="2" t="s">
        <v>68</v>
      </c>
      <c r="B107" s="3">
        <v>2340000000000</v>
      </c>
      <c r="C107" s="3">
        <v>3970000000000</v>
      </c>
      <c r="D107" s="4">
        <f t="shared" ref="D107:D112" si="16">ABS(C107-B107)/B107</f>
        <v>0.69658119658119655</v>
      </c>
    </row>
    <row r="108" spans="1:4" ht="14.65" thickBot="1" x14ac:dyDescent="0.5">
      <c r="A108" s="2" t="s">
        <v>72</v>
      </c>
      <c r="B108" s="3">
        <v>75000000000000</v>
      </c>
      <c r="C108" s="3">
        <v>33200000000000</v>
      </c>
      <c r="D108" s="4">
        <f t="shared" si="16"/>
        <v>0.55733333333333335</v>
      </c>
    </row>
    <row r="109" spans="1:4" ht="14.65" thickBot="1" x14ac:dyDescent="0.5">
      <c r="A109" s="2" t="s">
        <v>7</v>
      </c>
      <c r="B109" s="5">
        <v>1080</v>
      </c>
      <c r="C109">
        <v>1091.789</v>
      </c>
      <c r="D109" s="4">
        <f t="shared" si="16"/>
        <v>1.0915740740740729E-2</v>
      </c>
    </row>
    <row r="110" spans="1:4" ht="14.65" thickBot="1" x14ac:dyDescent="0.5">
      <c r="A110" s="2" t="s">
        <v>11</v>
      </c>
      <c r="B110">
        <v>1041</v>
      </c>
      <c r="C110">
        <v>1083.4749999999999</v>
      </c>
      <c r="D110" s="4">
        <f t="shared" si="16"/>
        <v>4.0802113352545542E-2</v>
      </c>
    </row>
    <row r="111" spans="1:4" ht="14.65" thickBot="1" x14ac:dyDescent="0.5">
      <c r="A111" s="2" t="s">
        <v>8</v>
      </c>
      <c r="B111" s="5">
        <v>4.5199999999999997E-2</v>
      </c>
      <c r="C111">
        <v>5.9659999999999998E-2</v>
      </c>
      <c r="D111" s="4">
        <f t="shared" si="16"/>
        <v>0.31991150442477878</v>
      </c>
    </row>
    <row r="112" spans="1:4" ht="14.65" thickBot="1" x14ac:dyDescent="0.5">
      <c r="A112" s="2" t="s">
        <v>12</v>
      </c>
      <c r="B112" s="5">
        <v>0.25900000000000001</v>
      </c>
      <c r="C112">
        <v>0.192</v>
      </c>
      <c r="D112" s="4">
        <f t="shared" si="16"/>
        <v>0.25868725868725867</v>
      </c>
    </row>
    <row r="113" spans="1:4" ht="14.65" thickBot="1" x14ac:dyDescent="0.5">
      <c r="A113" s="2" t="s">
        <v>69</v>
      </c>
      <c r="B113" s="3">
        <v>181000</v>
      </c>
      <c r="C113" s="3">
        <v>450000</v>
      </c>
      <c r="D113" s="4">
        <f t="shared" ref="D113" si="17">ABS(C113-B113)/B113</f>
        <v>1.4861878453038675</v>
      </c>
    </row>
    <row r="114" spans="1:4" ht="14.65" thickBot="1" x14ac:dyDescent="0.5">
      <c r="A114" s="2" t="s">
        <v>73</v>
      </c>
      <c r="B114" s="3">
        <v>193000</v>
      </c>
      <c r="C114" s="3">
        <v>187000</v>
      </c>
      <c r="D114" s="4">
        <f t="shared" ref="D114:D120" si="18">ABS(C114-B114)/B114</f>
        <v>3.1088082901554404E-2</v>
      </c>
    </row>
    <row r="115" spans="1:4" ht="14.65" thickBot="1" x14ac:dyDescent="0.5">
      <c r="A115" s="2" t="s">
        <v>71</v>
      </c>
      <c r="B115" s="3">
        <v>100000</v>
      </c>
      <c r="C115">
        <v>356367</v>
      </c>
      <c r="D115" s="4">
        <f t="shared" si="18"/>
        <v>2.5636700000000001</v>
      </c>
    </row>
    <row r="116" spans="1:4" ht="14.65" thickBot="1" x14ac:dyDescent="0.5">
      <c r="A116" s="2" t="s">
        <v>75</v>
      </c>
      <c r="B116" s="3">
        <v>200000</v>
      </c>
      <c r="C116">
        <v>166498</v>
      </c>
      <c r="D116" s="4">
        <f t="shared" si="18"/>
        <v>0.16750999999999999</v>
      </c>
    </row>
    <row r="117" spans="1:4" ht="14.65" thickBot="1" x14ac:dyDescent="0.5">
      <c r="A117" s="2" t="s">
        <v>17</v>
      </c>
      <c r="B117" s="3">
        <v>10000</v>
      </c>
      <c r="C117">
        <v>10656</v>
      </c>
      <c r="D117" s="4">
        <f t="shared" si="18"/>
        <v>6.5600000000000006E-2</v>
      </c>
    </row>
    <row r="118" spans="1:4" ht="14.65" thickBot="1" x14ac:dyDescent="0.5">
      <c r="A118" s="2" t="s">
        <v>66</v>
      </c>
      <c r="B118">
        <v>0.75</v>
      </c>
      <c r="C118">
        <v>0.999</v>
      </c>
      <c r="D118" s="4">
        <f t="shared" si="18"/>
        <v>0.33200000000000002</v>
      </c>
    </row>
    <row r="119" spans="1:4" ht="14.65" thickBot="1" x14ac:dyDescent="0.5">
      <c r="A119" s="2" t="s">
        <v>67</v>
      </c>
      <c r="B119">
        <v>0.5</v>
      </c>
      <c r="C119">
        <v>0.58199999999999996</v>
      </c>
      <c r="D119" s="4">
        <f t="shared" si="18"/>
        <v>0.16399999999999992</v>
      </c>
    </row>
    <row r="120" spans="1:4" ht="14.65" thickBot="1" x14ac:dyDescent="0.5">
      <c r="A120" s="2" t="s">
        <v>15</v>
      </c>
      <c r="B120">
        <v>0.94</v>
      </c>
      <c r="C120">
        <v>0.9526</v>
      </c>
      <c r="D120" s="4">
        <f t="shared" si="18"/>
        <v>1.3404255319148996E-2</v>
      </c>
    </row>
    <row r="121" spans="1:4" ht="14.65" thickBot="1" x14ac:dyDescent="0.5">
      <c r="A121" s="2" t="s">
        <v>16</v>
      </c>
      <c r="B121">
        <v>0.94</v>
      </c>
      <c r="D121" s="4"/>
    </row>
    <row r="122" spans="1:4" ht="14.65" thickBot="1" x14ac:dyDescent="0.5">
      <c r="A122" s="2" t="s">
        <v>5</v>
      </c>
      <c r="B122" s="5">
        <v>0.312</v>
      </c>
      <c r="C122">
        <v>0.31440000000000001</v>
      </c>
      <c r="D122" s="4">
        <f>ABS(C122-B122)/B122</f>
        <v>7.6923076923077344E-3</v>
      </c>
    </row>
    <row r="123" spans="1:4" ht="14.65" thickBot="1" x14ac:dyDescent="0.5">
      <c r="A123" s="2" t="s">
        <v>9</v>
      </c>
      <c r="B123">
        <v>9.4899999999999998E-2</v>
      </c>
      <c r="C123">
        <v>0.1246</v>
      </c>
      <c r="D123" s="4">
        <f>ABS(C123-B123)/B123</f>
        <v>0.31296101159114864</v>
      </c>
    </row>
    <row r="124" spans="1:4" ht="14.65" thickBot="1" x14ac:dyDescent="0.5">
      <c r="A124" s="2" t="s">
        <v>6</v>
      </c>
      <c r="B124" s="3">
        <v>4.405E-5</v>
      </c>
      <c r="C124" s="3">
        <v>5.1770000000000001E-5</v>
      </c>
      <c r="D124" s="4">
        <f>ABS(C124-B124)/B124</f>
        <v>0.17525539160045403</v>
      </c>
    </row>
    <row r="125" spans="1:4" ht="14.65" thickBot="1" x14ac:dyDescent="0.5">
      <c r="A125" s="2" t="s">
        <v>10</v>
      </c>
      <c r="B125" s="5">
        <v>2.8299999999999999E-4</v>
      </c>
      <c r="C125" s="3">
        <v>2.3939999999999999E-4</v>
      </c>
      <c r="D125" s="4">
        <f>ABS(C125-B125)/B125</f>
        <v>0.1540636042402827</v>
      </c>
    </row>
    <row r="126" spans="1:4" ht="14.65" thickBot="1" x14ac:dyDescent="0.5">
      <c r="A126" s="2" t="s">
        <v>70</v>
      </c>
      <c r="B126">
        <v>1</v>
      </c>
      <c r="C126">
        <v>1.4097999999999999</v>
      </c>
      <c r="D126" s="4">
        <f t="shared" ref="D126:D127" si="19">ABS(C126-B126)/B126</f>
        <v>0.40979999999999994</v>
      </c>
    </row>
    <row r="127" spans="1:4" ht="14.65" thickBot="1" x14ac:dyDescent="0.5">
      <c r="A127" s="2" t="s">
        <v>74</v>
      </c>
      <c r="B127">
        <v>1.5</v>
      </c>
      <c r="C127">
        <v>1.2955000000000001</v>
      </c>
      <c r="D127" s="4">
        <f t="shared" si="19"/>
        <v>0.13633333333333328</v>
      </c>
    </row>
    <row r="128" spans="1:4" ht="14.65" thickBot="1" x14ac:dyDescent="0.5">
      <c r="A128" s="2" t="s">
        <v>13</v>
      </c>
      <c r="B128">
        <v>1683</v>
      </c>
      <c r="C128">
        <v>1683</v>
      </c>
      <c r="D128" s="4"/>
    </row>
    <row r="129" spans="1:4" ht="14.65" thickBot="1" x14ac:dyDescent="0.5">
      <c r="A129" s="2" t="s">
        <v>14</v>
      </c>
      <c r="B129">
        <v>1235</v>
      </c>
      <c r="C129">
        <v>1235</v>
      </c>
      <c r="D129" s="4"/>
    </row>
    <row r="130" spans="1:4" x14ac:dyDescent="0.45">
      <c r="A130" s="14" t="s">
        <v>50</v>
      </c>
      <c r="B130" s="15"/>
      <c r="C130" s="15"/>
      <c r="D130" s="16">
        <f>AVERAGE(D107:D129)</f>
        <v>0.39518984895509751</v>
      </c>
    </row>
    <row r="131" spans="1:4" ht="16.149999999999999" thickBot="1" x14ac:dyDescent="0.55000000000000004">
      <c r="A131" s="35" t="s">
        <v>36</v>
      </c>
      <c r="B131" s="35"/>
      <c r="C131" s="35"/>
      <c r="D131" s="35"/>
    </row>
    <row r="132" spans="1:4" ht="28.15" thickBot="1" x14ac:dyDescent="0.5">
      <c r="A132" s="1" t="s">
        <v>0</v>
      </c>
      <c r="B132" s="1" t="s">
        <v>18</v>
      </c>
      <c r="C132" s="1" t="s">
        <v>48</v>
      </c>
      <c r="D132" s="1" t="s">
        <v>49</v>
      </c>
    </row>
    <row r="133" spans="1:4" ht="14.65" thickBot="1" x14ac:dyDescent="0.5">
      <c r="A133" s="2" t="s">
        <v>68</v>
      </c>
      <c r="B133" s="3">
        <v>2340000000000</v>
      </c>
      <c r="C133" s="3">
        <v>2370000000000</v>
      </c>
      <c r="D133" s="4">
        <f t="shared" ref="D133:D138" si="20">ABS(C133-B133)/B133</f>
        <v>1.282051282051282E-2</v>
      </c>
    </row>
    <row r="134" spans="1:4" ht="14.65" thickBot="1" x14ac:dyDescent="0.5">
      <c r="A134" s="2" t="s">
        <v>72</v>
      </c>
      <c r="B134" s="3">
        <v>75000000000000</v>
      </c>
      <c r="C134" s="3">
        <v>74800000000000</v>
      </c>
      <c r="D134" s="4">
        <f t="shared" si="20"/>
        <v>2.6666666666666666E-3</v>
      </c>
    </row>
    <row r="135" spans="1:4" ht="14.65" thickBot="1" x14ac:dyDescent="0.5">
      <c r="A135" s="2" t="s">
        <v>7</v>
      </c>
      <c r="B135" s="5">
        <v>1080</v>
      </c>
      <c r="C135">
        <v>1270.3800000000001</v>
      </c>
      <c r="D135" s="4">
        <f t="shared" si="20"/>
        <v>0.17627777777777787</v>
      </c>
    </row>
    <row r="136" spans="1:4" ht="14.65" thickBot="1" x14ac:dyDescent="0.5">
      <c r="A136" s="2" t="s">
        <v>11</v>
      </c>
      <c r="B136">
        <v>1041</v>
      </c>
      <c r="C136">
        <v>2692.7</v>
      </c>
      <c r="D136" s="4">
        <f t="shared" si="20"/>
        <v>1.5866474543707971</v>
      </c>
    </row>
    <row r="137" spans="1:4" ht="14.65" thickBot="1" x14ac:dyDescent="0.5">
      <c r="A137" s="2" t="s">
        <v>8</v>
      </c>
      <c r="B137" s="5">
        <v>4.5199999999999997E-2</v>
      </c>
      <c r="C137">
        <v>8.6599999999999996E-2</v>
      </c>
      <c r="D137" s="4">
        <f t="shared" si="20"/>
        <v>0.9159292035398231</v>
      </c>
    </row>
    <row r="138" spans="1:4" ht="14.65" thickBot="1" x14ac:dyDescent="0.5">
      <c r="A138" s="2" t="s">
        <v>12</v>
      </c>
      <c r="B138" s="5">
        <v>0.25900000000000001</v>
      </c>
      <c r="C138">
        <v>0.71299999999999997</v>
      </c>
      <c r="D138" s="4">
        <f t="shared" si="20"/>
        <v>1.7528957528957527</v>
      </c>
    </row>
    <row r="139" spans="1:4" ht="14.65" thickBot="1" x14ac:dyDescent="0.5">
      <c r="A139" s="2" t="s">
        <v>69</v>
      </c>
      <c r="B139" s="3">
        <v>181000</v>
      </c>
      <c r="C139" s="3">
        <v>174000</v>
      </c>
      <c r="D139" s="4">
        <f t="shared" ref="D139" si="21">ABS(C139-B139)/B139</f>
        <v>3.8674033149171269E-2</v>
      </c>
    </row>
    <row r="140" spans="1:4" ht="14.65" thickBot="1" x14ac:dyDescent="0.5">
      <c r="A140" s="2" t="s">
        <v>73</v>
      </c>
      <c r="B140" s="3">
        <v>193000</v>
      </c>
      <c r="C140" s="3">
        <v>183000</v>
      </c>
      <c r="D140" s="4">
        <f t="shared" ref="D140:D146" si="22">ABS(C140-B140)/B140</f>
        <v>5.181347150259067E-2</v>
      </c>
    </row>
    <row r="141" spans="1:4" ht="14.65" thickBot="1" x14ac:dyDescent="0.5">
      <c r="A141" s="2" t="s">
        <v>71</v>
      </c>
      <c r="B141" s="3">
        <v>100000</v>
      </c>
      <c r="C141">
        <v>140255</v>
      </c>
      <c r="D141" s="4">
        <f t="shared" si="22"/>
        <v>0.40255000000000002</v>
      </c>
    </row>
    <row r="142" spans="1:4" ht="14.65" thickBot="1" x14ac:dyDescent="0.5">
      <c r="A142" s="2" t="s">
        <v>75</v>
      </c>
      <c r="B142" s="3">
        <v>200000</v>
      </c>
      <c r="C142">
        <v>249845.7</v>
      </c>
      <c r="D142" s="4">
        <f t="shared" si="22"/>
        <v>0.24922850000000005</v>
      </c>
    </row>
    <row r="143" spans="1:4" ht="14.65" thickBot="1" x14ac:dyDescent="0.5">
      <c r="A143" s="2" t="s">
        <v>17</v>
      </c>
      <c r="B143" s="3">
        <v>10000</v>
      </c>
      <c r="C143">
        <v>19186.86</v>
      </c>
      <c r="D143" s="4">
        <f t="shared" si="22"/>
        <v>0.91868600000000011</v>
      </c>
    </row>
    <row r="144" spans="1:4" ht="14.65" thickBot="1" x14ac:dyDescent="0.5">
      <c r="A144" s="2" t="s">
        <v>66</v>
      </c>
      <c r="B144">
        <v>0.75</v>
      </c>
      <c r="C144">
        <v>0.72230000000000005</v>
      </c>
      <c r="D144" s="4">
        <f t="shared" si="22"/>
        <v>3.6933333333333263E-2</v>
      </c>
    </row>
    <row r="145" spans="1:4" ht="14.65" thickBot="1" x14ac:dyDescent="0.5">
      <c r="A145" s="2" t="s">
        <v>67</v>
      </c>
      <c r="B145">
        <v>0.5</v>
      </c>
      <c r="C145">
        <v>0.5302</v>
      </c>
      <c r="D145" s="4">
        <f t="shared" si="22"/>
        <v>6.0400000000000009E-2</v>
      </c>
    </row>
    <row r="146" spans="1:4" ht="14.65" thickBot="1" x14ac:dyDescent="0.5">
      <c r="A146" s="2" t="s">
        <v>15</v>
      </c>
      <c r="B146">
        <v>0.94</v>
      </c>
      <c r="C146">
        <v>0.93279999999999996</v>
      </c>
      <c r="D146" s="4">
        <f t="shared" si="22"/>
        <v>7.6595744680850904E-3</v>
      </c>
    </row>
    <row r="147" spans="1:4" ht="14.65" thickBot="1" x14ac:dyDescent="0.5">
      <c r="A147" s="2" t="s">
        <v>16</v>
      </c>
      <c r="B147">
        <v>0.94</v>
      </c>
      <c r="D147" s="4"/>
    </row>
    <row r="148" spans="1:4" ht="14.65" thickBot="1" x14ac:dyDescent="0.5">
      <c r="A148" s="2" t="s">
        <v>5</v>
      </c>
      <c r="B148" s="5">
        <v>0.312</v>
      </c>
      <c r="C148">
        <v>0.36599999999999999</v>
      </c>
      <c r="D148" s="4">
        <f>ABS(C148-B148)/B148</f>
        <v>0.17307692307692304</v>
      </c>
    </row>
    <row r="149" spans="1:4" ht="14.65" thickBot="1" x14ac:dyDescent="0.5">
      <c r="A149" s="2" t="s">
        <v>9</v>
      </c>
      <c r="B149">
        <v>9.4899999999999998E-2</v>
      </c>
      <c r="C149">
        <v>0.16750000000000001</v>
      </c>
      <c r="D149" s="4">
        <f>ABS(C149-B149)/B149</f>
        <v>0.76501580611169662</v>
      </c>
    </row>
    <row r="150" spans="1:4" ht="14.65" thickBot="1" x14ac:dyDescent="0.5">
      <c r="A150" s="2" t="s">
        <v>6</v>
      </c>
      <c r="B150" s="3">
        <v>4.405E-5</v>
      </c>
      <c r="C150" s="3">
        <v>7.8079999999999998E-5</v>
      </c>
      <c r="D150" s="4">
        <f>ABS(C150-B150)/B150</f>
        <v>0.77253121452894435</v>
      </c>
    </row>
    <row r="151" spans="1:4" ht="14.65" thickBot="1" x14ac:dyDescent="0.5">
      <c r="A151" s="2" t="s">
        <v>10</v>
      </c>
      <c r="B151" s="5">
        <v>2.8299999999999999E-4</v>
      </c>
      <c r="C151" s="3">
        <v>5.8759999999999997E-4</v>
      </c>
      <c r="D151" s="4">
        <f>ABS(C151-B151)/B151</f>
        <v>1.0763250883392226</v>
      </c>
    </row>
    <row r="152" spans="1:4" ht="14.65" thickBot="1" x14ac:dyDescent="0.5">
      <c r="A152" s="2" t="s">
        <v>70</v>
      </c>
      <c r="B152">
        <v>1</v>
      </c>
      <c r="C152">
        <v>0.97199999999999998</v>
      </c>
      <c r="D152" s="4">
        <f t="shared" ref="D152:D153" si="23">ABS(C152-B152)/B152</f>
        <v>2.8000000000000025E-2</v>
      </c>
    </row>
    <row r="153" spans="1:4" ht="14.65" thickBot="1" x14ac:dyDescent="0.5">
      <c r="A153" s="2" t="s">
        <v>74</v>
      </c>
      <c r="B153">
        <v>1.5</v>
      </c>
      <c r="C153">
        <v>1.494</v>
      </c>
      <c r="D153" s="4">
        <f t="shared" si="23"/>
        <v>4.0000000000000036E-3</v>
      </c>
    </row>
    <row r="154" spans="1:4" ht="14.65" thickBot="1" x14ac:dyDescent="0.5">
      <c r="A154" s="2" t="s">
        <v>13</v>
      </c>
      <c r="B154">
        <v>1683</v>
      </c>
      <c r="C154">
        <v>1683</v>
      </c>
      <c r="D154" s="4"/>
    </row>
    <row r="155" spans="1:4" ht="14.65" thickBot="1" x14ac:dyDescent="0.5">
      <c r="A155" s="2" t="s">
        <v>14</v>
      </c>
      <c r="B155">
        <v>1235</v>
      </c>
      <c r="C155">
        <v>1235</v>
      </c>
      <c r="D155" s="4"/>
    </row>
    <row r="156" spans="1:4" x14ac:dyDescent="0.45">
      <c r="A156" s="14" t="s">
        <v>50</v>
      </c>
      <c r="B156" s="15"/>
      <c r="C156" s="15"/>
      <c r="D156" s="16">
        <f>AVERAGE(D133:D155)</f>
        <v>0.45160656562906476</v>
      </c>
    </row>
    <row r="157" spans="1:4" ht="16.149999999999999" thickBot="1" x14ac:dyDescent="0.55000000000000004">
      <c r="A157" s="35" t="s">
        <v>41</v>
      </c>
      <c r="B157" s="35"/>
      <c r="C157" s="35"/>
      <c r="D157" s="35"/>
    </row>
    <row r="158" spans="1:4" ht="28.15" thickBot="1" x14ac:dyDescent="0.5">
      <c r="A158" s="1" t="s">
        <v>0</v>
      </c>
      <c r="B158" s="1" t="s">
        <v>18</v>
      </c>
      <c r="C158" s="1" t="s">
        <v>48</v>
      </c>
      <c r="D158" s="1" t="s">
        <v>49</v>
      </c>
    </row>
    <row r="159" spans="1:4" ht="14.65" thickBot="1" x14ac:dyDescent="0.5">
      <c r="A159" s="2" t="s">
        <v>68</v>
      </c>
      <c r="B159" s="3">
        <v>2340000000000</v>
      </c>
      <c r="C159" s="3">
        <v>2340000000000</v>
      </c>
      <c r="D159" s="4">
        <f t="shared" ref="D159:D164" si="24">ABS(C159-B159)/B159</f>
        <v>0</v>
      </c>
    </row>
    <row r="160" spans="1:4" ht="14.65" thickBot="1" x14ac:dyDescent="0.5">
      <c r="A160" s="2" t="s">
        <v>72</v>
      </c>
      <c r="B160" s="3">
        <v>75000000000000</v>
      </c>
      <c r="C160" s="3">
        <v>74200000000000</v>
      </c>
      <c r="D160" s="4">
        <f t="shared" si="24"/>
        <v>1.0666666666666666E-2</v>
      </c>
    </row>
    <row r="161" spans="1:4" ht="14.65" thickBot="1" x14ac:dyDescent="0.5">
      <c r="A161" s="2" t="s">
        <v>7</v>
      </c>
      <c r="B161" s="5">
        <v>1080</v>
      </c>
      <c r="C161">
        <v>1125.3699999999999</v>
      </c>
      <c r="D161" s="4">
        <f t="shared" si="24"/>
        <v>4.2009259259259156E-2</v>
      </c>
    </row>
    <row r="162" spans="1:4" ht="14.65" thickBot="1" x14ac:dyDescent="0.5">
      <c r="A162" s="2" t="s">
        <v>11</v>
      </c>
      <c r="B162">
        <v>1041</v>
      </c>
      <c r="C162">
        <v>2041.87</v>
      </c>
      <c r="D162" s="4">
        <f t="shared" si="24"/>
        <v>0.96145052833813627</v>
      </c>
    </row>
    <row r="163" spans="1:4" ht="14.65" thickBot="1" x14ac:dyDescent="0.5">
      <c r="A163" s="2" t="s">
        <v>8</v>
      </c>
      <c r="B163" s="5">
        <v>4.5199999999999997E-2</v>
      </c>
      <c r="C163">
        <v>0.11138000000000001</v>
      </c>
      <c r="D163" s="4">
        <f t="shared" si="24"/>
        <v>1.4641592920353987</v>
      </c>
    </row>
    <row r="164" spans="1:4" ht="14.65" thickBot="1" x14ac:dyDescent="0.5">
      <c r="A164" s="2" t="s">
        <v>12</v>
      </c>
      <c r="B164" s="5">
        <v>0.25900000000000001</v>
      </c>
      <c r="C164">
        <v>0.58660000000000001</v>
      </c>
      <c r="D164" s="4">
        <f t="shared" si="24"/>
        <v>1.2648648648648648</v>
      </c>
    </row>
    <row r="165" spans="1:4" ht="14.65" thickBot="1" x14ac:dyDescent="0.5">
      <c r="A165" s="2" t="s">
        <v>69</v>
      </c>
      <c r="B165" s="3">
        <v>181000</v>
      </c>
      <c r="C165" s="3">
        <v>178000</v>
      </c>
      <c r="D165" s="4">
        <f t="shared" ref="D165" si="25">ABS(C165-B165)/B165</f>
        <v>1.6574585635359115E-2</v>
      </c>
    </row>
    <row r="166" spans="1:4" ht="14.65" thickBot="1" x14ac:dyDescent="0.5">
      <c r="A166" s="2" t="s">
        <v>73</v>
      </c>
      <c r="B166" s="3">
        <v>193000</v>
      </c>
      <c r="C166" s="3">
        <v>189000</v>
      </c>
      <c r="D166" s="4">
        <f t="shared" ref="D166:D172" si="26">ABS(C166-B166)/B166</f>
        <v>2.072538860103627E-2</v>
      </c>
    </row>
    <row r="167" spans="1:4" ht="14.65" thickBot="1" x14ac:dyDescent="0.5">
      <c r="A167" s="2" t="s">
        <v>71</v>
      </c>
      <c r="B167" s="3">
        <v>100000</v>
      </c>
      <c r="C167">
        <v>237945.86</v>
      </c>
      <c r="D167" s="4">
        <f t="shared" si="26"/>
        <v>1.3794585999999998</v>
      </c>
    </row>
    <row r="168" spans="1:4" ht="14.65" thickBot="1" x14ac:dyDescent="0.5">
      <c r="A168" s="2" t="s">
        <v>75</v>
      </c>
      <c r="B168" s="3">
        <v>200000</v>
      </c>
      <c r="C168">
        <v>178233</v>
      </c>
      <c r="D168" s="4">
        <f t="shared" si="26"/>
        <v>0.108835</v>
      </c>
    </row>
    <row r="169" spans="1:4" ht="14.65" thickBot="1" x14ac:dyDescent="0.5">
      <c r="A169" s="2" t="s">
        <v>17</v>
      </c>
      <c r="B169" s="3">
        <v>10000</v>
      </c>
      <c r="C169">
        <v>23391</v>
      </c>
      <c r="D169" s="4">
        <f t="shared" si="26"/>
        <v>1.3391</v>
      </c>
    </row>
    <row r="170" spans="1:4" ht="14.65" thickBot="1" x14ac:dyDescent="0.5">
      <c r="A170" s="2" t="s">
        <v>66</v>
      </c>
      <c r="B170">
        <v>0.75</v>
      </c>
      <c r="C170">
        <v>0.747</v>
      </c>
      <c r="D170" s="4">
        <f t="shared" si="26"/>
        <v>4.0000000000000036E-3</v>
      </c>
    </row>
    <row r="171" spans="1:4" ht="14.65" thickBot="1" x14ac:dyDescent="0.5">
      <c r="A171" s="2" t="s">
        <v>67</v>
      </c>
      <c r="B171">
        <v>0.5</v>
      </c>
      <c r="C171">
        <v>0.51349999999999996</v>
      </c>
      <c r="D171" s="4">
        <f t="shared" si="26"/>
        <v>2.6999999999999913E-2</v>
      </c>
    </row>
    <row r="172" spans="1:4" ht="14.65" thickBot="1" x14ac:dyDescent="0.5">
      <c r="A172" s="2" t="s">
        <v>15</v>
      </c>
      <c r="B172">
        <v>0.94</v>
      </c>
      <c r="C172">
        <v>0.93740000000000001</v>
      </c>
      <c r="D172" s="4">
        <f t="shared" si="26"/>
        <v>2.7659574468084426E-3</v>
      </c>
    </row>
    <row r="173" spans="1:4" ht="14.65" thickBot="1" x14ac:dyDescent="0.5">
      <c r="A173" s="2" t="s">
        <v>16</v>
      </c>
      <c r="B173">
        <v>0.94</v>
      </c>
      <c r="D173" s="4"/>
    </row>
    <row r="174" spans="1:4" ht="14.65" thickBot="1" x14ac:dyDescent="0.5">
      <c r="A174" s="2" t="s">
        <v>5</v>
      </c>
      <c r="B174" s="5">
        <v>0.312</v>
      </c>
      <c r="C174">
        <v>0.30786999999999998</v>
      </c>
      <c r="D174" s="4">
        <f>ABS(C174-B174)/B174</f>
        <v>1.3237179487179559E-2</v>
      </c>
    </row>
    <row r="175" spans="1:4" ht="14.65" thickBot="1" x14ac:dyDescent="0.5">
      <c r="A175" s="2" t="s">
        <v>9</v>
      </c>
      <c r="B175">
        <v>9.4899999999999998E-2</v>
      </c>
      <c r="C175">
        <v>0.13750000000000001</v>
      </c>
      <c r="D175" s="4">
        <f>ABS(C175-B175)/B175</f>
        <v>0.44889357218124354</v>
      </c>
    </row>
    <row r="176" spans="1:4" ht="14.65" thickBot="1" x14ac:dyDescent="0.5">
      <c r="A176" s="2" t="s">
        <v>6</v>
      </c>
      <c r="B176" s="3">
        <v>4.405E-5</v>
      </c>
      <c r="C176" s="3">
        <v>7.3709999999999997E-5</v>
      </c>
      <c r="D176" s="4">
        <f>ABS(C176-B176)/B176</f>
        <v>0.67332576617480133</v>
      </c>
    </row>
    <row r="177" spans="1:4" ht="14.65" thickBot="1" x14ac:dyDescent="0.5">
      <c r="A177" s="2" t="s">
        <v>10</v>
      </c>
      <c r="B177" s="5">
        <v>2.8299999999999999E-4</v>
      </c>
      <c r="C177" s="3">
        <v>4.9069999999999995E-4</v>
      </c>
      <c r="D177" s="4">
        <f>ABS(C177-B177)/B177</f>
        <v>0.73392226148409878</v>
      </c>
    </row>
    <row r="178" spans="1:4" ht="14.65" thickBot="1" x14ac:dyDescent="0.5">
      <c r="A178" s="2" t="s">
        <v>70</v>
      </c>
      <c r="B178">
        <v>1</v>
      </c>
      <c r="C178">
        <v>1.0297000000000001</v>
      </c>
      <c r="D178" s="4">
        <f t="shared" ref="D178:D179" si="27">ABS(C178-B178)/B178</f>
        <v>2.970000000000006E-2</v>
      </c>
    </row>
    <row r="179" spans="1:4" ht="14.65" thickBot="1" x14ac:dyDescent="0.5">
      <c r="A179" s="2" t="s">
        <v>74</v>
      </c>
      <c r="B179">
        <v>1.5</v>
      </c>
      <c r="C179">
        <v>1.4970000000000001</v>
      </c>
      <c r="D179" s="4">
        <f t="shared" si="27"/>
        <v>1.9999999999999276E-3</v>
      </c>
    </row>
    <row r="180" spans="1:4" ht="14.65" thickBot="1" x14ac:dyDescent="0.5">
      <c r="A180" s="2" t="s">
        <v>13</v>
      </c>
      <c r="B180">
        <v>1683</v>
      </c>
      <c r="C180">
        <v>1683</v>
      </c>
      <c r="D180" s="4"/>
    </row>
    <row r="181" spans="1:4" ht="14.65" thickBot="1" x14ac:dyDescent="0.5">
      <c r="A181" s="2" t="s">
        <v>14</v>
      </c>
      <c r="B181">
        <v>1235</v>
      </c>
      <c r="C181">
        <v>1235</v>
      </c>
      <c r="D181" s="4"/>
    </row>
    <row r="182" spans="1:4" x14ac:dyDescent="0.45">
      <c r="A182" s="14" t="s">
        <v>50</v>
      </c>
      <c r="B182" s="15"/>
      <c r="C182" s="15"/>
      <c r="D182" s="16">
        <f>AVERAGE(D159:D181)</f>
        <v>0.42713444610874268</v>
      </c>
    </row>
    <row r="183" spans="1:4" ht="16.149999999999999" thickBot="1" x14ac:dyDescent="0.55000000000000004">
      <c r="A183" s="35" t="s">
        <v>53</v>
      </c>
      <c r="B183" s="35"/>
      <c r="C183" s="35"/>
      <c r="D183" s="35"/>
    </row>
    <row r="184" spans="1:4" ht="28.15" thickBot="1" x14ac:dyDescent="0.5">
      <c r="A184" s="1" t="s">
        <v>0</v>
      </c>
      <c r="B184" s="1" t="s">
        <v>18</v>
      </c>
      <c r="C184" s="1" t="s">
        <v>48</v>
      </c>
      <c r="D184" s="1" t="s">
        <v>49</v>
      </c>
    </row>
    <row r="185" spans="1:4" ht="14.65" thickBot="1" x14ac:dyDescent="0.5">
      <c r="A185" s="2" t="s">
        <v>68</v>
      </c>
      <c r="B185" s="3">
        <v>2340000000000</v>
      </c>
      <c r="C185" s="3">
        <v>5210000000000</v>
      </c>
      <c r="D185" s="4">
        <f t="shared" ref="D185:D190" si="28">ABS(C185-B185)/B185</f>
        <v>1.2264957264957266</v>
      </c>
    </row>
    <row r="186" spans="1:4" ht="14.65" thickBot="1" x14ac:dyDescent="0.5">
      <c r="A186" s="2" t="s">
        <v>72</v>
      </c>
      <c r="B186" s="3">
        <v>75000000000000</v>
      </c>
      <c r="C186" s="3">
        <v>18800000000000</v>
      </c>
      <c r="D186" s="4">
        <f t="shared" si="28"/>
        <v>0.7493333333333333</v>
      </c>
    </row>
    <row r="187" spans="1:4" ht="14.65" thickBot="1" x14ac:dyDescent="0.5">
      <c r="A187" s="2" t="s">
        <v>7</v>
      </c>
      <c r="B187" s="5">
        <v>1080</v>
      </c>
      <c r="C187">
        <v>1081.5</v>
      </c>
      <c r="D187" s="4">
        <f t="shared" si="28"/>
        <v>1.3888888888888889E-3</v>
      </c>
    </row>
    <row r="188" spans="1:4" ht="14.65" thickBot="1" x14ac:dyDescent="0.5">
      <c r="A188" s="2" t="s">
        <v>11</v>
      </c>
      <c r="B188">
        <v>1041</v>
      </c>
      <c r="C188">
        <v>730.62599999999998</v>
      </c>
      <c r="D188" s="4">
        <f t="shared" si="28"/>
        <v>0.29814985590778098</v>
      </c>
    </row>
    <row r="189" spans="1:4" ht="14.65" thickBot="1" x14ac:dyDescent="0.5">
      <c r="A189" s="2" t="s">
        <v>8</v>
      </c>
      <c r="B189" s="5">
        <v>4.5199999999999997E-2</v>
      </c>
      <c r="C189">
        <v>0.11459999999999999</v>
      </c>
      <c r="D189" s="4">
        <f t="shared" si="28"/>
        <v>1.5353982300884954</v>
      </c>
    </row>
    <row r="190" spans="1:4" ht="14.65" thickBot="1" x14ac:dyDescent="0.5">
      <c r="A190" s="2" t="s">
        <v>12</v>
      </c>
      <c r="B190" s="5">
        <v>0.25900000000000001</v>
      </c>
      <c r="C190">
        <v>0.66449999999999998</v>
      </c>
      <c r="D190" s="4">
        <f t="shared" si="28"/>
        <v>1.5656370656370655</v>
      </c>
    </row>
    <row r="191" spans="1:4" ht="14.65" thickBot="1" x14ac:dyDescent="0.5">
      <c r="A191" s="2" t="s">
        <v>69</v>
      </c>
      <c r="B191" s="3">
        <v>181000</v>
      </c>
      <c r="C191" s="3">
        <v>178000</v>
      </c>
      <c r="D191" s="4">
        <f t="shared" ref="D191" si="29">ABS(C191-B191)/B191</f>
        <v>1.6574585635359115E-2</v>
      </c>
    </row>
    <row r="192" spans="1:4" ht="14.65" thickBot="1" x14ac:dyDescent="0.5">
      <c r="A192" s="2" t="s">
        <v>73</v>
      </c>
      <c r="B192" s="3">
        <v>193000</v>
      </c>
      <c r="C192" s="3">
        <v>224000</v>
      </c>
      <c r="D192" s="4">
        <f t="shared" ref="D192:D198" si="30">ABS(C192-B192)/B192</f>
        <v>0.16062176165803108</v>
      </c>
    </row>
    <row r="193" spans="1:4" ht="14.65" thickBot="1" x14ac:dyDescent="0.5">
      <c r="A193" s="2" t="s">
        <v>71</v>
      </c>
      <c r="B193" s="3">
        <v>100000</v>
      </c>
      <c r="C193">
        <v>166029.14000000001</v>
      </c>
      <c r="D193" s="4">
        <f t="shared" si="30"/>
        <v>0.66029140000000019</v>
      </c>
    </row>
    <row r="194" spans="1:4" ht="14.65" thickBot="1" x14ac:dyDescent="0.5">
      <c r="A194" s="2" t="s">
        <v>75</v>
      </c>
      <c r="B194" s="3">
        <v>200000</v>
      </c>
      <c r="C194">
        <v>397450.4</v>
      </c>
      <c r="D194" s="4">
        <f t="shared" si="30"/>
        <v>0.98725200000000013</v>
      </c>
    </row>
    <row r="195" spans="1:4" ht="14.65" thickBot="1" x14ac:dyDescent="0.5">
      <c r="A195" s="2" t="s">
        <v>17</v>
      </c>
      <c r="B195" s="3">
        <v>10000</v>
      </c>
      <c r="C195">
        <v>39998.86</v>
      </c>
      <c r="D195" s="4">
        <f t="shared" si="30"/>
        <v>2.9998860000000001</v>
      </c>
    </row>
    <row r="196" spans="1:4" ht="14.65" thickBot="1" x14ac:dyDescent="0.5">
      <c r="A196" s="2" t="s">
        <v>66</v>
      </c>
      <c r="B196">
        <v>0.75</v>
      </c>
      <c r="C196">
        <v>0.58199999999999996</v>
      </c>
      <c r="D196" s="4">
        <f t="shared" si="30"/>
        <v>0.22400000000000006</v>
      </c>
    </row>
    <row r="197" spans="1:4" ht="14.65" thickBot="1" x14ac:dyDescent="0.5">
      <c r="A197" s="2" t="s">
        <v>67</v>
      </c>
      <c r="B197">
        <v>0.5</v>
      </c>
      <c r="C197">
        <v>0.64090000000000003</v>
      </c>
      <c r="D197" s="4">
        <f t="shared" si="30"/>
        <v>0.28180000000000005</v>
      </c>
    </row>
    <row r="198" spans="1:4" ht="14.65" thickBot="1" x14ac:dyDescent="0.5">
      <c r="A198" s="2" t="s">
        <v>15</v>
      </c>
      <c r="B198">
        <v>0.94</v>
      </c>
      <c r="C198">
        <v>0.96155000000000002</v>
      </c>
      <c r="D198" s="4">
        <f t="shared" si="30"/>
        <v>2.2925531914893691E-2</v>
      </c>
    </row>
    <row r="199" spans="1:4" ht="14.65" thickBot="1" x14ac:dyDescent="0.5">
      <c r="A199" s="2" t="s">
        <v>16</v>
      </c>
      <c r="B199">
        <v>0.94</v>
      </c>
      <c r="D199" s="4"/>
    </row>
    <row r="200" spans="1:4" ht="14.65" thickBot="1" x14ac:dyDescent="0.5">
      <c r="A200" s="2" t="s">
        <v>5</v>
      </c>
      <c r="B200" s="5">
        <v>0.312</v>
      </c>
      <c r="C200">
        <v>0.30940000000000001</v>
      </c>
      <c r="D200" s="4">
        <f>ABS(C200-B200)/B200</f>
        <v>8.3333333333333055E-3</v>
      </c>
    </row>
    <row r="201" spans="1:4" ht="14.65" thickBot="1" x14ac:dyDescent="0.5">
      <c r="A201" s="2" t="s">
        <v>9</v>
      </c>
      <c r="B201">
        <v>9.4899999999999998E-2</v>
      </c>
      <c r="C201">
        <v>0.1399</v>
      </c>
      <c r="D201" s="4">
        <f>ABS(C201-B201)/B201</f>
        <v>0.47418335089567965</v>
      </c>
    </row>
    <row r="202" spans="1:4" ht="14.65" thickBot="1" x14ac:dyDescent="0.5">
      <c r="A202" s="2" t="s">
        <v>6</v>
      </c>
      <c r="B202" s="3">
        <v>4.405E-5</v>
      </c>
      <c r="C202" s="3">
        <v>7.6199999999999995E-5</v>
      </c>
      <c r="D202" s="4">
        <f>ABS(C202-B202)/B202</f>
        <v>0.7298524404086264</v>
      </c>
    </row>
    <row r="203" spans="1:4" ht="14.65" thickBot="1" x14ac:dyDescent="0.5">
      <c r="A203" s="2" t="s">
        <v>10</v>
      </c>
      <c r="B203" s="5">
        <v>2.8299999999999999E-4</v>
      </c>
      <c r="C203" s="3">
        <v>2.0440000000000001E-4</v>
      </c>
      <c r="D203" s="4">
        <f>ABS(C203-B203)/B203</f>
        <v>0.27773851590106002</v>
      </c>
    </row>
    <row r="204" spans="1:4" ht="14.65" thickBot="1" x14ac:dyDescent="0.5">
      <c r="A204" s="2" t="s">
        <v>70</v>
      </c>
      <c r="B204">
        <v>1</v>
      </c>
      <c r="C204">
        <v>1.236</v>
      </c>
      <c r="D204" s="4">
        <f t="shared" ref="D204:D205" si="31">ABS(C204-B204)/B204</f>
        <v>0.23599999999999999</v>
      </c>
    </row>
    <row r="205" spans="1:4" ht="14.65" thickBot="1" x14ac:dyDescent="0.5">
      <c r="A205" s="2" t="s">
        <v>74</v>
      </c>
      <c r="B205">
        <v>1.5</v>
      </c>
      <c r="C205">
        <v>2.2054</v>
      </c>
      <c r="D205" s="4">
        <f t="shared" si="31"/>
        <v>0.47026666666666667</v>
      </c>
    </row>
    <row r="206" spans="1:4" ht="14.65" thickBot="1" x14ac:dyDescent="0.5">
      <c r="A206" s="2" t="s">
        <v>13</v>
      </c>
      <c r="B206">
        <v>1683</v>
      </c>
      <c r="C206">
        <v>1683</v>
      </c>
      <c r="D206" s="4"/>
    </row>
    <row r="207" spans="1:4" ht="14.65" thickBot="1" x14ac:dyDescent="0.5">
      <c r="A207" s="2" t="s">
        <v>14</v>
      </c>
      <c r="B207">
        <v>1235</v>
      </c>
      <c r="C207">
        <v>1235</v>
      </c>
      <c r="D207" s="4"/>
    </row>
    <row r="208" spans="1:4" x14ac:dyDescent="0.45">
      <c r="A208" s="14" t="s">
        <v>50</v>
      </c>
      <c r="B208" s="15"/>
      <c r="C208" s="15"/>
      <c r="D208" s="16">
        <f>AVERAGE(D185:D207)</f>
        <v>0.64630643433824708</v>
      </c>
    </row>
    <row r="209" spans="1:4" ht="16.149999999999999" thickBot="1" x14ac:dyDescent="0.55000000000000004">
      <c r="A209" s="35" t="s">
        <v>54</v>
      </c>
      <c r="B209" s="35"/>
      <c r="C209" s="35"/>
      <c r="D209" s="35"/>
    </row>
    <row r="210" spans="1:4" ht="28.15" thickBot="1" x14ac:dyDescent="0.5">
      <c r="A210" s="1" t="s">
        <v>0</v>
      </c>
      <c r="B210" s="1" t="s">
        <v>18</v>
      </c>
      <c r="C210" s="1" t="s">
        <v>48</v>
      </c>
      <c r="D210" s="1" t="s">
        <v>49</v>
      </c>
    </row>
    <row r="211" spans="1:4" ht="14.65" thickBot="1" x14ac:dyDescent="0.5">
      <c r="A211" s="2" t="s">
        <v>68</v>
      </c>
      <c r="B211" s="3">
        <v>2340000000000</v>
      </c>
      <c r="C211" s="3">
        <v>2490000000000</v>
      </c>
      <c r="D211" s="4">
        <f t="shared" ref="D211:D216" si="32">ABS(C211-B211)/B211</f>
        <v>6.4102564102564097E-2</v>
      </c>
    </row>
    <row r="212" spans="1:4" ht="14.65" thickBot="1" x14ac:dyDescent="0.5">
      <c r="A212" s="2" t="s">
        <v>72</v>
      </c>
      <c r="B212" s="3">
        <v>75000000000000</v>
      </c>
      <c r="C212" s="3">
        <v>69600000000000</v>
      </c>
      <c r="D212" s="4">
        <f t="shared" si="32"/>
        <v>7.1999999999999995E-2</v>
      </c>
    </row>
    <row r="213" spans="1:4" ht="14.65" thickBot="1" x14ac:dyDescent="0.5">
      <c r="A213" s="2" t="s">
        <v>7</v>
      </c>
      <c r="B213" s="5">
        <v>1080</v>
      </c>
      <c r="C213">
        <v>1097.8499999999999</v>
      </c>
      <c r="D213" s="4">
        <f t="shared" si="32"/>
        <v>1.6527777777777693E-2</v>
      </c>
    </row>
    <row r="214" spans="1:4" ht="14.65" thickBot="1" x14ac:dyDescent="0.5">
      <c r="A214" s="2" t="s">
        <v>11</v>
      </c>
      <c r="B214">
        <v>1041</v>
      </c>
      <c r="C214">
        <v>615.32000000000005</v>
      </c>
      <c r="D214" s="4">
        <f t="shared" si="32"/>
        <v>0.4089145052833813</v>
      </c>
    </row>
    <row r="215" spans="1:4" ht="14.65" thickBot="1" x14ac:dyDescent="0.5">
      <c r="A215" s="2" t="s">
        <v>8</v>
      </c>
      <c r="B215" s="5">
        <v>4.5199999999999997E-2</v>
      </c>
      <c r="C215">
        <v>3.6400000000000002E-2</v>
      </c>
      <c r="D215" s="4">
        <f t="shared" si="32"/>
        <v>0.19469026548672558</v>
      </c>
    </row>
    <row r="216" spans="1:4" ht="14.65" thickBot="1" x14ac:dyDescent="0.5">
      <c r="A216" s="2" t="s">
        <v>12</v>
      </c>
      <c r="B216" s="5">
        <v>0.25900000000000001</v>
      </c>
      <c r="C216">
        <v>0.84116000000000002</v>
      </c>
      <c r="D216" s="4">
        <f t="shared" si="32"/>
        <v>2.2477220077220075</v>
      </c>
    </row>
    <row r="217" spans="1:4" ht="14.65" thickBot="1" x14ac:dyDescent="0.5">
      <c r="A217" s="2" t="s">
        <v>69</v>
      </c>
      <c r="B217" s="3">
        <v>181000</v>
      </c>
      <c r="C217" s="3">
        <v>180000</v>
      </c>
      <c r="D217" s="4">
        <f t="shared" ref="D217" si="33">ABS(C217-B217)/B217</f>
        <v>5.5248618784530384E-3</v>
      </c>
    </row>
    <row r="218" spans="1:4" ht="14.65" thickBot="1" x14ac:dyDescent="0.5">
      <c r="A218" s="2" t="s">
        <v>73</v>
      </c>
      <c r="B218" s="3">
        <v>193000</v>
      </c>
      <c r="C218" s="3">
        <v>193000</v>
      </c>
      <c r="D218" s="4">
        <f t="shared" ref="D218:D224" si="34">ABS(C218-B218)/B218</f>
        <v>0</v>
      </c>
    </row>
    <row r="219" spans="1:4" ht="14.65" thickBot="1" x14ac:dyDescent="0.5">
      <c r="A219" s="2" t="s">
        <v>71</v>
      </c>
      <c r="B219" s="3">
        <v>100000</v>
      </c>
      <c r="C219">
        <v>146090.4</v>
      </c>
      <c r="D219" s="4">
        <f t="shared" si="34"/>
        <v>0.46090399999999992</v>
      </c>
    </row>
    <row r="220" spans="1:4" ht="14.65" thickBot="1" x14ac:dyDescent="0.5">
      <c r="A220" s="2" t="s">
        <v>75</v>
      </c>
      <c r="B220" s="3">
        <v>200000</v>
      </c>
      <c r="C220">
        <v>183230.8</v>
      </c>
      <c r="D220" s="4">
        <f t="shared" si="34"/>
        <v>8.3846000000000059E-2</v>
      </c>
    </row>
    <row r="221" spans="1:4" ht="14.65" thickBot="1" x14ac:dyDescent="0.5">
      <c r="A221" s="2" t="s">
        <v>17</v>
      </c>
      <c r="B221" s="3">
        <v>10000</v>
      </c>
      <c r="C221">
        <v>9769.35</v>
      </c>
      <c r="D221" s="4">
        <f t="shared" si="34"/>
        <v>2.3064999999999964E-2</v>
      </c>
    </row>
    <row r="222" spans="1:4" ht="14.65" thickBot="1" x14ac:dyDescent="0.5">
      <c r="A222" s="2" t="s">
        <v>66</v>
      </c>
      <c r="B222">
        <v>0.75</v>
      </c>
      <c r="C222">
        <v>0.68</v>
      </c>
      <c r="D222" s="4">
        <f t="shared" si="34"/>
        <v>9.3333333333333268E-2</v>
      </c>
    </row>
    <row r="223" spans="1:4" ht="14.65" thickBot="1" x14ac:dyDescent="0.5">
      <c r="A223" s="2" t="s">
        <v>67</v>
      </c>
      <c r="B223">
        <v>0.5</v>
      </c>
      <c r="C223">
        <v>0.51770000000000005</v>
      </c>
      <c r="D223" s="4">
        <f t="shared" si="34"/>
        <v>3.5400000000000098E-2</v>
      </c>
    </row>
    <row r="224" spans="1:4" ht="14.65" thickBot="1" x14ac:dyDescent="0.5">
      <c r="A224" s="2" t="s">
        <v>15</v>
      </c>
      <c r="B224">
        <v>0.94</v>
      </c>
      <c r="C224">
        <v>0.94869999999999999</v>
      </c>
      <c r="D224" s="4">
        <f t="shared" si="34"/>
        <v>9.2553191489362138E-3</v>
      </c>
    </row>
    <row r="225" spans="1:4" ht="14.65" thickBot="1" x14ac:dyDescent="0.5">
      <c r="A225" s="2" t="s">
        <v>16</v>
      </c>
      <c r="B225">
        <v>0.94</v>
      </c>
      <c r="D225" s="4"/>
    </row>
    <row r="226" spans="1:4" ht="14.65" thickBot="1" x14ac:dyDescent="0.5">
      <c r="A226" s="2" t="s">
        <v>5</v>
      </c>
      <c r="B226" s="5">
        <v>0.312</v>
      </c>
      <c r="C226">
        <v>0.31690000000000002</v>
      </c>
      <c r="D226" s="4">
        <f>ABS(C226-B226)/B226</f>
        <v>1.5705128205128253E-2</v>
      </c>
    </row>
    <row r="227" spans="1:4" ht="14.65" thickBot="1" x14ac:dyDescent="0.5">
      <c r="A227" s="2" t="s">
        <v>9</v>
      </c>
      <c r="B227">
        <v>9.4899999999999998E-2</v>
      </c>
      <c r="C227">
        <v>0.13239999999999999</v>
      </c>
      <c r="D227" s="4">
        <f>ABS(C227-B227)/B227</f>
        <v>0.39515279241306628</v>
      </c>
    </row>
    <row r="228" spans="1:4" ht="14.65" thickBot="1" x14ac:dyDescent="0.5">
      <c r="A228" s="2" t="s">
        <v>6</v>
      </c>
      <c r="B228" s="3">
        <v>4.405E-5</v>
      </c>
      <c r="C228" s="3">
        <v>4.4299999999999999E-5</v>
      </c>
      <c r="D228" s="4">
        <f>ABS(C228-B228)/B228</f>
        <v>5.6753688989784178E-3</v>
      </c>
    </row>
    <row r="229" spans="1:4" ht="14.65" thickBot="1" x14ac:dyDescent="0.5">
      <c r="A229" s="2" t="s">
        <v>10</v>
      </c>
      <c r="B229" s="5">
        <v>2.8299999999999999E-4</v>
      </c>
      <c r="C229" s="3">
        <v>2.2699999999999999E-4</v>
      </c>
      <c r="D229" s="4">
        <f>ABS(C229-B229)/B229</f>
        <v>0.19787985865724383</v>
      </c>
    </row>
    <row r="230" spans="1:4" ht="14.65" thickBot="1" x14ac:dyDescent="0.5">
      <c r="A230" s="2" t="s">
        <v>70</v>
      </c>
      <c r="B230">
        <v>1</v>
      </c>
      <c r="C230">
        <v>1.1000000000000001</v>
      </c>
      <c r="D230" s="4">
        <f t="shared" ref="D230:D231" si="35">ABS(C230-B230)/B230</f>
        <v>0.10000000000000009</v>
      </c>
    </row>
    <row r="231" spans="1:4" ht="14.65" thickBot="1" x14ac:dyDescent="0.5">
      <c r="A231" s="2" t="s">
        <v>74</v>
      </c>
      <c r="B231">
        <v>1.5</v>
      </c>
      <c r="C231">
        <v>1.4639</v>
      </c>
      <c r="D231" s="4">
        <f t="shared" si="35"/>
        <v>2.4066666666666681E-2</v>
      </c>
    </row>
    <row r="232" spans="1:4" ht="14.65" thickBot="1" x14ac:dyDescent="0.5">
      <c r="A232" s="2" t="s">
        <v>13</v>
      </c>
      <c r="B232">
        <v>1683</v>
      </c>
      <c r="C232">
        <v>1683</v>
      </c>
      <c r="D232" s="4"/>
    </row>
    <row r="233" spans="1:4" ht="14.65" thickBot="1" x14ac:dyDescent="0.5">
      <c r="A233" s="2" t="s">
        <v>14</v>
      </c>
      <c r="B233">
        <v>1235</v>
      </c>
      <c r="C233">
        <v>1235</v>
      </c>
      <c r="D233" s="4"/>
    </row>
    <row r="234" spans="1:4" x14ac:dyDescent="0.45">
      <c r="A234" s="14" t="s">
        <v>50</v>
      </c>
      <c r="B234" s="15"/>
      <c r="C234" s="15"/>
      <c r="D234" s="16">
        <f>AVERAGE(D211:D233)</f>
        <v>0.22268827247871306</v>
      </c>
    </row>
    <row r="235" spans="1:4" ht="16.149999999999999" thickBot="1" x14ac:dyDescent="0.55000000000000004">
      <c r="A235" s="35" t="s">
        <v>111</v>
      </c>
      <c r="B235" s="35"/>
      <c r="C235" s="35"/>
      <c r="D235" s="35"/>
    </row>
    <row r="236" spans="1:4" ht="28.15" thickBot="1" x14ac:dyDescent="0.5">
      <c r="A236" s="1" t="s">
        <v>0</v>
      </c>
      <c r="B236" s="1" t="s">
        <v>18</v>
      </c>
      <c r="C236" s="1" t="s">
        <v>48</v>
      </c>
      <c r="D236" s="1" t="s">
        <v>49</v>
      </c>
    </row>
    <row r="237" spans="1:4" ht="14.65" thickBot="1" x14ac:dyDescent="0.5">
      <c r="A237" s="2" t="s">
        <v>68</v>
      </c>
      <c r="B237" s="3">
        <v>2340000000000</v>
      </c>
      <c r="C237" s="3">
        <v>4050000000000</v>
      </c>
      <c r="D237" s="4">
        <f t="shared" ref="D237:D250" si="36">ABS(C237-B237)/B237</f>
        <v>0.73076923076923073</v>
      </c>
    </row>
    <row r="238" spans="1:4" ht="14.65" thickBot="1" x14ac:dyDescent="0.5">
      <c r="A238" s="2" t="s">
        <v>72</v>
      </c>
      <c r="B238" s="3">
        <v>75000000000000</v>
      </c>
      <c r="C238" s="3">
        <v>40200000000000</v>
      </c>
      <c r="D238" s="4">
        <f t="shared" si="36"/>
        <v>0.46400000000000002</v>
      </c>
    </row>
    <row r="239" spans="1:4" ht="14.65" thickBot="1" x14ac:dyDescent="0.5">
      <c r="A239" s="2" t="s">
        <v>7</v>
      </c>
      <c r="B239" s="5">
        <v>1080</v>
      </c>
      <c r="C239">
        <v>1099</v>
      </c>
      <c r="D239" s="4">
        <f t="shared" si="36"/>
        <v>1.7592592592592594E-2</v>
      </c>
    </row>
    <row r="240" spans="1:4" ht="14.65" thickBot="1" x14ac:dyDescent="0.5">
      <c r="A240" s="2" t="s">
        <v>11</v>
      </c>
      <c r="B240">
        <v>1041</v>
      </c>
      <c r="C240">
        <v>262.27300000000002</v>
      </c>
      <c r="D240" s="4">
        <f t="shared" si="36"/>
        <v>0.74805667627281458</v>
      </c>
    </row>
    <row r="241" spans="1:4" ht="14.65" thickBot="1" x14ac:dyDescent="0.5">
      <c r="A241" s="2" t="s">
        <v>8</v>
      </c>
      <c r="B241" s="5">
        <v>4.5199999999999997E-2</v>
      </c>
      <c r="C241">
        <v>0.10349999999999999</v>
      </c>
      <c r="D241" s="4">
        <f t="shared" si="36"/>
        <v>1.2898230088495575</v>
      </c>
    </row>
    <row r="242" spans="1:4" ht="14.65" thickBot="1" x14ac:dyDescent="0.5">
      <c r="A242" s="2" t="s">
        <v>12</v>
      </c>
      <c r="B242" s="5">
        <v>0.25900000000000001</v>
      </c>
      <c r="C242">
        <v>7.0800000000000002E-2</v>
      </c>
      <c r="D242" s="4">
        <f t="shared" si="36"/>
        <v>0.72664092664092661</v>
      </c>
    </row>
    <row r="243" spans="1:4" ht="14.65" thickBot="1" x14ac:dyDescent="0.5">
      <c r="A243" s="2" t="s">
        <v>69</v>
      </c>
      <c r="B243" s="3">
        <v>181000</v>
      </c>
      <c r="C243" s="3">
        <v>170000</v>
      </c>
      <c r="D243" s="4">
        <f t="shared" si="36"/>
        <v>6.0773480662983423E-2</v>
      </c>
    </row>
    <row r="244" spans="1:4" ht="14.65" thickBot="1" x14ac:dyDescent="0.5">
      <c r="A244" s="2" t="s">
        <v>73</v>
      </c>
      <c r="B244" s="3">
        <v>193000</v>
      </c>
      <c r="C244" s="3">
        <v>350000</v>
      </c>
      <c r="D244" s="4">
        <f t="shared" si="36"/>
        <v>0.81347150259067358</v>
      </c>
    </row>
    <row r="245" spans="1:4" ht="14.65" thickBot="1" x14ac:dyDescent="0.5">
      <c r="A245" s="2" t="s">
        <v>71</v>
      </c>
      <c r="B245" s="3">
        <v>100000</v>
      </c>
      <c r="C245">
        <v>167766</v>
      </c>
      <c r="D245" s="4">
        <f t="shared" si="36"/>
        <v>0.67766000000000004</v>
      </c>
    </row>
    <row r="246" spans="1:4" ht="14.65" thickBot="1" x14ac:dyDescent="0.5">
      <c r="A246" s="2" t="s">
        <v>75</v>
      </c>
      <c r="B246" s="3">
        <v>200000</v>
      </c>
      <c r="C246">
        <v>389742</v>
      </c>
      <c r="D246" s="4">
        <f t="shared" si="36"/>
        <v>0.94871000000000005</v>
      </c>
    </row>
    <row r="247" spans="1:4" ht="14.65" thickBot="1" x14ac:dyDescent="0.5">
      <c r="A247" s="2" t="s">
        <v>17</v>
      </c>
      <c r="B247" s="3">
        <v>10000</v>
      </c>
      <c r="C247">
        <v>28167</v>
      </c>
      <c r="D247" s="4">
        <f t="shared" si="36"/>
        <v>1.8167</v>
      </c>
    </row>
    <row r="248" spans="1:4" ht="14.65" thickBot="1" x14ac:dyDescent="0.5">
      <c r="A248" s="2" t="s">
        <v>66</v>
      </c>
      <c r="B248">
        <v>0.75</v>
      </c>
      <c r="C248">
        <v>0.57889999999999997</v>
      </c>
      <c r="D248" s="4">
        <f t="shared" si="36"/>
        <v>0.22813333333333338</v>
      </c>
    </row>
    <row r="249" spans="1:4" ht="14.65" thickBot="1" x14ac:dyDescent="0.5">
      <c r="A249" s="2" t="s">
        <v>67</v>
      </c>
      <c r="B249">
        <v>0.5</v>
      </c>
      <c r="C249">
        <v>0.56889999999999996</v>
      </c>
      <c r="D249" s="4">
        <f t="shared" si="36"/>
        <v>0.13779999999999992</v>
      </c>
    </row>
    <row r="250" spans="1:4" ht="14.65" thickBot="1" x14ac:dyDescent="0.5">
      <c r="A250" s="2" t="s">
        <v>15</v>
      </c>
      <c r="B250">
        <v>0.94</v>
      </c>
      <c r="C250">
        <v>0.86140000000000005</v>
      </c>
      <c r="D250" s="4">
        <f t="shared" si="36"/>
        <v>8.3617021276595635E-2</v>
      </c>
    </row>
    <row r="251" spans="1:4" ht="14.65" thickBot="1" x14ac:dyDescent="0.5">
      <c r="A251" s="2" t="s">
        <v>16</v>
      </c>
      <c r="B251">
        <v>0.94</v>
      </c>
      <c r="D251" s="4"/>
    </row>
    <row r="252" spans="1:4" ht="14.65" thickBot="1" x14ac:dyDescent="0.5">
      <c r="A252" s="2" t="s">
        <v>5</v>
      </c>
      <c r="B252" s="5">
        <v>0.312</v>
      </c>
      <c r="C252">
        <v>0.28770000000000001</v>
      </c>
      <c r="D252" s="4">
        <f>ABS(C252-B252)/B252</f>
        <v>7.7884615384615344E-2</v>
      </c>
    </row>
    <row r="253" spans="1:4" ht="14.65" thickBot="1" x14ac:dyDescent="0.5">
      <c r="A253" s="2" t="s">
        <v>9</v>
      </c>
      <c r="B253">
        <v>9.4899999999999998E-2</v>
      </c>
      <c r="C253">
        <v>9.9400000000000002E-2</v>
      </c>
      <c r="D253" s="4">
        <f>ABS(C253-B253)/B253</f>
        <v>4.7418335089568012E-2</v>
      </c>
    </row>
    <row r="254" spans="1:4" ht="14.65" thickBot="1" x14ac:dyDescent="0.5">
      <c r="A254" s="2" t="s">
        <v>6</v>
      </c>
      <c r="B254" s="3">
        <v>4.405E-5</v>
      </c>
      <c r="C254" s="3">
        <v>7.1340000000000005E-5</v>
      </c>
      <c r="D254" s="4">
        <f>ABS(C254-B254)/B254</f>
        <v>0.61952326901248589</v>
      </c>
    </row>
    <row r="255" spans="1:4" ht="14.65" thickBot="1" x14ac:dyDescent="0.5">
      <c r="A255" s="2" t="s">
        <v>10</v>
      </c>
      <c r="B255" s="5">
        <v>2.8299999999999999E-4</v>
      </c>
      <c r="C255" s="3">
        <v>2.02E-4</v>
      </c>
      <c r="D255" s="4">
        <f>ABS(C255-B255)/B255</f>
        <v>0.28621908127208479</v>
      </c>
    </row>
    <row r="256" spans="1:4" ht="14.65" thickBot="1" x14ac:dyDescent="0.5">
      <c r="A256" s="2" t="s">
        <v>70</v>
      </c>
      <c r="B256">
        <v>1</v>
      </c>
      <c r="C256">
        <v>2.2879999999999998</v>
      </c>
      <c r="D256" s="4">
        <f t="shared" ref="D256:D257" si="37">ABS(C256-B256)/B256</f>
        <v>1.2879999999999998</v>
      </c>
    </row>
    <row r="257" spans="1:4" ht="14.65" thickBot="1" x14ac:dyDescent="0.5">
      <c r="A257" s="2" t="s">
        <v>74</v>
      </c>
      <c r="B257">
        <v>1.5</v>
      </c>
      <c r="C257">
        <v>4.1050000000000004</v>
      </c>
      <c r="D257" s="4">
        <f t="shared" si="37"/>
        <v>1.736666666666667</v>
      </c>
    </row>
    <row r="258" spans="1:4" ht="14.65" thickBot="1" x14ac:dyDescent="0.5">
      <c r="A258" s="2" t="s">
        <v>13</v>
      </c>
      <c r="B258">
        <v>1683</v>
      </c>
      <c r="D258" s="4"/>
    </row>
    <row r="259" spans="1:4" ht="14.65" thickBot="1" x14ac:dyDescent="0.5">
      <c r="A259" s="2" t="s">
        <v>14</v>
      </c>
      <c r="B259">
        <v>1235</v>
      </c>
      <c r="D259" s="4"/>
    </row>
    <row r="260" spans="1:4" x14ac:dyDescent="0.45">
      <c r="A260" s="14" t="s">
        <v>50</v>
      </c>
      <c r="B260" s="15"/>
      <c r="C260" s="15"/>
      <c r="D260" s="16">
        <f>AVERAGE(D237:D259)</f>
        <v>0.63997298702070649</v>
      </c>
    </row>
  </sheetData>
  <mergeCells count="10">
    <mergeCell ref="A235:D235"/>
    <mergeCell ref="A157:D157"/>
    <mergeCell ref="A183:D183"/>
    <mergeCell ref="A209:D209"/>
    <mergeCell ref="A1:D1"/>
    <mergeCell ref="A53:D53"/>
    <mergeCell ref="A79:D79"/>
    <mergeCell ref="A105:D105"/>
    <mergeCell ref="A27:D27"/>
    <mergeCell ref="A131:D1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0"/>
  <sheetViews>
    <sheetView workbookViewId="0">
      <selection activeCell="F374" sqref="F374"/>
    </sheetView>
  </sheetViews>
  <sheetFormatPr defaultRowHeight="14.25" x14ac:dyDescent="0.45"/>
  <cols>
    <col min="1" max="4" width="15.73046875" customWidth="1"/>
  </cols>
  <sheetData>
    <row r="1" spans="1:5" ht="16.149999999999999" thickBot="1" x14ac:dyDescent="0.55000000000000004">
      <c r="A1" s="35" t="s">
        <v>38</v>
      </c>
      <c r="B1" s="35"/>
      <c r="C1" s="35"/>
      <c r="D1" s="35"/>
    </row>
    <row r="2" spans="1:5" ht="28.15" thickBot="1" x14ac:dyDescent="0.5">
      <c r="A2" s="1" t="s">
        <v>0</v>
      </c>
      <c r="B2" s="1" t="s">
        <v>18</v>
      </c>
      <c r="C2" s="1" t="s">
        <v>48</v>
      </c>
      <c r="D2" s="1" t="s">
        <v>49</v>
      </c>
    </row>
    <row r="3" spans="1:5" ht="14.65" thickBot="1" x14ac:dyDescent="0.5">
      <c r="A3" s="2" t="s">
        <v>68</v>
      </c>
      <c r="B3" s="3">
        <v>2340000000000</v>
      </c>
      <c r="C3" s="3">
        <v>971000000000</v>
      </c>
      <c r="D3" s="4">
        <f>ABS(C3-B3)/B3</f>
        <v>0.58504273504273507</v>
      </c>
      <c r="E3" s="3"/>
    </row>
    <row r="4" spans="1:5" ht="14.65" thickBot="1" x14ac:dyDescent="0.5">
      <c r="A4" s="2" t="s">
        <v>7</v>
      </c>
      <c r="B4" s="5">
        <v>1080</v>
      </c>
      <c r="C4" s="3">
        <v>4090</v>
      </c>
      <c r="D4" s="4">
        <f t="shared" ref="D4:D18" si="0">ABS(C4-B4)/B4</f>
        <v>2.7870370370370372</v>
      </c>
      <c r="E4" s="3"/>
    </row>
    <row r="5" spans="1:5" ht="14.65" thickBot="1" x14ac:dyDescent="0.5">
      <c r="A5" s="2" t="s">
        <v>11</v>
      </c>
      <c r="B5">
        <v>1041</v>
      </c>
      <c r="C5">
        <v>941.3</v>
      </c>
      <c r="D5" s="4">
        <f t="shared" si="0"/>
        <v>9.5773294908741632E-2</v>
      </c>
    </row>
    <row r="6" spans="1:5" ht="14.65" thickBot="1" x14ac:dyDescent="0.5">
      <c r="A6" s="2" t="s">
        <v>8</v>
      </c>
      <c r="B6" s="5">
        <v>4.5199999999999997E-2</v>
      </c>
      <c r="C6">
        <v>0.17799999999999999</v>
      </c>
      <c r="D6" s="4">
        <f t="shared" si="0"/>
        <v>2.9380530973451329</v>
      </c>
      <c r="E6" s="3"/>
    </row>
    <row r="7" spans="1:5" ht="14.65" thickBot="1" x14ac:dyDescent="0.5">
      <c r="A7" s="2" t="s">
        <v>12</v>
      </c>
      <c r="B7" s="5">
        <v>0.25900000000000001</v>
      </c>
      <c r="C7">
        <v>6.4799999999999996E-2</v>
      </c>
      <c r="D7" s="4">
        <f t="shared" si="0"/>
        <v>0.74980694980694984</v>
      </c>
      <c r="E7" s="5"/>
    </row>
    <row r="8" spans="1:5" ht="14.65" thickBot="1" x14ac:dyDescent="0.5">
      <c r="A8" s="2" t="s">
        <v>69</v>
      </c>
      <c r="B8" s="3">
        <v>181000</v>
      </c>
      <c r="C8" s="3">
        <v>124000</v>
      </c>
      <c r="D8" s="4">
        <f t="shared" si="0"/>
        <v>0.31491712707182318</v>
      </c>
      <c r="E8" s="3"/>
    </row>
    <row r="9" spans="1:5" ht="14.65" thickBot="1" x14ac:dyDescent="0.5">
      <c r="A9" s="2" t="s">
        <v>71</v>
      </c>
      <c r="B9" s="3">
        <v>100000</v>
      </c>
      <c r="C9">
        <v>208087</v>
      </c>
      <c r="D9" s="4">
        <f t="shared" si="0"/>
        <v>1.08087</v>
      </c>
      <c r="E9" s="5"/>
    </row>
    <row r="10" spans="1:5" ht="14.65" thickBot="1" x14ac:dyDescent="0.5">
      <c r="A10" s="2" t="s">
        <v>17</v>
      </c>
      <c r="B10" s="3">
        <v>10000</v>
      </c>
      <c r="C10">
        <v>31974.799999999999</v>
      </c>
      <c r="D10" s="4">
        <f t="shared" si="0"/>
        <v>2.1974800000000001</v>
      </c>
      <c r="E10" s="5"/>
    </row>
    <row r="11" spans="1:5" ht="14.65" thickBot="1" x14ac:dyDescent="0.5">
      <c r="A11" s="2" t="s">
        <v>66</v>
      </c>
      <c r="B11">
        <v>0.73380000000000001</v>
      </c>
      <c r="C11">
        <v>0.73380000000000001</v>
      </c>
      <c r="D11" s="4"/>
    </row>
    <row r="12" spans="1:5" ht="14.65" thickBot="1" x14ac:dyDescent="0.5">
      <c r="A12" s="2" t="s">
        <v>15</v>
      </c>
      <c r="B12">
        <v>0.94</v>
      </c>
      <c r="C12" s="3">
        <v>1</v>
      </c>
      <c r="D12" s="4">
        <f t="shared" si="0"/>
        <v>6.3829787234042618E-2</v>
      </c>
      <c r="E12" s="5"/>
    </row>
    <row r="13" spans="1:5" ht="14.65" thickBot="1" x14ac:dyDescent="0.5">
      <c r="A13" s="2" t="s">
        <v>16</v>
      </c>
      <c r="B13">
        <v>0.94</v>
      </c>
      <c r="C13">
        <v>0.94</v>
      </c>
      <c r="D13" s="4"/>
    </row>
    <row r="14" spans="1:5" ht="14.65" thickBot="1" x14ac:dyDescent="0.5">
      <c r="A14" s="2" t="s">
        <v>5</v>
      </c>
      <c r="B14" s="5">
        <v>0.312</v>
      </c>
      <c r="C14">
        <v>1.097</v>
      </c>
      <c r="D14" s="4">
        <f t="shared" si="0"/>
        <v>2.516025641025641</v>
      </c>
      <c r="E14" s="5"/>
    </row>
    <row r="15" spans="1:5" ht="14.65" thickBot="1" x14ac:dyDescent="0.5">
      <c r="A15" s="2" t="s">
        <v>9</v>
      </c>
      <c r="B15">
        <v>9.4899999999999998E-2</v>
      </c>
      <c r="C15">
        <v>0.17499999999999999</v>
      </c>
      <c r="D15" s="4">
        <f t="shared" si="0"/>
        <v>0.84404636459430971</v>
      </c>
    </row>
    <row r="16" spans="1:5" ht="14.65" thickBot="1" x14ac:dyDescent="0.5">
      <c r="A16" s="2" t="s">
        <v>6</v>
      </c>
      <c r="B16" s="3">
        <v>4.405E-5</v>
      </c>
      <c r="C16">
        <v>1.7149999999999999E-4</v>
      </c>
      <c r="D16" s="4">
        <f t="shared" si="0"/>
        <v>2.8933030646992051</v>
      </c>
    </row>
    <row r="17" spans="1:5" ht="14.65" thickBot="1" x14ac:dyDescent="0.5">
      <c r="A17" s="2" t="s">
        <v>10</v>
      </c>
      <c r="B17" s="5">
        <v>2.8299999999999999E-4</v>
      </c>
      <c r="C17" s="3">
        <v>7.0770000000000002E-5</v>
      </c>
      <c r="D17" s="4">
        <f t="shared" si="0"/>
        <v>0.74992932862190809</v>
      </c>
    </row>
    <row r="18" spans="1:5" ht="14.65" thickBot="1" x14ac:dyDescent="0.5">
      <c r="A18" s="2" t="s">
        <v>70</v>
      </c>
      <c r="B18">
        <v>1</v>
      </c>
      <c r="C18">
        <v>1.9239999999999999</v>
      </c>
      <c r="D18" s="4">
        <f t="shared" si="0"/>
        <v>0.92399999999999993</v>
      </c>
    </row>
    <row r="19" spans="1:5" ht="14.65" thickBot="1" x14ac:dyDescent="0.5">
      <c r="A19" s="2" t="s">
        <v>13</v>
      </c>
      <c r="B19">
        <v>1683</v>
      </c>
      <c r="C19">
        <v>1683</v>
      </c>
      <c r="D19" s="4"/>
    </row>
    <row r="20" spans="1:5" ht="14.65" thickBot="1" x14ac:dyDescent="0.5">
      <c r="A20" s="2" t="s">
        <v>14</v>
      </c>
      <c r="B20">
        <v>1235</v>
      </c>
      <c r="C20">
        <v>1235</v>
      </c>
      <c r="D20" s="4"/>
      <c r="E20" s="3"/>
    </row>
    <row r="21" spans="1:5" x14ac:dyDescent="0.45">
      <c r="A21" s="6" t="s">
        <v>50</v>
      </c>
      <c r="D21" s="4">
        <f>AVERAGE(D3:D20)</f>
        <v>1.3385796019562517</v>
      </c>
    </row>
    <row r="22" spans="1:5" ht="16.149999999999999" thickBot="1" x14ac:dyDescent="0.55000000000000004">
      <c r="A22" s="35" t="s">
        <v>26</v>
      </c>
      <c r="B22" s="35"/>
      <c r="C22" s="35"/>
      <c r="D22" s="35"/>
    </row>
    <row r="23" spans="1:5" ht="28.15" thickBot="1" x14ac:dyDescent="0.5">
      <c r="A23" s="1" t="s">
        <v>0</v>
      </c>
      <c r="B23" s="1" t="s">
        <v>18</v>
      </c>
      <c r="C23" s="1" t="s">
        <v>48</v>
      </c>
      <c r="D23" s="1" t="s">
        <v>49</v>
      </c>
    </row>
    <row r="24" spans="1:5" ht="14.65" thickBot="1" x14ac:dyDescent="0.5">
      <c r="A24" s="2" t="s">
        <v>68</v>
      </c>
      <c r="B24" s="3">
        <v>2340000000000</v>
      </c>
      <c r="C24" s="3">
        <v>2140000000000</v>
      </c>
      <c r="D24" s="4">
        <f>ABS(C24-B24)/B24</f>
        <v>8.5470085470085472E-2</v>
      </c>
    </row>
    <row r="25" spans="1:5" ht="14.65" thickBot="1" x14ac:dyDescent="0.5">
      <c r="A25" s="2" t="s">
        <v>7</v>
      </c>
      <c r="B25" s="5">
        <v>1080</v>
      </c>
      <c r="C25" s="3">
        <v>1099.9000000000001</v>
      </c>
      <c r="D25" s="4">
        <f t="shared" ref="D25:D31" si="1">ABS(C25-B25)/B25</f>
        <v>1.8425925925926009E-2</v>
      </c>
    </row>
    <row r="26" spans="1:5" ht="14.65" thickBot="1" x14ac:dyDescent="0.5">
      <c r="A26" s="2" t="s">
        <v>11</v>
      </c>
      <c r="B26">
        <v>1041</v>
      </c>
      <c r="C26">
        <v>895.53</v>
      </c>
      <c r="D26" s="4">
        <f t="shared" si="1"/>
        <v>0.13974063400576373</v>
      </c>
    </row>
    <row r="27" spans="1:5" ht="14.65" thickBot="1" x14ac:dyDescent="0.5">
      <c r="A27" s="2" t="s">
        <v>8</v>
      </c>
      <c r="B27" s="5">
        <v>4.5199999999999997E-2</v>
      </c>
      <c r="C27">
        <v>4.446E-2</v>
      </c>
      <c r="D27" s="4">
        <f t="shared" si="1"/>
        <v>1.6371681415929151E-2</v>
      </c>
    </row>
    <row r="28" spans="1:5" ht="14.65" thickBot="1" x14ac:dyDescent="0.5">
      <c r="A28" s="2" t="s">
        <v>12</v>
      </c>
      <c r="B28" s="5">
        <v>0.25900000000000001</v>
      </c>
      <c r="C28">
        <v>0.61529999999999996</v>
      </c>
      <c r="D28" s="4">
        <f t="shared" si="1"/>
        <v>1.3756756756756754</v>
      </c>
    </row>
    <row r="29" spans="1:5" ht="14.65" thickBot="1" x14ac:dyDescent="0.5">
      <c r="A29" s="2" t="s">
        <v>69</v>
      </c>
      <c r="B29" s="3">
        <v>181000</v>
      </c>
      <c r="C29" s="3">
        <v>180000</v>
      </c>
      <c r="D29" s="4">
        <f t="shared" si="1"/>
        <v>5.5248618784530384E-3</v>
      </c>
    </row>
    <row r="30" spans="1:5" ht="14.65" thickBot="1" x14ac:dyDescent="0.5">
      <c r="A30" s="2" t="s">
        <v>71</v>
      </c>
      <c r="B30" s="3">
        <v>100000</v>
      </c>
      <c r="C30">
        <v>101756.6</v>
      </c>
      <c r="D30" s="4">
        <f t="shared" si="1"/>
        <v>1.7566000000000057E-2</v>
      </c>
    </row>
    <row r="31" spans="1:5" ht="14.65" thickBot="1" x14ac:dyDescent="0.5">
      <c r="A31" s="2" t="s">
        <v>17</v>
      </c>
      <c r="B31" s="3">
        <v>10000</v>
      </c>
      <c r="C31">
        <v>39500.699999999997</v>
      </c>
      <c r="D31" s="4">
        <f t="shared" si="1"/>
        <v>2.9500699999999997</v>
      </c>
    </row>
    <row r="32" spans="1:5" ht="14.65" thickBot="1" x14ac:dyDescent="0.5">
      <c r="A32" s="2" t="s">
        <v>66</v>
      </c>
      <c r="B32">
        <v>0.73380000000000001</v>
      </c>
      <c r="C32">
        <v>0.73380000000000001</v>
      </c>
      <c r="D32" s="4"/>
    </row>
    <row r="33" spans="1:4" ht="14.65" thickBot="1" x14ac:dyDescent="0.5">
      <c r="A33" s="2" t="s">
        <v>15</v>
      </c>
      <c r="B33">
        <v>0.94</v>
      </c>
      <c r="C33" s="3">
        <v>0.95</v>
      </c>
      <c r="D33" s="4">
        <f t="shared" ref="D33" si="2">ABS(C33-B33)/B33</f>
        <v>1.0638297872340436E-2</v>
      </c>
    </row>
    <row r="34" spans="1:4" ht="14.65" thickBot="1" x14ac:dyDescent="0.5">
      <c r="A34" s="2" t="s">
        <v>16</v>
      </c>
      <c r="B34">
        <v>0.94</v>
      </c>
      <c r="C34">
        <v>0.94</v>
      </c>
      <c r="D34" s="4"/>
    </row>
    <row r="35" spans="1:4" ht="14.65" thickBot="1" x14ac:dyDescent="0.5">
      <c r="A35" s="2" t="s">
        <v>5</v>
      </c>
      <c r="B35" s="5">
        <v>0.312</v>
      </c>
      <c r="C35">
        <v>0.30869999999999997</v>
      </c>
      <c r="D35" s="4">
        <f t="shared" ref="D35:D39" si="3">ABS(C35-B35)/B35</f>
        <v>1.0576923076923157E-2</v>
      </c>
    </row>
    <row r="36" spans="1:4" ht="14.65" thickBot="1" x14ac:dyDescent="0.5">
      <c r="A36" s="2" t="s">
        <v>9</v>
      </c>
      <c r="B36">
        <v>9.4899999999999998E-2</v>
      </c>
      <c r="C36">
        <v>2.76E-2</v>
      </c>
      <c r="D36" s="4">
        <f t="shared" si="3"/>
        <v>0.70916754478398314</v>
      </c>
    </row>
    <row r="37" spans="1:4" ht="14.65" thickBot="1" x14ac:dyDescent="0.5">
      <c r="A37" s="2" t="s">
        <v>6</v>
      </c>
      <c r="B37" s="3">
        <v>4.405E-5</v>
      </c>
      <c r="C37" s="3">
        <v>6.3689999999999995E-5</v>
      </c>
      <c r="D37" s="4">
        <f t="shared" si="3"/>
        <v>0.44585698070374563</v>
      </c>
    </row>
    <row r="38" spans="1:4" ht="14.65" thickBot="1" x14ac:dyDescent="0.5">
      <c r="A38" s="2" t="s">
        <v>10</v>
      </c>
      <c r="B38" s="5">
        <v>2.8299999999999999E-4</v>
      </c>
      <c r="C38" s="3">
        <v>3.9800000000000002E-4</v>
      </c>
      <c r="D38" s="4">
        <f t="shared" si="3"/>
        <v>0.40636042402826866</v>
      </c>
    </row>
    <row r="39" spans="1:4" ht="14.65" thickBot="1" x14ac:dyDescent="0.5">
      <c r="A39" s="2" t="s">
        <v>70</v>
      </c>
      <c r="B39">
        <v>1</v>
      </c>
      <c r="C39">
        <v>0.98440000000000005</v>
      </c>
      <c r="D39" s="4">
        <f t="shared" si="3"/>
        <v>1.5599999999999947E-2</v>
      </c>
    </row>
    <row r="40" spans="1:4" ht="14.65" thickBot="1" x14ac:dyDescent="0.5">
      <c r="A40" s="2" t="s">
        <v>13</v>
      </c>
      <c r="B40">
        <v>1683</v>
      </c>
      <c r="C40">
        <v>1683</v>
      </c>
      <c r="D40" s="4"/>
    </row>
    <row r="41" spans="1:4" ht="14.65" thickBot="1" x14ac:dyDescent="0.5">
      <c r="A41" s="2" t="s">
        <v>14</v>
      </c>
      <c r="B41">
        <v>1235</v>
      </c>
      <c r="C41">
        <v>1235</v>
      </c>
      <c r="D41" s="4"/>
    </row>
    <row r="42" spans="1:4" x14ac:dyDescent="0.45">
      <c r="A42" s="6" t="s">
        <v>50</v>
      </c>
      <c r="D42" s="4">
        <f>AVERAGE(D24:D41)</f>
        <v>0.44336035963122095</v>
      </c>
    </row>
    <row r="43" spans="1:4" ht="16.149999999999999" thickBot="1" x14ac:dyDescent="0.55000000000000004">
      <c r="A43" s="35" t="s">
        <v>27</v>
      </c>
      <c r="B43" s="35"/>
      <c r="C43" s="35"/>
      <c r="D43" s="35"/>
    </row>
    <row r="44" spans="1:4" ht="28.15" thickBot="1" x14ac:dyDescent="0.5">
      <c r="A44" s="1" t="s">
        <v>0</v>
      </c>
      <c r="B44" s="1" t="s">
        <v>18</v>
      </c>
      <c r="C44" s="1" t="s">
        <v>48</v>
      </c>
      <c r="D44" s="1" t="s">
        <v>49</v>
      </c>
    </row>
    <row r="45" spans="1:4" ht="14.65" thickBot="1" x14ac:dyDescent="0.5">
      <c r="A45" s="2" t="s">
        <v>68</v>
      </c>
      <c r="B45" s="3">
        <v>2340000000000</v>
      </c>
      <c r="C45" s="3">
        <v>3080000000000</v>
      </c>
      <c r="D45" s="4">
        <f>ABS(C45-B45)/B45</f>
        <v>0.31623931623931623</v>
      </c>
    </row>
    <row r="46" spans="1:4" ht="14.65" thickBot="1" x14ac:dyDescent="0.5">
      <c r="A46" s="2" t="s">
        <v>7</v>
      </c>
      <c r="B46" s="5">
        <v>1080</v>
      </c>
      <c r="C46" s="3">
        <v>1038.5999999999999</v>
      </c>
      <c r="D46" s="4">
        <f t="shared" ref="D46:D52" si="4">ABS(C46-B46)/B46</f>
        <v>3.8333333333333421E-2</v>
      </c>
    </row>
    <row r="47" spans="1:4" ht="14.65" thickBot="1" x14ac:dyDescent="0.5">
      <c r="A47" s="2" t="s">
        <v>11</v>
      </c>
      <c r="B47">
        <v>1041</v>
      </c>
      <c r="C47">
        <v>927</v>
      </c>
      <c r="D47" s="4">
        <f t="shared" si="4"/>
        <v>0.10951008645533142</v>
      </c>
    </row>
    <row r="48" spans="1:4" ht="14.65" thickBot="1" x14ac:dyDescent="0.5">
      <c r="A48" s="2" t="s">
        <v>8</v>
      </c>
      <c r="B48" s="5">
        <v>4.5199999999999997E-2</v>
      </c>
      <c r="C48">
        <v>0.1484</v>
      </c>
      <c r="D48" s="4">
        <f t="shared" si="4"/>
        <v>2.283185840707965</v>
      </c>
    </row>
    <row r="49" spans="1:4" ht="14.65" thickBot="1" x14ac:dyDescent="0.5">
      <c r="A49" s="2" t="s">
        <v>12</v>
      </c>
      <c r="B49" s="5">
        <v>0.25900000000000001</v>
      </c>
      <c r="C49">
        <v>0.45090000000000002</v>
      </c>
      <c r="D49" s="4">
        <f t="shared" si="4"/>
        <v>0.74092664092664096</v>
      </c>
    </row>
    <row r="50" spans="1:4" ht="14.65" thickBot="1" x14ac:dyDescent="0.5">
      <c r="A50" s="2" t="s">
        <v>69</v>
      </c>
      <c r="B50" s="3">
        <v>181000</v>
      </c>
      <c r="C50" s="3">
        <v>182000</v>
      </c>
      <c r="D50" s="4">
        <f t="shared" si="4"/>
        <v>5.5248618784530384E-3</v>
      </c>
    </row>
    <row r="51" spans="1:4" ht="14.65" thickBot="1" x14ac:dyDescent="0.5">
      <c r="A51" s="2" t="s">
        <v>71</v>
      </c>
      <c r="B51" s="3">
        <v>100000</v>
      </c>
      <c r="C51">
        <v>100813</v>
      </c>
      <c r="D51" s="4">
        <f t="shared" si="4"/>
        <v>8.1300000000000001E-3</v>
      </c>
    </row>
    <row r="52" spans="1:4" ht="14.65" thickBot="1" x14ac:dyDescent="0.5">
      <c r="A52" s="2" t="s">
        <v>17</v>
      </c>
      <c r="B52" s="3">
        <v>10000</v>
      </c>
      <c r="C52">
        <v>39430</v>
      </c>
      <c r="D52" s="4">
        <f t="shared" si="4"/>
        <v>2.9430000000000001</v>
      </c>
    </row>
    <row r="53" spans="1:4" ht="14.65" thickBot="1" x14ac:dyDescent="0.5">
      <c r="A53" s="2" t="s">
        <v>66</v>
      </c>
      <c r="B53">
        <v>0.73380000000000001</v>
      </c>
      <c r="C53">
        <v>0.73380000000000001</v>
      </c>
      <c r="D53" s="4"/>
    </row>
    <row r="54" spans="1:4" ht="14.65" thickBot="1" x14ac:dyDescent="0.5">
      <c r="A54" s="2" t="s">
        <v>15</v>
      </c>
      <c r="B54">
        <v>0.94</v>
      </c>
      <c r="C54" s="3">
        <v>0.9425</v>
      </c>
      <c r="D54" s="4">
        <f t="shared" ref="D54" si="5">ABS(C54-B54)/B54</f>
        <v>2.6595744680851679E-3</v>
      </c>
    </row>
    <row r="55" spans="1:4" ht="14.65" thickBot="1" x14ac:dyDescent="0.5">
      <c r="A55" s="2" t="s">
        <v>16</v>
      </c>
      <c r="B55">
        <v>0.94</v>
      </c>
      <c r="C55">
        <v>0.94</v>
      </c>
      <c r="D55" s="4"/>
    </row>
    <row r="56" spans="1:4" ht="14.65" thickBot="1" x14ac:dyDescent="0.5">
      <c r="A56" s="2" t="s">
        <v>5</v>
      </c>
      <c r="B56" s="5">
        <v>0.312</v>
      </c>
      <c r="C56">
        <v>0.29899999999999999</v>
      </c>
      <c r="D56" s="4">
        <f t="shared" ref="D56:D60" si="6">ABS(C56-B56)/B56</f>
        <v>4.1666666666666706E-2</v>
      </c>
    </row>
    <row r="57" spans="1:4" ht="14.65" thickBot="1" x14ac:dyDescent="0.5">
      <c r="A57" s="2" t="s">
        <v>9</v>
      </c>
      <c r="B57">
        <v>9.4899999999999998E-2</v>
      </c>
      <c r="C57">
        <v>6.0400000000000002E-2</v>
      </c>
      <c r="D57" s="4">
        <f t="shared" si="6"/>
        <v>0.36354056902002102</v>
      </c>
    </row>
    <row r="58" spans="1:4" ht="14.65" thickBot="1" x14ac:dyDescent="0.5">
      <c r="A58" s="2" t="s">
        <v>6</v>
      </c>
      <c r="B58" s="3">
        <v>4.405E-5</v>
      </c>
      <c r="C58" s="3">
        <v>7.6470000000000005E-5</v>
      </c>
      <c r="D58" s="4">
        <f t="shared" si="6"/>
        <v>0.73598183881952339</v>
      </c>
    </row>
    <row r="59" spans="1:4" ht="14.65" thickBot="1" x14ac:dyDescent="0.5">
      <c r="A59" s="2" t="s">
        <v>10</v>
      </c>
      <c r="B59" s="5">
        <v>2.8299999999999999E-4</v>
      </c>
      <c r="C59" s="3">
        <v>3.366E-4</v>
      </c>
      <c r="D59" s="4">
        <f t="shared" si="6"/>
        <v>0.1893992932862191</v>
      </c>
    </row>
    <row r="60" spans="1:4" ht="14.65" thickBot="1" x14ac:dyDescent="0.5">
      <c r="A60" s="2" t="s">
        <v>70</v>
      </c>
      <c r="B60">
        <v>1</v>
      </c>
      <c r="C60">
        <v>1.0069999999999999</v>
      </c>
      <c r="D60" s="4">
        <f t="shared" si="6"/>
        <v>6.9999999999998952E-3</v>
      </c>
    </row>
    <row r="61" spans="1:4" ht="14.65" thickBot="1" x14ac:dyDescent="0.5">
      <c r="A61" s="2" t="s">
        <v>13</v>
      </c>
      <c r="B61">
        <v>1683</v>
      </c>
      <c r="C61">
        <v>1683</v>
      </c>
      <c r="D61" s="4"/>
    </row>
    <row r="62" spans="1:4" ht="14.65" thickBot="1" x14ac:dyDescent="0.5">
      <c r="A62" s="2" t="s">
        <v>14</v>
      </c>
      <c r="B62">
        <v>1235</v>
      </c>
      <c r="C62">
        <v>1235</v>
      </c>
      <c r="D62" s="4"/>
    </row>
    <row r="63" spans="1:4" x14ac:dyDescent="0.45">
      <c r="A63" s="6" t="s">
        <v>50</v>
      </c>
      <c r="D63" s="4">
        <f>AVERAGE(D45:D62)</f>
        <v>0.55607843012868252</v>
      </c>
    </row>
    <row r="64" spans="1:4" ht="16.149999999999999" thickBot="1" x14ac:dyDescent="0.55000000000000004">
      <c r="A64" s="35" t="s">
        <v>28</v>
      </c>
      <c r="B64" s="35"/>
      <c r="C64" s="35"/>
      <c r="D64" s="35"/>
    </row>
    <row r="65" spans="1:4" ht="28.15" thickBot="1" x14ac:dyDescent="0.5">
      <c r="A65" s="1" t="s">
        <v>0</v>
      </c>
      <c r="B65" s="1" t="s">
        <v>18</v>
      </c>
      <c r="C65" s="1" t="s">
        <v>48</v>
      </c>
      <c r="D65" s="1" t="s">
        <v>49</v>
      </c>
    </row>
    <row r="66" spans="1:4" ht="14.65" thickBot="1" x14ac:dyDescent="0.5">
      <c r="A66" s="2" t="s">
        <v>68</v>
      </c>
      <c r="B66" s="3">
        <v>2340000000000</v>
      </c>
      <c r="C66" s="3">
        <v>2570000000000</v>
      </c>
      <c r="D66" s="4">
        <f>ABS(C66-B66)/B66</f>
        <v>9.8290598290598288E-2</v>
      </c>
    </row>
    <row r="67" spans="1:4" ht="14.65" thickBot="1" x14ac:dyDescent="0.5">
      <c r="A67" s="2" t="s">
        <v>7</v>
      </c>
      <c r="B67" s="5">
        <v>1080</v>
      </c>
      <c r="C67" s="3">
        <v>1065</v>
      </c>
      <c r="D67" s="4">
        <f t="shared" ref="D67:D73" si="7">ABS(C67-B67)/B67</f>
        <v>1.3888888888888888E-2</v>
      </c>
    </row>
    <row r="68" spans="1:4" ht="14.65" thickBot="1" x14ac:dyDescent="0.5">
      <c r="A68" s="2" t="s">
        <v>11</v>
      </c>
      <c r="B68">
        <v>1041</v>
      </c>
      <c r="C68">
        <v>952.58</v>
      </c>
      <c r="D68" s="4">
        <f t="shared" si="7"/>
        <v>8.493756003842455E-2</v>
      </c>
    </row>
    <row r="69" spans="1:4" ht="14.65" thickBot="1" x14ac:dyDescent="0.5">
      <c r="A69" s="2" t="s">
        <v>8</v>
      </c>
      <c r="B69" s="5">
        <v>4.5199999999999997E-2</v>
      </c>
      <c r="C69">
        <v>7.9890000000000003E-2</v>
      </c>
      <c r="D69" s="4">
        <f t="shared" si="7"/>
        <v>0.76747787610619489</v>
      </c>
    </row>
    <row r="70" spans="1:4" ht="14.65" thickBot="1" x14ac:dyDescent="0.5">
      <c r="A70" s="2" t="s">
        <v>12</v>
      </c>
      <c r="B70" s="5">
        <v>0.25900000000000001</v>
      </c>
      <c r="C70">
        <v>0.374</v>
      </c>
      <c r="D70" s="4">
        <f t="shared" si="7"/>
        <v>0.44401544401544396</v>
      </c>
    </row>
    <row r="71" spans="1:4" ht="14.65" thickBot="1" x14ac:dyDescent="0.5">
      <c r="A71" s="2" t="s">
        <v>69</v>
      </c>
      <c r="B71" s="3">
        <v>181000</v>
      </c>
      <c r="C71" s="3">
        <v>181000</v>
      </c>
      <c r="D71" s="4">
        <f t="shared" si="7"/>
        <v>0</v>
      </c>
    </row>
    <row r="72" spans="1:4" ht="14.65" thickBot="1" x14ac:dyDescent="0.5">
      <c r="A72" s="2" t="s">
        <v>71</v>
      </c>
      <c r="B72" s="3">
        <v>100000</v>
      </c>
      <c r="C72">
        <v>100200</v>
      </c>
      <c r="D72" s="4">
        <f t="shared" si="7"/>
        <v>2E-3</v>
      </c>
    </row>
    <row r="73" spans="1:4" ht="14.65" thickBot="1" x14ac:dyDescent="0.5">
      <c r="A73" s="2" t="s">
        <v>17</v>
      </c>
      <c r="B73" s="3">
        <v>10000</v>
      </c>
      <c r="C73">
        <v>15892.97</v>
      </c>
      <c r="D73" s="4">
        <f t="shared" si="7"/>
        <v>0.58929699999999996</v>
      </c>
    </row>
    <row r="74" spans="1:4" ht="14.65" thickBot="1" x14ac:dyDescent="0.5">
      <c r="A74" s="2" t="s">
        <v>66</v>
      </c>
      <c r="B74">
        <v>0.73380000000000001</v>
      </c>
      <c r="D74" s="4"/>
    </row>
    <row r="75" spans="1:4" ht="14.65" thickBot="1" x14ac:dyDescent="0.5">
      <c r="A75" s="2" t="s">
        <v>15</v>
      </c>
      <c r="B75">
        <v>0.94</v>
      </c>
      <c r="C75" s="3">
        <v>0.94079999999999997</v>
      </c>
      <c r="D75" s="4">
        <f t="shared" ref="D75" si="8">ABS(C75-B75)/B75</f>
        <v>8.5106382978725843E-4</v>
      </c>
    </row>
    <row r="76" spans="1:4" ht="14.65" thickBot="1" x14ac:dyDescent="0.5">
      <c r="A76" s="2" t="s">
        <v>16</v>
      </c>
      <c r="B76">
        <v>0.94</v>
      </c>
      <c r="C76">
        <v>0.94</v>
      </c>
      <c r="D76" s="4"/>
    </row>
    <row r="77" spans="1:4" ht="14.65" thickBot="1" x14ac:dyDescent="0.5">
      <c r="A77" s="2" t="s">
        <v>5</v>
      </c>
      <c r="B77" s="5">
        <v>0.312</v>
      </c>
      <c r="C77">
        <v>0.309</v>
      </c>
      <c r="D77" s="4">
        <f t="shared" ref="D77:D81" si="9">ABS(C77-B77)/B77</f>
        <v>9.6153846153846246E-3</v>
      </c>
    </row>
    <row r="78" spans="1:4" ht="14.65" thickBot="1" x14ac:dyDescent="0.5">
      <c r="A78" s="2" t="s">
        <v>9</v>
      </c>
      <c r="B78">
        <v>9.4899999999999998E-2</v>
      </c>
      <c r="C78">
        <v>8.8599999999999998E-2</v>
      </c>
      <c r="D78" s="4">
        <f t="shared" si="9"/>
        <v>6.6385669125395161E-2</v>
      </c>
    </row>
    <row r="79" spans="1:4" ht="14.65" thickBot="1" x14ac:dyDescent="0.5">
      <c r="A79" s="2" t="s">
        <v>6</v>
      </c>
      <c r="B79" s="3">
        <v>4.405E-5</v>
      </c>
      <c r="C79" s="3">
        <v>5.1659999999999997E-5</v>
      </c>
      <c r="D79" s="4">
        <f t="shared" si="9"/>
        <v>0.17275822928490345</v>
      </c>
    </row>
    <row r="80" spans="1:4" ht="14.65" thickBot="1" x14ac:dyDescent="0.5">
      <c r="A80" s="2" t="s">
        <v>10</v>
      </c>
      <c r="B80" s="5">
        <v>2.8299999999999999E-4</v>
      </c>
      <c r="C80" s="3">
        <v>2.9169999999999999E-4</v>
      </c>
      <c r="D80" s="4">
        <f t="shared" si="9"/>
        <v>3.0742049469964648E-2</v>
      </c>
    </row>
    <row r="81" spans="1:4" ht="14.65" thickBot="1" x14ac:dyDescent="0.5">
      <c r="A81" s="2" t="s">
        <v>70</v>
      </c>
      <c r="B81">
        <v>1</v>
      </c>
      <c r="C81">
        <v>1.0056</v>
      </c>
      <c r="D81" s="4">
        <f t="shared" si="9"/>
        <v>5.6000000000000494E-3</v>
      </c>
    </row>
    <row r="82" spans="1:4" ht="14.65" thickBot="1" x14ac:dyDescent="0.5">
      <c r="A82" s="2" t="s">
        <v>13</v>
      </c>
      <c r="B82">
        <v>1683</v>
      </c>
      <c r="C82">
        <v>1683</v>
      </c>
      <c r="D82" s="4"/>
    </row>
    <row r="83" spans="1:4" ht="14.65" thickBot="1" x14ac:dyDescent="0.5">
      <c r="A83" s="2" t="s">
        <v>14</v>
      </c>
      <c r="B83">
        <v>1235</v>
      </c>
      <c r="C83">
        <v>1235</v>
      </c>
      <c r="D83" s="4"/>
    </row>
    <row r="84" spans="1:4" x14ac:dyDescent="0.45">
      <c r="A84" s="6" t="s">
        <v>50</v>
      </c>
      <c r="D84" s="4">
        <f>AVERAGE(D66:D83)</f>
        <v>0.16327569740464185</v>
      </c>
    </row>
    <row r="85" spans="1:4" ht="16.149999999999999" thickBot="1" x14ac:dyDescent="0.55000000000000004">
      <c r="A85" s="35" t="s">
        <v>52</v>
      </c>
      <c r="B85" s="35"/>
      <c r="C85" s="35"/>
      <c r="D85" s="35"/>
    </row>
    <row r="86" spans="1:4" ht="28.15" thickBot="1" x14ac:dyDescent="0.5">
      <c r="A86" s="1" t="s">
        <v>0</v>
      </c>
      <c r="B86" s="1" t="s">
        <v>18</v>
      </c>
      <c r="C86" s="1" t="s">
        <v>48</v>
      </c>
      <c r="D86" s="1" t="s">
        <v>49</v>
      </c>
    </row>
    <row r="87" spans="1:4" ht="14.65" thickBot="1" x14ac:dyDescent="0.5">
      <c r="A87" s="2" t="s">
        <v>68</v>
      </c>
      <c r="B87" s="3">
        <v>2340000000000</v>
      </c>
      <c r="C87" s="3">
        <v>4400000000000</v>
      </c>
      <c r="D87" s="4">
        <f>ABS(C87-B87)/B87</f>
        <v>0.88034188034188032</v>
      </c>
    </row>
    <row r="88" spans="1:4" ht="14.65" thickBot="1" x14ac:dyDescent="0.5">
      <c r="A88" s="2" t="s">
        <v>7</v>
      </c>
      <c r="B88" s="5">
        <v>1080</v>
      </c>
      <c r="C88" s="3">
        <v>1077.82</v>
      </c>
      <c r="D88" s="4">
        <f t="shared" ref="D88:D94" si="10">ABS(C88-B88)/B88</f>
        <v>2.0185185185185774E-3</v>
      </c>
    </row>
    <row r="89" spans="1:4" ht="14.65" thickBot="1" x14ac:dyDescent="0.5">
      <c r="A89" s="2" t="s">
        <v>11</v>
      </c>
      <c r="B89">
        <v>1041</v>
      </c>
      <c r="C89">
        <v>1009.6</v>
      </c>
      <c r="D89" s="4">
        <f t="shared" si="10"/>
        <v>3.0163304514889508E-2</v>
      </c>
    </row>
    <row r="90" spans="1:4" ht="14.65" thickBot="1" x14ac:dyDescent="0.5">
      <c r="A90" s="2" t="s">
        <v>8</v>
      </c>
      <c r="B90" s="5">
        <v>4.5199999999999997E-2</v>
      </c>
      <c r="C90">
        <v>5.2049999999999999E-2</v>
      </c>
      <c r="D90" s="4">
        <f t="shared" si="10"/>
        <v>0.15154867256637172</v>
      </c>
    </row>
    <row r="91" spans="1:4" ht="14.65" thickBot="1" x14ac:dyDescent="0.5">
      <c r="A91" s="2" t="s">
        <v>12</v>
      </c>
      <c r="B91" s="5">
        <v>0.25900000000000001</v>
      </c>
      <c r="C91">
        <v>0.28289999999999998</v>
      </c>
      <c r="D91" s="4">
        <f t="shared" si="10"/>
        <v>9.2277992277992188E-2</v>
      </c>
    </row>
    <row r="92" spans="1:4" ht="14.65" thickBot="1" x14ac:dyDescent="0.5">
      <c r="A92" s="2" t="s">
        <v>69</v>
      </c>
      <c r="B92" s="3">
        <v>181000</v>
      </c>
      <c r="C92" s="3">
        <v>184000</v>
      </c>
      <c r="D92" s="4">
        <f t="shared" si="10"/>
        <v>1.6574585635359115E-2</v>
      </c>
    </row>
    <row r="93" spans="1:4" ht="14.65" thickBot="1" x14ac:dyDescent="0.5">
      <c r="A93" s="2" t="s">
        <v>71</v>
      </c>
      <c r="B93" s="3">
        <v>100000</v>
      </c>
      <c r="C93">
        <v>99563</v>
      </c>
      <c r="D93" s="4">
        <f t="shared" si="10"/>
        <v>4.3699999999999998E-3</v>
      </c>
    </row>
    <row r="94" spans="1:4" ht="14.65" thickBot="1" x14ac:dyDescent="0.5">
      <c r="A94" s="2" t="s">
        <v>17</v>
      </c>
      <c r="B94" s="3">
        <v>10000</v>
      </c>
      <c r="C94">
        <v>12010</v>
      </c>
      <c r="D94" s="4">
        <f t="shared" si="10"/>
        <v>0.20100000000000001</v>
      </c>
    </row>
    <row r="95" spans="1:4" ht="14.65" thickBot="1" x14ac:dyDescent="0.5">
      <c r="A95" s="2" t="s">
        <v>66</v>
      </c>
      <c r="B95">
        <v>0.73380000000000001</v>
      </c>
      <c r="D95" s="4"/>
    </row>
    <row r="96" spans="1:4" ht="14.65" thickBot="1" x14ac:dyDescent="0.5">
      <c r="A96" s="2" t="s">
        <v>15</v>
      </c>
      <c r="B96">
        <v>0.94</v>
      </c>
      <c r="C96" s="3">
        <v>0.94130000000000003</v>
      </c>
      <c r="D96" s="4">
        <f t="shared" ref="D96" si="11">ABS(C96-B96)/B96</f>
        <v>1.3829787234043392E-3</v>
      </c>
    </row>
    <row r="97" spans="1:4" ht="14.65" thickBot="1" x14ac:dyDescent="0.5">
      <c r="A97" s="2" t="s">
        <v>16</v>
      </c>
      <c r="B97">
        <v>0.94</v>
      </c>
      <c r="C97">
        <v>0.94</v>
      </c>
      <c r="D97" s="4"/>
    </row>
    <row r="98" spans="1:4" ht="14.65" thickBot="1" x14ac:dyDescent="0.5">
      <c r="A98" s="2" t="s">
        <v>5</v>
      </c>
      <c r="B98" s="5">
        <v>0.312</v>
      </c>
      <c r="C98">
        <v>0.31669999999999998</v>
      </c>
      <c r="D98" s="4">
        <f t="shared" ref="D98:D102" si="12">ABS(C98-B98)/B98</f>
        <v>1.5064102564102507E-2</v>
      </c>
    </row>
    <row r="99" spans="1:4" ht="14.65" thickBot="1" x14ac:dyDescent="0.5">
      <c r="A99" s="2" t="s">
        <v>9</v>
      </c>
      <c r="B99">
        <v>9.4899999999999998E-2</v>
      </c>
      <c r="C99">
        <v>0.14399999999999999</v>
      </c>
      <c r="D99" s="4">
        <f t="shared" si="12"/>
        <v>0.51738672286617482</v>
      </c>
    </row>
    <row r="100" spans="1:4" ht="14.65" thickBot="1" x14ac:dyDescent="0.5">
      <c r="A100" s="2" t="s">
        <v>6</v>
      </c>
      <c r="B100" s="3">
        <v>4.405E-5</v>
      </c>
      <c r="C100" s="3">
        <v>3.1934000000000003E-5</v>
      </c>
      <c r="D100" s="4">
        <f t="shared" si="12"/>
        <v>0.27505107832009074</v>
      </c>
    </row>
    <row r="101" spans="1:4" ht="14.65" thickBot="1" x14ac:dyDescent="0.5">
      <c r="A101" s="2" t="s">
        <v>10</v>
      </c>
      <c r="B101" s="5">
        <v>2.8299999999999999E-4</v>
      </c>
      <c r="C101" s="3">
        <v>2.018E-4</v>
      </c>
      <c r="D101" s="4">
        <f t="shared" si="12"/>
        <v>0.28692579505300353</v>
      </c>
    </row>
    <row r="102" spans="1:4" ht="14.65" thickBot="1" x14ac:dyDescent="0.5">
      <c r="A102" s="2" t="s">
        <v>70</v>
      </c>
      <c r="B102">
        <v>1</v>
      </c>
      <c r="C102">
        <v>1.0138</v>
      </c>
      <c r="D102" s="4">
        <f t="shared" si="12"/>
        <v>1.3800000000000034E-2</v>
      </c>
    </row>
    <row r="103" spans="1:4" ht="14.65" thickBot="1" x14ac:dyDescent="0.5">
      <c r="A103" s="2" t="s">
        <v>13</v>
      </c>
      <c r="B103">
        <v>1683</v>
      </c>
      <c r="C103">
        <v>1683</v>
      </c>
      <c r="D103" s="4"/>
    </row>
    <row r="104" spans="1:4" ht="14.65" thickBot="1" x14ac:dyDescent="0.5">
      <c r="A104" s="2" t="s">
        <v>14</v>
      </c>
      <c r="B104">
        <v>1235</v>
      </c>
      <c r="C104">
        <v>1235</v>
      </c>
      <c r="D104" s="4"/>
    </row>
    <row r="105" spans="1:4" x14ac:dyDescent="0.45">
      <c r="A105" s="6" t="s">
        <v>50</v>
      </c>
      <c r="D105" s="4">
        <f>AVERAGE(D87:D104)</f>
        <v>0.1777075450986991</v>
      </c>
    </row>
    <row r="106" spans="1:4" ht="16.149999999999999" thickBot="1" x14ac:dyDescent="0.55000000000000004">
      <c r="A106" s="35" t="s">
        <v>53</v>
      </c>
      <c r="B106" s="35"/>
      <c r="C106" s="35"/>
      <c r="D106" s="35"/>
    </row>
    <row r="107" spans="1:4" ht="28.15" thickBot="1" x14ac:dyDescent="0.5">
      <c r="A107" s="1" t="s">
        <v>0</v>
      </c>
      <c r="B107" s="1" t="s">
        <v>18</v>
      </c>
      <c r="C107" s="1" t="s">
        <v>48</v>
      </c>
      <c r="D107" s="1" t="s">
        <v>49</v>
      </c>
    </row>
    <row r="108" spans="1:4" ht="14.65" thickBot="1" x14ac:dyDescent="0.5">
      <c r="A108" s="2" t="s">
        <v>68</v>
      </c>
      <c r="B108" s="3">
        <v>2340000000000</v>
      </c>
      <c r="C108" s="3">
        <v>2020000000000</v>
      </c>
      <c r="D108" s="4">
        <f>ABS(C108-B108)/B108</f>
        <v>0.13675213675213677</v>
      </c>
    </row>
    <row r="109" spans="1:4" ht="14.65" thickBot="1" x14ac:dyDescent="0.5">
      <c r="A109" s="2" t="s">
        <v>7</v>
      </c>
      <c r="B109" s="5">
        <v>1080</v>
      </c>
      <c r="C109" s="3">
        <v>1068.97</v>
      </c>
      <c r="D109" s="4">
        <f t="shared" ref="D109:D115" si="13">ABS(C109-B109)/B109</f>
        <v>1.0212962962962938E-2</v>
      </c>
    </row>
    <row r="110" spans="1:4" ht="14.65" thickBot="1" x14ac:dyDescent="0.5">
      <c r="A110" s="2" t="s">
        <v>11</v>
      </c>
      <c r="B110">
        <v>1041</v>
      </c>
      <c r="C110">
        <v>920.9</v>
      </c>
      <c r="D110" s="4">
        <f t="shared" si="13"/>
        <v>0.11536983669548513</v>
      </c>
    </row>
    <row r="111" spans="1:4" ht="14.65" thickBot="1" x14ac:dyDescent="0.5">
      <c r="A111" s="2" t="s">
        <v>8</v>
      </c>
      <c r="B111" s="5">
        <v>4.5199999999999997E-2</v>
      </c>
      <c r="C111">
        <v>7.1300000000000002E-2</v>
      </c>
      <c r="D111" s="4">
        <f t="shared" si="13"/>
        <v>0.57743362831858425</v>
      </c>
    </row>
    <row r="112" spans="1:4" ht="14.65" thickBot="1" x14ac:dyDescent="0.5">
      <c r="A112" s="2" t="s">
        <v>12</v>
      </c>
      <c r="B112" s="5">
        <v>0.25900000000000001</v>
      </c>
      <c r="C112">
        <v>0.42399999999999999</v>
      </c>
      <c r="D112" s="4">
        <f t="shared" si="13"/>
        <v>0.63706563706563701</v>
      </c>
    </row>
    <row r="113" spans="1:4" ht="14.65" thickBot="1" x14ac:dyDescent="0.5">
      <c r="A113" s="2" t="s">
        <v>69</v>
      </c>
      <c r="B113" s="3">
        <v>181000</v>
      </c>
      <c r="C113" s="3">
        <v>180000</v>
      </c>
      <c r="D113" s="4">
        <f t="shared" si="13"/>
        <v>5.5248618784530384E-3</v>
      </c>
    </row>
    <row r="114" spans="1:4" ht="14.65" thickBot="1" x14ac:dyDescent="0.5">
      <c r="A114" s="2" t="s">
        <v>71</v>
      </c>
      <c r="B114" s="3">
        <v>100000</v>
      </c>
      <c r="C114">
        <v>100492</v>
      </c>
      <c r="D114" s="4">
        <f t="shared" si="13"/>
        <v>4.9199999999999999E-3</v>
      </c>
    </row>
    <row r="115" spans="1:4" ht="14.65" thickBot="1" x14ac:dyDescent="0.5">
      <c r="A115" s="2" t="s">
        <v>17</v>
      </c>
      <c r="B115" s="3">
        <v>10000</v>
      </c>
      <c r="C115">
        <v>17717.7</v>
      </c>
      <c r="D115" s="4">
        <f t="shared" si="13"/>
        <v>0.77177000000000007</v>
      </c>
    </row>
    <row r="116" spans="1:4" ht="14.65" thickBot="1" x14ac:dyDescent="0.5">
      <c r="A116" s="2" t="s">
        <v>66</v>
      </c>
      <c r="B116">
        <v>0.73380000000000001</v>
      </c>
      <c r="D116" s="4"/>
    </row>
    <row r="117" spans="1:4" ht="14.65" thickBot="1" x14ac:dyDescent="0.5">
      <c r="A117" s="2" t="s">
        <v>15</v>
      </c>
      <c r="B117">
        <v>0.94</v>
      </c>
      <c r="C117" s="3">
        <v>0.94</v>
      </c>
      <c r="D117" s="4">
        <f t="shared" ref="D117" si="14">ABS(C117-B117)/B117</f>
        <v>0</v>
      </c>
    </row>
    <row r="118" spans="1:4" ht="14.65" thickBot="1" x14ac:dyDescent="0.5">
      <c r="A118" s="2" t="s">
        <v>16</v>
      </c>
      <c r="B118">
        <v>0.94</v>
      </c>
      <c r="C118">
        <v>0.94</v>
      </c>
      <c r="D118" s="4"/>
    </row>
    <row r="119" spans="1:4" ht="14.65" thickBot="1" x14ac:dyDescent="0.5">
      <c r="A119" s="2" t="s">
        <v>5</v>
      </c>
      <c r="B119" s="5">
        <v>0.312</v>
      </c>
      <c r="C119">
        <v>0.31186000000000003</v>
      </c>
      <c r="D119" s="4">
        <f t="shared" ref="D119:D123" si="15">ABS(C119-B119)/B119</f>
        <v>4.4871794871786372E-4</v>
      </c>
    </row>
    <row r="120" spans="1:4" ht="14.65" thickBot="1" x14ac:dyDescent="0.5">
      <c r="A120" s="2" t="s">
        <v>9</v>
      </c>
      <c r="B120">
        <v>9.4899999999999998E-2</v>
      </c>
      <c r="C120">
        <v>0.14180000000000001</v>
      </c>
      <c r="D120" s="4">
        <f t="shared" si="15"/>
        <v>0.49420442571127515</v>
      </c>
    </row>
    <row r="121" spans="1:4" ht="14.65" thickBot="1" x14ac:dyDescent="0.5">
      <c r="A121" s="2" t="s">
        <v>6</v>
      </c>
      <c r="B121" s="3">
        <v>4.405E-5</v>
      </c>
      <c r="C121" s="3">
        <v>4.5030000000000001E-5</v>
      </c>
      <c r="D121" s="4">
        <f t="shared" si="15"/>
        <v>2.2247446083995478E-2</v>
      </c>
    </row>
    <row r="122" spans="1:4" ht="14.65" thickBot="1" x14ac:dyDescent="0.5">
      <c r="A122" s="2" t="s">
        <v>10</v>
      </c>
      <c r="B122" s="5">
        <v>2.8299999999999999E-4</v>
      </c>
      <c r="C122" s="3">
        <v>2.1117999999999999E-4</v>
      </c>
      <c r="D122" s="4">
        <f t="shared" si="15"/>
        <v>0.25378091872791519</v>
      </c>
    </row>
    <row r="123" spans="1:4" ht="14.65" thickBot="1" x14ac:dyDescent="0.5">
      <c r="A123" s="2" t="s">
        <v>70</v>
      </c>
      <c r="B123">
        <v>1</v>
      </c>
      <c r="C123">
        <v>0.99670000000000003</v>
      </c>
      <c r="D123" s="4">
        <f t="shared" si="15"/>
        <v>3.2999999999999696E-3</v>
      </c>
    </row>
    <row r="124" spans="1:4" ht="14.65" thickBot="1" x14ac:dyDescent="0.5">
      <c r="A124" s="2" t="s">
        <v>13</v>
      </c>
      <c r="B124">
        <v>1683</v>
      </c>
      <c r="C124">
        <v>1683</v>
      </c>
      <c r="D124" s="4"/>
    </row>
    <row r="125" spans="1:4" ht="14.65" thickBot="1" x14ac:dyDescent="0.5">
      <c r="A125" s="2" t="s">
        <v>14</v>
      </c>
      <c r="B125">
        <v>1235</v>
      </c>
      <c r="C125">
        <v>1235</v>
      </c>
      <c r="D125" s="4"/>
    </row>
    <row r="126" spans="1:4" x14ac:dyDescent="0.45">
      <c r="A126" s="6" t="s">
        <v>50</v>
      </c>
      <c r="D126" s="4">
        <f>AVERAGE(D108:D125)</f>
        <v>0.21664504086751163</v>
      </c>
    </row>
    <row r="127" spans="1:4" ht="16.149999999999999" thickBot="1" x14ac:dyDescent="0.55000000000000004">
      <c r="A127" s="35" t="s">
        <v>54</v>
      </c>
      <c r="B127" s="35"/>
      <c r="C127" s="35"/>
      <c r="D127" s="35"/>
    </row>
    <row r="128" spans="1:4" ht="28.15" thickBot="1" x14ac:dyDescent="0.5">
      <c r="A128" s="1" t="s">
        <v>0</v>
      </c>
      <c r="B128" s="1" t="s">
        <v>18</v>
      </c>
      <c r="C128" s="1" t="s">
        <v>48</v>
      </c>
      <c r="D128" s="1" t="s">
        <v>49</v>
      </c>
    </row>
    <row r="129" spans="1:4" ht="14.65" thickBot="1" x14ac:dyDescent="0.5">
      <c r="A129" s="2" t="s">
        <v>68</v>
      </c>
      <c r="B129" s="3">
        <v>2340000000000</v>
      </c>
      <c r="C129" s="3">
        <v>2210000000000</v>
      </c>
      <c r="D129" s="4">
        <f>ABS(C129-B129)/B129</f>
        <v>5.5555555555555552E-2</v>
      </c>
    </row>
    <row r="130" spans="1:4" ht="14.65" thickBot="1" x14ac:dyDescent="0.5">
      <c r="A130" s="2" t="s">
        <v>7</v>
      </c>
      <c r="B130" s="5">
        <v>1080</v>
      </c>
      <c r="C130" s="3">
        <v>1129</v>
      </c>
      <c r="D130" s="4">
        <f t="shared" ref="D130:D136" si="16">ABS(C130-B130)/B130</f>
        <v>4.5370370370370373E-2</v>
      </c>
    </row>
    <row r="131" spans="1:4" ht="14.65" thickBot="1" x14ac:dyDescent="0.5">
      <c r="A131" s="2" t="s">
        <v>11</v>
      </c>
      <c r="B131">
        <v>1041</v>
      </c>
      <c r="C131">
        <v>1344</v>
      </c>
      <c r="D131" s="4">
        <f t="shared" si="16"/>
        <v>0.29106628242074928</v>
      </c>
    </row>
    <row r="132" spans="1:4" ht="14.65" thickBot="1" x14ac:dyDescent="0.5">
      <c r="A132" s="2" t="s">
        <v>8</v>
      </c>
      <c r="B132" s="5">
        <v>4.5199999999999997E-2</v>
      </c>
      <c r="C132">
        <v>2.0034E-2</v>
      </c>
      <c r="D132" s="4">
        <f t="shared" si="16"/>
        <v>0.55676991150442479</v>
      </c>
    </row>
    <row r="133" spans="1:4" ht="14.65" thickBot="1" x14ac:dyDescent="0.5">
      <c r="A133" s="2" t="s">
        <v>12</v>
      </c>
      <c r="B133" s="5">
        <v>0.25900000000000001</v>
      </c>
      <c r="C133">
        <v>9.64E-2</v>
      </c>
      <c r="D133" s="4">
        <f t="shared" si="16"/>
        <v>0.62779922779922792</v>
      </c>
    </row>
    <row r="134" spans="1:4" ht="14.65" thickBot="1" x14ac:dyDescent="0.5">
      <c r="A134" s="2" t="s">
        <v>69</v>
      </c>
      <c r="B134" s="3">
        <v>181000</v>
      </c>
      <c r="C134" s="3">
        <v>181000</v>
      </c>
      <c r="D134" s="4">
        <f t="shared" si="16"/>
        <v>0</v>
      </c>
    </row>
    <row r="135" spans="1:4" ht="14.65" thickBot="1" x14ac:dyDescent="0.5">
      <c r="A135" s="2" t="s">
        <v>71</v>
      </c>
      <c r="B135" s="3">
        <v>100000</v>
      </c>
      <c r="C135">
        <v>114432</v>
      </c>
      <c r="D135" s="4">
        <f t="shared" si="16"/>
        <v>0.14432</v>
      </c>
    </row>
    <row r="136" spans="1:4" ht="14.65" thickBot="1" x14ac:dyDescent="0.5">
      <c r="A136" s="2" t="s">
        <v>17</v>
      </c>
      <c r="B136" s="3">
        <v>10000</v>
      </c>
      <c r="C136">
        <v>2623</v>
      </c>
      <c r="D136" s="4">
        <f t="shared" si="16"/>
        <v>0.73770000000000002</v>
      </c>
    </row>
    <row r="137" spans="1:4" ht="14.65" thickBot="1" x14ac:dyDescent="0.5">
      <c r="A137" s="2" t="s">
        <v>66</v>
      </c>
      <c r="B137">
        <v>0.73380000000000001</v>
      </c>
      <c r="D137" s="4"/>
    </row>
    <row r="138" spans="1:4" ht="14.65" thickBot="1" x14ac:dyDescent="0.5">
      <c r="A138" s="2" t="s">
        <v>15</v>
      </c>
      <c r="B138">
        <v>0.94</v>
      </c>
      <c r="C138" s="3">
        <v>0.99460000000000004</v>
      </c>
      <c r="D138" s="4">
        <f t="shared" ref="D138" si="17">ABS(C138-B138)/B138</f>
        <v>5.8085106382978827E-2</v>
      </c>
    </row>
    <row r="139" spans="1:4" ht="14.65" thickBot="1" x14ac:dyDescent="0.5">
      <c r="A139" s="2" t="s">
        <v>16</v>
      </c>
      <c r="B139">
        <v>0.94</v>
      </c>
      <c r="C139">
        <v>0.94</v>
      </c>
      <c r="D139" s="4"/>
    </row>
    <row r="140" spans="1:4" ht="14.65" thickBot="1" x14ac:dyDescent="0.5">
      <c r="A140" s="2" t="s">
        <v>5</v>
      </c>
      <c r="B140" s="5">
        <v>0.312</v>
      </c>
      <c r="C140">
        <v>0.2707</v>
      </c>
      <c r="D140" s="4">
        <f t="shared" ref="D140:D144" si="18">ABS(C140-B140)/B140</f>
        <v>0.13237179487179487</v>
      </c>
    </row>
    <row r="141" spans="1:4" ht="14.65" thickBot="1" x14ac:dyDescent="0.5">
      <c r="A141" s="2" t="s">
        <v>9</v>
      </c>
      <c r="B141">
        <v>9.4899999999999998E-2</v>
      </c>
      <c r="C141">
        <v>0.1026</v>
      </c>
      <c r="D141" s="4">
        <f t="shared" si="18"/>
        <v>8.1138040042149612E-2</v>
      </c>
    </row>
    <row r="142" spans="1:4" ht="14.65" thickBot="1" x14ac:dyDescent="0.5">
      <c r="A142" s="2" t="s">
        <v>6</v>
      </c>
      <c r="B142" s="3">
        <v>4.405E-5</v>
      </c>
      <c r="C142" s="3">
        <v>1.6190000000000001E-4</v>
      </c>
      <c r="D142" s="4">
        <f t="shared" si="18"/>
        <v>2.6753688989784337</v>
      </c>
    </row>
    <row r="143" spans="1:4" ht="14.65" thickBot="1" x14ac:dyDescent="0.5">
      <c r="A143" s="2" t="s">
        <v>10</v>
      </c>
      <c r="B143" s="5">
        <v>2.8299999999999999E-4</v>
      </c>
      <c r="C143" s="3">
        <v>5.1000000000000004E-4</v>
      </c>
      <c r="D143" s="4">
        <f t="shared" si="18"/>
        <v>0.80212014134275633</v>
      </c>
    </row>
    <row r="144" spans="1:4" ht="14.65" thickBot="1" x14ac:dyDescent="0.5">
      <c r="A144" s="2" t="s">
        <v>70</v>
      </c>
      <c r="B144">
        <v>1</v>
      </c>
      <c r="C144">
        <v>0.94769999999999999</v>
      </c>
      <c r="D144" s="4">
        <f t="shared" si="18"/>
        <v>5.2300000000000013E-2</v>
      </c>
    </row>
    <row r="145" spans="1:4" ht="14.65" thickBot="1" x14ac:dyDescent="0.5">
      <c r="A145" s="2" t="s">
        <v>13</v>
      </c>
      <c r="B145">
        <v>1683</v>
      </c>
      <c r="C145">
        <v>1683</v>
      </c>
      <c r="D145" s="4"/>
    </row>
    <row r="146" spans="1:4" ht="14.65" thickBot="1" x14ac:dyDescent="0.5">
      <c r="A146" s="2" t="s">
        <v>14</v>
      </c>
      <c r="B146">
        <v>1235</v>
      </c>
      <c r="C146">
        <v>1235</v>
      </c>
      <c r="D146" s="4"/>
    </row>
    <row r="147" spans="1:4" x14ac:dyDescent="0.45">
      <c r="A147" s="6" t="s">
        <v>50</v>
      </c>
      <c r="D147" s="4">
        <f>AVERAGE(D129:D146)</f>
        <v>0.4471403806620316</v>
      </c>
    </row>
    <row r="148" spans="1:4" ht="16.149999999999999" thickBot="1" x14ac:dyDescent="0.55000000000000004">
      <c r="A148" s="35" t="s">
        <v>36</v>
      </c>
      <c r="B148" s="35"/>
      <c r="C148" s="35"/>
      <c r="D148" s="35"/>
    </row>
    <row r="149" spans="1:4" ht="28.15" thickBot="1" x14ac:dyDescent="0.5">
      <c r="A149" s="1" t="s">
        <v>0</v>
      </c>
      <c r="B149" s="1" t="s">
        <v>18</v>
      </c>
      <c r="C149" s="1" t="s">
        <v>48</v>
      </c>
      <c r="D149" s="1" t="s">
        <v>49</v>
      </c>
    </row>
    <row r="150" spans="1:4" ht="14.65" thickBot="1" x14ac:dyDescent="0.5">
      <c r="A150" s="2" t="s">
        <v>68</v>
      </c>
      <c r="B150" s="3">
        <v>2340000000000</v>
      </c>
      <c r="C150" s="3">
        <v>2570000000000</v>
      </c>
      <c r="D150" s="4">
        <f>ABS(C150-B150)/B150</f>
        <v>9.8290598290598288E-2</v>
      </c>
    </row>
    <row r="151" spans="1:4" ht="14.65" thickBot="1" x14ac:dyDescent="0.5">
      <c r="A151" s="2" t="s">
        <v>7</v>
      </c>
      <c r="B151" s="5">
        <v>1080</v>
      </c>
      <c r="C151" s="3">
        <v>1070.836</v>
      </c>
      <c r="D151" s="4">
        <f t="shared" ref="D151:D157" si="19">ABS(C151-B151)/B151</f>
        <v>8.4851851851851737E-3</v>
      </c>
    </row>
    <row r="152" spans="1:4" ht="14.65" thickBot="1" x14ac:dyDescent="0.5">
      <c r="A152" s="2" t="s">
        <v>11</v>
      </c>
      <c r="B152">
        <v>1041</v>
      </c>
      <c r="C152">
        <v>1191.8</v>
      </c>
      <c r="D152" s="4">
        <f t="shared" si="19"/>
        <v>0.14486071085494712</v>
      </c>
    </row>
    <row r="153" spans="1:4" ht="14.65" thickBot="1" x14ac:dyDescent="0.5">
      <c r="A153" s="2" t="s">
        <v>8</v>
      </c>
      <c r="B153" s="5">
        <v>4.5199999999999997E-2</v>
      </c>
      <c r="C153">
        <v>0.13439999999999999</v>
      </c>
      <c r="D153" s="4">
        <f t="shared" si="19"/>
        <v>1.9734513274336285</v>
      </c>
    </row>
    <row r="154" spans="1:4" ht="14.65" thickBot="1" x14ac:dyDescent="0.5">
      <c r="A154" s="2" t="s">
        <v>12</v>
      </c>
      <c r="B154" s="5">
        <v>0.25900000000000001</v>
      </c>
      <c r="C154">
        <v>9.8997000000000002E-2</v>
      </c>
      <c r="D154" s="4">
        <f t="shared" si="19"/>
        <v>0.61777220077220074</v>
      </c>
    </row>
    <row r="155" spans="1:4" ht="14.65" thickBot="1" x14ac:dyDescent="0.5">
      <c r="A155" s="2" t="s">
        <v>69</v>
      </c>
      <c r="B155" s="3">
        <v>181000</v>
      </c>
      <c r="C155" s="3">
        <v>181000</v>
      </c>
      <c r="D155" s="4">
        <f t="shared" si="19"/>
        <v>0</v>
      </c>
    </row>
    <row r="156" spans="1:4" ht="14.65" thickBot="1" x14ac:dyDescent="0.5">
      <c r="A156" s="2" t="s">
        <v>71</v>
      </c>
      <c r="B156" s="3">
        <v>100000</v>
      </c>
      <c r="C156">
        <v>101833.57</v>
      </c>
      <c r="D156" s="4">
        <f t="shared" si="19"/>
        <v>1.8335700000000069E-2</v>
      </c>
    </row>
    <row r="157" spans="1:4" ht="14.65" thickBot="1" x14ac:dyDescent="0.5">
      <c r="A157" s="2" t="s">
        <v>17</v>
      </c>
      <c r="B157" s="3">
        <v>10000</v>
      </c>
      <c r="C157">
        <v>31897</v>
      </c>
      <c r="D157" s="4">
        <f t="shared" si="19"/>
        <v>2.1897000000000002</v>
      </c>
    </row>
    <row r="158" spans="1:4" ht="14.65" thickBot="1" x14ac:dyDescent="0.5">
      <c r="A158" s="2" t="s">
        <v>66</v>
      </c>
      <c r="B158">
        <v>0.73380000000000001</v>
      </c>
      <c r="D158" s="4"/>
    </row>
    <row r="159" spans="1:4" ht="14.65" thickBot="1" x14ac:dyDescent="0.5">
      <c r="A159" s="2" t="s">
        <v>15</v>
      </c>
      <c r="B159">
        <v>0.94</v>
      </c>
      <c r="C159" s="3">
        <v>0.96</v>
      </c>
      <c r="D159" s="4">
        <f t="shared" ref="D159" si="20">ABS(C159-B159)/B159</f>
        <v>2.1276595744680871E-2</v>
      </c>
    </row>
    <row r="160" spans="1:4" ht="14.65" thickBot="1" x14ac:dyDescent="0.5">
      <c r="A160" s="2" t="s">
        <v>16</v>
      </c>
      <c r="B160">
        <v>0.94</v>
      </c>
      <c r="C160">
        <v>0.94</v>
      </c>
      <c r="D160" s="4"/>
    </row>
    <row r="161" spans="1:4" ht="14.65" thickBot="1" x14ac:dyDescent="0.5">
      <c r="A161" s="2" t="s">
        <v>5</v>
      </c>
      <c r="B161" s="5">
        <v>0.312</v>
      </c>
      <c r="C161">
        <v>0.29820000000000002</v>
      </c>
      <c r="D161" s="4">
        <f t="shared" ref="D161:D165" si="21">ABS(C161-B161)/B161</f>
        <v>4.4230769230769164E-2</v>
      </c>
    </row>
    <row r="162" spans="1:4" ht="14.65" thickBot="1" x14ac:dyDescent="0.5">
      <c r="A162" s="2" t="s">
        <v>9</v>
      </c>
      <c r="B162">
        <v>9.4899999999999998E-2</v>
      </c>
      <c r="C162">
        <v>3.8399999999999997E-2</v>
      </c>
      <c r="D162" s="4">
        <f t="shared" si="21"/>
        <v>0.59536354056902008</v>
      </c>
    </row>
    <row r="163" spans="1:4" ht="14.65" thickBot="1" x14ac:dyDescent="0.5">
      <c r="A163" s="2" t="s">
        <v>6</v>
      </c>
      <c r="B163" s="3">
        <v>4.405E-5</v>
      </c>
      <c r="C163" s="3">
        <v>9.6520000000000004E-5</v>
      </c>
      <c r="D163" s="4">
        <f t="shared" si="21"/>
        <v>1.1911464245175938</v>
      </c>
    </row>
    <row r="164" spans="1:4" ht="14.65" thickBot="1" x14ac:dyDescent="0.5">
      <c r="A164" s="2" t="s">
        <v>10</v>
      </c>
      <c r="B164" s="5">
        <v>2.8299999999999999E-4</v>
      </c>
      <c r="C164" s="3">
        <v>3.79E-4</v>
      </c>
      <c r="D164" s="4">
        <f t="shared" si="21"/>
        <v>0.33922261484098942</v>
      </c>
    </row>
    <row r="165" spans="1:4" ht="14.65" thickBot="1" x14ac:dyDescent="0.5">
      <c r="A165" s="2" t="s">
        <v>70</v>
      </c>
      <c r="B165">
        <v>1</v>
      </c>
      <c r="C165">
        <v>0.99780000000000002</v>
      </c>
      <c r="D165" s="4">
        <f t="shared" si="21"/>
        <v>2.1999999999999797E-3</v>
      </c>
    </row>
    <row r="166" spans="1:4" ht="14.65" thickBot="1" x14ac:dyDescent="0.5">
      <c r="A166" s="2" t="s">
        <v>13</v>
      </c>
      <c r="B166">
        <v>1683</v>
      </c>
      <c r="C166">
        <v>1683</v>
      </c>
      <c r="D166" s="4"/>
    </row>
    <row r="167" spans="1:4" ht="14.65" thickBot="1" x14ac:dyDescent="0.5">
      <c r="A167" s="2" t="s">
        <v>14</v>
      </c>
      <c r="B167">
        <v>1235</v>
      </c>
      <c r="C167">
        <v>1235</v>
      </c>
      <c r="D167" s="4"/>
    </row>
    <row r="168" spans="1:4" x14ac:dyDescent="0.45">
      <c r="A168" s="6" t="s">
        <v>50</v>
      </c>
      <c r="D168" s="4">
        <f>AVERAGE(D150:D167)</f>
        <v>0.51745254767425808</v>
      </c>
    </row>
    <row r="169" spans="1:4" ht="16.149999999999999" thickBot="1" x14ac:dyDescent="0.55000000000000004">
      <c r="A169" s="35" t="s">
        <v>37</v>
      </c>
      <c r="B169" s="35"/>
      <c r="C169" s="35"/>
      <c r="D169" s="35"/>
    </row>
    <row r="170" spans="1:4" ht="28.15" thickBot="1" x14ac:dyDescent="0.5">
      <c r="A170" s="1" t="s">
        <v>0</v>
      </c>
      <c r="B170" s="1" t="s">
        <v>18</v>
      </c>
      <c r="C170" s="1" t="s">
        <v>48</v>
      </c>
      <c r="D170" s="1" t="s">
        <v>49</v>
      </c>
    </row>
    <row r="171" spans="1:4" ht="14.65" thickBot="1" x14ac:dyDescent="0.5">
      <c r="A171" s="2" t="s">
        <v>1</v>
      </c>
      <c r="B171" s="3">
        <v>2340000000000</v>
      </c>
      <c r="C171" s="3">
        <v>4320000000000</v>
      </c>
      <c r="D171" s="4">
        <f>ABS(C171-B171)/B171</f>
        <v>0.84615384615384615</v>
      </c>
    </row>
    <row r="172" spans="1:4" ht="14.65" thickBot="1" x14ac:dyDescent="0.5">
      <c r="A172" s="2" t="s">
        <v>2</v>
      </c>
      <c r="B172" s="3">
        <v>181000</v>
      </c>
      <c r="C172" s="3">
        <v>177000</v>
      </c>
      <c r="D172" s="4">
        <f t="shared" ref="D172:D182" si="22">ABS(C172-B172)/B172</f>
        <v>2.2099447513812154E-2</v>
      </c>
    </row>
    <row r="173" spans="1:4" ht="14.65" thickBot="1" x14ac:dyDescent="0.5">
      <c r="A173" s="2" t="s">
        <v>3</v>
      </c>
      <c r="B173">
        <v>1</v>
      </c>
      <c r="C173">
        <v>0.94369999999999998</v>
      </c>
      <c r="D173" s="4">
        <f t="shared" si="22"/>
        <v>5.6300000000000017E-2</v>
      </c>
    </row>
    <row r="174" spans="1:4" ht="14.65" thickBot="1" x14ac:dyDescent="0.5">
      <c r="A174" s="2" t="s">
        <v>4</v>
      </c>
      <c r="B174" s="3">
        <v>100000</v>
      </c>
      <c r="C174">
        <v>125218.6</v>
      </c>
      <c r="D174" s="4">
        <f t="shared" si="22"/>
        <v>0.25218600000000008</v>
      </c>
    </row>
    <row r="175" spans="1:4" ht="14.65" thickBot="1" x14ac:dyDescent="0.5">
      <c r="A175" s="2" t="s">
        <v>5</v>
      </c>
      <c r="B175" s="5">
        <v>0.312</v>
      </c>
      <c r="C175">
        <v>0.20830000000000001</v>
      </c>
      <c r="D175" s="4">
        <f t="shared" si="22"/>
        <v>0.33237179487179486</v>
      </c>
    </row>
    <row r="176" spans="1:4" ht="14.65" thickBot="1" x14ac:dyDescent="0.5">
      <c r="A176" s="2" t="s">
        <v>6</v>
      </c>
      <c r="B176" s="3">
        <v>4.405E-5</v>
      </c>
      <c r="C176" s="3">
        <v>1.75E-4</v>
      </c>
      <c r="D176" s="4">
        <f t="shared" si="22"/>
        <v>2.9727582292849037</v>
      </c>
    </row>
    <row r="177" spans="1:4" ht="14.65" thickBot="1" x14ac:dyDescent="0.5">
      <c r="A177" s="2" t="s">
        <v>7</v>
      </c>
      <c r="B177" s="5">
        <v>1080</v>
      </c>
      <c r="C177">
        <v>1054.08</v>
      </c>
      <c r="D177" s="4">
        <f t="shared" si="22"/>
        <v>2.4000000000000066E-2</v>
      </c>
    </row>
    <row r="178" spans="1:4" ht="14.65" thickBot="1" x14ac:dyDescent="0.5">
      <c r="A178" s="2" t="s">
        <v>8</v>
      </c>
      <c r="B178" s="5">
        <v>4.5199999999999997E-2</v>
      </c>
      <c r="C178">
        <v>4.07E-2</v>
      </c>
      <c r="D178" s="4">
        <f t="shared" si="22"/>
        <v>9.9557522123893752E-2</v>
      </c>
    </row>
    <row r="179" spans="1:4" ht="14.65" thickBot="1" x14ac:dyDescent="0.5">
      <c r="A179" s="2" t="s">
        <v>9</v>
      </c>
      <c r="B179">
        <v>9.4899999999999998E-2</v>
      </c>
      <c r="C179">
        <v>0.09</v>
      </c>
      <c r="D179" s="4">
        <f t="shared" si="22"/>
        <v>5.1633298208640689E-2</v>
      </c>
    </row>
    <row r="180" spans="1:4" ht="14.65" thickBot="1" x14ac:dyDescent="0.5">
      <c r="A180" s="2" t="s">
        <v>10</v>
      </c>
      <c r="B180" s="5">
        <v>2.8299999999999999E-4</v>
      </c>
      <c r="C180">
        <v>5.5999999999999995E-4</v>
      </c>
      <c r="D180" s="4">
        <f t="shared" si="22"/>
        <v>0.97879858657243801</v>
      </c>
    </row>
    <row r="181" spans="1:4" ht="14.65" thickBot="1" x14ac:dyDescent="0.5">
      <c r="A181" s="2" t="s">
        <v>11</v>
      </c>
      <c r="B181">
        <v>1041</v>
      </c>
      <c r="C181">
        <v>2525.67</v>
      </c>
      <c r="D181" s="4">
        <f t="shared" si="22"/>
        <v>1.4261959654178675</v>
      </c>
    </row>
    <row r="182" spans="1:4" ht="14.65" thickBot="1" x14ac:dyDescent="0.5">
      <c r="A182" s="2" t="s">
        <v>12</v>
      </c>
      <c r="B182" s="5">
        <v>0.25900000000000001</v>
      </c>
      <c r="C182">
        <v>0.7298</v>
      </c>
      <c r="D182" s="4">
        <f t="shared" si="22"/>
        <v>1.8177606177606176</v>
      </c>
    </row>
    <row r="183" spans="1:4" ht="14.65" thickBot="1" x14ac:dyDescent="0.5">
      <c r="A183" s="2" t="s">
        <v>13</v>
      </c>
      <c r="B183">
        <v>1683</v>
      </c>
      <c r="D183" s="4"/>
    </row>
    <row r="184" spans="1:4" ht="14.65" thickBot="1" x14ac:dyDescent="0.5">
      <c r="A184" s="2" t="s">
        <v>14</v>
      </c>
      <c r="B184">
        <v>1235</v>
      </c>
      <c r="D184" s="4"/>
    </row>
    <row r="185" spans="1:4" ht="14.65" thickBot="1" x14ac:dyDescent="0.5">
      <c r="A185" s="2" t="s">
        <v>15</v>
      </c>
      <c r="B185">
        <v>0.94</v>
      </c>
      <c r="C185">
        <v>0.80740000000000001</v>
      </c>
      <c r="D185" s="4">
        <f t="shared" ref="D185" si="23">ABS(C185-B185)/B185</f>
        <v>0.14106382978723397</v>
      </c>
    </row>
    <row r="186" spans="1:4" ht="14.65" thickBot="1" x14ac:dyDescent="0.5">
      <c r="A186" s="2" t="s">
        <v>16</v>
      </c>
      <c r="B186">
        <v>0.94</v>
      </c>
      <c r="D186" s="4"/>
    </row>
    <row r="187" spans="1:4" ht="14.65" thickBot="1" x14ac:dyDescent="0.5">
      <c r="A187" s="2" t="s">
        <v>51</v>
      </c>
      <c r="B187">
        <v>0.73380000000000001</v>
      </c>
      <c r="D187" s="4"/>
    </row>
    <row r="188" spans="1:4" ht="14.65" thickBot="1" x14ac:dyDescent="0.5">
      <c r="A188" s="2" t="s">
        <v>17</v>
      </c>
      <c r="B188" s="3">
        <v>10000</v>
      </c>
      <c r="C188">
        <v>13051</v>
      </c>
      <c r="D188" s="4">
        <f>ABS(C188-B188)/B188</f>
        <v>0.30509999999999998</v>
      </c>
    </row>
    <row r="189" spans="1:4" x14ac:dyDescent="0.45">
      <c r="A189" s="6" t="s">
        <v>50</v>
      </c>
      <c r="D189" s="4">
        <f>AVERAGE(D171:D188)</f>
        <v>0.66614136697821758</v>
      </c>
    </row>
    <row r="190" spans="1:4" ht="16.149999999999999" thickBot="1" x14ac:dyDescent="0.55000000000000004">
      <c r="A190" s="35" t="s">
        <v>55</v>
      </c>
      <c r="B190" s="35"/>
      <c r="C190" s="35"/>
      <c r="D190" s="35"/>
    </row>
    <row r="191" spans="1:4" ht="28.15" thickBot="1" x14ac:dyDescent="0.5">
      <c r="A191" s="1" t="s">
        <v>0</v>
      </c>
      <c r="B191" s="1" t="s">
        <v>18</v>
      </c>
      <c r="C191" s="1" t="s">
        <v>48</v>
      </c>
      <c r="D191" s="1" t="s">
        <v>49</v>
      </c>
    </row>
    <row r="192" spans="1:4" ht="14.65" thickBot="1" x14ac:dyDescent="0.5">
      <c r="A192" s="2" t="s">
        <v>1</v>
      </c>
      <c r="B192" s="3">
        <v>2340000000000</v>
      </c>
      <c r="C192" s="3">
        <v>2760000000000</v>
      </c>
      <c r="D192" s="4">
        <f>ABS(C192-B192)/B192</f>
        <v>0.17948717948717949</v>
      </c>
    </row>
    <row r="193" spans="1:4" ht="14.65" thickBot="1" x14ac:dyDescent="0.5">
      <c r="A193" s="2" t="s">
        <v>2</v>
      </c>
      <c r="B193" s="3">
        <v>181000</v>
      </c>
      <c r="C193" s="3">
        <v>182000</v>
      </c>
      <c r="D193" s="4">
        <f t="shared" ref="D193:D203" si="24">ABS(C193-B193)/B193</f>
        <v>5.5248618784530384E-3</v>
      </c>
    </row>
    <row r="194" spans="1:4" ht="14.65" thickBot="1" x14ac:dyDescent="0.5">
      <c r="A194" s="2" t="s">
        <v>3</v>
      </c>
      <c r="B194">
        <v>1</v>
      </c>
      <c r="C194">
        <v>0.995</v>
      </c>
      <c r="D194" s="4">
        <f t="shared" si="24"/>
        <v>5.0000000000000044E-3</v>
      </c>
    </row>
    <row r="195" spans="1:4" ht="14.65" thickBot="1" x14ac:dyDescent="0.5">
      <c r="A195" s="2" t="s">
        <v>4</v>
      </c>
      <c r="B195" s="3">
        <v>100000</v>
      </c>
      <c r="C195">
        <v>101867.34</v>
      </c>
      <c r="D195" s="4">
        <f t="shared" si="24"/>
        <v>1.8673399999999965E-2</v>
      </c>
    </row>
    <row r="196" spans="1:4" ht="14.65" thickBot="1" x14ac:dyDescent="0.5">
      <c r="A196" s="2" t="s">
        <v>5</v>
      </c>
      <c r="B196" s="5">
        <v>0.312</v>
      </c>
      <c r="C196">
        <v>0.30370000000000003</v>
      </c>
      <c r="D196" s="4">
        <f t="shared" si="24"/>
        <v>2.6602564102564018E-2</v>
      </c>
    </row>
    <row r="197" spans="1:4" ht="14.65" thickBot="1" x14ac:dyDescent="0.5">
      <c r="A197" s="2" t="s">
        <v>6</v>
      </c>
      <c r="B197" s="3">
        <v>4.405E-5</v>
      </c>
      <c r="C197" s="3">
        <v>3.5120000000000003E-5</v>
      </c>
      <c r="D197" s="4">
        <f t="shared" si="24"/>
        <v>0.20272417707150958</v>
      </c>
    </row>
    <row r="198" spans="1:4" ht="14.65" thickBot="1" x14ac:dyDescent="0.5">
      <c r="A198" s="2" t="s">
        <v>7</v>
      </c>
      <c r="B198" s="5">
        <v>1080</v>
      </c>
      <c r="C198">
        <v>1042.5</v>
      </c>
      <c r="D198" s="4">
        <f t="shared" si="24"/>
        <v>3.4722222222222224E-2</v>
      </c>
    </row>
    <row r="199" spans="1:4" ht="14.65" thickBot="1" x14ac:dyDescent="0.5">
      <c r="A199" s="2" t="s">
        <v>8</v>
      </c>
      <c r="B199" s="5">
        <v>4.5199999999999997E-2</v>
      </c>
      <c r="C199">
        <v>4.3499999999999997E-2</v>
      </c>
      <c r="D199" s="4">
        <f t="shared" si="24"/>
        <v>3.7610619469026552E-2</v>
      </c>
    </row>
    <row r="200" spans="1:4" ht="14.65" thickBot="1" x14ac:dyDescent="0.5">
      <c r="A200" s="2" t="s">
        <v>9</v>
      </c>
      <c r="B200">
        <v>9.4899999999999998E-2</v>
      </c>
      <c r="C200">
        <v>0.245</v>
      </c>
      <c r="D200" s="4">
        <f t="shared" si="24"/>
        <v>1.5816649104320339</v>
      </c>
    </row>
    <row r="201" spans="1:4" ht="14.65" thickBot="1" x14ac:dyDescent="0.5">
      <c r="A201" s="2" t="s">
        <v>10</v>
      </c>
      <c r="B201" s="5">
        <v>2.8299999999999999E-4</v>
      </c>
      <c r="C201" s="3">
        <v>7.1559999999999999E-5</v>
      </c>
      <c r="D201" s="4">
        <f t="shared" si="24"/>
        <v>0.74713780918727912</v>
      </c>
    </row>
    <row r="202" spans="1:4" ht="14.65" thickBot="1" x14ac:dyDescent="0.5">
      <c r="A202" s="2" t="s">
        <v>11</v>
      </c>
      <c r="B202">
        <v>1041</v>
      </c>
      <c r="C202">
        <v>1134.6400000000001</v>
      </c>
      <c r="D202" s="4">
        <f t="shared" si="24"/>
        <v>8.9951969260326711E-2</v>
      </c>
    </row>
    <row r="203" spans="1:4" ht="14.65" thickBot="1" x14ac:dyDescent="0.5">
      <c r="A203" s="2" t="s">
        <v>12</v>
      </c>
      <c r="B203" s="5">
        <v>0.25900000000000001</v>
      </c>
      <c r="C203">
        <v>0.11700000000000001</v>
      </c>
      <c r="D203" s="4">
        <f t="shared" si="24"/>
        <v>0.54826254826254828</v>
      </c>
    </row>
    <row r="204" spans="1:4" ht="14.65" thickBot="1" x14ac:dyDescent="0.5">
      <c r="A204" s="2" t="s">
        <v>13</v>
      </c>
      <c r="B204">
        <v>1683</v>
      </c>
      <c r="D204" s="4"/>
    </row>
    <row r="205" spans="1:4" ht="14.65" thickBot="1" x14ac:dyDescent="0.5">
      <c r="A205" s="2" t="s">
        <v>14</v>
      </c>
      <c r="B205">
        <v>1235</v>
      </c>
      <c r="D205" s="4"/>
    </row>
    <row r="206" spans="1:4" ht="14.65" thickBot="1" x14ac:dyDescent="0.5">
      <c r="A206" s="2" t="s">
        <v>15</v>
      </c>
      <c r="B206">
        <v>0.94</v>
      </c>
      <c r="C206">
        <v>0.91679999999999995</v>
      </c>
      <c r="D206" s="4">
        <f t="shared" ref="D206" si="25">ABS(C206-B206)/B206</f>
        <v>2.4680851063829785E-2</v>
      </c>
    </row>
    <row r="207" spans="1:4" ht="14.65" thickBot="1" x14ac:dyDescent="0.5">
      <c r="A207" s="2" t="s">
        <v>16</v>
      </c>
      <c r="B207">
        <v>0.94</v>
      </c>
      <c r="D207" s="4"/>
    </row>
    <row r="208" spans="1:4" ht="14.65" thickBot="1" x14ac:dyDescent="0.5">
      <c r="A208" s="2" t="s">
        <v>51</v>
      </c>
      <c r="B208">
        <v>0.73380000000000001</v>
      </c>
      <c r="D208" s="4"/>
    </row>
    <row r="209" spans="1:4" ht="14.65" thickBot="1" x14ac:dyDescent="0.5">
      <c r="A209" s="2" t="s">
        <v>17</v>
      </c>
      <c r="B209" s="3">
        <v>10000</v>
      </c>
      <c r="C209">
        <v>20605.599999999999</v>
      </c>
      <c r="D209" s="4">
        <f>ABS(C209-B209)/B209</f>
        <v>1.0605599999999999</v>
      </c>
    </row>
    <row r="210" spans="1:4" x14ac:dyDescent="0.45">
      <c r="A210" s="6" t="s">
        <v>50</v>
      </c>
      <c r="D210" s="4">
        <f>AVERAGE(D192:D209)</f>
        <v>0.32590022231692661</v>
      </c>
    </row>
    <row r="211" spans="1:4" ht="16.149999999999999" thickBot="1" x14ac:dyDescent="0.55000000000000004">
      <c r="A211" s="35" t="s">
        <v>56</v>
      </c>
      <c r="B211" s="35"/>
      <c r="C211" s="35"/>
      <c r="D211" s="35"/>
    </row>
    <row r="212" spans="1:4" ht="28.15" thickBot="1" x14ac:dyDescent="0.5">
      <c r="A212" s="1" t="s">
        <v>0</v>
      </c>
      <c r="B212" s="1" t="s">
        <v>18</v>
      </c>
      <c r="C212" s="1" t="s">
        <v>48</v>
      </c>
      <c r="D212" s="1" t="s">
        <v>49</v>
      </c>
    </row>
    <row r="213" spans="1:4" ht="14.65" thickBot="1" x14ac:dyDescent="0.5">
      <c r="A213" s="2" t="s">
        <v>1</v>
      </c>
      <c r="B213" s="3">
        <v>2340000000000</v>
      </c>
      <c r="C213" s="3">
        <v>2790000000000</v>
      </c>
      <c r="D213" s="4">
        <f>ABS(C213-B213)/B213</f>
        <v>0.19230769230769232</v>
      </c>
    </row>
    <row r="214" spans="1:4" ht="14.65" thickBot="1" x14ac:dyDescent="0.5">
      <c r="A214" s="2" t="s">
        <v>2</v>
      </c>
      <c r="B214" s="3">
        <v>181000</v>
      </c>
      <c r="C214" s="3">
        <v>182000</v>
      </c>
      <c r="D214" s="4">
        <f t="shared" ref="D214:D224" si="26">ABS(C214-B214)/B214</f>
        <v>5.5248618784530384E-3</v>
      </c>
    </row>
    <row r="215" spans="1:4" ht="14.65" thickBot="1" x14ac:dyDescent="0.5">
      <c r="A215" s="2" t="s">
        <v>3</v>
      </c>
      <c r="B215">
        <v>1</v>
      </c>
      <c r="C215">
        <v>1.0098</v>
      </c>
      <c r="D215" s="4">
        <f t="shared" si="26"/>
        <v>9.8000000000000309E-3</v>
      </c>
    </row>
    <row r="216" spans="1:4" ht="14.65" thickBot="1" x14ac:dyDescent="0.5">
      <c r="A216" s="2" t="s">
        <v>4</v>
      </c>
      <c r="B216" s="3">
        <v>100000</v>
      </c>
      <c r="C216">
        <v>99213.5</v>
      </c>
      <c r="D216" s="4">
        <f t="shared" si="26"/>
        <v>7.8650000000000005E-3</v>
      </c>
    </row>
    <row r="217" spans="1:4" ht="14.65" thickBot="1" x14ac:dyDescent="0.5">
      <c r="A217" s="2" t="s">
        <v>5</v>
      </c>
      <c r="B217" s="5">
        <v>0.312</v>
      </c>
      <c r="C217">
        <v>0.3125</v>
      </c>
      <c r="D217" s="4">
        <f t="shared" si="26"/>
        <v>1.602564102564104E-3</v>
      </c>
    </row>
    <row r="218" spans="1:4" ht="14.65" thickBot="1" x14ac:dyDescent="0.5">
      <c r="A218" s="2" t="s">
        <v>6</v>
      </c>
      <c r="B218" s="3">
        <v>4.405E-5</v>
      </c>
      <c r="C218" s="3">
        <v>4.1539999999999999E-5</v>
      </c>
      <c r="D218" s="4">
        <f t="shared" si="26"/>
        <v>5.6980703745743502E-2</v>
      </c>
    </row>
    <row r="219" spans="1:4" ht="14.65" thickBot="1" x14ac:dyDescent="0.5">
      <c r="A219" s="2" t="s">
        <v>7</v>
      </c>
      <c r="B219" s="5">
        <v>1080</v>
      </c>
      <c r="C219">
        <v>1028.5999999999999</v>
      </c>
      <c r="D219" s="4">
        <f t="shared" si="26"/>
        <v>4.7592592592592679E-2</v>
      </c>
    </row>
    <row r="220" spans="1:4" ht="14.65" thickBot="1" x14ac:dyDescent="0.5">
      <c r="A220" s="2" t="s">
        <v>8</v>
      </c>
      <c r="B220" s="5">
        <v>4.5199999999999997E-2</v>
      </c>
      <c r="C220">
        <v>0.13730000000000001</v>
      </c>
      <c r="D220" s="4">
        <f t="shared" si="26"/>
        <v>2.0376106194690271</v>
      </c>
    </row>
    <row r="221" spans="1:4" ht="14.65" thickBot="1" x14ac:dyDescent="0.5">
      <c r="A221" s="2" t="s">
        <v>9</v>
      </c>
      <c r="B221">
        <v>9.4899999999999998E-2</v>
      </c>
      <c r="C221">
        <v>2.3699999999999999E-2</v>
      </c>
      <c r="D221" s="4">
        <f t="shared" si="26"/>
        <v>0.7502634351949421</v>
      </c>
    </row>
    <row r="222" spans="1:4" ht="14.65" thickBot="1" x14ac:dyDescent="0.5">
      <c r="A222" s="2" t="s">
        <v>10</v>
      </c>
      <c r="B222" s="5">
        <v>2.8299999999999999E-4</v>
      </c>
      <c r="C222">
        <v>3.8699999999999997E-4</v>
      </c>
      <c r="D222" s="4">
        <f t="shared" si="26"/>
        <v>0.36749116607773846</v>
      </c>
    </row>
    <row r="223" spans="1:4" ht="14.65" thickBot="1" x14ac:dyDescent="0.5">
      <c r="A223" s="2" t="s">
        <v>11</v>
      </c>
      <c r="B223">
        <v>1041</v>
      </c>
      <c r="C223">
        <v>1130.45</v>
      </c>
      <c r="D223" s="4">
        <f t="shared" si="26"/>
        <v>8.5926993275696487E-2</v>
      </c>
    </row>
    <row r="224" spans="1:4" ht="14.65" thickBot="1" x14ac:dyDescent="0.5">
      <c r="A224" s="2" t="s">
        <v>12</v>
      </c>
      <c r="B224" s="5">
        <v>0.25900000000000001</v>
      </c>
      <c r="C224">
        <v>0.12565000000000001</v>
      </c>
      <c r="D224" s="4">
        <f t="shared" si="26"/>
        <v>0.51486486486486482</v>
      </c>
    </row>
    <row r="225" spans="1:4" ht="14.65" thickBot="1" x14ac:dyDescent="0.5">
      <c r="A225" s="2" t="s">
        <v>13</v>
      </c>
      <c r="B225">
        <v>1683</v>
      </c>
      <c r="D225" s="4"/>
    </row>
    <row r="226" spans="1:4" ht="14.65" thickBot="1" x14ac:dyDescent="0.5">
      <c r="A226" s="2" t="s">
        <v>14</v>
      </c>
      <c r="B226">
        <v>1235</v>
      </c>
      <c r="D226" s="4"/>
    </row>
    <row r="227" spans="1:4" ht="14.65" thickBot="1" x14ac:dyDescent="0.5">
      <c r="A227" s="2" t="s">
        <v>15</v>
      </c>
      <c r="B227">
        <v>0.94</v>
      </c>
      <c r="C227">
        <v>0.9355</v>
      </c>
      <c r="D227" s="4">
        <f t="shared" ref="D227" si="27">ABS(C227-B227)/B227</f>
        <v>4.7872340425531368E-3</v>
      </c>
    </row>
    <row r="228" spans="1:4" ht="14.65" thickBot="1" x14ac:dyDescent="0.5">
      <c r="A228" s="2" t="s">
        <v>16</v>
      </c>
      <c r="B228">
        <v>0.94</v>
      </c>
      <c r="D228" s="4"/>
    </row>
    <row r="229" spans="1:4" ht="14.65" thickBot="1" x14ac:dyDescent="0.5">
      <c r="A229" s="2" t="s">
        <v>51</v>
      </c>
      <c r="B229">
        <v>0.73380000000000001</v>
      </c>
      <c r="D229" s="4"/>
    </row>
    <row r="230" spans="1:4" ht="14.65" thickBot="1" x14ac:dyDescent="0.5">
      <c r="A230" s="2" t="s">
        <v>17</v>
      </c>
      <c r="B230" s="3">
        <v>10000</v>
      </c>
      <c r="C230">
        <v>10219.5</v>
      </c>
      <c r="D230" s="4">
        <f>ABS(C230-B230)/B230</f>
        <v>2.1950000000000001E-2</v>
      </c>
    </row>
    <row r="231" spans="1:4" x14ac:dyDescent="0.45">
      <c r="A231" s="6" t="s">
        <v>50</v>
      </c>
      <c r="D231" s="4">
        <f>AVERAGE(D213:D230)</f>
        <v>0.29318340911084773</v>
      </c>
    </row>
    <row r="232" spans="1:4" ht="16.149999999999999" thickBot="1" x14ac:dyDescent="0.55000000000000004">
      <c r="A232" s="35" t="s">
        <v>57</v>
      </c>
      <c r="B232" s="35"/>
      <c r="C232" s="35"/>
      <c r="D232" s="35"/>
    </row>
    <row r="233" spans="1:4" ht="28.15" thickBot="1" x14ac:dyDescent="0.5">
      <c r="A233" s="1" t="s">
        <v>0</v>
      </c>
      <c r="B233" s="1" t="s">
        <v>18</v>
      </c>
      <c r="C233" s="1" t="s">
        <v>48</v>
      </c>
      <c r="D233" s="1" t="s">
        <v>49</v>
      </c>
    </row>
    <row r="234" spans="1:4" ht="14.65" thickBot="1" x14ac:dyDescent="0.5">
      <c r="A234" s="2" t="s">
        <v>1</v>
      </c>
      <c r="B234" s="3">
        <v>2340000000000</v>
      </c>
      <c r="C234" s="3"/>
      <c r="D234" s="4">
        <f>ABS(C234-B234)/B234</f>
        <v>1</v>
      </c>
    </row>
    <row r="235" spans="1:4" ht="14.65" thickBot="1" x14ac:dyDescent="0.5">
      <c r="A235" s="2" t="s">
        <v>2</v>
      </c>
      <c r="B235" s="3">
        <v>181000</v>
      </c>
      <c r="C235" s="3"/>
      <c r="D235" s="4">
        <f t="shared" ref="D235:D245" si="28">ABS(C235-B235)/B235</f>
        <v>1</v>
      </c>
    </row>
    <row r="236" spans="1:4" ht="14.65" thickBot="1" x14ac:dyDescent="0.5">
      <c r="A236" s="2" t="s">
        <v>3</v>
      </c>
      <c r="B236">
        <v>1</v>
      </c>
      <c r="D236" s="4">
        <f t="shared" si="28"/>
        <v>1</v>
      </c>
    </row>
    <row r="237" spans="1:4" ht="14.65" thickBot="1" x14ac:dyDescent="0.5">
      <c r="A237" s="2" t="s">
        <v>4</v>
      </c>
      <c r="B237" s="3">
        <v>100000</v>
      </c>
      <c r="D237" s="4">
        <f t="shared" si="28"/>
        <v>1</v>
      </c>
    </row>
    <row r="238" spans="1:4" ht="14.65" thickBot="1" x14ac:dyDescent="0.5">
      <c r="A238" s="2" t="s">
        <v>5</v>
      </c>
      <c r="B238" s="5">
        <v>0.312</v>
      </c>
      <c r="D238" s="4">
        <f t="shared" si="28"/>
        <v>1</v>
      </c>
    </row>
    <row r="239" spans="1:4" ht="14.65" thickBot="1" x14ac:dyDescent="0.5">
      <c r="A239" s="2" t="s">
        <v>6</v>
      </c>
      <c r="B239" s="3">
        <v>4.405E-5</v>
      </c>
      <c r="C239" s="3"/>
      <c r="D239" s="4">
        <f t="shared" si="28"/>
        <v>1</v>
      </c>
    </row>
    <row r="240" spans="1:4" ht="14.65" thickBot="1" x14ac:dyDescent="0.5">
      <c r="A240" s="2" t="s">
        <v>7</v>
      </c>
      <c r="B240" s="5">
        <v>1080</v>
      </c>
      <c r="D240" s="4">
        <f t="shared" si="28"/>
        <v>1</v>
      </c>
    </row>
    <row r="241" spans="1:4" ht="14.65" thickBot="1" x14ac:dyDescent="0.5">
      <c r="A241" s="2" t="s">
        <v>8</v>
      </c>
      <c r="B241" s="5">
        <v>4.5199999999999997E-2</v>
      </c>
      <c r="D241" s="4">
        <f t="shared" si="28"/>
        <v>1</v>
      </c>
    </row>
    <row r="242" spans="1:4" ht="14.65" thickBot="1" x14ac:dyDescent="0.5">
      <c r="A242" s="2" t="s">
        <v>9</v>
      </c>
      <c r="B242">
        <v>9.4899999999999998E-2</v>
      </c>
      <c r="D242" s="4">
        <f t="shared" si="28"/>
        <v>1</v>
      </c>
    </row>
    <row r="243" spans="1:4" ht="14.65" thickBot="1" x14ac:dyDescent="0.5">
      <c r="A243" s="2" t="s">
        <v>10</v>
      </c>
      <c r="B243" s="5">
        <v>2.8299999999999999E-4</v>
      </c>
      <c r="D243" s="4">
        <f t="shared" si="28"/>
        <v>1</v>
      </c>
    </row>
    <row r="244" spans="1:4" ht="14.65" thickBot="1" x14ac:dyDescent="0.5">
      <c r="A244" s="2" t="s">
        <v>11</v>
      </c>
      <c r="B244">
        <v>1041</v>
      </c>
      <c r="D244" s="4">
        <f t="shared" si="28"/>
        <v>1</v>
      </c>
    </row>
    <row r="245" spans="1:4" ht="14.65" thickBot="1" x14ac:dyDescent="0.5">
      <c r="A245" s="2" t="s">
        <v>12</v>
      </c>
      <c r="B245" s="5">
        <v>0.25900000000000001</v>
      </c>
      <c r="D245" s="4">
        <f t="shared" si="28"/>
        <v>1</v>
      </c>
    </row>
    <row r="246" spans="1:4" ht="14.65" thickBot="1" x14ac:dyDescent="0.5">
      <c r="A246" s="2" t="s">
        <v>13</v>
      </c>
      <c r="B246">
        <v>1683</v>
      </c>
      <c r="D246" s="4"/>
    </row>
    <row r="247" spans="1:4" ht="14.65" thickBot="1" x14ac:dyDescent="0.5">
      <c r="A247" s="2" t="s">
        <v>14</v>
      </c>
      <c r="B247">
        <v>1235</v>
      </c>
      <c r="D247" s="4"/>
    </row>
    <row r="248" spans="1:4" ht="14.65" thickBot="1" x14ac:dyDescent="0.5">
      <c r="A248" s="2" t="s">
        <v>15</v>
      </c>
      <c r="B248">
        <v>0.94</v>
      </c>
      <c r="D248" s="4">
        <f t="shared" ref="D248" si="29">ABS(C248-B248)/B248</f>
        <v>1</v>
      </c>
    </row>
    <row r="249" spans="1:4" ht="14.65" thickBot="1" x14ac:dyDescent="0.5">
      <c r="A249" s="2" t="s">
        <v>16</v>
      </c>
      <c r="B249">
        <v>0.94</v>
      </c>
      <c r="D249" s="4"/>
    </row>
    <row r="250" spans="1:4" ht="14.65" thickBot="1" x14ac:dyDescent="0.5">
      <c r="A250" s="2" t="s">
        <v>51</v>
      </c>
      <c r="B250">
        <v>0.73380000000000001</v>
      </c>
      <c r="D250" s="4"/>
    </row>
    <row r="251" spans="1:4" ht="14.65" thickBot="1" x14ac:dyDescent="0.5">
      <c r="A251" s="2" t="s">
        <v>17</v>
      </c>
      <c r="B251" s="3">
        <v>10000</v>
      </c>
      <c r="D251" s="4">
        <f>ABS(C251-B251)/B251</f>
        <v>1</v>
      </c>
    </row>
    <row r="252" spans="1:4" x14ac:dyDescent="0.45">
      <c r="A252" s="6" t="s">
        <v>50</v>
      </c>
      <c r="D252" s="4">
        <f>AVERAGE(D234:D251)</f>
        <v>1</v>
      </c>
    </row>
    <row r="253" spans="1:4" ht="16.149999999999999" thickBot="1" x14ac:dyDescent="0.55000000000000004">
      <c r="A253" s="35" t="s">
        <v>41</v>
      </c>
      <c r="B253" s="35"/>
      <c r="C253" s="35"/>
      <c r="D253" s="35"/>
    </row>
    <row r="254" spans="1:4" ht="28.15" thickBot="1" x14ac:dyDescent="0.5">
      <c r="A254" s="1" t="s">
        <v>0</v>
      </c>
      <c r="B254" s="1" t="s">
        <v>18</v>
      </c>
      <c r="C254" s="1" t="s">
        <v>48</v>
      </c>
      <c r="D254" s="1" t="s">
        <v>49</v>
      </c>
    </row>
    <row r="255" spans="1:4" ht="14.65" thickBot="1" x14ac:dyDescent="0.5">
      <c r="A255" s="2" t="s">
        <v>68</v>
      </c>
      <c r="B255" s="3">
        <v>2340000000000</v>
      </c>
      <c r="C255" s="3">
        <v>2430000000000</v>
      </c>
      <c r="D255" s="4">
        <f>ABS(C255-B255)/B255</f>
        <v>3.8461538461538464E-2</v>
      </c>
    </row>
    <row r="256" spans="1:4" ht="14.65" thickBot="1" x14ac:dyDescent="0.5">
      <c r="A256" s="2" t="s">
        <v>7</v>
      </c>
      <c r="B256" s="5">
        <v>1080</v>
      </c>
      <c r="C256" s="3">
        <v>1074.1500000000001</v>
      </c>
      <c r="D256" s="4">
        <f t="shared" ref="D256:D262" si="30">ABS(C256-B256)/B256</f>
        <v>5.4166666666665827E-3</v>
      </c>
    </row>
    <row r="257" spans="1:4" ht="14.65" thickBot="1" x14ac:dyDescent="0.5">
      <c r="A257" s="2" t="s">
        <v>11</v>
      </c>
      <c r="B257">
        <v>1041</v>
      </c>
      <c r="C257">
        <v>1118.3</v>
      </c>
      <c r="D257" s="4">
        <f t="shared" si="30"/>
        <v>7.4255523535062401E-2</v>
      </c>
    </row>
    <row r="258" spans="1:4" ht="14.65" thickBot="1" x14ac:dyDescent="0.5">
      <c r="A258" s="2" t="s">
        <v>8</v>
      </c>
      <c r="B258" s="5">
        <v>4.5199999999999997E-2</v>
      </c>
      <c r="C258">
        <v>6.8797999999999998E-2</v>
      </c>
      <c r="D258" s="4">
        <f t="shared" si="30"/>
        <v>0.52207964601769918</v>
      </c>
    </row>
    <row r="259" spans="1:4" ht="14.65" thickBot="1" x14ac:dyDescent="0.5">
      <c r="A259" s="2" t="s">
        <v>12</v>
      </c>
      <c r="B259" s="5">
        <v>0.25900000000000001</v>
      </c>
      <c r="C259">
        <v>0.20219999999999999</v>
      </c>
      <c r="D259" s="4">
        <f t="shared" si="30"/>
        <v>0.21930501930501936</v>
      </c>
    </row>
    <row r="260" spans="1:4" ht="14.65" thickBot="1" x14ac:dyDescent="0.5">
      <c r="A260" s="2" t="s">
        <v>69</v>
      </c>
      <c r="B260" s="3">
        <v>181000</v>
      </c>
      <c r="C260" s="3">
        <v>181000</v>
      </c>
      <c r="D260" s="4">
        <f t="shared" si="30"/>
        <v>0</v>
      </c>
    </row>
    <row r="261" spans="1:4" ht="14.65" thickBot="1" x14ac:dyDescent="0.5">
      <c r="A261" s="2" t="s">
        <v>71</v>
      </c>
      <c r="B261" s="3">
        <v>100000</v>
      </c>
      <c r="C261">
        <v>100728</v>
      </c>
      <c r="D261" s="4">
        <f t="shared" si="30"/>
        <v>7.28E-3</v>
      </c>
    </row>
    <row r="262" spans="1:4" ht="14.65" thickBot="1" x14ac:dyDescent="0.5">
      <c r="A262" s="2" t="s">
        <v>17</v>
      </c>
      <c r="B262" s="3">
        <v>10000</v>
      </c>
      <c r="C262">
        <v>10974</v>
      </c>
      <c r="D262" s="4">
        <f t="shared" si="30"/>
        <v>9.74E-2</v>
      </c>
    </row>
    <row r="263" spans="1:4" ht="14.65" thickBot="1" x14ac:dyDescent="0.5">
      <c r="A263" s="2" t="s">
        <v>66</v>
      </c>
      <c r="B263">
        <v>0.73380000000000001</v>
      </c>
      <c r="D263" s="4"/>
    </row>
    <row r="264" spans="1:4" ht="14.65" thickBot="1" x14ac:dyDescent="0.5">
      <c r="A264" s="2" t="s">
        <v>15</v>
      </c>
      <c r="B264">
        <v>0.94</v>
      </c>
      <c r="C264" s="3">
        <v>0.94</v>
      </c>
      <c r="D264" s="4">
        <f t="shared" ref="D264" si="31">ABS(C264-B264)/B264</f>
        <v>0</v>
      </c>
    </row>
    <row r="265" spans="1:4" ht="14.65" thickBot="1" x14ac:dyDescent="0.5">
      <c r="A265" s="2" t="s">
        <v>16</v>
      </c>
      <c r="B265">
        <v>0.94</v>
      </c>
      <c r="C265">
        <v>0.94</v>
      </c>
      <c r="D265" s="4"/>
    </row>
    <row r="266" spans="1:4" ht="14.65" thickBot="1" x14ac:dyDescent="0.5">
      <c r="A266" s="2" t="s">
        <v>5</v>
      </c>
      <c r="B266" s="5">
        <v>0.312</v>
      </c>
      <c r="C266">
        <v>0.30299999999999999</v>
      </c>
      <c r="D266" s="4">
        <f t="shared" ref="D266:D270" si="32">ABS(C266-B266)/B266</f>
        <v>2.8846153846153872E-2</v>
      </c>
    </row>
    <row r="267" spans="1:4" ht="14.65" thickBot="1" x14ac:dyDescent="0.5">
      <c r="A267" s="2" t="s">
        <v>9</v>
      </c>
      <c r="B267">
        <v>9.4899999999999998E-2</v>
      </c>
      <c r="C267">
        <v>6.93E-2</v>
      </c>
      <c r="D267" s="4">
        <f t="shared" si="32"/>
        <v>0.2697576396206533</v>
      </c>
    </row>
    <row r="268" spans="1:4" ht="14.65" thickBot="1" x14ac:dyDescent="0.5">
      <c r="A268" s="2" t="s">
        <v>6</v>
      </c>
      <c r="B268" s="3">
        <v>4.405E-5</v>
      </c>
      <c r="C268" s="3">
        <v>6.3100000000000002E-5</v>
      </c>
      <c r="D268" s="4">
        <f t="shared" si="32"/>
        <v>0.43246311010215671</v>
      </c>
    </row>
    <row r="269" spans="1:4" ht="14.65" thickBot="1" x14ac:dyDescent="0.5">
      <c r="A269" s="2" t="s">
        <v>10</v>
      </c>
      <c r="B269" s="5">
        <v>2.8299999999999999E-4</v>
      </c>
      <c r="C269" s="3">
        <v>3.2539999999999999E-4</v>
      </c>
      <c r="D269" s="4">
        <f t="shared" si="32"/>
        <v>0.14982332155477032</v>
      </c>
    </row>
    <row r="270" spans="1:4" ht="14.65" thickBot="1" x14ac:dyDescent="0.5">
      <c r="A270" s="2" t="s">
        <v>70</v>
      </c>
      <c r="B270">
        <v>1</v>
      </c>
      <c r="C270">
        <v>0.99690000000000001</v>
      </c>
      <c r="D270" s="4">
        <f t="shared" si="32"/>
        <v>3.0999999999999917E-3</v>
      </c>
    </row>
    <row r="271" spans="1:4" ht="14.65" thickBot="1" x14ac:dyDescent="0.5">
      <c r="A271" s="2" t="s">
        <v>13</v>
      </c>
      <c r="B271">
        <v>1683</v>
      </c>
      <c r="C271">
        <v>1683</v>
      </c>
      <c r="D271" s="4"/>
    </row>
    <row r="272" spans="1:4" ht="14.65" thickBot="1" x14ac:dyDescent="0.5">
      <c r="A272" s="2" t="s">
        <v>14</v>
      </c>
      <c r="B272">
        <v>1235</v>
      </c>
      <c r="C272">
        <v>1235</v>
      </c>
      <c r="D272" s="4"/>
    </row>
    <row r="273" spans="1:4" x14ac:dyDescent="0.45">
      <c r="A273" s="6" t="s">
        <v>50</v>
      </c>
      <c r="D273" s="4">
        <f>AVERAGE(D255:D272)</f>
        <v>0.13201347279355144</v>
      </c>
    </row>
    <row r="274" spans="1:4" ht="16.149999999999999" thickBot="1" x14ac:dyDescent="0.55000000000000004">
      <c r="A274" s="35" t="s">
        <v>113</v>
      </c>
      <c r="B274" s="35"/>
      <c r="C274" s="35"/>
      <c r="D274" s="35"/>
    </row>
    <row r="275" spans="1:4" ht="28.15" thickBot="1" x14ac:dyDescent="0.5">
      <c r="A275" s="1" t="s">
        <v>0</v>
      </c>
      <c r="B275" s="1" t="s">
        <v>18</v>
      </c>
      <c r="C275" s="1" t="s">
        <v>48</v>
      </c>
      <c r="D275" s="1" t="s">
        <v>49</v>
      </c>
    </row>
    <row r="276" spans="1:4" ht="14.65" thickBot="1" x14ac:dyDescent="0.5">
      <c r="A276" s="2" t="s">
        <v>68</v>
      </c>
      <c r="B276" s="3">
        <v>2340000000000</v>
      </c>
      <c r="C276" s="3">
        <v>2380000000000</v>
      </c>
      <c r="D276" s="4">
        <f>ABS(C276-B276)/B276</f>
        <v>1.7094017094017096E-2</v>
      </c>
    </row>
    <row r="277" spans="1:4" ht="14.65" thickBot="1" x14ac:dyDescent="0.5">
      <c r="A277" s="2" t="s">
        <v>7</v>
      </c>
      <c r="B277" s="5">
        <v>1080</v>
      </c>
      <c r="C277" s="3">
        <v>1058.94</v>
      </c>
      <c r="D277" s="4">
        <f t="shared" ref="D277:D283" si="33">ABS(C277-B277)/B277</f>
        <v>1.9499999999999948E-2</v>
      </c>
    </row>
    <row r="278" spans="1:4" ht="14.65" thickBot="1" x14ac:dyDescent="0.5">
      <c r="A278" s="2" t="s">
        <v>11</v>
      </c>
      <c r="B278">
        <v>1041</v>
      </c>
      <c r="C278">
        <v>1028.712</v>
      </c>
      <c r="D278" s="4">
        <f t="shared" si="33"/>
        <v>1.1804034582132574E-2</v>
      </c>
    </row>
    <row r="279" spans="1:4" ht="14.65" thickBot="1" x14ac:dyDescent="0.5">
      <c r="A279" s="2" t="s">
        <v>8</v>
      </c>
      <c r="B279" s="5">
        <v>4.5199999999999997E-2</v>
      </c>
      <c r="C279">
        <v>9.4E-2</v>
      </c>
      <c r="D279" s="4">
        <f t="shared" si="33"/>
        <v>1.0796460176991152</v>
      </c>
    </row>
    <row r="280" spans="1:4" ht="14.65" thickBot="1" x14ac:dyDescent="0.5">
      <c r="A280" s="2" t="s">
        <v>12</v>
      </c>
      <c r="B280" s="5">
        <v>0.25900000000000001</v>
      </c>
      <c r="C280">
        <v>0.28138000000000002</v>
      </c>
      <c r="D280" s="4">
        <f t="shared" si="33"/>
        <v>8.6409266409266453E-2</v>
      </c>
    </row>
    <row r="281" spans="1:4" ht="14.65" thickBot="1" x14ac:dyDescent="0.5">
      <c r="A281" s="2" t="s">
        <v>69</v>
      </c>
      <c r="B281" s="3">
        <v>181000</v>
      </c>
      <c r="C281" s="3">
        <v>181000</v>
      </c>
      <c r="D281" s="4">
        <f t="shared" si="33"/>
        <v>0</v>
      </c>
    </row>
    <row r="282" spans="1:4" ht="14.65" thickBot="1" x14ac:dyDescent="0.5">
      <c r="A282" s="2" t="s">
        <v>71</v>
      </c>
      <c r="B282" s="3">
        <v>100000</v>
      </c>
      <c r="C282">
        <v>99978.58</v>
      </c>
      <c r="D282" s="4">
        <f t="shared" si="33"/>
        <v>2.1419999999998255E-4</v>
      </c>
    </row>
    <row r="283" spans="1:4" ht="14.65" thickBot="1" x14ac:dyDescent="0.5">
      <c r="A283" s="2" t="s">
        <v>17</v>
      </c>
      <c r="B283" s="3">
        <v>10000</v>
      </c>
      <c r="C283">
        <v>15453.73</v>
      </c>
      <c r="D283" s="4">
        <f t="shared" si="33"/>
        <v>0.545373</v>
      </c>
    </row>
    <row r="284" spans="1:4" ht="14.65" thickBot="1" x14ac:dyDescent="0.5">
      <c r="A284" s="2" t="s">
        <v>66</v>
      </c>
      <c r="B284">
        <v>0.73380000000000001</v>
      </c>
      <c r="D284" s="4"/>
    </row>
    <row r="285" spans="1:4" ht="14.65" thickBot="1" x14ac:dyDescent="0.5">
      <c r="A285" s="2" t="s">
        <v>15</v>
      </c>
      <c r="B285">
        <v>0.94</v>
      </c>
      <c r="C285" s="3">
        <v>0.94138999999999995</v>
      </c>
      <c r="D285" s="4">
        <f t="shared" ref="D285" si="34">ABS(C285-B285)/B285</f>
        <v>1.4787234042553216E-3</v>
      </c>
    </row>
    <row r="286" spans="1:4" ht="14.65" thickBot="1" x14ac:dyDescent="0.5">
      <c r="A286" s="2" t="s">
        <v>16</v>
      </c>
      <c r="B286">
        <v>0.94</v>
      </c>
      <c r="C286">
        <v>0.94</v>
      </c>
      <c r="D286" s="4"/>
    </row>
    <row r="287" spans="1:4" ht="14.65" thickBot="1" x14ac:dyDescent="0.5">
      <c r="A287" s="2" t="s">
        <v>5</v>
      </c>
      <c r="B287" s="5">
        <v>0.312</v>
      </c>
      <c r="C287">
        <v>0.30520000000000003</v>
      </c>
      <c r="D287" s="4">
        <f t="shared" ref="D287:D294" si="35">ABS(C287-B287)/B287</f>
        <v>2.1794871794871707E-2</v>
      </c>
    </row>
    <row r="288" spans="1:4" ht="14.65" thickBot="1" x14ac:dyDescent="0.5">
      <c r="A288" s="2" t="s">
        <v>9</v>
      </c>
      <c r="B288">
        <v>9.4899999999999998E-2</v>
      </c>
      <c r="C288">
        <v>8.2979999999999998E-2</v>
      </c>
      <c r="D288" s="4">
        <f t="shared" si="35"/>
        <v>0.12560590094836671</v>
      </c>
    </row>
    <row r="289" spans="1:4" ht="14.65" thickBot="1" x14ac:dyDescent="0.5">
      <c r="A289" s="2" t="s">
        <v>6</v>
      </c>
      <c r="B289" s="3">
        <v>4.405E-5</v>
      </c>
      <c r="C289" s="3">
        <v>5.9880000000000003E-5</v>
      </c>
      <c r="D289" s="4">
        <f t="shared" si="35"/>
        <v>0.35936435868331446</v>
      </c>
    </row>
    <row r="290" spans="1:4" ht="14.65" thickBot="1" x14ac:dyDescent="0.5">
      <c r="A290" s="2" t="s">
        <v>10</v>
      </c>
      <c r="B290" s="5">
        <v>2.8299999999999999E-4</v>
      </c>
      <c r="C290" s="3">
        <v>2.99E-4</v>
      </c>
      <c r="D290" s="4">
        <f t="shared" si="35"/>
        <v>5.6537102473498267E-2</v>
      </c>
    </row>
    <row r="291" spans="1:4" ht="14.65" thickBot="1" x14ac:dyDescent="0.5">
      <c r="A291" s="2" t="s">
        <v>70</v>
      </c>
      <c r="B291">
        <v>1</v>
      </c>
      <c r="C291">
        <v>0.99970000000000003</v>
      </c>
      <c r="D291" s="4">
        <f t="shared" si="35"/>
        <v>2.9999999999996696E-4</v>
      </c>
    </row>
    <row r="292" spans="1:4" ht="14.65" thickBot="1" x14ac:dyDescent="0.5">
      <c r="A292" s="2" t="s">
        <v>13</v>
      </c>
      <c r="B292">
        <v>1683</v>
      </c>
      <c r="C292">
        <v>1683</v>
      </c>
      <c r="D292" s="4"/>
    </row>
    <row r="293" spans="1:4" ht="14.65" thickBot="1" x14ac:dyDescent="0.5">
      <c r="A293" s="2" t="s">
        <v>14</v>
      </c>
      <c r="B293">
        <v>1235</v>
      </c>
      <c r="C293">
        <v>1235</v>
      </c>
      <c r="D293" s="4"/>
    </row>
    <row r="294" spans="1:4" x14ac:dyDescent="0.45">
      <c r="A294" s="22" t="s">
        <v>114</v>
      </c>
      <c r="B294">
        <v>20</v>
      </c>
      <c r="C294">
        <v>20.058700000000002</v>
      </c>
      <c r="D294" s="4">
        <f t="shared" si="35"/>
        <v>2.9350000000000877E-3</v>
      </c>
    </row>
    <row r="295" spans="1:4" x14ac:dyDescent="0.45">
      <c r="A295" s="6" t="s">
        <v>50</v>
      </c>
      <c r="D295" s="4">
        <f>AVERAGE(D276:D293)</f>
        <v>0.16608010664920267</v>
      </c>
    </row>
    <row r="296" spans="1:4" ht="16.149999999999999" thickBot="1" x14ac:dyDescent="0.55000000000000004">
      <c r="A296" s="35" t="s">
        <v>115</v>
      </c>
      <c r="B296" s="35"/>
      <c r="C296" s="35"/>
      <c r="D296" s="35"/>
    </row>
    <row r="297" spans="1:4" ht="28.15" thickBot="1" x14ac:dyDescent="0.5">
      <c r="A297" s="1" t="s">
        <v>0</v>
      </c>
      <c r="B297" s="1" t="s">
        <v>18</v>
      </c>
      <c r="C297" s="1" t="s">
        <v>48</v>
      </c>
      <c r="D297" s="1" t="s">
        <v>49</v>
      </c>
    </row>
    <row r="298" spans="1:4" ht="14.65" thickBot="1" x14ac:dyDescent="0.5">
      <c r="A298" s="2" t="s">
        <v>68</v>
      </c>
      <c r="B298" s="3">
        <v>2340000000000</v>
      </c>
      <c r="C298" s="3">
        <v>9380000000000</v>
      </c>
      <c r="D298" s="4">
        <f>ABS(C298-B298)/B298</f>
        <v>3.0085470085470085</v>
      </c>
    </row>
    <row r="299" spans="1:4" ht="14.65" thickBot="1" x14ac:dyDescent="0.5">
      <c r="A299" s="2" t="s">
        <v>7</v>
      </c>
      <c r="B299" s="5">
        <v>1080</v>
      </c>
      <c r="C299" s="3">
        <v>1141.6400000000001</v>
      </c>
      <c r="D299" s="4">
        <f t="shared" ref="D299:D305" si="36">ABS(C299-B299)/B299</f>
        <v>5.7074074074074166E-2</v>
      </c>
    </row>
    <row r="300" spans="1:4" ht="14.65" thickBot="1" x14ac:dyDescent="0.5">
      <c r="A300" s="2" t="s">
        <v>11</v>
      </c>
      <c r="B300">
        <v>1041</v>
      </c>
      <c r="C300">
        <v>2480</v>
      </c>
      <c r="D300" s="4">
        <f t="shared" si="36"/>
        <v>1.382324687800192</v>
      </c>
    </row>
    <row r="301" spans="1:4" ht="14.65" thickBot="1" x14ac:dyDescent="0.5">
      <c r="A301" s="2" t="s">
        <v>8</v>
      </c>
      <c r="B301" s="5">
        <v>4.5199999999999997E-2</v>
      </c>
      <c r="C301">
        <v>1.1299999999999999E-2</v>
      </c>
      <c r="D301" s="4">
        <f t="shared" si="36"/>
        <v>0.75</v>
      </c>
    </row>
    <row r="302" spans="1:4" ht="14.65" thickBot="1" x14ac:dyDescent="0.5">
      <c r="A302" s="2" t="s">
        <v>12</v>
      </c>
      <c r="B302" s="5">
        <v>0.25900000000000001</v>
      </c>
      <c r="C302">
        <v>0.25869999999999999</v>
      </c>
      <c r="D302" s="4">
        <f t="shared" si="36"/>
        <v>1.158301158301245E-3</v>
      </c>
    </row>
    <row r="303" spans="1:4" ht="14.65" thickBot="1" x14ac:dyDescent="0.5">
      <c r="A303" s="2" t="s">
        <v>69</v>
      </c>
      <c r="B303" s="3">
        <v>181000</v>
      </c>
      <c r="C303" s="3">
        <v>157000</v>
      </c>
      <c r="D303" s="4">
        <f t="shared" si="36"/>
        <v>0.13259668508287292</v>
      </c>
    </row>
    <row r="304" spans="1:4" ht="14.65" thickBot="1" x14ac:dyDescent="0.5">
      <c r="A304" s="2" t="s">
        <v>71</v>
      </c>
      <c r="B304" s="3">
        <v>100000</v>
      </c>
      <c r="C304">
        <v>25000</v>
      </c>
      <c r="D304" s="4">
        <f t="shared" si="36"/>
        <v>0.75</v>
      </c>
    </row>
    <row r="305" spans="1:4" ht="14.65" thickBot="1" x14ac:dyDescent="0.5">
      <c r="A305" s="2" t="s">
        <v>17</v>
      </c>
      <c r="B305" s="3">
        <v>10000</v>
      </c>
      <c r="C305">
        <v>2500</v>
      </c>
      <c r="D305" s="4">
        <f t="shared" si="36"/>
        <v>0.75</v>
      </c>
    </row>
    <row r="306" spans="1:4" ht="14.65" thickBot="1" x14ac:dyDescent="0.5">
      <c r="A306" s="2" t="s">
        <v>66</v>
      </c>
      <c r="B306">
        <v>0.73380000000000001</v>
      </c>
      <c r="D306" s="4"/>
    </row>
    <row r="307" spans="1:4" ht="14.65" thickBot="1" x14ac:dyDescent="0.5">
      <c r="A307" s="2" t="s">
        <v>15</v>
      </c>
      <c r="B307">
        <v>0.94</v>
      </c>
      <c r="C307" s="3">
        <v>0.69840000000000002</v>
      </c>
      <c r="D307" s="4">
        <f t="shared" ref="D307" si="37">ABS(C307-B307)/B307</f>
        <v>0.25702127659574464</v>
      </c>
    </row>
    <row r="308" spans="1:4" ht="14.65" thickBot="1" x14ac:dyDescent="0.5">
      <c r="A308" s="2" t="s">
        <v>16</v>
      </c>
      <c r="B308">
        <v>0.94</v>
      </c>
      <c r="C308">
        <v>0.94</v>
      </c>
      <c r="D308" s="4"/>
    </row>
    <row r="309" spans="1:4" ht="14.65" thickBot="1" x14ac:dyDescent="0.5">
      <c r="A309" s="2" t="s">
        <v>5</v>
      </c>
      <c r="B309" s="5">
        <v>0.312</v>
      </c>
      <c r="C309">
        <v>0.37080000000000002</v>
      </c>
      <c r="D309" s="4">
        <f t="shared" ref="D309:D313" si="38">ABS(C309-B309)/B309</f>
        <v>0.18846153846153851</v>
      </c>
    </row>
    <row r="310" spans="1:4" ht="14.65" thickBot="1" x14ac:dyDescent="0.5">
      <c r="A310" s="2" t="s">
        <v>9</v>
      </c>
      <c r="B310">
        <v>9.4899999999999998E-2</v>
      </c>
      <c r="C310">
        <v>5.5800000000000002E-2</v>
      </c>
      <c r="D310" s="4">
        <f t="shared" si="38"/>
        <v>0.41201264488935718</v>
      </c>
    </row>
    <row r="311" spans="1:4" ht="14.65" thickBot="1" x14ac:dyDescent="0.5">
      <c r="A311" s="2" t="s">
        <v>6</v>
      </c>
      <c r="B311" s="3">
        <v>4.405E-5</v>
      </c>
      <c r="C311" s="3">
        <v>3.2820000000000001E-5</v>
      </c>
      <c r="D311" s="4">
        <f t="shared" si="38"/>
        <v>0.25493757094211122</v>
      </c>
    </row>
    <row r="312" spans="1:4" ht="14.65" thickBot="1" x14ac:dyDescent="0.5">
      <c r="A312" s="2" t="s">
        <v>10</v>
      </c>
      <c r="B312" s="5">
        <v>2.8299999999999999E-4</v>
      </c>
      <c r="C312" s="3">
        <v>2.22E-4</v>
      </c>
      <c r="D312" s="4">
        <f t="shared" si="38"/>
        <v>0.21554770318021199</v>
      </c>
    </row>
    <row r="313" spans="1:4" ht="14.65" thickBot="1" x14ac:dyDescent="0.5">
      <c r="A313" s="2" t="s">
        <v>70</v>
      </c>
      <c r="B313">
        <v>1</v>
      </c>
      <c r="C313">
        <v>0.29698999999999998</v>
      </c>
      <c r="D313" s="4">
        <f t="shared" si="38"/>
        <v>0.70301000000000002</v>
      </c>
    </row>
    <row r="314" spans="1:4" ht="14.65" thickBot="1" x14ac:dyDescent="0.5">
      <c r="A314" s="2" t="s">
        <v>13</v>
      </c>
      <c r="B314">
        <v>1683</v>
      </c>
      <c r="C314">
        <v>1683</v>
      </c>
      <c r="D314" s="4"/>
    </row>
    <row r="315" spans="1:4" ht="14.65" thickBot="1" x14ac:dyDescent="0.5">
      <c r="A315" s="2" t="s">
        <v>14</v>
      </c>
      <c r="B315">
        <v>1235</v>
      </c>
      <c r="C315">
        <v>1235</v>
      </c>
      <c r="D315" s="4"/>
    </row>
    <row r="316" spans="1:4" x14ac:dyDescent="0.45">
      <c r="A316" s="22" t="s">
        <v>114</v>
      </c>
      <c r="B316">
        <v>20</v>
      </c>
      <c r="C316">
        <v>20.058700000000002</v>
      </c>
      <c r="D316" s="4">
        <f t="shared" ref="D316" si="39">ABS(C316-B316)/B316</f>
        <v>2.9350000000000877E-3</v>
      </c>
    </row>
    <row r="317" spans="1:4" x14ac:dyDescent="0.45">
      <c r="A317" s="6" t="s">
        <v>50</v>
      </c>
      <c r="D317" s="4">
        <f>AVERAGE(D298:D315)</f>
        <v>0.63304939219510092</v>
      </c>
    </row>
    <row r="318" spans="1:4" ht="16.149999999999999" thickBot="1" x14ac:dyDescent="0.55000000000000004">
      <c r="A318" s="35" t="s">
        <v>117</v>
      </c>
      <c r="B318" s="35"/>
      <c r="C318" s="35"/>
      <c r="D318" s="35"/>
    </row>
    <row r="319" spans="1:4" ht="28.15" thickBot="1" x14ac:dyDescent="0.5">
      <c r="A319" s="1" t="s">
        <v>0</v>
      </c>
      <c r="B319" s="1" t="s">
        <v>18</v>
      </c>
      <c r="C319" s="1" t="s">
        <v>48</v>
      </c>
      <c r="D319" s="1" t="s">
        <v>49</v>
      </c>
    </row>
    <row r="320" spans="1:4" ht="14.65" thickBot="1" x14ac:dyDescent="0.5">
      <c r="A320" s="2" t="s">
        <v>68</v>
      </c>
      <c r="B320" s="3">
        <v>2340000000000</v>
      </c>
      <c r="C320" s="3">
        <v>1990000000000</v>
      </c>
      <c r="D320" s="4">
        <f>ABS(C320-B320)/B320</f>
        <v>0.14957264957264957</v>
      </c>
    </row>
    <row r="321" spans="1:4" ht="14.65" thickBot="1" x14ac:dyDescent="0.5">
      <c r="A321" s="2" t="s">
        <v>7</v>
      </c>
      <c r="B321" s="5">
        <v>1080</v>
      </c>
      <c r="C321" s="3">
        <v>1069.6500000000001</v>
      </c>
      <c r="D321" s="4">
        <f t="shared" ref="D321:D327" si="40">ABS(C321-B321)/B321</f>
        <v>9.5833333333332493E-3</v>
      </c>
    </row>
    <row r="322" spans="1:4" ht="14.65" thickBot="1" x14ac:dyDescent="0.5">
      <c r="A322" s="2" t="s">
        <v>11</v>
      </c>
      <c r="B322">
        <v>1041</v>
      </c>
      <c r="C322">
        <v>913.36</v>
      </c>
      <c r="D322" s="4">
        <f t="shared" si="40"/>
        <v>0.12261287223823246</v>
      </c>
    </row>
    <row r="323" spans="1:4" ht="14.65" thickBot="1" x14ac:dyDescent="0.5">
      <c r="A323" s="2" t="s">
        <v>8</v>
      </c>
      <c r="B323" s="5">
        <v>4.5199999999999997E-2</v>
      </c>
      <c r="C323">
        <v>7.1300000000000002E-2</v>
      </c>
      <c r="D323" s="4">
        <f t="shared" si="40"/>
        <v>0.57743362831858425</v>
      </c>
    </row>
    <row r="324" spans="1:4" ht="14.65" thickBot="1" x14ac:dyDescent="0.5">
      <c r="A324" s="2" t="s">
        <v>12</v>
      </c>
      <c r="B324" s="5">
        <v>0.25900000000000001</v>
      </c>
      <c r="C324">
        <v>0.434</v>
      </c>
      <c r="D324" s="4">
        <f t="shared" si="40"/>
        <v>0.67567567567567566</v>
      </c>
    </row>
    <row r="325" spans="1:4" ht="14.65" thickBot="1" x14ac:dyDescent="0.5">
      <c r="A325" s="2" t="s">
        <v>69</v>
      </c>
      <c r="B325" s="3">
        <v>181000</v>
      </c>
      <c r="C325" s="3">
        <v>180000</v>
      </c>
      <c r="D325" s="4">
        <f t="shared" si="40"/>
        <v>5.5248618784530384E-3</v>
      </c>
    </row>
    <row r="326" spans="1:4" ht="14.65" thickBot="1" x14ac:dyDescent="0.5">
      <c r="A326" s="2" t="s">
        <v>71</v>
      </c>
      <c r="B326" s="3">
        <v>100000</v>
      </c>
      <c r="C326">
        <v>100461</v>
      </c>
      <c r="D326" s="4">
        <f t="shared" si="40"/>
        <v>4.6100000000000004E-3</v>
      </c>
    </row>
    <row r="327" spans="1:4" ht="14.65" thickBot="1" x14ac:dyDescent="0.5">
      <c r="A327" s="2" t="s">
        <v>17</v>
      </c>
      <c r="B327" s="3">
        <v>10000</v>
      </c>
      <c r="C327">
        <v>17563</v>
      </c>
      <c r="D327" s="4">
        <f t="shared" si="40"/>
        <v>0.75629999999999997</v>
      </c>
    </row>
    <row r="328" spans="1:4" ht="14.65" thickBot="1" x14ac:dyDescent="0.5">
      <c r="A328" s="2" t="s">
        <v>66</v>
      </c>
      <c r="B328">
        <v>0.73380000000000001</v>
      </c>
      <c r="D328" s="4"/>
    </row>
    <row r="329" spans="1:4" ht="14.65" thickBot="1" x14ac:dyDescent="0.5">
      <c r="A329" s="2" t="s">
        <v>15</v>
      </c>
      <c r="B329">
        <v>0.94</v>
      </c>
      <c r="C329" s="3">
        <v>0.9405</v>
      </c>
      <c r="D329" s="4">
        <f t="shared" ref="D329" si="41">ABS(C329-B329)/B329</f>
        <v>5.3191489361708081E-4</v>
      </c>
    </row>
    <row r="330" spans="1:4" ht="14.65" thickBot="1" x14ac:dyDescent="0.5">
      <c r="A330" s="2" t="s">
        <v>16</v>
      </c>
      <c r="B330">
        <v>0.94</v>
      </c>
      <c r="C330">
        <v>0.94</v>
      </c>
      <c r="D330" s="4"/>
    </row>
    <row r="331" spans="1:4" ht="14.65" thickBot="1" x14ac:dyDescent="0.5">
      <c r="A331" s="2" t="s">
        <v>5</v>
      </c>
      <c r="B331" s="5">
        <v>0.312</v>
      </c>
      <c r="C331">
        <v>0.312</v>
      </c>
      <c r="D331" s="4">
        <f t="shared" ref="D331:D335" si="42">ABS(C331-B331)/B331</f>
        <v>0</v>
      </c>
    </row>
    <row r="332" spans="1:4" ht="14.65" thickBot="1" x14ac:dyDescent="0.5">
      <c r="A332" s="2" t="s">
        <v>9</v>
      </c>
      <c r="B332">
        <v>9.4899999999999998E-2</v>
      </c>
      <c r="C332">
        <v>0.14080000000000001</v>
      </c>
      <c r="D332" s="4">
        <f t="shared" si="42"/>
        <v>0.4836670179135934</v>
      </c>
    </row>
    <row r="333" spans="1:4" ht="14.65" thickBot="1" x14ac:dyDescent="0.5">
      <c r="A333" s="2" t="s">
        <v>6</v>
      </c>
      <c r="B333" s="3">
        <v>4.405E-5</v>
      </c>
      <c r="C333" s="3">
        <v>4.5269999999999999E-5</v>
      </c>
      <c r="D333" s="4">
        <f t="shared" si="42"/>
        <v>2.7695800227014723E-2</v>
      </c>
    </row>
    <row r="334" spans="1:4" ht="14.65" thickBot="1" x14ac:dyDescent="0.5">
      <c r="A334" s="2" t="s">
        <v>10</v>
      </c>
      <c r="B334" s="5">
        <v>2.8299999999999999E-4</v>
      </c>
      <c r="C334" s="3">
        <v>2.12E-4</v>
      </c>
      <c r="D334" s="4">
        <f t="shared" si="42"/>
        <v>0.25088339222614836</v>
      </c>
    </row>
    <row r="335" spans="1:4" ht="14.65" thickBot="1" x14ac:dyDescent="0.5">
      <c r="A335" s="2" t="s">
        <v>70</v>
      </c>
      <c r="B335">
        <v>1</v>
      </c>
      <c r="C335">
        <v>0.99656999999999996</v>
      </c>
      <c r="D335" s="4">
        <f t="shared" si="42"/>
        <v>3.4300000000000441E-3</v>
      </c>
    </row>
    <row r="336" spans="1:4" ht="14.65" thickBot="1" x14ac:dyDescent="0.5">
      <c r="A336" s="2" t="s">
        <v>13</v>
      </c>
      <c r="B336">
        <v>1683</v>
      </c>
      <c r="C336">
        <v>1683</v>
      </c>
      <c r="D336" s="4"/>
    </row>
    <row r="337" spans="1:4" ht="14.65" thickBot="1" x14ac:dyDescent="0.5">
      <c r="A337" s="2" t="s">
        <v>14</v>
      </c>
      <c r="B337">
        <v>1235</v>
      </c>
      <c r="C337">
        <v>1235</v>
      </c>
      <c r="D337" s="4"/>
    </row>
    <row r="338" spans="1:4" x14ac:dyDescent="0.45">
      <c r="A338" s="6" t="s">
        <v>50</v>
      </c>
      <c r="D338" s="4">
        <f>AVERAGE(D320:D337)</f>
        <v>0.21910865330552154</v>
      </c>
    </row>
    <row r="339" spans="1:4" ht="16.149999999999999" thickBot="1" x14ac:dyDescent="0.55000000000000004">
      <c r="A339" s="35" t="s">
        <v>118</v>
      </c>
      <c r="B339" s="35"/>
      <c r="C339" s="35"/>
      <c r="D339" s="35"/>
    </row>
    <row r="340" spans="1:4" ht="28.15" thickBot="1" x14ac:dyDescent="0.5">
      <c r="A340" s="1" t="s">
        <v>0</v>
      </c>
      <c r="B340" s="1" t="s">
        <v>18</v>
      </c>
      <c r="C340" s="1" t="s">
        <v>48</v>
      </c>
      <c r="D340" s="1" t="s">
        <v>49</v>
      </c>
    </row>
    <row r="341" spans="1:4" ht="14.65" thickBot="1" x14ac:dyDescent="0.5">
      <c r="A341" s="2" t="s">
        <v>68</v>
      </c>
      <c r="B341" s="3">
        <v>2340000000000</v>
      </c>
      <c r="C341" s="3">
        <v>2470000000000</v>
      </c>
      <c r="D341" s="4">
        <f>ABS(C341-B341)/B341</f>
        <v>5.5555555555555552E-2</v>
      </c>
    </row>
    <row r="342" spans="1:4" ht="14.65" thickBot="1" x14ac:dyDescent="0.5">
      <c r="A342" s="2" t="s">
        <v>7</v>
      </c>
      <c r="B342" s="5">
        <v>1080</v>
      </c>
      <c r="C342" s="3">
        <v>1114.7280000000001</v>
      </c>
      <c r="D342" s="4">
        <f t="shared" ref="D342:D348" si="43">ABS(C342-B342)/B342</f>
        <v>3.2155555555555618E-2</v>
      </c>
    </row>
    <row r="343" spans="1:4" ht="14.65" thickBot="1" x14ac:dyDescent="0.5">
      <c r="A343" s="2" t="s">
        <v>11</v>
      </c>
      <c r="B343">
        <v>1041</v>
      </c>
      <c r="C343">
        <v>606.91</v>
      </c>
      <c r="D343" s="4">
        <f t="shared" si="43"/>
        <v>0.41699327569644573</v>
      </c>
    </row>
    <row r="344" spans="1:4" ht="14.65" thickBot="1" x14ac:dyDescent="0.5">
      <c r="A344" s="2" t="s">
        <v>8</v>
      </c>
      <c r="B344" s="5">
        <v>4.5199999999999997E-2</v>
      </c>
      <c r="C344">
        <v>6.5799999999999997E-2</v>
      </c>
      <c r="D344" s="4">
        <f t="shared" si="43"/>
        <v>0.45575221238938057</v>
      </c>
    </row>
    <row r="345" spans="1:4" ht="14.65" thickBot="1" x14ac:dyDescent="0.5">
      <c r="A345" s="2" t="s">
        <v>12</v>
      </c>
      <c r="B345" s="5">
        <v>0.25900000000000001</v>
      </c>
      <c r="C345">
        <v>0.75719999999999998</v>
      </c>
      <c r="D345" s="4">
        <f t="shared" si="43"/>
        <v>1.9235521235521233</v>
      </c>
    </row>
    <row r="346" spans="1:4" ht="14.65" thickBot="1" x14ac:dyDescent="0.5">
      <c r="A346" s="2" t="s">
        <v>69</v>
      </c>
      <c r="B346" s="3">
        <v>181000</v>
      </c>
      <c r="C346" s="3">
        <v>182000</v>
      </c>
      <c r="D346" s="4">
        <f t="shared" si="43"/>
        <v>5.5248618784530384E-3</v>
      </c>
    </row>
    <row r="347" spans="1:4" ht="14.65" thickBot="1" x14ac:dyDescent="0.5">
      <c r="A347" s="2" t="s">
        <v>71</v>
      </c>
      <c r="B347" s="3">
        <v>100000</v>
      </c>
      <c r="C347">
        <v>101945</v>
      </c>
      <c r="D347" s="4">
        <f t="shared" si="43"/>
        <v>1.9449999999999999E-2</v>
      </c>
    </row>
    <row r="348" spans="1:4" ht="14.65" thickBot="1" x14ac:dyDescent="0.5">
      <c r="A348" s="2" t="s">
        <v>17</v>
      </c>
      <c r="B348" s="3">
        <v>10000</v>
      </c>
      <c r="C348">
        <v>33285.440000000002</v>
      </c>
      <c r="D348" s="4">
        <f t="shared" si="43"/>
        <v>2.3285440000000004</v>
      </c>
    </row>
    <row r="349" spans="1:4" ht="14.65" thickBot="1" x14ac:dyDescent="0.5">
      <c r="A349" s="2" t="s">
        <v>66</v>
      </c>
      <c r="B349">
        <v>0.73380000000000001</v>
      </c>
      <c r="D349" s="4"/>
    </row>
    <row r="350" spans="1:4" ht="14.65" thickBot="1" x14ac:dyDescent="0.5">
      <c r="A350" s="2" t="s">
        <v>15</v>
      </c>
      <c r="B350">
        <v>0.94</v>
      </c>
      <c r="C350" s="3">
        <v>0.98229999999999995</v>
      </c>
      <c r="D350" s="4">
        <f t="shared" ref="D350" si="44">ABS(C350-B350)/B350</f>
        <v>4.5000000000000005E-2</v>
      </c>
    </row>
    <row r="351" spans="1:4" ht="14.65" thickBot="1" x14ac:dyDescent="0.5">
      <c r="A351" s="2" t="s">
        <v>16</v>
      </c>
      <c r="B351">
        <v>0.94</v>
      </c>
      <c r="C351">
        <v>0.94</v>
      </c>
      <c r="D351" s="4"/>
    </row>
    <row r="352" spans="1:4" ht="14.65" thickBot="1" x14ac:dyDescent="0.5">
      <c r="A352" s="2" t="s">
        <v>5</v>
      </c>
      <c r="B352" s="5">
        <v>0.312</v>
      </c>
      <c r="C352">
        <v>0.31480000000000002</v>
      </c>
      <c r="D352" s="4">
        <f t="shared" ref="D352:D356" si="45">ABS(C352-B352)/B352</f>
        <v>8.9743589743590535E-3</v>
      </c>
    </row>
    <row r="353" spans="1:4" ht="14.65" thickBot="1" x14ac:dyDescent="0.5">
      <c r="A353" s="2" t="s">
        <v>9</v>
      </c>
      <c r="B353">
        <v>9.4899999999999998E-2</v>
      </c>
      <c r="C353">
        <v>3.3980000000000003E-2</v>
      </c>
      <c r="D353" s="4">
        <f t="shared" si="45"/>
        <v>0.64193888303477342</v>
      </c>
    </row>
    <row r="354" spans="1:4" ht="14.65" thickBot="1" x14ac:dyDescent="0.5">
      <c r="A354" s="2" t="s">
        <v>6</v>
      </c>
      <c r="B354" s="3">
        <v>4.405E-5</v>
      </c>
      <c r="C354" s="3">
        <v>7.9079999999999995E-5</v>
      </c>
      <c r="D354" s="4">
        <f t="shared" si="45"/>
        <v>0.79523269012485798</v>
      </c>
    </row>
    <row r="355" spans="1:4" ht="14.65" thickBot="1" x14ac:dyDescent="0.5">
      <c r="A355" s="2" t="s">
        <v>10</v>
      </c>
      <c r="B355" s="5">
        <v>2.8299999999999999E-4</v>
      </c>
      <c r="C355" s="3">
        <v>3.8299999999999999E-4</v>
      </c>
      <c r="D355" s="4">
        <f t="shared" si="45"/>
        <v>0.35335689045936391</v>
      </c>
    </row>
    <row r="356" spans="1:4" ht="14.65" thickBot="1" x14ac:dyDescent="0.5">
      <c r="A356" s="2" t="s">
        <v>70</v>
      </c>
      <c r="B356">
        <v>1</v>
      </c>
      <c r="C356">
        <v>1.0175399999999999</v>
      </c>
      <c r="D356" s="4">
        <f t="shared" si="45"/>
        <v>1.7539999999999889E-2</v>
      </c>
    </row>
    <row r="357" spans="1:4" ht="14.65" thickBot="1" x14ac:dyDescent="0.5">
      <c r="A357" s="2" t="s">
        <v>13</v>
      </c>
      <c r="B357">
        <v>1683</v>
      </c>
      <c r="C357">
        <v>1683</v>
      </c>
      <c r="D357" s="4"/>
    </row>
    <row r="358" spans="1:4" ht="14.65" thickBot="1" x14ac:dyDescent="0.5">
      <c r="A358" s="2" t="s">
        <v>14</v>
      </c>
      <c r="B358">
        <v>1235</v>
      </c>
      <c r="C358">
        <v>1235</v>
      </c>
      <c r="D358" s="4"/>
    </row>
    <row r="359" spans="1:4" x14ac:dyDescent="0.45">
      <c r="A359" s="6" t="s">
        <v>50</v>
      </c>
      <c r="D359" s="4">
        <f>AVERAGE(D341:D358)</f>
        <v>0.50711217194434777</v>
      </c>
    </row>
    <row r="360" spans="1:4" ht="16.149999999999999" thickBot="1" x14ac:dyDescent="0.55000000000000004">
      <c r="A360" s="35" t="s">
        <v>119</v>
      </c>
      <c r="B360" s="35"/>
      <c r="C360" s="35"/>
      <c r="D360" s="35"/>
    </row>
    <row r="361" spans="1:4" ht="28.15" thickBot="1" x14ac:dyDescent="0.5">
      <c r="A361" s="1" t="s">
        <v>0</v>
      </c>
      <c r="B361" s="1" t="s">
        <v>18</v>
      </c>
      <c r="C361" s="1" t="s">
        <v>48</v>
      </c>
      <c r="D361" s="1" t="s">
        <v>49</v>
      </c>
    </row>
    <row r="362" spans="1:4" ht="14.65" thickBot="1" x14ac:dyDescent="0.5">
      <c r="A362" s="2" t="s">
        <v>68</v>
      </c>
      <c r="B362" s="3">
        <v>2340000000000</v>
      </c>
      <c r="C362" s="3">
        <v>2530000000000</v>
      </c>
      <c r="D362" s="4">
        <f>ABS(C362-B362)/B362</f>
        <v>8.11965811965812E-2</v>
      </c>
    </row>
    <row r="363" spans="1:4" ht="14.65" thickBot="1" x14ac:dyDescent="0.5">
      <c r="A363" s="2" t="s">
        <v>7</v>
      </c>
      <c r="B363" s="5">
        <v>1080</v>
      </c>
      <c r="C363" s="3">
        <v>1045</v>
      </c>
      <c r="D363" s="4">
        <f t="shared" ref="D363:D369" si="46">ABS(C363-B363)/B363</f>
        <v>3.2407407407407406E-2</v>
      </c>
    </row>
    <row r="364" spans="1:4" ht="14.65" thickBot="1" x14ac:dyDescent="0.5">
      <c r="A364" s="2" t="s">
        <v>11</v>
      </c>
      <c r="B364">
        <v>1041</v>
      </c>
      <c r="C364">
        <v>964.88</v>
      </c>
      <c r="D364" s="4">
        <f t="shared" si="46"/>
        <v>7.3121998078770414E-2</v>
      </c>
    </row>
    <row r="365" spans="1:4" ht="14.65" thickBot="1" x14ac:dyDescent="0.5">
      <c r="A365" s="2" t="s">
        <v>8</v>
      </c>
      <c r="B365" s="5">
        <v>4.5199999999999997E-2</v>
      </c>
      <c r="C365">
        <v>8.6900000000000005E-2</v>
      </c>
      <c r="D365" s="4">
        <f t="shared" si="46"/>
        <v>0.9225663716814162</v>
      </c>
    </row>
    <row r="366" spans="1:4" ht="14.65" thickBot="1" x14ac:dyDescent="0.5">
      <c r="A366" s="2" t="s">
        <v>12</v>
      </c>
      <c r="B366" s="5">
        <v>0.25900000000000001</v>
      </c>
      <c r="C366">
        <v>0.34660000000000002</v>
      </c>
      <c r="D366" s="4">
        <f t="shared" si="46"/>
        <v>0.33822393822393826</v>
      </c>
    </row>
    <row r="367" spans="1:4" ht="14.65" thickBot="1" x14ac:dyDescent="0.5">
      <c r="A367" s="2" t="s">
        <v>69</v>
      </c>
      <c r="B367" s="3">
        <v>181000</v>
      </c>
      <c r="C367" s="3">
        <v>181000</v>
      </c>
      <c r="D367" s="4">
        <f t="shared" si="46"/>
        <v>0</v>
      </c>
    </row>
    <row r="368" spans="1:4" ht="14.65" thickBot="1" x14ac:dyDescent="0.5">
      <c r="A368" s="2" t="s">
        <v>71</v>
      </c>
      <c r="B368" s="3">
        <v>100000</v>
      </c>
      <c r="C368">
        <v>100326</v>
      </c>
      <c r="D368" s="4">
        <f t="shared" si="46"/>
        <v>3.2599999999999999E-3</v>
      </c>
    </row>
    <row r="369" spans="1:4" ht="14.65" thickBot="1" x14ac:dyDescent="0.5">
      <c r="A369" s="2" t="s">
        <v>17</v>
      </c>
      <c r="B369" s="3">
        <v>10000</v>
      </c>
      <c r="C369">
        <v>25704</v>
      </c>
      <c r="D369" s="4">
        <f t="shared" si="46"/>
        <v>1.5704</v>
      </c>
    </row>
    <row r="370" spans="1:4" ht="14.65" thickBot="1" x14ac:dyDescent="0.5">
      <c r="A370" s="2" t="s">
        <v>66</v>
      </c>
      <c r="B370">
        <v>0.73380000000000001</v>
      </c>
      <c r="D370" s="4"/>
    </row>
    <row r="371" spans="1:4" ht="14.65" thickBot="1" x14ac:dyDescent="0.5">
      <c r="A371" s="2" t="s">
        <v>15</v>
      </c>
      <c r="B371">
        <v>0.94</v>
      </c>
      <c r="C371" s="3">
        <v>0.93140000000000001</v>
      </c>
      <c r="D371" s="4">
        <f t="shared" ref="D371" si="47">ABS(C371-B371)/B371</f>
        <v>9.1489361702127032E-3</v>
      </c>
    </row>
    <row r="372" spans="1:4" ht="14.65" thickBot="1" x14ac:dyDescent="0.5">
      <c r="A372" s="2" t="s">
        <v>16</v>
      </c>
      <c r="B372">
        <v>0.94</v>
      </c>
      <c r="C372">
        <v>0.94</v>
      </c>
      <c r="D372" s="4"/>
    </row>
    <row r="373" spans="1:4" ht="14.65" thickBot="1" x14ac:dyDescent="0.5">
      <c r="A373" s="2" t="s">
        <v>5</v>
      </c>
      <c r="B373" s="5">
        <v>0.312</v>
      </c>
      <c r="C373">
        <v>0.30249999999999999</v>
      </c>
      <c r="D373" s="4">
        <f t="shared" ref="D373:D377" si="48">ABS(C373-B373)/B373</f>
        <v>3.0448717948717976E-2</v>
      </c>
    </row>
    <row r="374" spans="1:4" ht="14.65" thickBot="1" x14ac:dyDescent="0.5">
      <c r="A374" s="2" t="s">
        <v>9</v>
      </c>
      <c r="B374">
        <v>9.4899999999999998E-2</v>
      </c>
      <c r="C374">
        <v>0.18720000000000001</v>
      </c>
      <c r="D374" s="4">
        <f t="shared" si="48"/>
        <v>0.97260273972602751</v>
      </c>
    </row>
    <row r="375" spans="1:4" ht="14.65" thickBot="1" x14ac:dyDescent="0.5">
      <c r="A375" s="2" t="s">
        <v>6</v>
      </c>
      <c r="B375" s="3">
        <v>4.405E-5</v>
      </c>
      <c r="C375" s="3">
        <v>5.2899999999999998E-5</v>
      </c>
      <c r="D375" s="4">
        <f t="shared" si="48"/>
        <v>0.20090805902383652</v>
      </c>
    </row>
    <row r="376" spans="1:4" ht="14.65" thickBot="1" x14ac:dyDescent="0.5">
      <c r="A376" s="2" t="s">
        <v>10</v>
      </c>
      <c r="B376" s="5">
        <v>2.8299999999999999E-4</v>
      </c>
      <c r="C376" s="3">
        <v>1.4550000000000001E-4</v>
      </c>
      <c r="D376" s="4">
        <f t="shared" si="48"/>
        <v>0.4858657243816254</v>
      </c>
    </row>
    <row r="377" spans="1:4" ht="14.65" thickBot="1" x14ac:dyDescent="0.5">
      <c r="A377" s="2" t="s">
        <v>70</v>
      </c>
      <c r="B377">
        <v>1</v>
      </c>
      <c r="C377">
        <v>1.00058</v>
      </c>
      <c r="D377" s="4">
        <f t="shared" si="48"/>
        <v>5.8000000000002494E-4</v>
      </c>
    </row>
    <row r="378" spans="1:4" ht="14.65" thickBot="1" x14ac:dyDescent="0.5">
      <c r="A378" s="2" t="s">
        <v>13</v>
      </c>
      <c r="B378">
        <v>1683</v>
      </c>
      <c r="C378">
        <v>1683</v>
      </c>
      <c r="D378" s="4"/>
    </row>
    <row r="379" spans="1:4" ht="14.65" thickBot="1" x14ac:dyDescent="0.5">
      <c r="A379" s="2" t="s">
        <v>14</v>
      </c>
      <c r="B379">
        <v>1235</v>
      </c>
      <c r="C379">
        <v>1235</v>
      </c>
      <c r="D379" s="4"/>
    </row>
    <row r="380" spans="1:4" x14ac:dyDescent="0.45">
      <c r="A380" s="6" t="s">
        <v>50</v>
      </c>
      <c r="D380" s="4">
        <f>AVERAGE(D362:D379)</f>
        <v>0.33719503384560962</v>
      </c>
    </row>
  </sheetData>
  <mergeCells count="18">
    <mergeCell ref="A1:D1"/>
    <mergeCell ref="A22:D22"/>
    <mergeCell ref="A43:D43"/>
    <mergeCell ref="A64:D64"/>
    <mergeCell ref="A85:D85"/>
    <mergeCell ref="A296:D296"/>
    <mergeCell ref="A253:D253"/>
    <mergeCell ref="A360:D360"/>
    <mergeCell ref="A232:D232"/>
    <mergeCell ref="A106:D106"/>
    <mergeCell ref="A127:D127"/>
    <mergeCell ref="A148:D148"/>
    <mergeCell ref="A169:D169"/>
    <mergeCell ref="A190:D190"/>
    <mergeCell ref="A211:D211"/>
    <mergeCell ref="A318:D318"/>
    <mergeCell ref="A339:D339"/>
    <mergeCell ref="A274:D27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3"/>
  <sheetViews>
    <sheetView topLeftCell="A76" workbookViewId="0">
      <selection activeCell="G90" sqref="G90"/>
    </sheetView>
  </sheetViews>
  <sheetFormatPr defaultRowHeight="14.25" x14ac:dyDescent="0.45"/>
  <cols>
    <col min="1" max="4" width="15.73046875" customWidth="1"/>
  </cols>
  <sheetData>
    <row r="1" spans="1:4" ht="16.149999999999999" thickBot="1" x14ac:dyDescent="0.55000000000000004">
      <c r="A1" s="35" t="s">
        <v>38</v>
      </c>
      <c r="B1" s="35"/>
      <c r="C1" s="35"/>
      <c r="D1" s="35"/>
    </row>
    <row r="2" spans="1:4" ht="28.15" thickBot="1" x14ac:dyDescent="0.5">
      <c r="A2" s="1" t="s">
        <v>0</v>
      </c>
      <c r="B2" s="1" t="s">
        <v>18</v>
      </c>
      <c r="C2" s="1" t="s">
        <v>48</v>
      </c>
      <c r="D2" s="1" t="s">
        <v>49</v>
      </c>
    </row>
    <row r="3" spans="1:4" ht="14.65" thickBot="1" x14ac:dyDescent="0.5">
      <c r="A3" s="2" t="s">
        <v>1</v>
      </c>
      <c r="B3" s="3">
        <v>2340000000000</v>
      </c>
      <c r="C3" s="3">
        <v>834000000000</v>
      </c>
      <c r="D3" s="4">
        <f>ABS(C3-B3)/B3</f>
        <v>0.64358974358974363</v>
      </c>
    </row>
    <row r="4" spans="1:4" ht="14.65" thickBot="1" x14ac:dyDescent="0.5">
      <c r="A4" s="2" t="s">
        <v>2</v>
      </c>
      <c r="B4" s="3">
        <v>181000</v>
      </c>
      <c r="C4" s="3">
        <v>124000</v>
      </c>
      <c r="D4" s="4">
        <f t="shared" ref="D4:D20" si="0">ABS(C4-B4)/B4</f>
        <v>0.31491712707182318</v>
      </c>
    </row>
    <row r="5" spans="1:4" ht="14.65" thickBot="1" x14ac:dyDescent="0.5">
      <c r="A5" s="2" t="s">
        <v>3</v>
      </c>
      <c r="B5">
        <v>1</v>
      </c>
      <c r="C5">
        <v>1.91517409145302</v>
      </c>
      <c r="D5" s="4">
        <f t="shared" si="0"/>
        <v>0.91517409145301998</v>
      </c>
    </row>
    <row r="6" spans="1:4" ht="14.65" thickBot="1" x14ac:dyDescent="0.5">
      <c r="A6" s="2" t="s">
        <v>4</v>
      </c>
      <c r="B6" s="3">
        <v>100000</v>
      </c>
      <c r="C6">
        <v>207434.67318667899</v>
      </c>
      <c r="D6" s="4">
        <f t="shared" si="0"/>
        <v>1.0743467318667899</v>
      </c>
    </row>
    <row r="7" spans="1:4" ht="14.65" thickBot="1" x14ac:dyDescent="0.5">
      <c r="A7" s="2" t="s">
        <v>5</v>
      </c>
      <c r="B7" s="5">
        <v>0.312</v>
      </c>
      <c r="C7">
        <v>1.0851294576884201</v>
      </c>
      <c r="D7" s="4">
        <f t="shared" si="0"/>
        <v>2.4779790310526284</v>
      </c>
    </row>
    <row r="8" spans="1:4" ht="14.65" thickBot="1" x14ac:dyDescent="0.5">
      <c r="A8" s="2" t="s">
        <v>6</v>
      </c>
      <c r="B8" s="3">
        <v>4.405E-5</v>
      </c>
      <c r="C8">
        <v>1.76158773137132E-4</v>
      </c>
      <c r="D8" s="4">
        <f t="shared" si="0"/>
        <v>2.9990640893787055</v>
      </c>
    </row>
    <row r="9" spans="1:4" ht="14.65" thickBot="1" x14ac:dyDescent="0.5">
      <c r="A9" s="2" t="s">
        <v>7</v>
      </c>
      <c r="B9" s="5">
        <v>1080</v>
      </c>
      <c r="C9">
        <v>4057.9485813880101</v>
      </c>
      <c r="D9" s="4">
        <f t="shared" si="0"/>
        <v>2.7573597975814907</v>
      </c>
    </row>
    <row r="10" spans="1:4" ht="14.65" thickBot="1" x14ac:dyDescent="0.5">
      <c r="A10" s="2" t="s">
        <v>8</v>
      </c>
      <c r="B10" s="5">
        <v>4.5199999999999997E-2</v>
      </c>
      <c r="C10">
        <v>0.167671314994226</v>
      </c>
      <c r="D10" s="4">
        <f t="shared" si="0"/>
        <v>2.7095423671288943</v>
      </c>
    </row>
    <row r="11" spans="1:4" ht="14.65" thickBot="1" x14ac:dyDescent="0.5">
      <c r="A11" s="2" t="s">
        <v>9</v>
      </c>
      <c r="B11">
        <v>9.4899999999999998E-2</v>
      </c>
      <c r="C11">
        <v>0.174443889549037</v>
      </c>
      <c r="D11" s="4">
        <f t="shared" si="0"/>
        <v>0.83818640199196004</v>
      </c>
    </row>
    <row r="12" spans="1:4" ht="14.65" thickBot="1" x14ac:dyDescent="0.5">
      <c r="A12" s="2" t="s">
        <v>10</v>
      </c>
      <c r="B12" s="5">
        <v>2.8299999999999999E-4</v>
      </c>
      <c r="C12" s="3">
        <v>7.0785421626685802E-5</v>
      </c>
      <c r="D12" s="4">
        <f t="shared" si="0"/>
        <v>0.74987483524139298</v>
      </c>
    </row>
    <row r="13" spans="1:4" ht="14.65" thickBot="1" x14ac:dyDescent="0.5">
      <c r="A13" s="2" t="s">
        <v>11</v>
      </c>
      <c r="B13">
        <v>1041</v>
      </c>
      <c r="C13">
        <v>935.42130914199402</v>
      </c>
      <c r="D13" s="4">
        <f t="shared" si="0"/>
        <v>0.10142045231316617</v>
      </c>
    </row>
    <row r="14" spans="1:4" ht="14.65" thickBot="1" x14ac:dyDescent="0.5">
      <c r="A14" s="2" t="s">
        <v>12</v>
      </c>
      <c r="B14" s="5">
        <v>0.25900000000000001</v>
      </c>
      <c r="C14">
        <v>6.4906487703679697E-2</v>
      </c>
      <c r="D14" s="4">
        <f t="shared" si="0"/>
        <v>0.74939580037189313</v>
      </c>
    </row>
    <row r="15" spans="1:4" ht="14.65" thickBot="1" x14ac:dyDescent="0.5">
      <c r="A15" s="2" t="s">
        <v>13</v>
      </c>
      <c r="B15">
        <v>1683</v>
      </c>
      <c r="C15">
        <v>1683</v>
      </c>
      <c r="D15" s="4"/>
    </row>
    <row r="16" spans="1:4" ht="14.65" thickBot="1" x14ac:dyDescent="0.5">
      <c r="A16" s="2" t="s">
        <v>14</v>
      </c>
      <c r="B16">
        <v>1235</v>
      </c>
      <c r="C16">
        <v>1235</v>
      </c>
      <c r="D16" s="4"/>
    </row>
    <row r="17" spans="1:4" ht="14.65" thickBot="1" x14ac:dyDescent="0.5">
      <c r="A17" s="2" t="s">
        <v>15</v>
      </c>
      <c r="B17">
        <v>0.94</v>
      </c>
      <c r="C17">
        <v>1</v>
      </c>
      <c r="D17" s="4">
        <f t="shared" si="0"/>
        <v>6.3829787234042618E-2</v>
      </c>
    </row>
    <row r="18" spans="1:4" ht="14.65" thickBot="1" x14ac:dyDescent="0.5">
      <c r="A18" s="2" t="s">
        <v>16</v>
      </c>
      <c r="B18">
        <v>0.94</v>
      </c>
      <c r="C18">
        <v>0.94</v>
      </c>
      <c r="D18" s="4"/>
    </row>
    <row r="19" spans="1:4" ht="14.65" thickBot="1" x14ac:dyDescent="0.5">
      <c r="A19" s="2" t="s">
        <v>51</v>
      </c>
      <c r="B19">
        <v>0.73380000000000001</v>
      </c>
      <c r="C19">
        <v>0.73380000000000001</v>
      </c>
      <c r="D19" s="4"/>
    </row>
    <row r="20" spans="1:4" ht="14.65" thickBot="1" x14ac:dyDescent="0.5">
      <c r="A20" s="2" t="s">
        <v>17</v>
      </c>
      <c r="B20" s="3">
        <v>10000</v>
      </c>
      <c r="C20">
        <v>21698.9566843385</v>
      </c>
      <c r="D20" s="4">
        <f t="shared" si="0"/>
        <v>1.16989566843385</v>
      </c>
    </row>
    <row r="21" spans="1:4" x14ac:dyDescent="0.45">
      <c r="A21" s="6" t="s">
        <v>50</v>
      </c>
      <c r="D21" s="4">
        <f>AVERAGE(D3:D20)</f>
        <v>1.2546125660506713</v>
      </c>
    </row>
    <row r="22" spans="1:4" ht="16.149999999999999" thickBot="1" x14ac:dyDescent="0.55000000000000004">
      <c r="A22" s="35" t="s">
        <v>26</v>
      </c>
      <c r="B22" s="35"/>
      <c r="C22" s="35"/>
      <c r="D22" s="35"/>
    </row>
    <row r="23" spans="1:4" ht="28.15" thickBot="1" x14ac:dyDescent="0.5">
      <c r="A23" s="1" t="s">
        <v>0</v>
      </c>
      <c r="B23" s="1" t="s">
        <v>18</v>
      </c>
      <c r="C23" s="1" t="s">
        <v>48</v>
      </c>
      <c r="D23" s="1" t="s">
        <v>49</v>
      </c>
    </row>
    <row r="24" spans="1:4" ht="14.65" thickBot="1" x14ac:dyDescent="0.5">
      <c r="A24" s="2" t="s">
        <v>1</v>
      </c>
      <c r="B24" s="3">
        <v>2340000000000</v>
      </c>
      <c r="C24" s="3">
        <v>2190000000000</v>
      </c>
      <c r="D24" s="4">
        <f>ABS(C24-B24)/B24</f>
        <v>6.4102564102564097E-2</v>
      </c>
    </row>
    <row r="25" spans="1:4" ht="14.65" thickBot="1" x14ac:dyDescent="0.5">
      <c r="A25" s="2" t="s">
        <v>2</v>
      </c>
      <c r="B25" s="3">
        <v>181000</v>
      </c>
      <c r="C25" s="3">
        <v>178000</v>
      </c>
      <c r="D25" s="4">
        <f t="shared" ref="D25:D35" si="1">ABS(C25-B25)/B25</f>
        <v>1.6574585635359115E-2</v>
      </c>
    </row>
    <row r="26" spans="1:4" ht="14.65" thickBot="1" x14ac:dyDescent="0.5">
      <c r="A26" s="2" t="s">
        <v>3</v>
      </c>
      <c r="B26">
        <v>1</v>
      </c>
      <c r="C26">
        <v>0.98499999999999999</v>
      </c>
      <c r="D26" s="4">
        <f t="shared" si="1"/>
        <v>1.5000000000000013E-2</v>
      </c>
    </row>
    <row r="27" spans="1:4" ht="14.65" thickBot="1" x14ac:dyDescent="0.5">
      <c r="A27" s="2" t="s">
        <v>4</v>
      </c>
      <c r="B27" s="3">
        <v>100000</v>
      </c>
      <c r="C27">
        <v>111505</v>
      </c>
      <c r="D27" s="4">
        <f t="shared" si="1"/>
        <v>0.11505</v>
      </c>
    </row>
    <row r="28" spans="1:4" ht="14.65" thickBot="1" x14ac:dyDescent="0.5">
      <c r="A28" s="2" t="s">
        <v>5</v>
      </c>
      <c r="B28" s="5">
        <v>0.312</v>
      </c>
      <c r="C28">
        <v>0.27004725294725701</v>
      </c>
      <c r="D28" s="4">
        <f t="shared" si="1"/>
        <v>0.13446393286135574</v>
      </c>
    </row>
    <row r="29" spans="1:4" ht="14.65" thickBot="1" x14ac:dyDescent="0.5">
      <c r="A29" s="2" t="s">
        <v>6</v>
      </c>
      <c r="B29" s="3">
        <v>4.405E-5</v>
      </c>
      <c r="C29">
        <v>1.6881454492321399E-4</v>
      </c>
      <c r="D29" s="4">
        <f t="shared" si="1"/>
        <v>2.8323392718096256</v>
      </c>
    </row>
    <row r="30" spans="1:4" ht="14.65" thickBot="1" x14ac:dyDescent="0.5">
      <c r="A30" s="2" t="s">
        <v>7</v>
      </c>
      <c r="B30" s="5">
        <v>1080</v>
      </c>
      <c r="C30">
        <v>1174.21212764968</v>
      </c>
      <c r="D30" s="4">
        <f t="shared" si="1"/>
        <v>8.723345152748152E-2</v>
      </c>
    </row>
    <row r="31" spans="1:4" ht="14.65" thickBot="1" x14ac:dyDescent="0.5">
      <c r="A31" s="2" t="s">
        <v>8</v>
      </c>
      <c r="B31" s="5">
        <v>4.5199999999999997E-2</v>
      </c>
      <c r="C31">
        <v>4.2441927831543498E-2</v>
      </c>
      <c r="D31" s="4">
        <f t="shared" si="1"/>
        <v>6.101929576231193E-2</v>
      </c>
    </row>
    <row r="32" spans="1:4" ht="14.65" thickBot="1" x14ac:dyDescent="0.5">
      <c r="A32" s="2" t="s">
        <v>9</v>
      </c>
      <c r="B32">
        <v>9.4899999999999998E-2</v>
      </c>
      <c r="C32">
        <v>0.20162626119914101</v>
      </c>
      <c r="D32" s="4">
        <f t="shared" si="1"/>
        <v>1.1246181369772499</v>
      </c>
    </row>
    <row r="33" spans="1:4" ht="14.65" thickBot="1" x14ac:dyDescent="0.5">
      <c r="A33" s="2" t="s">
        <v>10</v>
      </c>
      <c r="B33" s="5">
        <v>2.8299999999999999E-4</v>
      </c>
      <c r="C33">
        <v>1.80065138801791E-4</v>
      </c>
      <c r="D33" s="4">
        <f t="shared" si="1"/>
        <v>0.36372742472865371</v>
      </c>
    </row>
    <row r="34" spans="1:4" ht="14.65" thickBot="1" x14ac:dyDescent="0.5">
      <c r="A34" s="2" t="s">
        <v>11</v>
      </c>
      <c r="B34">
        <v>1041</v>
      </c>
      <c r="C34">
        <v>1355.34087825149</v>
      </c>
      <c r="D34" s="4">
        <f t="shared" si="1"/>
        <v>0.30196049784004808</v>
      </c>
    </row>
    <row r="35" spans="1:4" ht="14.65" thickBot="1" x14ac:dyDescent="0.5">
      <c r="A35" s="2" t="s">
        <v>12</v>
      </c>
      <c r="B35" s="5">
        <v>0.25900000000000001</v>
      </c>
      <c r="C35">
        <v>0.26127436085031103</v>
      </c>
      <c r="D35" s="4">
        <f t="shared" si="1"/>
        <v>8.7813160243668687E-3</v>
      </c>
    </row>
    <row r="36" spans="1:4" ht="14.65" thickBot="1" x14ac:dyDescent="0.5">
      <c r="A36" s="2" t="s">
        <v>13</v>
      </c>
      <c r="B36">
        <v>1683</v>
      </c>
      <c r="C36">
        <v>1683</v>
      </c>
      <c r="D36" s="4"/>
    </row>
    <row r="37" spans="1:4" ht="14.65" thickBot="1" x14ac:dyDescent="0.5">
      <c r="A37" s="2" t="s">
        <v>14</v>
      </c>
      <c r="B37">
        <v>1235</v>
      </c>
      <c r="C37">
        <v>1235</v>
      </c>
      <c r="D37" s="4"/>
    </row>
    <row r="38" spans="1:4" ht="14.65" thickBot="1" x14ac:dyDescent="0.5">
      <c r="A38" s="2" t="s">
        <v>15</v>
      </c>
      <c r="B38">
        <v>0.94</v>
      </c>
      <c r="C38">
        <v>0.95818661567533403</v>
      </c>
      <c r="D38" s="4">
        <f t="shared" ref="D38" si="2">ABS(C38-B38)/B38</f>
        <v>1.9347463484397961E-2</v>
      </c>
    </row>
    <row r="39" spans="1:4" ht="14.65" thickBot="1" x14ac:dyDescent="0.5">
      <c r="A39" s="2" t="s">
        <v>16</v>
      </c>
      <c r="B39">
        <v>0.94</v>
      </c>
      <c r="C39">
        <v>0.94</v>
      </c>
      <c r="D39" s="4"/>
    </row>
    <row r="40" spans="1:4" ht="14.65" thickBot="1" x14ac:dyDescent="0.5">
      <c r="A40" s="2" t="s">
        <v>51</v>
      </c>
      <c r="B40">
        <v>0.73380000000000001</v>
      </c>
      <c r="C40">
        <v>0.73380000000000001</v>
      </c>
      <c r="D40" s="4"/>
    </row>
    <row r="41" spans="1:4" ht="14.65" thickBot="1" x14ac:dyDescent="0.5">
      <c r="A41" s="2" t="s">
        <v>17</v>
      </c>
      <c r="B41" s="3">
        <v>10000</v>
      </c>
      <c r="C41">
        <v>25483.1978584149</v>
      </c>
      <c r="D41" s="4">
        <f>ABS(C41-B41)/B41</f>
        <v>1.5483197858414901</v>
      </c>
    </row>
    <row r="42" spans="1:4" x14ac:dyDescent="0.45">
      <c r="A42" s="6" t="s">
        <v>50</v>
      </c>
      <c r="D42" s="4">
        <f>AVERAGE(D24:D41)</f>
        <v>0.47803840904249323</v>
      </c>
    </row>
    <row r="43" spans="1:4" ht="16.149999999999999" thickBot="1" x14ac:dyDescent="0.55000000000000004">
      <c r="A43" s="35" t="s">
        <v>27</v>
      </c>
      <c r="B43" s="35"/>
      <c r="C43" s="35"/>
      <c r="D43" s="35"/>
    </row>
    <row r="44" spans="1:4" ht="28.15" thickBot="1" x14ac:dyDescent="0.5">
      <c r="A44" s="1" t="s">
        <v>0</v>
      </c>
      <c r="B44" s="1" t="s">
        <v>18</v>
      </c>
      <c r="C44" s="1" t="s">
        <v>48</v>
      </c>
      <c r="D44" s="1" t="s">
        <v>49</v>
      </c>
    </row>
    <row r="45" spans="1:4" ht="14.65" thickBot="1" x14ac:dyDescent="0.5">
      <c r="A45" s="2" t="s">
        <v>1</v>
      </c>
      <c r="B45" s="3">
        <v>2340000000000</v>
      </c>
      <c r="C45" s="3">
        <v>3300000000000</v>
      </c>
      <c r="D45" s="4">
        <f>ABS(C45-B45)/B45</f>
        <v>0.41025641025641024</v>
      </c>
    </row>
    <row r="46" spans="1:4" ht="14.65" thickBot="1" x14ac:dyDescent="0.5">
      <c r="A46" s="2" t="s">
        <v>2</v>
      </c>
      <c r="B46" s="3">
        <v>181000</v>
      </c>
      <c r="C46" s="3">
        <v>183000</v>
      </c>
      <c r="D46" s="4">
        <f t="shared" ref="D46:D56" si="3">ABS(C46-B46)/B46</f>
        <v>1.1049723756906077E-2</v>
      </c>
    </row>
    <row r="47" spans="1:4" ht="14.65" thickBot="1" x14ac:dyDescent="0.5">
      <c r="A47" s="2" t="s">
        <v>3</v>
      </c>
      <c r="B47">
        <v>1</v>
      </c>
      <c r="C47">
        <v>1</v>
      </c>
      <c r="D47" s="4">
        <f t="shared" si="3"/>
        <v>0</v>
      </c>
    </row>
    <row r="48" spans="1:4" ht="14.65" thickBot="1" x14ac:dyDescent="0.5">
      <c r="A48" s="2" t="s">
        <v>4</v>
      </c>
      <c r="B48" s="3">
        <v>100000</v>
      </c>
      <c r="C48">
        <v>101238.39999999999</v>
      </c>
      <c r="D48" s="4">
        <f t="shared" si="3"/>
        <v>1.2383999999999942E-2</v>
      </c>
    </row>
    <row r="49" spans="1:4" ht="14.65" thickBot="1" x14ac:dyDescent="0.5">
      <c r="A49" s="2" t="s">
        <v>5</v>
      </c>
      <c r="B49" s="5">
        <v>0.312</v>
      </c>
      <c r="C49">
        <v>0.29199999999999998</v>
      </c>
      <c r="D49" s="4">
        <f t="shared" si="3"/>
        <v>6.4102564102564166E-2</v>
      </c>
    </row>
    <row r="50" spans="1:4" ht="14.65" thickBot="1" x14ac:dyDescent="0.5">
      <c r="A50" s="2" t="s">
        <v>6</v>
      </c>
      <c r="B50" s="3">
        <v>4.405E-5</v>
      </c>
      <c r="C50" s="3">
        <v>8.933E-5</v>
      </c>
      <c r="D50" s="4">
        <f t="shared" si="3"/>
        <v>1.027922814982974</v>
      </c>
    </row>
    <row r="51" spans="1:4" ht="14.65" thickBot="1" x14ac:dyDescent="0.5">
      <c r="A51" s="2" t="s">
        <v>7</v>
      </c>
      <c r="B51" s="5">
        <v>1080</v>
      </c>
      <c r="C51">
        <v>1040.77</v>
      </c>
      <c r="D51" s="4">
        <f t="shared" si="3"/>
        <v>3.6324074074074092E-2</v>
      </c>
    </row>
    <row r="52" spans="1:4" ht="14.65" thickBot="1" x14ac:dyDescent="0.5">
      <c r="A52" s="2" t="s">
        <v>8</v>
      </c>
      <c r="B52" s="5">
        <v>4.5199999999999997E-2</v>
      </c>
      <c r="C52">
        <v>0.14960000000000001</v>
      </c>
      <c r="D52" s="4">
        <f t="shared" si="3"/>
        <v>2.309734513274337</v>
      </c>
    </row>
    <row r="53" spans="1:4" ht="14.65" thickBot="1" x14ac:dyDescent="0.5">
      <c r="A53" s="2" t="s">
        <v>9</v>
      </c>
      <c r="B53">
        <v>9.4899999999999998E-2</v>
      </c>
      <c r="C53">
        <v>7.5999999999999998E-2</v>
      </c>
      <c r="D53" s="4">
        <f t="shared" si="3"/>
        <v>0.19915700737618547</v>
      </c>
    </row>
    <row r="54" spans="1:4" ht="14.65" thickBot="1" x14ac:dyDescent="0.5">
      <c r="A54" s="2" t="s">
        <v>10</v>
      </c>
      <c r="B54" s="5">
        <v>2.8299999999999999E-4</v>
      </c>
      <c r="C54">
        <v>3.1700000000000001E-4</v>
      </c>
      <c r="D54" s="4">
        <f t="shared" si="3"/>
        <v>0.12014134275618379</v>
      </c>
    </row>
    <row r="55" spans="1:4" ht="14.65" thickBot="1" x14ac:dyDescent="0.5">
      <c r="A55" s="2" t="s">
        <v>11</v>
      </c>
      <c r="B55">
        <v>1041</v>
      </c>
      <c r="C55">
        <v>1172</v>
      </c>
      <c r="D55" s="4">
        <f t="shared" si="3"/>
        <v>0.12584053794428435</v>
      </c>
    </row>
    <row r="56" spans="1:4" ht="14.65" thickBot="1" x14ac:dyDescent="0.5">
      <c r="A56" s="2" t="s">
        <v>12</v>
      </c>
      <c r="B56" s="5">
        <v>0.25900000000000001</v>
      </c>
      <c r="C56">
        <v>0.1143</v>
      </c>
      <c r="D56" s="4">
        <f t="shared" si="3"/>
        <v>0.55868725868725866</v>
      </c>
    </row>
    <row r="57" spans="1:4" ht="14.65" thickBot="1" x14ac:dyDescent="0.5">
      <c r="A57" s="2" t="s">
        <v>13</v>
      </c>
      <c r="B57">
        <v>1683</v>
      </c>
      <c r="D57" s="4"/>
    </row>
    <row r="58" spans="1:4" ht="14.65" thickBot="1" x14ac:dyDescent="0.5">
      <c r="A58" s="2" t="s">
        <v>14</v>
      </c>
      <c r="B58">
        <v>1235</v>
      </c>
      <c r="D58" s="4"/>
    </row>
    <row r="59" spans="1:4" ht="14.65" thickBot="1" x14ac:dyDescent="0.5">
      <c r="A59" s="2" t="s">
        <v>15</v>
      </c>
      <c r="B59">
        <v>0.94</v>
      </c>
      <c r="C59">
        <v>0.94240000000000002</v>
      </c>
      <c r="D59" s="4">
        <f t="shared" ref="D59" si="4">ABS(C59-B59)/B59</f>
        <v>2.5531914893617753E-3</v>
      </c>
    </row>
    <row r="60" spans="1:4" ht="14.65" thickBot="1" x14ac:dyDescent="0.5">
      <c r="A60" s="2" t="s">
        <v>16</v>
      </c>
      <c r="B60">
        <v>0.94</v>
      </c>
      <c r="D60" s="4"/>
    </row>
    <row r="61" spans="1:4" ht="14.65" thickBot="1" x14ac:dyDescent="0.5">
      <c r="A61" s="2" t="s">
        <v>51</v>
      </c>
      <c r="B61">
        <v>0.73380000000000001</v>
      </c>
      <c r="D61" s="4"/>
    </row>
    <row r="62" spans="1:4" ht="14.65" thickBot="1" x14ac:dyDescent="0.5">
      <c r="A62" s="2" t="s">
        <v>17</v>
      </c>
      <c r="B62" s="3">
        <v>10000</v>
      </c>
      <c r="C62">
        <v>12751</v>
      </c>
      <c r="D62" s="4">
        <f>ABS(C62-B62)/B62</f>
        <v>0.27510000000000001</v>
      </c>
    </row>
    <row r="63" spans="1:4" x14ac:dyDescent="0.45">
      <c r="A63" s="6" t="s">
        <v>50</v>
      </c>
      <c r="D63" s="4">
        <f>AVERAGE(D45:D62)</f>
        <v>0.3680895313357529</v>
      </c>
    </row>
    <row r="64" spans="1:4" ht="16.149999999999999" thickBot="1" x14ac:dyDescent="0.55000000000000004">
      <c r="A64" s="35" t="s">
        <v>28</v>
      </c>
      <c r="B64" s="35"/>
      <c r="C64" s="35"/>
      <c r="D64" s="35"/>
    </row>
    <row r="65" spans="1:4" ht="28.15" thickBot="1" x14ac:dyDescent="0.5">
      <c r="A65" s="1" t="s">
        <v>0</v>
      </c>
      <c r="B65" s="1" t="s">
        <v>18</v>
      </c>
      <c r="C65" s="1" t="s">
        <v>48</v>
      </c>
      <c r="D65" s="1" t="s">
        <v>49</v>
      </c>
    </row>
    <row r="66" spans="1:4" ht="14.65" thickBot="1" x14ac:dyDescent="0.5">
      <c r="A66" s="2" t="s">
        <v>1</v>
      </c>
      <c r="B66" s="3">
        <v>2340000000000</v>
      </c>
      <c r="C66" s="3">
        <v>3320000000000</v>
      </c>
      <c r="D66" s="4">
        <f>ABS(C66-B66)/B66</f>
        <v>0.41880341880341881</v>
      </c>
    </row>
    <row r="67" spans="1:4" ht="14.65" thickBot="1" x14ac:dyDescent="0.5">
      <c r="A67" s="2" t="s">
        <v>2</v>
      </c>
      <c r="B67" s="3">
        <v>181000</v>
      </c>
      <c r="C67" s="3">
        <v>183000</v>
      </c>
      <c r="D67" s="4">
        <f t="shared" ref="D67:D77" si="5">ABS(C67-B67)/B67</f>
        <v>1.1049723756906077E-2</v>
      </c>
    </row>
    <row r="68" spans="1:4" ht="14.65" thickBot="1" x14ac:dyDescent="0.5">
      <c r="A68" s="2" t="s">
        <v>3</v>
      </c>
      <c r="B68">
        <v>1</v>
      </c>
      <c r="C68">
        <v>1.008</v>
      </c>
      <c r="D68" s="4">
        <f t="shared" si="5"/>
        <v>8.0000000000000071E-3</v>
      </c>
    </row>
    <row r="69" spans="1:4" ht="14.65" thickBot="1" x14ac:dyDescent="0.5">
      <c r="A69" s="2" t="s">
        <v>4</v>
      </c>
      <c r="B69" s="3">
        <v>100000</v>
      </c>
      <c r="C69">
        <v>100484</v>
      </c>
      <c r="D69" s="4">
        <f t="shared" si="5"/>
        <v>4.8399999999999997E-3</v>
      </c>
    </row>
    <row r="70" spans="1:4" ht="14.65" thickBot="1" x14ac:dyDescent="0.5">
      <c r="A70" s="2" t="s">
        <v>5</v>
      </c>
      <c r="B70" s="5">
        <v>0.312</v>
      </c>
      <c r="C70">
        <v>0.29220000000000002</v>
      </c>
      <c r="D70" s="4">
        <f t="shared" si="5"/>
        <v>6.3461538461538416E-2</v>
      </c>
    </row>
    <row r="71" spans="1:4" ht="14.65" thickBot="1" x14ac:dyDescent="0.5">
      <c r="A71" s="2" t="s">
        <v>6</v>
      </c>
      <c r="B71" s="3">
        <v>4.405E-5</v>
      </c>
      <c r="C71" s="3">
        <v>8.4629999999999994E-5</v>
      </c>
      <c r="D71" s="4">
        <f t="shared" si="5"/>
        <v>0.92122587968217917</v>
      </c>
    </row>
    <row r="72" spans="1:4" ht="14.65" thickBot="1" x14ac:dyDescent="0.5">
      <c r="A72" s="2" t="s">
        <v>7</v>
      </c>
      <c r="B72" s="5">
        <v>1080</v>
      </c>
      <c r="C72">
        <v>1047.5</v>
      </c>
      <c r="D72" s="4">
        <f t="shared" si="5"/>
        <v>3.0092592592592591E-2</v>
      </c>
    </row>
    <row r="73" spans="1:4" ht="14.65" thickBot="1" x14ac:dyDescent="0.5">
      <c r="A73" s="2" t="s">
        <v>8</v>
      </c>
      <c r="B73" s="5">
        <v>4.5199999999999997E-2</v>
      </c>
      <c r="C73">
        <v>0.12540000000000001</v>
      </c>
      <c r="D73" s="4">
        <f t="shared" si="5"/>
        <v>1.7743362831858414</v>
      </c>
    </row>
    <row r="74" spans="1:4" ht="14.65" thickBot="1" x14ac:dyDescent="0.5">
      <c r="A74" s="2" t="s">
        <v>9</v>
      </c>
      <c r="B74">
        <v>9.4899999999999998E-2</v>
      </c>
      <c r="C74">
        <v>9.6100000000000005E-2</v>
      </c>
      <c r="D74" s="4">
        <f t="shared" si="5"/>
        <v>1.2644889357218194E-2</v>
      </c>
    </row>
    <row r="75" spans="1:4" ht="14.65" thickBot="1" x14ac:dyDescent="0.5">
      <c r="A75" s="2" t="s">
        <v>10</v>
      </c>
      <c r="B75" s="5">
        <v>2.8299999999999999E-4</v>
      </c>
      <c r="C75">
        <v>2.8299999999999999E-4</v>
      </c>
      <c r="D75" s="4">
        <f t="shared" si="5"/>
        <v>0</v>
      </c>
    </row>
    <row r="76" spans="1:4" ht="14.65" thickBot="1" x14ac:dyDescent="0.5">
      <c r="A76" s="2" t="s">
        <v>11</v>
      </c>
      <c r="B76">
        <v>1041</v>
      </c>
      <c r="C76">
        <v>1053.3699999999999</v>
      </c>
      <c r="D76" s="4">
        <f t="shared" si="5"/>
        <v>1.1882804995196821E-2</v>
      </c>
    </row>
    <row r="77" spans="1:4" ht="14.65" thickBot="1" x14ac:dyDescent="0.5">
      <c r="A77" s="2" t="s">
        <v>12</v>
      </c>
      <c r="B77" s="5">
        <v>0.25900000000000001</v>
      </c>
      <c r="C77">
        <v>0.24160000000000001</v>
      </c>
      <c r="D77" s="4">
        <f t="shared" si="5"/>
        <v>6.7181467181467169E-2</v>
      </c>
    </row>
    <row r="78" spans="1:4" ht="14.65" thickBot="1" x14ac:dyDescent="0.5">
      <c r="A78" s="2" t="s">
        <v>13</v>
      </c>
      <c r="B78">
        <v>1683</v>
      </c>
      <c r="D78" s="4"/>
    </row>
    <row r="79" spans="1:4" ht="14.65" thickBot="1" x14ac:dyDescent="0.5">
      <c r="A79" s="2" t="s">
        <v>14</v>
      </c>
      <c r="B79">
        <v>1235</v>
      </c>
      <c r="D79" s="4"/>
    </row>
    <row r="80" spans="1:4" ht="14.65" thickBot="1" x14ac:dyDescent="0.5">
      <c r="A80" s="2" t="s">
        <v>15</v>
      </c>
      <c r="B80">
        <v>0.94</v>
      </c>
      <c r="C80">
        <v>0.94159999999999999</v>
      </c>
      <c r="D80" s="4">
        <f t="shared" ref="D80" si="6">ABS(C80-B80)/B80</f>
        <v>1.7021276595745169E-3</v>
      </c>
    </row>
    <row r="81" spans="1:4" ht="14.65" thickBot="1" x14ac:dyDescent="0.5">
      <c r="A81" s="2" t="s">
        <v>16</v>
      </c>
      <c r="B81">
        <v>0.94</v>
      </c>
      <c r="D81" s="4"/>
    </row>
    <row r="82" spans="1:4" ht="14.65" thickBot="1" x14ac:dyDescent="0.5">
      <c r="A82" s="2" t="s">
        <v>51</v>
      </c>
      <c r="B82">
        <v>0.73380000000000001</v>
      </c>
      <c r="D82" s="4"/>
    </row>
    <row r="83" spans="1:4" ht="14.65" thickBot="1" x14ac:dyDescent="0.5">
      <c r="A83" s="2" t="s">
        <v>17</v>
      </c>
      <c r="B83" s="3">
        <v>10000</v>
      </c>
      <c r="C83">
        <v>4956.6000000000004</v>
      </c>
      <c r="D83" s="4">
        <f>ABS(C83-B83)/B83</f>
        <v>0.50434000000000001</v>
      </c>
    </row>
    <row r="84" spans="1:4" x14ac:dyDescent="0.45">
      <c r="A84" s="6" t="s">
        <v>50</v>
      </c>
      <c r="D84" s="4">
        <f>AVERAGE(D66:D83)</f>
        <v>0.27354005183399521</v>
      </c>
    </row>
    <row r="85" spans="1:4" ht="16.149999999999999" thickBot="1" x14ac:dyDescent="0.55000000000000004">
      <c r="A85" s="35" t="s">
        <v>52</v>
      </c>
      <c r="B85" s="35"/>
      <c r="C85" s="35"/>
      <c r="D85" s="35"/>
    </row>
    <row r="86" spans="1:4" ht="28.15" thickBot="1" x14ac:dyDescent="0.5">
      <c r="A86" s="1" t="s">
        <v>0</v>
      </c>
      <c r="B86" s="1" t="s">
        <v>18</v>
      </c>
      <c r="C86" s="1" t="s">
        <v>48</v>
      </c>
      <c r="D86" s="1" t="s">
        <v>49</v>
      </c>
    </row>
    <row r="87" spans="1:4" ht="14.65" thickBot="1" x14ac:dyDescent="0.5">
      <c r="A87" s="2" t="s">
        <v>1</v>
      </c>
      <c r="B87" s="3">
        <v>2340000000000</v>
      </c>
      <c r="C87" s="3">
        <v>3430000000000</v>
      </c>
      <c r="D87" s="4">
        <f>ABS(C87-B87)/B87</f>
        <v>0.46581196581196582</v>
      </c>
    </row>
    <row r="88" spans="1:4" ht="14.65" thickBot="1" x14ac:dyDescent="0.5">
      <c r="A88" s="2" t="s">
        <v>2</v>
      </c>
      <c r="B88" s="3">
        <v>181000</v>
      </c>
      <c r="C88" s="3">
        <v>183000</v>
      </c>
      <c r="D88" s="4">
        <f t="shared" ref="D88:D98" si="7">ABS(C88-B88)/B88</f>
        <v>1.1049723756906077E-2</v>
      </c>
    </row>
    <row r="89" spans="1:4" ht="14.65" thickBot="1" x14ac:dyDescent="0.5">
      <c r="A89" s="2" t="s">
        <v>3</v>
      </c>
      <c r="B89">
        <v>1</v>
      </c>
      <c r="C89">
        <v>1.0129999999999999</v>
      </c>
      <c r="D89" s="4">
        <f t="shared" si="7"/>
        <v>1.2999999999999901E-2</v>
      </c>
    </row>
    <row r="90" spans="1:4" ht="14.65" thickBot="1" x14ac:dyDescent="0.5">
      <c r="A90" s="2" t="s">
        <v>4</v>
      </c>
      <c r="B90" s="3">
        <v>100000</v>
      </c>
      <c r="C90">
        <v>99847.5</v>
      </c>
      <c r="D90" s="4">
        <f t="shared" si="7"/>
        <v>1.5250000000000001E-3</v>
      </c>
    </row>
    <row r="91" spans="1:4" ht="14.65" thickBot="1" x14ac:dyDescent="0.5">
      <c r="A91" s="2" t="s">
        <v>5</v>
      </c>
      <c r="B91" s="5">
        <v>0.312</v>
      </c>
      <c r="C91">
        <v>0.313</v>
      </c>
      <c r="D91" s="4">
        <f t="shared" si="7"/>
        <v>3.2051282051282081E-3</v>
      </c>
    </row>
    <row r="92" spans="1:4" ht="14.65" thickBot="1" x14ac:dyDescent="0.5">
      <c r="A92" s="2" t="s">
        <v>6</v>
      </c>
      <c r="B92" s="3">
        <v>4.405E-5</v>
      </c>
      <c r="C92" s="3">
        <v>4.2400000000000001E-5</v>
      </c>
      <c r="D92" s="4">
        <f t="shared" si="7"/>
        <v>3.7457434733257647E-2</v>
      </c>
    </row>
    <row r="93" spans="1:4" ht="14.65" thickBot="1" x14ac:dyDescent="0.5">
      <c r="A93" s="2" t="s">
        <v>7</v>
      </c>
      <c r="B93" s="5">
        <v>1080</v>
      </c>
      <c r="C93">
        <v>1082.2</v>
      </c>
      <c r="D93" s="4">
        <f t="shared" si="7"/>
        <v>2.0370370370370794E-3</v>
      </c>
    </row>
    <row r="94" spans="1:4" ht="14.65" thickBot="1" x14ac:dyDescent="0.5">
      <c r="A94" s="2" t="s">
        <v>8</v>
      </c>
      <c r="B94" s="5">
        <v>4.5199999999999997E-2</v>
      </c>
      <c r="C94">
        <v>4.5760000000000002E-2</v>
      </c>
      <c r="D94" s="4">
        <f t="shared" si="7"/>
        <v>1.2389380530973562E-2</v>
      </c>
    </row>
    <row r="95" spans="1:4" ht="14.65" thickBot="1" x14ac:dyDescent="0.5">
      <c r="A95" s="2" t="s">
        <v>9</v>
      </c>
      <c r="B95">
        <v>9.4899999999999998E-2</v>
      </c>
      <c r="C95">
        <v>8.3400000000000002E-2</v>
      </c>
      <c r="D95" s="4">
        <f t="shared" si="7"/>
        <v>0.12118018967334032</v>
      </c>
    </row>
    <row r="96" spans="1:4" ht="14.65" thickBot="1" x14ac:dyDescent="0.5">
      <c r="A96" s="2" t="s">
        <v>10</v>
      </c>
      <c r="B96" s="5">
        <v>2.8299999999999999E-4</v>
      </c>
      <c r="C96">
        <v>2.9999999999999997E-4</v>
      </c>
      <c r="D96" s="4">
        <f t="shared" si="7"/>
        <v>6.00706713780918E-2</v>
      </c>
    </row>
    <row r="97" spans="1:4" ht="14.65" thickBot="1" x14ac:dyDescent="0.5">
      <c r="A97" s="2" t="s">
        <v>11</v>
      </c>
      <c r="B97">
        <v>1041</v>
      </c>
      <c r="C97">
        <v>1045</v>
      </c>
      <c r="D97" s="4">
        <f t="shared" si="7"/>
        <v>3.8424591738712775E-3</v>
      </c>
    </row>
    <row r="98" spans="1:4" ht="14.65" thickBot="1" x14ac:dyDescent="0.5">
      <c r="A98" s="2" t="s">
        <v>12</v>
      </c>
      <c r="B98" s="5">
        <v>0.25900000000000001</v>
      </c>
      <c r="C98">
        <v>0.25650000000000001</v>
      </c>
      <c r="D98" s="4">
        <f t="shared" si="7"/>
        <v>9.652509652509661E-3</v>
      </c>
    </row>
    <row r="99" spans="1:4" ht="14.65" thickBot="1" x14ac:dyDescent="0.5">
      <c r="A99" s="2" t="s">
        <v>13</v>
      </c>
      <c r="B99">
        <v>1683</v>
      </c>
      <c r="D99" s="4"/>
    </row>
    <row r="100" spans="1:4" ht="14.65" thickBot="1" x14ac:dyDescent="0.5">
      <c r="A100" s="2" t="s">
        <v>14</v>
      </c>
      <c r="B100">
        <v>1235</v>
      </c>
      <c r="D100" s="4"/>
    </row>
    <row r="101" spans="1:4" ht="14.65" thickBot="1" x14ac:dyDescent="0.5">
      <c r="A101" s="2" t="s">
        <v>15</v>
      </c>
      <c r="B101">
        <v>0.94</v>
      </c>
      <c r="C101">
        <v>0.941716</v>
      </c>
      <c r="D101" s="4">
        <f t="shared" ref="D101" si="8">ABS(C101-B101)/B101</f>
        <v>1.8255319148936713E-3</v>
      </c>
    </row>
    <row r="102" spans="1:4" ht="14.65" thickBot="1" x14ac:dyDescent="0.5">
      <c r="A102" s="2" t="s">
        <v>16</v>
      </c>
      <c r="B102">
        <v>0.94</v>
      </c>
      <c r="D102" s="4"/>
    </row>
    <row r="103" spans="1:4" ht="14.65" thickBot="1" x14ac:dyDescent="0.5">
      <c r="A103" s="2" t="s">
        <v>51</v>
      </c>
      <c r="B103">
        <v>0.73380000000000001</v>
      </c>
      <c r="D103" s="4"/>
    </row>
    <row r="104" spans="1:4" ht="14.65" thickBot="1" x14ac:dyDescent="0.5">
      <c r="A104" s="2" t="s">
        <v>17</v>
      </c>
      <c r="B104" s="3">
        <v>10000</v>
      </c>
      <c r="C104">
        <v>10246.6</v>
      </c>
      <c r="D104" s="4">
        <f>ABS(C104-B104)/B104</f>
        <v>2.4660000000000036E-2</v>
      </c>
    </row>
    <row r="105" spans="1:4" x14ac:dyDescent="0.45">
      <c r="A105" s="6" t="s">
        <v>50</v>
      </c>
      <c r="D105" s="4">
        <f>AVERAGE(D87:D104)</f>
        <v>5.4836216561998219E-2</v>
      </c>
    </row>
    <row r="106" spans="1:4" ht="16.149999999999999" thickBot="1" x14ac:dyDescent="0.55000000000000004">
      <c r="A106" s="35" t="s">
        <v>53</v>
      </c>
      <c r="B106" s="35"/>
      <c r="C106" s="35"/>
      <c r="D106" s="35"/>
    </row>
    <row r="107" spans="1:4" ht="28.15" thickBot="1" x14ac:dyDescent="0.5">
      <c r="A107" s="1" t="s">
        <v>0</v>
      </c>
      <c r="B107" s="1" t="s">
        <v>18</v>
      </c>
      <c r="C107" s="1" t="s">
        <v>48</v>
      </c>
      <c r="D107" s="1" t="s">
        <v>49</v>
      </c>
    </row>
    <row r="108" spans="1:4" ht="14.65" thickBot="1" x14ac:dyDescent="0.5">
      <c r="A108" s="2" t="s">
        <v>1</v>
      </c>
      <c r="B108" s="3">
        <v>2340000000000</v>
      </c>
      <c r="C108" s="3">
        <v>2400000000000</v>
      </c>
      <c r="D108" s="4">
        <f>ABS(C108-B108)/B108</f>
        <v>2.564102564102564E-2</v>
      </c>
    </row>
    <row r="109" spans="1:4" ht="14.65" thickBot="1" x14ac:dyDescent="0.5">
      <c r="A109" s="2" t="s">
        <v>2</v>
      </c>
      <c r="B109" s="3">
        <v>181000</v>
      </c>
      <c r="C109" s="3">
        <v>181000</v>
      </c>
      <c r="D109" s="4">
        <f t="shared" ref="D109:D119" si="9">ABS(C109-B109)/B109</f>
        <v>0</v>
      </c>
    </row>
    <row r="110" spans="1:4" ht="14.65" thickBot="1" x14ac:dyDescent="0.5">
      <c r="A110" s="2" t="s">
        <v>3</v>
      </c>
      <c r="B110">
        <v>1</v>
      </c>
      <c r="C110">
        <v>1.00576</v>
      </c>
      <c r="D110" s="4">
        <f t="shared" si="9"/>
        <v>5.7599999999999874E-3</v>
      </c>
    </row>
    <row r="111" spans="1:4" ht="14.65" thickBot="1" x14ac:dyDescent="0.5">
      <c r="A111" s="2" t="s">
        <v>4</v>
      </c>
      <c r="B111" s="3">
        <v>100000</v>
      </c>
      <c r="C111">
        <v>99269</v>
      </c>
      <c r="D111" s="4">
        <f t="shared" si="9"/>
        <v>7.3099999999999997E-3</v>
      </c>
    </row>
    <row r="112" spans="1:4" ht="14.65" thickBot="1" x14ac:dyDescent="0.5">
      <c r="A112" s="2" t="s">
        <v>5</v>
      </c>
      <c r="B112" s="5">
        <v>0.312</v>
      </c>
      <c r="C112">
        <v>0.28050000000000003</v>
      </c>
      <c r="D112" s="4">
        <f t="shared" si="9"/>
        <v>0.10096153846153837</v>
      </c>
    </row>
    <row r="113" spans="1:4" ht="14.65" thickBot="1" x14ac:dyDescent="0.5">
      <c r="A113" s="2" t="s">
        <v>6</v>
      </c>
      <c r="B113" s="3">
        <v>4.405E-5</v>
      </c>
      <c r="C113" s="3">
        <v>9.4487000000000005E-5</v>
      </c>
      <c r="D113" s="4">
        <f t="shared" si="9"/>
        <v>1.1449943246311012</v>
      </c>
    </row>
    <row r="114" spans="1:4" ht="14.65" thickBot="1" x14ac:dyDescent="0.5">
      <c r="A114" s="2" t="s">
        <v>7</v>
      </c>
      <c r="B114" s="5">
        <v>1080</v>
      </c>
      <c r="C114">
        <v>1020.9</v>
      </c>
      <c r="D114" s="4">
        <f t="shared" si="9"/>
        <v>5.4722222222222242E-2</v>
      </c>
    </row>
    <row r="115" spans="1:4" ht="14.65" thickBot="1" x14ac:dyDescent="0.5">
      <c r="A115" s="2" t="s">
        <v>8</v>
      </c>
      <c r="B115" s="5">
        <v>4.5199999999999997E-2</v>
      </c>
      <c r="C115">
        <v>0.14940000000000001</v>
      </c>
      <c r="D115" s="4">
        <f t="shared" si="9"/>
        <v>2.3053097345132749</v>
      </c>
    </row>
    <row r="116" spans="1:4" ht="14.65" thickBot="1" x14ac:dyDescent="0.5">
      <c r="A116" s="2" t="s">
        <v>9</v>
      </c>
      <c r="B116">
        <v>9.4899999999999998E-2</v>
      </c>
      <c r="C116">
        <v>0.2228</v>
      </c>
      <c r="D116" s="4">
        <f t="shared" si="9"/>
        <v>1.3477344573234986</v>
      </c>
    </row>
    <row r="117" spans="1:4" ht="14.65" thickBot="1" x14ac:dyDescent="0.5">
      <c r="A117" s="2" t="s">
        <v>10</v>
      </c>
      <c r="B117" s="5">
        <v>2.8299999999999999E-4</v>
      </c>
      <c r="C117" s="3">
        <v>8.3590000000000004E-5</v>
      </c>
      <c r="D117" s="4">
        <f t="shared" si="9"/>
        <v>0.70462897526501767</v>
      </c>
    </row>
    <row r="118" spans="1:4" ht="14.65" thickBot="1" x14ac:dyDescent="0.5">
      <c r="A118" s="2" t="s">
        <v>11</v>
      </c>
      <c r="B118">
        <v>1041</v>
      </c>
      <c r="C118">
        <v>878.6</v>
      </c>
      <c r="D118" s="4">
        <f t="shared" si="9"/>
        <v>0.15600384245917384</v>
      </c>
    </row>
    <row r="119" spans="1:4" ht="14.65" thickBot="1" x14ac:dyDescent="0.5">
      <c r="A119" s="2" t="s">
        <v>12</v>
      </c>
      <c r="B119" s="5">
        <v>0.25900000000000001</v>
      </c>
      <c r="C119">
        <v>0.44</v>
      </c>
      <c r="D119" s="4">
        <f t="shared" si="9"/>
        <v>0.69884169884169878</v>
      </c>
    </row>
    <row r="120" spans="1:4" ht="14.65" thickBot="1" x14ac:dyDescent="0.5">
      <c r="A120" s="2" t="s">
        <v>13</v>
      </c>
      <c r="B120">
        <v>1683</v>
      </c>
      <c r="D120" s="4"/>
    </row>
    <row r="121" spans="1:4" ht="14.65" thickBot="1" x14ac:dyDescent="0.5">
      <c r="A121" s="2" t="s">
        <v>14</v>
      </c>
      <c r="B121">
        <v>1235</v>
      </c>
      <c r="D121" s="4"/>
    </row>
    <row r="122" spans="1:4" ht="14.65" thickBot="1" x14ac:dyDescent="0.5">
      <c r="A122" s="2" t="s">
        <v>15</v>
      </c>
      <c r="B122">
        <v>0.94</v>
      </c>
      <c r="C122">
        <v>0.93320000000000003</v>
      </c>
      <c r="D122" s="4">
        <f t="shared" ref="D122" si="10">ABS(C122-B122)/B122</f>
        <v>7.234042553191402E-3</v>
      </c>
    </row>
    <row r="123" spans="1:4" ht="14.65" thickBot="1" x14ac:dyDescent="0.5">
      <c r="A123" s="2" t="s">
        <v>16</v>
      </c>
      <c r="B123">
        <v>0.94</v>
      </c>
      <c r="D123" s="4"/>
    </row>
    <row r="124" spans="1:4" ht="14.65" thickBot="1" x14ac:dyDescent="0.5">
      <c r="A124" s="2" t="s">
        <v>51</v>
      </c>
      <c r="B124">
        <v>0.73380000000000001</v>
      </c>
      <c r="D124" s="4"/>
    </row>
    <row r="125" spans="1:4" ht="14.65" thickBot="1" x14ac:dyDescent="0.5">
      <c r="A125" s="2" t="s">
        <v>17</v>
      </c>
      <c r="B125" s="3">
        <v>10000</v>
      </c>
      <c r="C125">
        <v>8825.2000000000007</v>
      </c>
      <c r="D125" s="4">
        <f>ABS(C125-B125)/B125</f>
        <v>0.11747999999999993</v>
      </c>
    </row>
    <row r="126" spans="1:4" x14ac:dyDescent="0.45">
      <c r="A126" s="6" t="s">
        <v>50</v>
      </c>
      <c r="D126" s="4">
        <f>AVERAGE(D108:D125)</f>
        <v>0.47690156156512442</v>
      </c>
    </row>
    <row r="127" spans="1:4" ht="16.149999999999999" thickBot="1" x14ac:dyDescent="0.55000000000000004">
      <c r="A127" s="35" t="s">
        <v>54</v>
      </c>
      <c r="B127" s="35"/>
      <c r="C127" s="35"/>
      <c r="D127" s="35"/>
    </row>
    <row r="128" spans="1:4" ht="28.15" thickBot="1" x14ac:dyDescent="0.5">
      <c r="A128" s="1" t="s">
        <v>0</v>
      </c>
      <c r="B128" s="1" t="s">
        <v>18</v>
      </c>
      <c r="C128" s="1" t="s">
        <v>48</v>
      </c>
      <c r="D128" s="1" t="s">
        <v>49</v>
      </c>
    </row>
    <row r="129" spans="1:4" ht="14.65" thickBot="1" x14ac:dyDescent="0.5">
      <c r="A129" s="2" t="s">
        <v>1</v>
      </c>
      <c r="B129" s="3">
        <v>2340000000000</v>
      </c>
      <c r="C129" s="3">
        <v>2130000000000</v>
      </c>
      <c r="D129" s="4">
        <f>ABS(C129-B129)/B129</f>
        <v>8.9743589743589744E-2</v>
      </c>
    </row>
    <row r="130" spans="1:4" ht="14.65" thickBot="1" x14ac:dyDescent="0.5">
      <c r="A130" s="2" t="s">
        <v>2</v>
      </c>
      <c r="B130" s="3">
        <v>181000</v>
      </c>
      <c r="C130" s="3">
        <v>181000</v>
      </c>
      <c r="D130" s="4">
        <f t="shared" ref="D130:D140" si="11">ABS(C130-B130)/B130</f>
        <v>0</v>
      </c>
    </row>
    <row r="131" spans="1:4" ht="14.65" thickBot="1" x14ac:dyDescent="0.5">
      <c r="A131" s="2" t="s">
        <v>3</v>
      </c>
      <c r="B131">
        <v>1</v>
      </c>
      <c r="C131">
        <v>0.99460000000000004</v>
      </c>
      <c r="D131" s="4">
        <f t="shared" si="11"/>
        <v>5.3999999999999604E-3</v>
      </c>
    </row>
    <row r="132" spans="1:4" ht="14.65" thickBot="1" x14ac:dyDescent="0.5">
      <c r="A132" s="2" t="s">
        <v>4</v>
      </c>
      <c r="B132" s="3">
        <v>100000</v>
      </c>
      <c r="C132">
        <v>99015</v>
      </c>
      <c r="D132" s="4">
        <f t="shared" si="11"/>
        <v>9.8499999999999994E-3</v>
      </c>
    </row>
    <row r="133" spans="1:4" ht="14.65" thickBot="1" x14ac:dyDescent="0.5">
      <c r="A133" s="2" t="s">
        <v>5</v>
      </c>
      <c r="B133" s="5">
        <v>0.312</v>
      </c>
      <c r="C133">
        <v>0.316</v>
      </c>
      <c r="D133" s="4">
        <f t="shared" si="11"/>
        <v>1.2820512820512832E-2</v>
      </c>
    </row>
    <row r="134" spans="1:4" ht="14.65" thickBot="1" x14ac:dyDescent="0.5">
      <c r="A134" s="2" t="s">
        <v>6</v>
      </c>
      <c r="B134" s="3">
        <v>4.405E-5</v>
      </c>
      <c r="C134" s="3">
        <v>3.8099999999999998E-5</v>
      </c>
      <c r="D134" s="4">
        <f t="shared" si="11"/>
        <v>0.13507377979568677</v>
      </c>
    </row>
    <row r="135" spans="1:4" ht="14.65" thickBot="1" x14ac:dyDescent="0.5">
      <c r="A135" s="2" t="s">
        <v>7</v>
      </c>
      <c r="B135" s="5">
        <v>1080</v>
      </c>
      <c r="C135">
        <v>1080.5440000000001</v>
      </c>
      <c r="D135" s="4">
        <f t="shared" si="11"/>
        <v>5.0370370370379292E-4</v>
      </c>
    </row>
    <row r="136" spans="1:4" ht="14.65" thickBot="1" x14ac:dyDescent="0.5">
      <c r="A136" s="2" t="s">
        <v>8</v>
      </c>
      <c r="B136" s="5">
        <v>4.5199999999999997E-2</v>
      </c>
      <c r="C136">
        <v>6.386E-2</v>
      </c>
      <c r="D136" s="4">
        <f t="shared" si="11"/>
        <v>0.41283185840707975</v>
      </c>
    </row>
    <row r="137" spans="1:4" ht="14.65" thickBot="1" x14ac:dyDescent="0.5">
      <c r="A137" s="2" t="s">
        <v>9</v>
      </c>
      <c r="B137">
        <v>9.4899999999999998E-2</v>
      </c>
      <c r="C137">
        <v>2.6200000000000001E-2</v>
      </c>
      <c r="D137" s="4">
        <f t="shared" si="11"/>
        <v>0.72391991570073755</v>
      </c>
    </row>
    <row r="138" spans="1:4" ht="14.65" thickBot="1" x14ac:dyDescent="0.5">
      <c r="A138" s="2" t="s">
        <v>10</v>
      </c>
      <c r="B138" s="5">
        <v>2.8299999999999999E-4</v>
      </c>
      <c r="C138">
        <v>3.7500000000000001E-4</v>
      </c>
      <c r="D138" s="4">
        <f t="shared" si="11"/>
        <v>0.32508833922261487</v>
      </c>
    </row>
    <row r="139" spans="1:4" ht="14.65" thickBot="1" x14ac:dyDescent="0.5">
      <c r="A139" s="2" t="s">
        <v>11</v>
      </c>
      <c r="B139">
        <v>1041</v>
      </c>
      <c r="C139">
        <v>960.74</v>
      </c>
      <c r="D139" s="4">
        <f t="shared" si="11"/>
        <v>7.7098943323727173E-2</v>
      </c>
    </row>
    <row r="140" spans="1:4" ht="14.65" thickBot="1" x14ac:dyDescent="0.5">
      <c r="A140" s="2" t="s">
        <v>12</v>
      </c>
      <c r="B140" s="5">
        <v>0.25900000000000001</v>
      </c>
      <c r="C140">
        <v>0.37619999999999998</v>
      </c>
      <c r="D140" s="4">
        <f t="shared" si="11"/>
        <v>0.45250965250965236</v>
      </c>
    </row>
    <row r="141" spans="1:4" ht="14.65" thickBot="1" x14ac:dyDescent="0.5">
      <c r="A141" s="2" t="s">
        <v>13</v>
      </c>
      <c r="B141">
        <v>1683</v>
      </c>
      <c r="D141" s="4"/>
    </row>
    <row r="142" spans="1:4" ht="14.65" thickBot="1" x14ac:dyDescent="0.5">
      <c r="A142" s="2" t="s">
        <v>14</v>
      </c>
      <c r="B142">
        <v>1235</v>
      </c>
      <c r="D142" s="4"/>
    </row>
    <row r="143" spans="1:4" ht="14.65" thickBot="1" x14ac:dyDescent="0.5">
      <c r="A143" s="2" t="s">
        <v>15</v>
      </c>
      <c r="B143">
        <v>0.94</v>
      </c>
      <c r="C143">
        <v>0.9466</v>
      </c>
      <c r="D143" s="4">
        <f t="shared" ref="D143" si="12">ABS(C143-B143)/B143</f>
        <v>7.0212765957447347E-3</v>
      </c>
    </row>
    <row r="144" spans="1:4" ht="14.65" thickBot="1" x14ac:dyDescent="0.5">
      <c r="A144" s="2" t="s">
        <v>16</v>
      </c>
      <c r="B144">
        <v>0.94</v>
      </c>
      <c r="D144" s="4"/>
    </row>
    <row r="145" spans="1:4" ht="14.65" thickBot="1" x14ac:dyDescent="0.5">
      <c r="A145" s="2" t="s">
        <v>51</v>
      </c>
      <c r="B145">
        <v>0.73380000000000001</v>
      </c>
      <c r="D145" s="4"/>
    </row>
    <row r="146" spans="1:4" ht="14.65" thickBot="1" x14ac:dyDescent="0.5">
      <c r="A146" s="2" t="s">
        <v>17</v>
      </c>
      <c r="B146" s="3">
        <v>10000</v>
      </c>
      <c r="C146">
        <v>13027</v>
      </c>
      <c r="D146" s="4">
        <f>ABS(C146-B146)/B146</f>
        <v>0.30270000000000002</v>
      </c>
    </row>
    <row r="147" spans="1:4" x14ac:dyDescent="0.45">
      <c r="A147" s="6" t="s">
        <v>50</v>
      </c>
      <c r="D147" s="4">
        <f>AVERAGE(D129:D146)</f>
        <v>0.18246868370164643</v>
      </c>
    </row>
    <row r="148" spans="1:4" ht="16.149999999999999" thickBot="1" x14ac:dyDescent="0.55000000000000004">
      <c r="A148" s="35" t="s">
        <v>36</v>
      </c>
      <c r="B148" s="35"/>
      <c r="C148" s="35"/>
      <c r="D148" s="35"/>
    </row>
    <row r="149" spans="1:4" ht="28.15" thickBot="1" x14ac:dyDescent="0.5">
      <c r="A149" s="1" t="s">
        <v>0</v>
      </c>
      <c r="B149" s="1" t="s">
        <v>18</v>
      </c>
      <c r="C149" s="1" t="s">
        <v>48</v>
      </c>
      <c r="D149" s="1" t="s">
        <v>49</v>
      </c>
    </row>
    <row r="150" spans="1:4" ht="14.65" thickBot="1" x14ac:dyDescent="0.5">
      <c r="A150" s="2" t="s">
        <v>1</v>
      </c>
      <c r="B150" s="3">
        <v>2340000000000</v>
      </c>
      <c r="C150" s="3">
        <v>2410000000000</v>
      </c>
      <c r="D150" s="4">
        <f>ABS(C150-B150)/B150</f>
        <v>2.9914529914529916E-2</v>
      </c>
    </row>
    <row r="151" spans="1:4" ht="14.65" thickBot="1" x14ac:dyDescent="0.5">
      <c r="A151" s="2" t="s">
        <v>2</v>
      </c>
      <c r="B151" s="3">
        <v>181000</v>
      </c>
      <c r="C151" s="3">
        <v>182000</v>
      </c>
      <c r="D151" s="4">
        <f t="shared" ref="D151:D161" si="13">ABS(C151-B151)/B151</f>
        <v>5.5248618784530384E-3</v>
      </c>
    </row>
    <row r="152" spans="1:4" ht="14.65" thickBot="1" x14ac:dyDescent="0.5">
      <c r="A152" s="2" t="s">
        <v>3</v>
      </c>
      <c r="B152">
        <v>1</v>
      </c>
      <c r="C152">
        <v>1.0167999999999999</v>
      </c>
      <c r="D152" s="4">
        <f t="shared" si="13"/>
        <v>1.6799999999999926E-2</v>
      </c>
    </row>
    <row r="153" spans="1:4" ht="14.65" thickBot="1" x14ac:dyDescent="0.5">
      <c r="A153" s="2" t="s">
        <v>4</v>
      </c>
      <c r="B153" s="3">
        <v>100000</v>
      </c>
      <c r="C153">
        <v>102453</v>
      </c>
      <c r="D153" s="4">
        <f t="shared" si="13"/>
        <v>2.453E-2</v>
      </c>
    </row>
    <row r="154" spans="1:4" ht="14.65" thickBot="1" x14ac:dyDescent="0.5">
      <c r="A154" s="2" t="s">
        <v>5</v>
      </c>
      <c r="B154" s="5">
        <v>0.312</v>
      </c>
      <c r="C154">
        <v>0.31340000000000001</v>
      </c>
      <c r="D154" s="4">
        <f t="shared" si="13"/>
        <v>4.4871794871795267E-3</v>
      </c>
    </row>
    <row r="155" spans="1:4" ht="14.65" thickBot="1" x14ac:dyDescent="0.5">
      <c r="A155" s="2" t="s">
        <v>6</v>
      </c>
      <c r="B155" s="3">
        <v>4.405E-5</v>
      </c>
      <c r="C155" s="3">
        <v>8.9752000000000004E-5</v>
      </c>
      <c r="D155" s="4">
        <f t="shared" si="13"/>
        <v>1.0375028376844495</v>
      </c>
    </row>
    <row r="156" spans="1:4" ht="14.65" thickBot="1" x14ac:dyDescent="0.5">
      <c r="A156" s="2" t="s">
        <v>7</v>
      </c>
      <c r="B156" s="5">
        <v>1080</v>
      </c>
      <c r="C156">
        <v>1114.96</v>
      </c>
      <c r="D156" s="4">
        <f t="shared" si="13"/>
        <v>3.2370370370370403E-2</v>
      </c>
    </row>
    <row r="157" spans="1:4" ht="14.65" thickBot="1" x14ac:dyDescent="0.5">
      <c r="A157" s="2" t="s">
        <v>8</v>
      </c>
      <c r="B157" s="5">
        <v>4.5199999999999997E-2</v>
      </c>
      <c r="C157">
        <v>8.5550000000000001E-2</v>
      </c>
      <c r="D157" s="4">
        <f t="shared" si="13"/>
        <v>0.89269911504424793</v>
      </c>
    </row>
    <row r="158" spans="1:4" ht="14.65" thickBot="1" x14ac:dyDescent="0.5">
      <c r="A158" s="2" t="s">
        <v>9</v>
      </c>
      <c r="B158">
        <v>9.4899999999999998E-2</v>
      </c>
      <c r="C158">
        <v>3.6339999999999997E-2</v>
      </c>
      <c r="D158" s="4">
        <f t="shared" si="13"/>
        <v>0.6170706006322445</v>
      </c>
    </row>
    <row r="159" spans="1:4" ht="14.65" thickBot="1" x14ac:dyDescent="0.5">
      <c r="A159" s="2" t="s">
        <v>10</v>
      </c>
      <c r="B159" s="5">
        <v>2.8299999999999999E-4</v>
      </c>
      <c r="C159">
        <v>3.834E-4</v>
      </c>
      <c r="D159" s="4">
        <f t="shared" si="13"/>
        <v>0.3547703180212014</v>
      </c>
    </row>
    <row r="160" spans="1:4" ht="14.65" thickBot="1" x14ac:dyDescent="0.5">
      <c r="A160" s="2" t="s">
        <v>11</v>
      </c>
      <c r="B160">
        <v>1041</v>
      </c>
      <c r="C160">
        <v>440.88</v>
      </c>
      <c r="D160" s="4">
        <f t="shared" si="13"/>
        <v>0.57648414985590779</v>
      </c>
    </row>
    <row r="161" spans="1:4" ht="14.65" thickBot="1" x14ac:dyDescent="0.5">
      <c r="A161" s="2" t="s">
        <v>12</v>
      </c>
      <c r="B161" s="5">
        <v>0.25900000000000001</v>
      </c>
      <c r="C161">
        <v>1.0039</v>
      </c>
      <c r="D161" s="4">
        <f t="shared" si="13"/>
        <v>2.8760617760617762</v>
      </c>
    </row>
    <row r="162" spans="1:4" ht="14.65" thickBot="1" x14ac:dyDescent="0.5">
      <c r="A162" s="2" t="s">
        <v>13</v>
      </c>
      <c r="B162">
        <v>1683</v>
      </c>
      <c r="D162" s="4"/>
    </row>
    <row r="163" spans="1:4" ht="14.65" thickBot="1" x14ac:dyDescent="0.5">
      <c r="A163" s="2" t="s">
        <v>14</v>
      </c>
      <c r="B163">
        <v>1235</v>
      </c>
      <c r="D163" s="4"/>
    </row>
    <row r="164" spans="1:4" ht="14.65" thickBot="1" x14ac:dyDescent="0.5">
      <c r="A164" s="2" t="s">
        <v>15</v>
      </c>
      <c r="B164">
        <v>0.94</v>
      </c>
      <c r="C164">
        <v>0.98929999999999996</v>
      </c>
      <c r="D164" s="4">
        <f t="shared" ref="D164" si="14">ABS(C164-B164)/B164</f>
        <v>5.2446808510638314E-2</v>
      </c>
    </row>
    <row r="165" spans="1:4" ht="14.65" thickBot="1" x14ac:dyDescent="0.5">
      <c r="A165" s="2" t="s">
        <v>16</v>
      </c>
      <c r="B165">
        <v>0.94</v>
      </c>
      <c r="D165" s="4"/>
    </row>
    <row r="166" spans="1:4" ht="14.65" thickBot="1" x14ac:dyDescent="0.5">
      <c r="A166" s="2" t="s">
        <v>51</v>
      </c>
      <c r="B166">
        <v>0.73380000000000001</v>
      </c>
      <c r="D166" s="4"/>
    </row>
    <row r="167" spans="1:4" ht="14.65" thickBot="1" x14ac:dyDescent="0.5">
      <c r="A167" s="2" t="s">
        <v>17</v>
      </c>
      <c r="B167" s="3">
        <v>10000</v>
      </c>
      <c r="C167">
        <v>38288</v>
      </c>
      <c r="D167" s="4">
        <f>ABS(C167-B167)/B167</f>
        <v>2.8288000000000002</v>
      </c>
    </row>
    <row r="168" spans="1:4" x14ac:dyDescent="0.45">
      <c r="A168" s="6" t="s">
        <v>50</v>
      </c>
      <c r="D168" s="4">
        <f>AVERAGE(D150:D167)</f>
        <v>0.66781875339007135</v>
      </c>
    </row>
    <row r="169" spans="1:4" ht="16.149999999999999" thickBot="1" x14ac:dyDescent="0.55000000000000004">
      <c r="A169" s="35" t="s">
        <v>37</v>
      </c>
      <c r="B169" s="35"/>
      <c r="C169" s="35"/>
      <c r="D169" s="35"/>
    </row>
    <row r="170" spans="1:4" ht="28.15" thickBot="1" x14ac:dyDescent="0.5">
      <c r="A170" s="1" t="s">
        <v>0</v>
      </c>
      <c r="B170" s="1" t="s">
        <v>18</v>
      </c>
      <c r="C170" s="1" t="s">
        <v>48</v>
      </c>
      <c r="D170" s="1" t="s">
        <v>49</v>
      </c>
    </row>
    <row r="171" spans="1:4" ht="14.65" thickBot="1" x14ac:dyDescent="0.5">
      <c r="A171" s="2" t="s">
        <v>1</v>
      </c>
      <c r="B171" s="3">
        <v>2340000000000</v>
      </c>
      <c r="C171" s="3">
        <v>4320000000000</v>
      </c>
      <c r="D171" s="4">
        <f>ABS(C171-B171)/B171</f>
        <v>0.84615384615384615</v>
      </c>
    </row>
    <row r="172" spans="1:4" ht="14.65" thickBot="1" x14ac:dyDescent="0.5">
      <c r="A172" s="2" t="s">
        <v>2</v>
      </c>
      <c r="B172" s="3">
        <v>181000</v>
      </c>
      <c r="C172" s="3">
        <v>177000</v>
      </c>
      <c r="D172" s="4">
        <f t="shared" ref="D172:D182" si="15">ABS(C172-B172)/B172</f>
        <v>2.2099447513812154E-2</v>
      </c>
    </row>
    <row r="173" spans="1:4" ht="14.65" thickBot="1" x14ac:dyDescent="0.5">
      <c r="A173" s="2" t="s">
        <v>3</v>
      </c>
      <c r="B173">
        <v>1</v>
      </c>
      <c r="C173">
        <v>0.94369999999999998</v>
      </c>
      <c r="D173" s="4">
        <f t="shared" si="15"/>
        <v>5.6300000000000017E-2</v>
      </c>
    </row>
    <row r="174" spans="1:4" ht="14.65" thickBot="1" x14ac:dyDescent="0.5">
      <c r="A174" s="2" t="s">
        <v>4</v>
      </c>
      <c r="B174" s="3">
        <v>100000</v>
      </c>
      <c r="C174">
        <v>125218.6</v>
      </c>
      <c r="D174" s="4">
        <f t="shared" si="15"/>
        <v>0.25218600000000008</v>
      </c>
    </row>
    <row r="175" spans="1:4" ht="14.65" thickBot="1" x14ac:dyDescent="0.5">
      <c r="A175" s="2" t="s">
        <v>5</v>
      </c>
      <c r="B175" s="5">
        <v>0.312</v>
      </c>
      <c r="C175">
        <v>0.20830000000000001</v>
      </c>
      <c r="D175" s="4">
        <f t="shared" si="15"/>
        <v>0.33237179487179486</v>
      </c>
    </row>
    <row r="176" spans="1:4" ht="14.65" thickBot="1" x14ac:dyDescent="0.5">
      <c r="A176" s="2" t="s">
        <v>6</v>
      </c>
      <c r="B176" s="3">
        <v>4.405E-5</v>
      </c>
      <c r="C176" s="3">
        <v>1.75E-4</v>
      </c>
      <c r="D176" s="4">
        <f t="shared" si="15"/>
        <v>2.9727582292849037</v>
      </c>
    </row>
    <row r="177" spans="1:4" ht="14.65" thickBot="1" x14ac:dyDescent="0.5">
      <c r="A177" s="2" t="s">
        <v>7</v>
      </c>
      <c r="B177" s="5">
        <v>1080</v>
      </c>
      <c r="C177">
        <v>1054.08</v>
      </c>
      <c r="D177" s="4">
        <f t="shared" si="15"/>
        <v>2.4000000000000066E-2</v>
      </c>
    </row>
    <row r="178" spans="1:4" ht="14.65" thickBot="1" x14ac:dyDescent="0.5">
      <c r="A178" s="2" t="s">
        <v>8</v>
      </c>
      <c r="B178" s="5">
        <v>4.5199999999999997E-2</v>
      </c>
      <c r="C178">
        <v>4.07E-2</v>
      </c>
      <c r="D178" s="4">
        <f t="shared" si="15"/>
        <v>9.9557522123893752E-2</v>
      </c>
    </row>
    <row r="179" spans="1:4" ht="14.65" thickBot="1" x14ac:dyDescent="0.5">
      <c r="A179" s="2" t="s">
        <v>9</v>
      </c>
      <c r="B179">
        <v>9.4899999999999998E-2</v>
      </c>
      <c r="C179">
        <v>0.09</v>
      </c>
      <c r="D179" s="4">
        <f t="shared" si="15"/>
        <v>5.1633298208640689E-2</v>
      </c>
    </row>
    <row r="180" spans="1:4" ht="14.65" thickBot="1" x14ac:dyDescent="0.5">
      <c r="A180" s="2" t="s">
        <v>10</v>
      </c>
      <c r="B180" s="5">
        <v>2.8299999999999999E-4</v>
      </c>
      <c r="C180">
        <v>5.5999999999999995E-4</v>
      </c>
      <c r="D180" s="4">
        <f t="shared" si="15"/>
        <v>0.97879858657243801</v>
      </c>
    </row>
    <row r="181" spans="1:4" ht="14.65" thickBot="1" x14ac:dyDescent="0.5">
      <c r="A181" s="2" t="s">
        <v>11</v>
      </c>
      <c r="B181">
        <v>1041</v>
      </c>
      <c r="C181">
        <v>2525.67</v>
      </c>
      <c r="D181" s="4">
        <f t="shared" si="15"/>
        <v>1.4261959654178675</v>
      </c>
    </row>
    <row r="182" spans="1:4" ht="14.65" thickBot="1" x14ac:dyDescent="0.5">
      <c r="A182" s="2" t="s">
        <v>12</v>
      </c>
      <c r="B182" s="5">
        <v>0.25900000000000001</v>
      </c>
      <c r="C182">
        <v>0.7298</v>
      </c>
      <c r="D182" s="4">
        <f t="shared" si="15"/>
        <v>1.8177606177606176</v>
      </c>
    </row>
    <row r="183" spans="1:4" ht="14.65" thickBot="1" x14ac:dyDescent="0.5">
      <c r="A183" s="2" t="s">
        <v>13</v>
      </c>
      <c r="B183">
        <v>1683</v>
      </c>
      <c r="D183" s="4"/>
    </row>
    <row r="184" spans="1:4" ht="14.65" thickBot="1" x14ac:dyDescent="0.5">
      <c r="A184" s="2" t="s">
        <v>14</v>
      </c>
      <c r="B184">
        <v>1235</v>
      </c>
      <c r="D184" s="4"/>
    </row>
    <row r="185" spans="1:4" ht="14.65" thickBot="1" x14ac:dyDescent="0.5">
      <c r="A185" s="2" t="s">
        <v>15</v>
      </c>
      <c r="B185">
        <v>0.94</v>
      </c>
      <c r="C185">
        <v>0.80740000000000001</v>
      </c>
      <c r="D185" s="4">
        <f t="shared" ref="D185" si="16">ABS(C185-B185)/B185</f>
        <v>0.14106382978723397</v>
      </c>
    </row>
    <row r="186" spans="1:4" ht="14.65" thickBot="1" x14ac:dyDescent="0.5">
      <c r="A186" s="2" t="s">
        <v>16</v>
      </c>
      <c r="B186">
        <v>0.94</v>
      </c>
      <c r="D186" s="4"/>
    </row>
    <row r="187" spans="1:4" ht="14.65" thickBot="1" x14ac:dyDescent="0.5">
      <c r="A187" s="2" t="s">
        <v>51</v>
      </c>
      <c r="B187">
        <v>0.73380000000000001</v>
      </c>
      <c r="D187" s="4"/>
    </row>
    <row r="188" spans="1:4" ht="14.65" thickBot="1" x14ac:dyDescent="0.5">
      <c r="A188" s="2" t="s">
        <v>17</v>
      </c>
      <c r="B188" s="3">
        <v>10000</v>
      </c>
      <c r="C188">
        <v>13051</v>
      </c>
      <c r="D188" s="4">
        <f>ABS(C188-B188)/B188</f>
        <v>0.30509999999999998</v>
      </c>
    </row>
    <row r="189" spans="1:4" x14ac:dyDescent="0.45">
      <c r="A189" s="6" t="s">
        <v>50</v>
      </c>
      <c r="D189" s="4">
        <f>AVERAGE(D171:D188)</f>
        <v>0.66614136697821758</v>
      </c>
    </row>
    <row r="190" spans="1:4" ht="16.149999999999999" thickBot="1" x14ac:dyDescent="0.55000000000000004">
      <c r="A190" s="35" t="s">
        <v>55</v>
      </c>
      <c r="B190" s="35"/>
      <c r="C190" s="35"/>
      <c r="D190" s="35"/>
    </row>
    <row r="191" spans="1:4" ht="28.15" thickBot="1" x14ac:dyDescent="0.5">
      <c r="A191" s="1" t="s">
        <v>0</v>
      </c>
      <c r="B191" s="1" t="s">
        <v>18</v>
      </c>
      <c r="C191" s="1" t="s">
        <v>48</v>
      </c>
      <c r="D191" s="1" t="s">
        <v>49</v>
      </c>
    </row>
    <row r="192" spans="1:4" ht="14.65" thickBot="1" x14ac:dyDescent="0.5">
      <c r="A192" s="2" t="s">
        <v>1</v>
      </c>
      <c r="B192" s="3">
        <v>2340000000000</v>
      </c>
      <c r="C192" s="3">
        <v>2760000000000</v>
      </c>
      <c r="D192" s="4">
        <f>ABS(C192-B192)/B192</f>
        <v>0.17948717948717949</v>
      </c>
    </row>
    <row r="193" spans="1:4" ht="14.65" thickBot="1" x14ac:dyDescent="0.5">
      <c r="A193" s="2" t="s">
        <v>2</v>
      </c>
      <c r="B193" s="3">
        <v>181000</v>
      </c>
      <c r="C193" s="3">
        <v>182000</v>
      </c>
      <c r="D193" s="4">
        <f t="shared" ref="D193:D203" si="17">ABS(C193-B193)/B193</f>
        <v>5.5248618784530384E-3</v>
      </c>
    </row>
    <row r="194" spans="1:4" ht="14.65" thickBot="1" x14ac:dyDescent="0.5">
      <c r="A194" s="2" t="s">
        <v>3</v>
      </c>
      <c r="B194">
        <v>1</v>
      </c>
      <c r="C194">
        <v>0.995</v>
      </c>
      <c r="D194" s="4">
        <f t="shared" si="17"/>
        <v>5.0000000000000044E-3</v>
      </c>
    </row>
    <row r="195" spans="1:4" ht="14.65" thickBot="1" x14ac:dyDescent="0.5">
      <c r="A195" s="2" t="s">
        <v>4</v>
      </c>
      <c r="B195" s="3">
        <v>100000</v>
      </c>
      <c r="C195">
        <v>101867.34</v>
      </c>
      <c r="D195" s="4">
        <f t="shared" si="17"/>
        <v>1.8673399999999965E-2</v>
      </c>
    </row>
    <row r="196" spans="1:4" ht="14.65" thickBot="1" x14ac:dyDescent="0.5">
      <c r="A196" s="2" t="s">
        <v>5</v>
      </c>
      <c r="B196" s="5">
        <v>0.312</v>
      </c>
      <c r="C196">
        <v>0.30370000000000003</v>
      </c>
      <c r="D196" s="4">
        <f t="shared" si="17"/>
        <v>2.6602564102564018E-2</v>
      </c>
    </row>
    <row r="197" spans="1:4" ht="14.65" thickBot="1" x14ac:dyDescent="0.5">
      <c r="A197" s="2" t="s">
        <v>6</v>
      </c>
      <c r="B197" s="3">
        <v>4.405E-5</v>
      </c>
      <c r="C197" s="3">
        <v>3.5120000000000003E-5</v>
      </c>
      <c r="D197" s="4">
        <f t="shared" si="17"/>
        <v>0.20272417707150958</v>
      </c>
    </row>
    <row r="198" spans="1:4" ht="14.65" thickBot="1" x14ac:dyDescent="0.5">
      <c r="A198" s="2" t="s">
        <v>7</v>
      </c>
      <c r="B198" s="5">
        <v>1080</v>
      </c>
      <c r="C198">
        <v>1042.5</v>
      </c>
      <c r="D198" s="4">
        <f t="shared" si="17"/>
        <v>3.4722222222222224E-2</v>
      </c>
    </row>
    <row r="199" spans="1:4" ht="14.65" thickBot="1" x14ac:dyDescent="0.5">
      <c r="A199" s="2" t="s">
        <v>8</v>
      </c>
      <c r="B199" s="5">
        <v>4.5199999999999997E-2</v>
      </c>
      <c r="C199">
        <v>4.3499999999999997E-2</v>
      </c>
      <c r="D199" s="4">
        <f t="shared" si="17"/>
        <v>3.7610619469026552E-2</v>
      </c>
    </row>
    <row r="200" spans="1:4" ht="14.65" thickBot="1" x14ac:dyDescent="0.5">
      <c r="A200" s="2" t="s">
        <v>9</v>
      </c>
      <c r="B200">
        <v>9.4899999999999998E-2</v>
      </c>
      <c r="C200">
        <v>0.245</v>
      </c>
      <c r="D200" s="4">
        <f t="shared" si="17"/>
        <v>1.5816649104320339</v>
      </c>
    </row>
    <row r="201" spans="1:4" ht="14.65" thickBot="1" x14ac:dyDescent="0.5">
      <c r="A201" s="2" t="s">
        <v>10</v>
      </c>
      <c r="B201" s="5">
        <v>2.8299999999999999E-4</v>
      </c>
      <c r="C201" s="3">
        <v>7.1559999999999999E-5</v>
      </c>
      <c r="D201" s="4">
        <f t="shared" si="17"/>
        <v>0.74713780918727912</v>
      </c>
    </row>
    <row r="202" spans="1:4" ht="14.65" thickBot="1" x14ac:dyDescent="0.5">
      <c r="A202" s="2" t="s">
        <v>11</v>
      </c>
      <c r="B202">
        <v>1041</v>
      </c>
      <c r="C202">
        <v>1134.6400000000001</v>
      </c>
      <c r="D202" s="4">
        <f t="shared" si="17"/>
        <v>8.9951969260326711E-2</v>
      </c>
    </row>
    <row r="203" spans="1:4" ht="14.65" thickBot="1" x14ac:dyDescent="0.5">
      <c r="A203" s="2" t="s">
        <v>12</v>
      </c>
      <c r="B203" s="5">
        <v>0.25900000000000001</v>
      </c>
      <c r="C203">
        <v>0.11700000000000001</v>
      </c>
      <c r="D203" s="4">
        <f t="shared" si="17"/>
        <v>0.54826254826254828</v>
      </c>
    </row>
    <row r="204" spans="1:4" ht="14.65" thickBot="1" x14ac:dyDescent="0.5">
      <c r="A204" s="2" t="s">
        <v>13</v>
      </c>
      <c r="B204">
        <v>1683</v>
      </c>
      <c r="D204" s="4"/>
    </row>
    <row r="205" spans="1:4" ht="14.65" thickBot="1" x14ac:dyDescent="0.5">
      <c r="A205" s="2" t="s">
        <v>14</v>
      </c>
      <c r="B205">
        <v>1235</v>
      </c>
      <c r="D205" s="4"/>
    </row>
    <row r="206" spans="1:4" ht="14.65" thickBot="1" x14ac:dyDescent="0.5">
      <c r="A206" s="2" t="s">
        <v>15</v>
      </c>
      <c r="B206">
        <v>0.94</v>
      </c>
      <c r="C206">
        <v>0.91679999999999995</v>
      </c>
      <c r="D206" s="4">
        <f t="shared" ref="D206" si="18">ABS(C206-B206)/B206</f>
        <v>2.4680851063829785E-2</v>
      </c>
    </row>
    <row r="207" spans="1:4" ht="14.65" thickBot="1" x14ac:dyDescent="0.5">
      <c r="A207" s="2" t="s">
        <v>16</v>
      </c>
      <c r="B207">
        <v>0.94</v>
      </c>
      <c r="D207" s="4"/>
    </row>
    <row r="208" spans="1:4" ht="14.65" thickBot="1" x14ac:dyDescent="0.5">
      <c r="A208" s="2" t="s">
        <v>51</v>
      </c>
      <c r="B208">
        <v>0.73380000000000001</v>
      </c>
      <c r="D208" s="4"/>
    </row>
    <row r="209" spans="1:4" ht="14.65" thickBot="1" x14ac:dyDescent="0.5">
      <c r="A209" s="2" t="s">
        <v>17</v>
      </c>
      <c r="B209" s="3">
        <v>10000</v>
      </c>
      <c r="C209">
        <v>20605.599999999999</v>
      </c>
      <c r="D209" s="4">
        <f>ABS(C209-B209)/B209</f>
        <v>1.0605599999999999</v>
      </c>
    </row>
    <row r="210" spans="1:4" x14ac:dyDescent="0.45">
      <c r="A210" s="6" t="s">
        <v>50</v>
      </c>
      <c r="D210" s="4">
        <f>AVERAGE(D192:D209)</f>
        <v>0.32590022231692661</v>
      </c>
    </row>
    <row r="211" spans="1:4" ht="16.149999999999999" thickBot="1" x14ac:dyDescent="0.55000000000000004">
      <c r="A211" s="35" t="s">
        <v>56</v>
      </c>
      <c r="B211" s="35"/>
      <c r="C211" s="35"/>
      <c r="D211" s="35"/>
    </row>
    <row r="212" spans="1:4" ht="28.15" thickBot="1" x14ac:dyDescent="0.5">
      <c r="A212" s="1" t="s">
        <v>0</v>
      </c>
      <c r="B212" s="1" t="s">
        <v>18</v>
      </c>
      <c r="C212" s="1" t="s">
        <v>48</v>
      </c>
      <c r="D212" s="1" t="s">
        <v>49</v>
      </c>
    </row>
    <row r="213" spans="1:4" ht="14.65" thickBot="1" x14ac:dyDescent="0.5">
      <c r="A213" s="2" t="s">
        <v>1</v>
      </c>
      <c r="B213" s="3">
        <v>2340000000000</v>
      </c>
      <c r="C213" s="3">
        <v>2790000000000</v>
      </c>
      <c r="D213" s="4">
        <f>ABS(C213-B213)/B213</f>
        <v>0.19230769230769232</v>
      </c>
    </row>
    <row r="214" spans="1:4" ht="14.65" thickBot="1" x14ac:dyDescent="0.5">
      <c r="A214" s="2" t="s">
        <v>2</v>
      </c>
      <c r="B214" s="3">
        <v>181000</v>
      </c>
      <c r="C214" s="3">
        <v>182000</v>
      </c>
      <c r="D214" s="4">
        <f t="shared" ref="D214:D224" si="19">ABS(C214-B214)/B214</f>
        <v>5.5248618784530384E-3</v>
      </c>
    </row>
    <row r="215" spans="1:4" ht="14.65" thickBot="1" x14ac:dyDescent="0.5">
      <c r="A215" s="2" t="s">
        <v>3</v>
      </c>
      <c r="B215">
        <v>1</v>
      </c>
      <c r="C215">
        <v>1.0098</v>
      </c>
      <c r="D215" s="4">
        <f t="shared" si="19"/>
        <v>9.8000000000000309E-3</v>
      </c>
    </row>
    <row r="216" spans="1:4" ht="14.65" thickBot="1" x14ac:dyDescent="0.5">
      <c r="A216" s="2" t="s">
        <v>4</v>
      </c>
      <c r="B216" s="3">
        <v>100000</v>
      </c>
      <c r="C216">
        <v>99213.5</v>
      </c>
      <c r="D216" s="4">
        <f t="shared" si="19"/>
        <v>7.8650000000000005E-3</v>
      </c>
    </row>
    <row r="217" spans="1:4" ht="14.65" thickBot="1" x14ac:dyDescent="0.5">
      <c r="A217" s="2" t="s">
        <v>5</v>
      </c>
      <c r="B217" s="5">
        <v>0.312</v>
      </c>
      <c r="C217">
        <v>0.3125</v>
      </c>
      <c r="D217" s="4">
        <f t="shared" si="19"/>
        <v>1.602564102564104E-3</v>
      </c>
    </row>
    <row r="218" spans="1:4" ht="14.65" thickBot="1" x14ac:dyDescent="0.5">
      <c r="A218" s="2" t="s">
        <v>6</v>
      </c>
      <c r="B218" s="3">
        <v>4.405E-5</v>
      </c>
      <c r="C218" s="3">
        <v>4.1539999999999999E-5</v>
      </c>
      <c r="D218" s="4">
        <f t="shared" si="19"/>
        <v>5.6980703745743502E-2</v>
      </c>
    </row>
    <row r="219" spans="1:4" ht="14.65" thickBot="1" x14ac:dyDescent="0.5">
      <c r="A219" s="2" t="s">
        <v>7</v>
      </c>
      <c r="B219" s="5">
        <v>1080</v>
      </c>
      <c r="C219">
        <v>1028.5999999999999</v>
      </c>
      <c r="D219" s="4">
        <f t="shared" si="19"/>
        <v>4.7592592592592679E-2</v>
      </c>
    </row>
    <row r="220" spans="1:4" ht="14.65" thickBot="1" x14ac:dyDescent="0.5">
      <c r="A220" s="2" t="s">
        <v>8</v>
      </c>
      <c r="B220" s="5">
        <v>4.5199999999999997E-2</v>
      </c>
      <c r="C220">
        <v>0.13730000000000001</v>
      </c>
      <c r="D220" s="4">
        <f t="shared" si="19"/>
        <v>2.0376106194690271</v>
      </c>
    </row>
    <row r="221" spans="1:4" ht="14.65" thickBot="1" x14ac:dyDescent="0.5">
      <c r="A221" s="2" t="s">
        <v>9</v>
      </c>
      <c r="B221">
        <v>9.4899999999999998E-2</v>
      </c>
      <c r="C221">
        <v>2.3699999999999999E-2</v>
      </c>
      <c r="D221" s="4">
        <f t="shared" si="19"/>
        <v>0.7502634351949421</v>
      </c>
    </row>
    <row r="222" spans="1:4" ht="14.65" thickBot="1" x14ac:dyDescent="0.5">
      <c r="A222" s="2" t="s">
        <v>10</v>
      </c>
      <c r="B222" s="5">
        <v>2.8299999999999999E-4</v>
      </c>
      <c r="C222">
        <v>3.8699999999999997E-4</v>
      </c>
      <c r="D222" s="4">
        <f t="shared" si="19"/>
        <v>0.36749116607773846</v>
      </c>
    </row>
    <row r="223" spans="1:4" ht="14.65" thickBot="1" x14ac:dyDescent="0.5">
      <c r="A223" s="2" t="s">
        <v>11</v>
      </c>
      <c r="B223">
        <v>1041</v>
      </c>
      <c r="C223">
        <v>1130.45</v>
      </c>
      <c r="D223" s="4">
        <f t="shared" si="19"/>
        <v>8.5926993275696487E-2</v>
      </c>
    </row>
    <row r="224" spans="1:4" ht="14.65" thickBot="1" x14ac:dyDescent="0.5">
      <c r="A224" s="2" t="s">
        <v>12</v>
      </c>
      <c r="B224" s="5">
        <v>0.25900000000000001</v>
      </c>
      <c r="C224">
        <v>0.12565000000000001</v>
      </c>
      <c r="D224" s="4">
        <f t="shared" si="19"/>
        <v>0.51486486486486482</v>
      </c>
    </row>
    <row r="225" spans="1:4" ht="14.65" thickBot="1" x14ac:dyDescent="0.5">
      <c r="A225" s="2" t="s">
        <v>13</v>
      </c>
      <c r="B225">
        <v>1683</v>
      </c>
      <c r="D225" s="4"/>
    </row>
    <row r="226" spans="1:4" ht="14.65" thickBot="1" x14ac:dyDescent="0.5">
      <c r="A226" s="2" t="s">
        <v>14</v>
      </c>
      <c r="B226">
        <v>1235</v>
      </c>
      <c r="D226" s="4"/>
    </row>
    <row r="227" spans="1:4" ht="14.65" thickBot="1" x14ac:dyDescent="0.5">
      <c r="A227" s="2" t="s">
        <v>15</v>
      </c>
      <c r="B227">
        <v>0.94</v>
      </c>
      <c r="C227">
        <v>0.9355</v>
      </c>
      <c r="D227" s="4">
        <f t="shared" ref="D227" si="20">ABS(C227-B227)/B227</f>
        <v>4.7872340425531368E-3</v>
      </c>
    </row>
    <row r="228" spans="1:4" ht="14.65" thickBot="1" x14ac:dyDescent="0.5">
      <c r="A228" s="2" t="s">
        <v>16</v>
      </c>
      <c r="B228">
        <v>0.94</v>
      </c>
      <c r="D228" s="4"/>
    </row>
    <row r="229" spans="1:4" ht="14.65" thickBot="1" x14ac:dyDescent="0.5">
      <c r="A229" s="2" t="s">
        <v>51</v>
      </c>
      <c r="B229">
        <v>0.73380000000000001</v>
      </c>
      <c r="D229" s="4"/>
    </row>
    <row r="230" spans="1:4" ht="14.65" thickBot="1" x14ac:dyDescent="0.5">
      <c r="A230" s="2" t="s">
        <v>17</v>
      </c>
      <c r="B230" s="3">
        <v>10000</v>
      </c>
      <c r="C230">
        <v>10219.5</v>
      </c>
      <c r="D230" s="4">
        <f>ABS(C230-B230)/B230</f>
        <v>2.1950000000000001E-2</v>
      </c>
    </row>
    <row r="231" spans="1:4" x14ac:dyDescent="0.45">
      <c r="A231" s="6" t="s">
        <v>50</v>
      </c>
      <c r="D231" s="4">
        <f>AVERAGE(D213:D230)</f>
        <v>0.29318340911084773</v>
      </c>
    </row>
    <row r="232" spans="1:4" ht="16.149999999999999" thickBot="1" x14ac:dyDescent="0.55000000000000004">
      <c r="A232" s="35" t="s">
        <v>57</v>
      </c>
      <c r="B232" s="35"/>
      <c r="C232" s="35"/>
      <c r="D232" s="35"/>
    </row>
    <row r="233" spans="1:4" ht="28.15" thickBot="1" x14ac:dyDescent="0.5">
      <c r="A233" s="1" t="s">
        <v>0</v>
      </c>
      <c r="B233" s="1" t="s">
        <v>18</v>
      </c>
      <c r="C233" s="1" t="s">
        <v>48</v>
      </c>
      <c r="D233" s="1" t="s">
        <v>49</v>
      </c>
    </row>
    <row r="234" spans="1:4" ht="14.65" thickBot="1" x14ac:dyDescent="0.5">
      <c r="A234" s="2" t="s">
        <v>1</v>
      </c>
      <c r="B234" s="3">
        <v>2340000000000</v>
      </c>
      <c r="C234" s="3"/>
      <c r="D234" s="4">
        <f>ABS(C234-B234)/B234</f>
        <v>1</v>
      </c>
    </row>
    <row r="235" spans="1:4" ht="14.65" thickBot="1" x14ac:dyDescent="0.5">
      <c r="A235" s="2" t="s">
        <v>2</v>
      </c>
      <c r="B235" s="3">
        <v>181000</v>
      </c>
      <c r="C235" s="3"/>
      <c r="D235" s="4">
        <f t="shared" ref="D235:D245" si="21">ABS(C235-B235)/B235</f>
        <v>1</v>
      </c>
    </row>
    <row r="236" spans="1:4" ht="14.65" thickBot="1" x14ac:dyDescent="0.5">
      <c r="A236" s="2" t="s">
        <v>3</v>
      </c>
      <c r="B236">
        <v>1</v>
      </c>
      <c r="D236" s="4">
        <f t="shared" si="21"/>
        <v>1</v>
      </c>
    </row>
    <row r="237" spans="1:4" ht="14.65" thickBot="1" x14ac:dyDescent="0.5">
      <c r="A237" s="2" t="s">
        <v>4</v>
      </c>
      <c r="B237" s="3">
        <v>100000</v>
      </c>
      <c r="D237" s="4">
        <f t="shared" si="21"/>
        <v>1</v>
      </c>
    </row>
    <row r="238" spans="1:4" ht="14.65" thickBot="1" x14ac:dyDescent="0.5">
      <c r="A238" s="2" t="s">
        <v>5</v>
      </c>
      <c r="B238" s="5">
        <v>0.312</v>
      </c>
      <c r="D238" s="4">
        <f t="shared" si="21"/>
        <v>1</v>
      </c>
    </row>
    <row r="239" spans="1:4" ht="14.65" thickBot="1" x14ac:dyDescent="0.5">
      <c r="A239" s="2" t="s">
        <v>6</v>
      </c>
      <c r="B239" s="3">
        <v>4.405E-5</v>
      </c>
      <c r="C239" s="3"/>
      <c r="D239" s="4">
        <f t="shared" si="21"/>
        <v>1</v>
      </c>
    </row>
    <row r="240" spans="1:4" ht="14.65" thickBot="1" x14ac:dyDescent="0.5">
      <c r="A240" s="2" t="s">
        <v>7</v>
      </c>
      <c r="B240" s="5">
        <v>1080</v>
      </c>
      <c r="D240" s="4">
        <f t="shared" si="21"/>
        <v>1</v>
      </c>
    </row>
    <row r="241" spans="1:4" ht="14.65" thickBot="1" x14ac:dyDescent="0.5">
      <c r="A241" s="2" t="s">
        <v>8</v>
      </c>
      <c r="B241" s="5">
        <v>4.5199999999999997E-2</v>
      </c>
      <c r="D241" s="4">
        <f t="shared" si="21"/>
        <v>1</v>
      </c>
    </row>
    <row r="242" spans="1:4" ht="14.65" thickBot="1" x14ac:dyDescent="0.5">
      <c r="A242" s="2" t="s">
        <v>9</v>
      </c>
      <c r="B242">
        <v>9.4899999999999998E-2</v>
      </c>
      <c r="D242" s="4">
        <f t="shared" si="21"/>
        <v>1</v>
      </c>
    </row>
    <row r="243" spans="1:4" ht="14.65" thickBot="1" x14ac:dyDescent="0.5">
      <c r="A243" s="2" t="s">
        <v>10</v>
      </c>
      <c r="B243" s="5">
        <v>2.8299999999999999E-4</v>
      </c>
      <c r="D243" s="4">
        <f t="shared" si="21"/>
        <v>1</v>
      </c>
    </row>
    <row r="244" spans="1:4" ht="14.65" thickBot="1" x14ac:dyDescent="0.5">
      <c r="A244" s="2" t="s">
        <v>11</v>
      </c>
      <c r="B244">
        <v>1041</v>
      </c>
      <c r="D244" s="4">
        <f t="shared" si="21"/>
        <v>1</v>
      </c>
    </row>
    <row r="245" spans="1:4" ht="14.65" thickBot="1" x14ac:dyDescent="0.5">
      <c r="A245" s="2" t="s">
        <v>12</v>
      </c>
      <c r="B245" s="5">
        <v>0.25900000000000001</v>
      </c>
      <c r="D245" s="4">
        <f t="shared" si="21"/>
        <v>1</v>
      </c>
    </row>
    <row r="246" spans="1:4" ht="14.65" thickBot="1" x14ac:dyDescent="0.5">
      <c r="A246" s="2" t="s">
        <v>13</v>
      </c>
      <c r="B246">
        <v>1683</v>
      </c>
      <c r="D246" s="4"/>
    </row>
    <row r="247" spans="1:4" ht="14.65" thickBot="1" x14ac:dyDescent="0.5">
      <c r="A247" s="2" t="s">
        <v>14</v>
      </c>
      <c r="B247">
        <v>1235</v>
      </c>
      <c r="D247" s="4"/>
    </row>
    <row r="248" spans="1:4" ht="14.65" thickBot="1" x14ac:dyDescent="0.5">
      <c r="A248" s="2" t="s">
        <v>15</v>
      </c>
      <c r="B248">
        <v>0.94</v>
      </c>
      <c r="D248" s="4">
        <f t="shared" ref="D248" si="22">ABS(C248-B248)/B248</f>
        <v>1</v>
      </c>
    </row>
    <row r="249" spans="1:4" ht="14.65" thickBot="1" x14ac:dyDescent="0.5">
      <c r="A249" s="2" t="s">
        <v>16</v>
      </c>
      <c r="B249">
        <v>0.94</v>
      </c>
      <c r="D249" s="4"/>
    </row>
    <row r="250" spans="1:4" ht="14.65" thickBot="1" x14ac:dyDescent="0.5">
      <c r="A250" s="2" t="s">
        <v>51</v>
      </c>
      <c r="B250">
        <v>0.73380000000000001</v>
      </c>
      <c r="D250" s="4"/>
    </row>
    <row r="251" spans="1:4" ht="14.65" thickBot="1" x14ac:dyDescent="0.5">
      <c r="A251" s="2" t="s">
        <v>17</v>
      </c>
      <c r="B251" s="3">
        <v>10000</v>
      </c>
      <c r="D251" s="4">
        <f>ABS(C251-B251)/B251</f>
        <v>1</v>
      </c>
    </row>
    <row r="252" spans="1:4" x14ac:dyDescent="0.45">
      <c r="A252" s="6" t="s">
        <v>50</v>
      </c>
      <c r="D252" s="4">
        <f>AVERAGE(D234:D251)</f>
        <v>1</v>
      </c>
    </row>
    <row r="253" spans="1:4" ht="16.149999999999999" thickBot="1" x14ac:dyDescent="0.55000000000000004">
      <c r="A253" s="35" t="s">
        <v>41</v>
      </c>
      <c r="B253" s="35"/>
      <c r="C253" s="35"/>
      <c r="D253" s="35"/>
    </row>
    <row r="254" spans="1:4" ht="28.15" thickBot="1" x14ac:dyDescent="0.5">
      <c r="A254" s="1" t="s">
        <v>0</v>
      </c>
      <c r="B254" s="1" t="s">
        <v>18</v>
      </c>
      <c r="C254" s="1" t="s">
        <v>48</v>
      </c>
      <c r="D254" s="1" t="s">
        <v>49</v>
      </c>
    </row>
    <row r="255" spans="1:4" ht="14.65" thickBot="1" x14ac:dyDescent="0.5">
      <c r="A255" s="2" t="s">
        <v>1</v>
      </c>
      <c r="B255" s="3">
        <v>2340000000000</v>
      </c>
      <c r="C255" s="3">
        <v>2570000000000</v>
      </c>
      <c r="D255" s="4">
        <f>ABS(C255-B255)/B255</f>
        <v>9.8290598290598288E-2</v>
      </c>
    </row>
    <row r="256" spans="1:4" ht="14.65" thickBot="1" x14ac:dyDescent="0.5">
      <c r="A256" s="2" t="s">
        <v>2</v>
      </c>
      <c r="B256" s="3">
        <v>181000</v>
      </c>
      <c r="C256" s="3">
        <v>182000</v>
      </c>
      <c r="D256" s="4">
        <f t="shared" ref="D256:D266" si="23">ABS(C256-B256)/B256</f>
        <v>5.5248618784530384E-3</v>
      </c>
    </row>
    <row r="257" spans="1:4" ht="14.65" thickBot="1" x14ac:dyDescent="0.5">
      <c r="A257" s="2" t="s">
        <v>3</v>
      </c>
      <c r="B257">
        <v>1</v>
      </c>
      <c r="C257">
        <v>0.99450000000000005</v>
      </c>
      <c r="D257" s="4">
        <f t="shared" si="23"/>
        <v>5.4999999999999494E-3</v>
      </c>
    </row>
    <row r="258" spans="1:4" ht="14.65" thickBot="1" x14ac:dyDescent="0.5">
      <c r="A258" s="2" t="s">
        <v>4</v>
      </c>
      <c r="B258" s="3">
        <v>100000</v>
      </c>
      <c r="C258">
        <v>99980</v>
      </c>
      <c r="D258" s="4">
        <f t="shared" si="23"/>
        <v>2.0000000000000001E-4</v>
      </c>
    </row>
    <row r="259" spans="1:4" ht="14.65" thickBot="1" x14ac:dyDescent="0.5">
      <c r="A259" s="2" t="s">
        <v>5</v>
      </c>
      <c r="B259" s="5">
        <v>0.312</v>
      </c>
      <c r="C259">
        <v>0.31240000000000001</v>
      </c>
      <c r="D259" s="4">
        <f t="shared" si="23"/>
        <v>1.2820512820513187E-3</v>
      </c>
    </row>
    <row r="260" spans="1:4" ht="14.65" thickBot="1" x14ac:dyDescent="0.5">
      <c r="A260" s="2" t="s">
        <v>6</v>
      </c>
      <c r="B260" s="3">
        <v>4.405E-5</v>
      </c>
      <c r="C260" s="3">
        <v>4.0324999999999998E-5</v>
      </c>
      <c r="D260" s="4">
        <f t="shared" si="23"/>
        <v>8.4562996594778714E-2</v>
      </c>
    </row>
    <row r="261" spans="1:4" ht="14.65" thickBot="1" x14ac:dyDescent="0.5">
      <c r="A261" s="2" t="s">
        <v>7</v>
      </c>
      <c r="B261" s="5">
        <v>1080</v>
      </c>
      <c r="C261">
        <v>1075</v>
      </c>
      <c r="D261" s="4">
        <f t="shared" si="23"/>
        <v>4.6296296296296294E-3</v>
      </c>
    </row>
    <row r="262" spans="1:4" ht="14.65" thickBot="1" x14ac:dyDescent="0.5">
      <c r="A262" s="2" t="s">
        <v>8</v>
      </c>
      <c r="B262" s="5">
        <v>4.5199999999999997E-2</v>
      </c>
      <c r="C262">
        <v>4.1689999999999998E-2</v>
      </c>
      <c r="D262" s="4">
        <f t="shared" si="23"/>
        <v>7.7654867256637158E-2</v>
      </c>
    </row>
    <row r="263" spans="1:4" ht="14.65" thickBot="1" x14ac:dyDescent="0.5">
      <c r="A263" s="2" t="s">
        <v>9</v>
      </c>
      <c r="B263">
        <v>9.4899999999999998E-2</v>
      </c>
      <c r="C263">
        <v>0.1217</v>
      </c>
      <c r="D263" s="4">
        <f t="shared" si="23"/>
        <v>0.28240252897787149</v>
      </c>
    </row>
    <row r="264" spans="1:4" ht="14.65" thickBot="1" x14ac:dyDescent="0.5">
      <c r="A264" s="2" t="s">
        <v>10</v>
      </c>
      <c r="B264" s="5">
        <v>2.8299999999999999E-4</v>
      </c>
      <c r="C264">
        <v>2.4800000000000001E-4</v>
      </c>
      <c r="D264" s="4">
        <f t="shared" si="23"/>
        <v>0.12367491166077733</v>
      </c>
    </row>
    <row r="265" spans="1:4" ht="14.65" thickBot="1" x14ac:dyDescent="0.5">
      <c r="A265" s="2" t="s">
        <v>11</v>
      </c>
      <c r="B265">
        <v>1041</v>
      </c>
      <c r="C265">
        <v>1192.3</v>
      </c>
      <c r="D265" s="4">
        <f t="shared" si="23"/>
        <v>0.14534101825168103</v>
      </c>
    </row>
    <row r="266" spans="1:4" ht="14.65" thickBot="1" x14ac:dyDescent="0.5">
      <c r="A266" s="2" t="s">
        <v>12</v>
      </c>
      <c r="B266" s="5">
        <v>0.25900000000000001</v>
      </c>
      <c r="C266">
        <v>6.6850000000000007E-2</v>
      </c>
      <c r="D266" s="4">
        <f t="shared" si="23"/>
        <v>0.74189189189189186</v>
      </c>
    </row>
    <row r="267" spans="1:4" ht="14.65" thickBot="1" x14ac:dyDescent="0.5">
      <c r="A267" s="2" t="s">
        <v>13</v>
      </c>
      <c r="B267">
        <v>1683</v>
      </c>
      <c r="D267" s="4"/>
    </row>
    <row r="268" spans="1:4" ht="14.65" thickBot="1" x14ac:dyDescent="0.5">
      <c r="A268" s="2" t="s">
        <v>14</v>
      </c>
      <c r="B268">
        <v>1235</v>
      </c>
      <c r="D268" s="4"/>
    </row>
    <row r="269" spans="1:4" ht="14.65" thickBot="1" x14ac:dyDescent="0.5">
      <c r="A269" s="2" t="s">
        <v>15</v>
      </c>
      <c r="B269">
        <v>0.94</v>
      </c>
      <c r="C269">
        <v>0.94079999999999997</v>
      </c>
      <c r="D269" s="4">
        <f t="shared" ref="D269" si="24">ABS(C269-B269)/B269</f>
        <v>8.5106382978725843E-4</v>
      </c>
    </row>
    <row r="270" spans="1:4" ht="14.65" thickBot="1" x14ac:dyDescent="0.5">
      <c r="A270" s="2" t="s">
        <v>16</v>
      </c>
      <c r="B270">
        <v>0.94</v>
      </c>
      <c r="D270" s="4"/>
    </row>
    <row r="271" spans="1:4" ht="14.65" thickBot="1" x14ac:dyDescent="0.5">
      <c r="A271" s="2" t="s">
        <v>51</v>
      </c>
      <c r="B271">
        <v>0.73380000000000001</v>
      </c>
      <c r="D271" s="4"/>
    </row>
    <row r="272" spans="1:4" ht="14.65" thickBot="1" x14ac:dyDescent="0.5">
      <c r="A272" s="2" t="s">
        <v>17</v>
      </c>
      <c r="B272" s="3">
        <v>10000</v>
      </c>
      <c r="C272">
        <v>19939</v>
      </c>
      <c r="D272" s="4">
        <f>ABS(C272-B272)/B272</f>
        <v>0.99390000000000001</v>
      </c>
    </row>
    <row r="273" spans="1:4" x14ac:dyDescent="0.45">
      <c r="A273" s="6" t="s">
        <v>50</v>
      </c>
      <c r="D273" s="4">
        <f>AVERAGE(D255:D272)</f>
        <v>0.18326474425315409</v>
      </c>
    </row>
  </sheetData>
  <mergeCells count="13">
    <mergeCell ref="A1:D1"/>
    <mergeCell ref="A22:D22"/>
    <mergeCell ref="A43:D43"/>
    <mergeCell ref="A64:D64"/>
    <mergeCell ref="A85:D85"/>
    <mergeCell ref="A253:D253"/>
    <mergeCell ref="A211:D211"/>
    <mergeCell ref="A232:D232"/>
    <mergeCell ref="A106:D106"/>
    <mergeCell ref="A127:D127"/>
    <mergeCell ref="A148:D148"/>
    <mergeCell ref="A169:D169"/>
    <mergeCell ref="A190:D190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1"/>
  <sheetViews>
    <sheetView topLeftCell="A309" workbookViewId="0">
      <selection activeCell="G332" sqref="G332"/>
    </sheetView>
  </sheetViews>
  <sheetFormatPr defaultRowHeight="14.25" x14ac:dyDescent="0.45"/>
  <cols>
    <col min="1" max="4" width="15.73046875" customWidth="1"/>
  </cols>
  <sheetData>
    <row r="1" spans="1:4" ht="16.149999999999999" thickBot="1" x14ac:dyDescent="0.55000000000000004">
      <c r="A1" s="35" t="s">
        <v>26</v>
      </c>
      <c r="B1" s="35"/>
      <c r="C1" s="35"/>
      <c r="D1" s="35"/>
    </row>
    <row r="2" spans="1:4" ht="28.15" thickBot="1" x14ac:dyDescent="0.5">
      <c r="A2" s="1" t="s">
        <v>0</v>
      </c>
      <c r="B2" s="1" t="s">
        <v>18</v>
      </c>
      <c r="C2" s="1" t="s">
        <v>48</v>
      </c>
      <c r="D2" s="1" t="s">
        <v>49</v>
      </c>
    </row>
    <row r="3" spans="1:4" ht="14.65" thickBot="1" x14ac:dyDescent="0.5">
      <c r="A3" s="2" t="s">
        <v>68</v>
      </c>
      <c r="B3" s="3">
        <v>2340000000000</v>
      </c>
      <c r="C3" s="3">
        <v>2250000000000</v>
      </c>
      <c r="D3" s="4">
        <f t="shared" ref="D3:D28" si="0">ABS(C3-B3)/B3</f>
        <v>3.8461538461538464E-2</v>
      </c>
    </row>
    <row r="4" spans="1:4" ht="14.65" thickBot="1" x14ac:dyDescent="0.5">
      <c r="A4" s="2" t="s">
        <v>72</v>
      </c>
      <c r="B4" s="3">
        <v>75000000000000</v>
      </c>
      <c r="C4" s="3">
        <v>75300000000000</v>
      </c>
      <c r="D4" s="4">
        <f t="shared" si="0"/>
        <v>4.0000000000000001E-3</v>
      </c>
    </row>
    <row r="5" spans="1:4" ht="14.65" thickBot="1" x14ac:dyDescent="0.5">
      <c r="A5" s="2" t="s">
        <v>87</v>
      </c>
      <c r="B5" s="3">
        <v>9200000000000</v>
      </c>
      <c r="C5" s="3">
        <v>9120000000000</v>
      </c>
      <c r="D5" s="4">
        <f t="shared" si="0"/>
        <v>8.6956521739130436E-3</v>
      </c>
    </row>
    <row r="6" spans="1:4" ht="14.65" thickBot="1" x14ac:dyDescent="0.5">
      <c r="A6" s="2" t="s">
        <v>7</v>
      </c>
      <c r="B6" s="5">
        <v>1080</v>
      </c>
      <c r="C6">
        <v>1046.5</v>
      </c>
      <c r="D6" s="4">
        <f t="shared" si="0"/>
        <v>3.1018518518518518E-2</v>
      </c>
    </row>
    <row r="7" spans="1:4" ht="14.65" thickBot="1" x14ac:dyDescent="0.5">
      <c r="A7" s="2" t="s">
        <v>11</v>
      </c>
      <c r="B7">
        <v>1041</v>
      </c>
      <c r="C7">
        <v>1170</v>
      </c>
      <c r="D7" s="4">
        <f t="shared" si="0"/>
        <v>0.1239193083573487</v>
      </c>
    </row>
    <row r="8" spans="1:4" ht="14.65" thickBot="1" x14ac:dyDescent="0.5">
      <c r="A8" s="2" t="s">
        <v>8</v>
      </c>
      <c r="B8" s="5">
        <v>4.5199999999999997E-2</v>
      </c>
      <c r="C8">
        <v>4.5499999999999999E-2</v>
      </c>
      <c r="D8" s="4">
        <f t="shared" si="0"/>
        <v>6.6371681415929576E-3</v>
      </c>
    </row>
    <row r="9" spans="1:4" ht="14.65" thickBot="1" x14ac:dyDescent="0.5">
      <c r="A9" s="2" t="s">
        <v>12</v>
      </c>
      <c r="B9" s="5">
        <v>0.25900000000000001</v>
      </c>
      <c r="C9">
        <v>0.45379999999999998</v>
      </c>
      <c r="D9" s="4">
        <f t="shared" si="0"/>
        <v>0.75212355212355197</v>
      </c>
    </row>
    <row r="10" spans="1:4" ht="14.65" thickBot="1" x14ac:dyDescent="0.5">
      <c r="A10" s="2" t="s">
        <v>69</v>
      </c>
      <c r="B10" s="3">
        <v>181000</v>
      </c>
      <c r="C10" s="3">
        <v>180000</v>
      </c>
      <c r="D10" s="4">
        <f t="shared" si="0"/>
        <v>5.5248618784530384E-3</v>
      </c>
    </row>
    <row r="11" spans="1:4" ht="14.65" thickBot="1" x14ac:dyDescent="0.5">
      <c r="A11" s="2" t="s">
        <v>73</v>
      </c>
      <c r="B11" s="3">
        <v>193000</v>
      </c>
      <c r="C11" s="3">
        <v>184000</v>
      </c>
      <c r="D11" s="4">
        <f t="shared" si="0"/>
        <v>4.6632124352331605E-2</v>
      </c>
    </row>
    <row r="12" spans="1:4" ht="14.65" thickBot="1" x14ac:dyDescent="0.5">
      <c r="A12" s="2" t="s">
        <v>89</v>
      </c>
      <c r="B12" s="3">
        <v>175000</v>
      </c>
      <c r="C12" s="3">
        <v>171000</v>
      </c>
      <c r="D12" s="4">
        <f t="shared" si="0"/>
        <v>2.2857142857142857E-2</v>
      </c>
    </row>
    <row r="13" spans="1:4" ht="14.65" thickBot="1" x14ac:dyDescent="0.5">
      <c r="A13" s="2" t="s">
        <v>71</v>
      </c>
      <c r="B13" s="3">
        <v>100000</v>
      </c>
      <c r="C13">
        <v>218012</v>
      </c>
      <c r="D13" s="4">
        <f t="shared" si="0"/>
        <v>1.1801200000000001</v>
      </c>
    </row>
    <row r="14" spans="1:4" ht="14.65" thickBot="1" x14ac:dyDescent="0.5">
      <c r="A14" s="2" t="s">
        <v>75</v>
      </c>
      <c r="B14" s="3">
        <v>200000</v>
      </c>
      <c r="C14">
        <v>268134</v>
      </c>
      <c r="D14" s="4">
        <f t="shared" si="0"/>
        <v>0.34066999999999997</v>
      </c>
    </row>
    <row r="15" spans="1:4" ht="14.65" thickBot="1" x14ac:dyDescent="0.5">
      <c r="A15" s="2" t="s">
        <v>86</v>
      </c>
      <c r="B15" s="3">
        <v>400000</v>
      </c>
      <c r="C15">
        <v>406661</v>
      </c>
      <c r="D15" s="4">
        <f t="shared" si="0"/>
        <v>1.6652500000000001E-2</v>
      </c>
    </row>
    <row r="16" spans="1:4" ht="14.65" thickBot="1" x14ac:dyDescent="0.5">
      <c r="A16" s="2" t="s">
        <v>17</v>
      </c>
      <c r="B16" s="3">
        <v>10000</v>
      </c>
      <c r="C16">
        <v>19174</v>
      </c>
      <c r="D16" s="4">
        <f t="shared" si="0"/>
        <v>0.91739999999999999</v>
      </c>
    </row>
    <row r="17" spans="1:4" ht="14.65" thickBot="1" x14ac:dyDescent="0.5">
      <c r="A17" s="2" t="s">
        <v>66</v>
      </c>
      <c r="B17">
        <v>0.75</v>
      </c>
      <c r="C17">
        <v>0.75180000000000002</v>
      </c>
      <c r="D17" s="4">
        <f t="shared" si="0"/>
        <v>2.4000000000000319E-3</v>
      </c>
    </row>
    <row r="18" spans="1:4" ht="14.65" thickBot="1" x14ac:dyDescent="0.5">
      <c r="A18" s="2" t="s">
        <v>67</v>
      </c>
      <c r="B18">
        <v>0.5</v>
      </c>
      <c r="C18">
        <v>0.49199999999999999</v>
      </c>
      <c r="D18" s="4">
        <f t="shared" si="0"/>
        <v>1.6000000000000014E-2</v>
      </c>
    </row>
    <row r="19" spans="1:4" ht="14.65" thickBot="1" x14ac:dyDescent="0.5">
      <c r="A19" s="2" t="s">
        <v>88</v>
      </c>
      <c r="B19">
        <v>0.3</v>
      </c>
      <c r="C19">
        <v>0.30499999999999999</v>
      </c>
      <c r="D19" s="4">
        <f t="shared" si="0"/>
        <v>1.6666666666666684E-2</v>
      </c>
    </row>
    <row r="20" spans="1:4" ht="14.65" thickBot="1" x14ac:dyDescent="0.5">
      <c r="A20" s="2" t="s">
        <v>15</v>
      </c>
      <c r="B20">
        <v>0.94</v>
      </c>
      <c r="C20">
        <v>0.84499999999999997</v>
      </c>
      <c r="D20" s="4">
        <f t="shared" si="0"/>
        <v>0.10106382978723402</v>
      </c>
    </row>
    <row r="21" spans="1:4" ht="14.65" thickBot="1" x14ac:dyDescent="0.5">
      <c r="A21" s="2" t="s">
        <v>16</v>
      </c>
      <c r="B21">
        <v>0.94</v>
      </c>
      <c r="D21" s="4"/>
    </row>
    <row r="22" spans="1:4" ht="14.65" thickBot="1" x14ac:dyDescent="0.5">
      <c r="A22" s="2" t="s">
        <v>5</v>
      </c>
      <c r="B22" s="5">
        <v>0.312</v>
      </c>
      <c r="C22">
        <v>0.28539999999999999</v>
      </c>
      <c r="D22" s="4">
        <f>ABS(C22-B22)/B22</f>
        <v>8.52564102564103E-2</v>
      </c>
    </row>
    <row r="23" spans="1:4" ht="14.65" thickBot="1" x14ac:dyDescent="0.5">
      <c r="A23" s="2" t="s">
        <v>9</v>
      </c>
      <c r="B23">
        <v>9.4899999999999998E-2</v>
      </c>
      <c r="C23">
        <v>9.6699999999999994E-2</v>
      </c>
      <c r="D23" s="4">
        <f>ABS(C23-B23)/B23</f>
        <v>1.8967334035827146E-2</v>
      </c>
    </row>
    <row r="24" spans="1:4" ht="14.65" thickBot="1" x14ac:dyDescent="0.5">
      <c r="A24" s="2" t="s">
        <v>6</v>
      </c>
      <c r="B24" s="3">
        <v>4.405E-5</v>
      </c>
      <c r="C24" s="3">
        <v>6.6799999999999997E-5</v>
      </c>
      <c r="D24" s="4">
        <f>ABS(C24-B24)/B24</f>
        <v>0.51645856980703742</v>
      </c>
    </row>
    <row r="25" spans="1:4" ht="14.65" thickBot="1" x14ac:dyDescent="0.5">
      <c r="A25" s="2" t="s">
        <v>10</v>
      </c>
      <c r="B25" s="5">
        <v>2.8299999999999999E-4</v>
      </c>
      <c r="C25" s="3">
        <v>3.0299999999999999E-4</v>
      </c>
      <c r="D25" s="4">
        <f>ABS(C25-B25)/B25</f>
        <v>7.067137809187278E-2</v>
      </c>
    </row>
    <row r="26" spans="1:4" ht="14.65" thickBot="1" x14ac:dyDescent="0.5">
      <c r="A26" s="2" t="s">
        <v>70</v>
      </c>
      <c r="B26">
        <v>1</v>
      </c>
      <c r="C26">
        <v>0.96</v>
      </c>
      <c r="D26" s="4">
        <f t="shared" si="0"/>
        <v>4.0000000000000036E-2</v>
      </c>
    </row>
    <row r="27" spans="1:4" ht="14.65" thickBot="1" x14ac:dyDescent="0.5">
      <c r="A27" s="2" t="s">
        <v>74</v>
      </c>
      <c r="B27">
        <v>1.5</v>
      </c>
      <c r="C27">
        <v>1.448</v>
      </c>
      <c r="D27" s="4">
        <f t="shared" si="0"/>
        <v>3.46666666666667E-2</v>
      </c>
    </row>
    <row r="28" spans="1:4" ht="14.65" thickBot="1" x14ac:dyDescent="0.5">
      <c r="A28" s="2" t="s">
        <v>85</v>
      </c>
      <c r="B28">
        <v>3</v>
      </c>
      <c r="C28">
        <v>3.0478000000000001</v>
      </c>
      <c r="D28" s="4">
        <f t="shared" si="0"/>
        <v>1.5933333333333355E-2</v>
      </c>
    </row>
    <row r="29" spans="1:4" ht="14.65" thickBot="1" x14ac:dyDescent="0.5">
      <c r="A29" s="2" t="s">
        <v>13</v>
      </c>
      <c r="B29">
        <v>1683</v>
      </c>
      <c r="C29">
        <v>1683</v>
      </c>
      <c r="D29" s="4"/>
    </row>
    <row r="30" spans="1:4" ht="14.65" thickBot="1" x14ac:dyDescent="0.5">
      <c r="A30" s="2" t="s">
        <v>14</v>
      </c>
      <c r="B30">
        <v>1235</v>
      </c>
      <c r="C30">
        <v>1235</v>
      </c>
      <c r="D30" s="4"/>
    </row>
    <row r="31" spans="1:4" x14ac:dyDescent="0.45">
      <c r="A31" s="14" t="s">
        <v>50</v>
      </c>
      <c r="B31" s="15"/>
      <c r="C31" s="15"/>
      <c r="D31" s="16">
        <f>AVERAGE(D3:D30)</f>
        <v>0.17651186222037757</v>
      </c>
    </row>
    <row r="32" spans="1:4" ht="16.149999999999999" thickBot="1" x14ac:dyDescent="0.55000000000000004">
      <c r="A32" s="35" t="s">
        <v>27</v>
      </c>
      <c r="B32" s="35"/>
      <c r="C32" s="35"/>
      <c r="D32" s="35"/>
    </row>
    <row r="33" spans="1:4" ht="28.15" thickBot="1" x14ac:dyDescent="0.5">
      <c r="A33" s="1" t="s">
        <v>0</v>
      </c>
      <c r="B33" s="1" t="s">
        <v>18</v>
      </c>
      <c r="C33" s="1" t="s">
        <v>48</v>
      </c>
      <c r="D33" s="1" t="s">
        <v>49</v>
      </c>
    </row>
    <row r="34" spans="1:4" ht="14.65" thickBot="1" x14ac:dyDescent="0.5">
      <c r="A34" s="2" t="s">
        <v>68</v>
      </c>
      <c r="B34" s="3">
        <v>2340000000000</v>
      </c>
      <c r="C34" s="3">
        <v>2800000000000</v>
      </c>
      <c r="D34" s="4">
        <f t="shared" ref="D34:D51" si="1">ABS(C34-B34)/B34</f>
        <v>0.19658119658119658</v>
      </c>
    </row>
    <row r="35" spans="1:4" ht="14.65" thickBot="1" x14ac:dyDescent="0.5">
      <c r="A35" s="2" t="s">
        <v>72</v>
      </c>
      <c r="B35" s="3">
        <v>75000000000000</v>
      </c>
      <c r="C35" s="3">
        <v>44200000000000</v>
      </c>
      <c r="D35" s="4">
        <f t="shared" si="1"/>
        <v>0.41066666666666668</v>
      </c>
    </row>
    <row r="36" spans="1:4" ht="14.65" thickBot="1" x14ac:dyDescent="0.5">
      <c r="A36" s="2" t="s">
        <v>87</v>
      </c>
      <c r="B36" s="3">
        <v>9200000000000</v>
      </c>
      <c r="C36" s="3">
        <v>15700000000000</v>
      </c>
      <c r="D36" s="4">
        <f t="shared" si="1"/>
        <v>0.70652173913043481</v>
      </c>
    </row>
    <row r="37" spans="1:4" ht="14.65" thickBot="1" x14ac:dyDescent="0.5">
      <c r="A37" s="2" t="s">
        <v>7</v>
      </c>
      <c r="B37" s="5">
        <v>1080</v>
      </c>
      <c r="C37">
        <v>1030</v>
      </c>
      <c r="D37" s="4">
        <f t="shared" si="1"/>
        <v>4.6296296296296294E-2</v>
      </c>
    </row>
    <row r="38" spans="1:4" ht="14.65" thickBot="1" x14ac:dyDescent="0.5">
      <c r="A38" s="2" t="s">
        <v>11</v>
      </c>
      <c r="B38">
        <v>1041</v>
      </c>
      <c r="C38">
        <v>2216</v>
      </c>
      <c r="D38" s="4">
        <f t="shared" si="1"/>
        <v>1.1287223823246877</v>
      </c>
    </row>
    <row r="39" spans="1:4" ht="14.65" thickBot="1" x14ac:dyDescent="0.5">
      <c r="A39" s="2" t="s">
        <v>8</v>
      </c>
      <c r="B39" s="5">
        <v>4.5199999999999997E-2</v>
      </c>
      <c r="C39">
        <v>0.12265</v>
      </c>
      <c r="D39" s="4">
        <f t="shared" si="1"/>
        <v>1.7134955752212389</v>
      </c>
    </row>
    <row r="40" spans="1:4" ht="14.65" thickBot="1" x14ac:dyDescent="0.5">
      <c r="A40" s="2" t="s">
        <v>12</v>
      </c>
      <c r="B40" s="5">
        <v>0.25900000000000001</v>
      </c>
      <c r="C40">
        <v>0.77070000000000005</v>
      </c>
      <c r="D40" s="4">
        <f t="shared" si="1"/>
        <v>1.9756756756756757</v>
      </c>
    </row>
    <row r="41" spans="1:4" ht="14.65" thickBot="1" x14ac:dyDescent="0.5">
      <c r="A41" s="2" t="s">
        <v>69</v>
      </c>
      <c r="B41" s="3">
        <v>181000</v>
      </c>
      <c r="C41" s="3">
        <v>723000</v>
      </c>
      <c r="D41" s="4">
        <f t="shared" si="1"/>
        <v>2.9944751381215471</v>
      </c>
    </row>
    <row r="42" spans="1:4" ht="14.65" thickBot="1" x14ac:dyDescent="0.5">
      <c r="A42" s="2" t="s">
        <v>73</v>
      </c>
      <c r="B42" s="3">
        <v>193000</v>
      </c>
      <c r="C42" s="3">
        <v>182000</v>
      </c>
      <c r="D42" s="4">
        <f t="shared" si="1"/>
        <v>5.6994818652849742E-2</v>
      </c>
    </row>
    <row r="43" spans="1:4" ht="14.65" thickBot="1" x14ac:dyDescent="0.5">
      <c r="A43" s="2" t="s">
        <v>89</v>
      </c>
      <c r="B43" s="3">
        <v>175000</v>
      </c>
      <c r="C43" s="3">
        <v>270000</v>
      </c>
      <c r="D43" s="4">
        <f t="shared" si="1"/>
        <v>0.54285714285714282</v>
      </c>
    </row>
    <row r="44" spans="1:4" ht="14.65" thickBot="1" x14ac:dyDescent="0.5">
      <c r="A44" s="2" t="s">
        <v>71</v>
      </c>
      <c r="B44" s="3">
        <v>100000</v>
      </c>
      <c r="C44">
        <v>300080.5</v>
      </c>
      <c r="D44" s="4">
        <f t="shared" si="1"/>
        <v>2.0008050000000002</v>
      </c>
    </row>
    <row r="45" spans="1:4" ht="14.65" thickBot="1" x14ac:dyDescent="0.5">
      <c r="A45" s="2" t="s">
        <v>75</v>
      </c>
      <c r="B45" s="3">
        <v>200000</v>
      </c>
      <c r="C45">
        <v>316339</v>
      </c>
      <c r="D45" s="4">
        <f t="shared" si="1"/>
        <v>0.58169499999999996</v>
      </c>
    </row>
    <row r="46" spans="1:4" ht="14.65" thickBot="1" x14ac:dyDescent="0.5">
      <c r="A46" s="2" t="s">
        <v>86</v>
      </c>
      <c r="B46" s="3">
        <v>400000</v>
      </c>
      <c r="C46">
        <v>958389</v>
      </c>
      <c r="D46" s="4">
        <f t="shared" si="1"/>
        <v>1.3959725000000001</v>
      </c>
    </row>
    <row r="47" spans="1:4" ht="14.65" thickBot="1" x14ac:dyDescent="0.5">
      <c r="A47" s="2" t="s">
        <v>17</v>
      </c>
      <c r="B47" s="3">
        <v>10000</v>
      </c>
      <c r="C47">
        <v>15415</v>
      </c>
      <c r="D47" s="4">
        <f t="shared" si="1"/>
        <v>0.54149999999999998</v>
      </c>
    </row>
    <row r="48" spans="1:4" ht="14.65" thickBot="1" x14ac:dyDescent="0.5">
      <c r="A48" s="2" t="s">
        <v>66</v>
      </c>
      <c r="B48">
        <v>0.75</v>
      </c>
      <c r="C48">
        <v>0.79600000000000004</v>
      </c>
      <c r="D48" s="4">
        <f t="shared" si="1"/>
        <v>6.1333333333333385E-2</v>
      </c>
    </row>
    <row r="49" spans="1:4" ht="14.65" thickBot="1" x14ac:dyDescent="0.5">
      <c r="A49" s="2" t="s">
        <v>67</v>
      </c>
      <c r="B49">
        <v>0.5</v>
      </c>
      <c r="C49">
        <v>0.44269999999999998</v>
      </c>
      <c r="D49" s="4">
        <f t="shared" si="1"/>
        <v>0.11460000000000004</v>
      </c>
    </row>
    <row r="50" spans="1:4" ht="14.65" thickBot="1" x14ac:dyDescent="0.5">
      <c r="A50" s="2" t="s">
        <v>88</v>
      </c>
      <c r="B50">
        <v>0.3</v>
      </c>
      <c r="C50">
        <v>0.40179999999999999</v>
      </c>
      <c r="D50" s="4">
        <f t="shared" si="1"/>
        <v>0.33933333333333338</v>
      </c>
    </row>
    <row r="51" spans="1:4" ht="14.65" thickBot="1" x14ac:dyDescent="0.5">
      <c r="A51" s="2" t="s">
        <v>15</v>
      </c>
      <c r="B51">
        <v>0.94</v>
      </c>
      <c r="C51">
        <v>0.94299999999999995</v>
      </c>
      <c r="D51" s="4">
        <f t="shared" si="1"/>
        <v>3.1914893617021305E-3</v>
      </c>
    </row>
    <row r="52" spans="1:4" ht="14.65" thickBot="1" x14ac:dyDescent="0.5">
      <c r="A52" s="2" t="s">
        <v>16</v>
      </c>
      <c r="B52">
        <v>0.94</v>
      </c>
      <c r="D52" s="4"/>
    </row>
    <row r="53" spans="1:4" ht="14.65" thickBot="1" x14ac:dyDescent="0.5">
      <c r="A53" s="2" t="s">
        <v>5</v>
      </c>
      <c r="B53" s="5">
        <v>0.312</v>
      </c>
      <c r="C53">
        <v>0.28960000000000002</v>
      </c>
      <c r="D53" s="4">
        <f>ABS(C53-B53)/B53</f>
        <v>7.179487179487172E-2</v>
      </c>
    </row>
    <row r="54" spans="1:4" ht="14.65" thickBot="1" x14ac:dyDescent="0.5">
      <c r="A54" s="2" t="s">
        <v>9</v>
      </c>
      <c r="B54">
        <v>9.4899999999999998E-2</v>
      </c>
      <c r="C54">
        <v>0.23150000000000001</v>
      </c>
      <c r="D54" s="4">
        <f>ABS(C54-B54)/B54</f>
        <v>1.4394099051633298</v>
      </c>
    </row>
    <row r="55" spans="1:4" ht="14.65" thickBot="1" x14ac:dyDescent="0.5">
      <c r="A55" s="2" t="s">
        <v>6</v>
      </c>
      <c r="B55" s="3">
        <v>4.405E-5</v>
      </c>
      <c r="C55" s="3">
        <v>9.6199999999999994E-5</v>
      </c>
      <c r="D55" s="4">
        <f>ABS(C55-B55)/B55</f>
        <v>1.1838819523269011</v>
      </c>
    </row>
    <row r="56" spans="1:4" ht="14.65" thickBot="1" x14ac:dyDescent="0.5">
      <c r="A56" s="2" t="s">
        <v>10</v>
      </c>
      <c r="B56" s="5">
        <v>2.8299999999999999E-4</v>
      </c>
      <c r="C56" s="3">
        <v>3.0528E-4</v>
      </c>
      <c r="D56" s="4">
        <f>ABS(C56-B56)/B56</f>
        <v>7.8727915194346326E-2</v>
      </c>
    </row>
    <row r="57" spans="1:4" ht="14.65" thickBot="1" x14ac:dyDescent="0.5">
      <c r="A57" s="2" t="s">
        <v>70</v>
      </c>
      <c r="B57">
        <v>1</v>
      </c>
      <c r="C57">
        <v>2.19</v>
      </c>
      <c r="D57" s="4">
        <f t="shared" ref="D57:D59" si="2">ABS(C57-B57)/B57</f>
        <v>1.19</v>
      </c>
    </row>
    <row r="58" spans="1:4" ht="14.65" thickBot="1" x14ac:dyDescent="0.5">
      <c r="A58" s="2" t="s">
        <v>74</v>
      </c>
      <c r="B58">
        <v>1.5</v>
      </c>
      <c r="C58">
        <v>1.0488999999999999</v>
      </c>
      <c r="D58" s="4">
        <f t="shared" si="2"/>
        <v>0.30073333333333335</v>
      </c>
    </row>
    <row r="59" spans="1:4" ht="14.65" thickBot="1" x14ac:dyDescent="0.5">
      <c r="A59" s="2" t="s">
        <v>85</v>
      </c>
      <c r="B59">
        <v>3</v>
      </c>
      <c r="C59">
        <v>7.6980000000000004</v>
      </c>
      <c r="D59" s="4">
        <f t="shared" si="2"/>
        <v>1.5660000000000001</v>
      </c>
    </row>
    <row r="60" spans="1:4" ht="14.65" thickBot="1" x14ac:dyDescent="0.5">
      <c r="A60" s="2" t="s">
        <v>13</v>
      </c>
      <c r="B60">
        <v>1683</v>
      </c>
      <c r="C60">
        <v>1683</v>
      </c>
      <c r="D60" s="4"/>
    </row>
    <row r="61" spans="1:4" ht="14.65" thickBot="1" x14ac:dyDescent="0.5">
      <c r="A61" s="2" t="s">
        <v>14</v>
      </c>
      <c r="B61">
        <v>1235</v>
      </c>
      <c r="C61">
        <v>1235</v>
      </c>
      <c r="D61" s="4"/>
    </row>
    <row r="62" spans="1:4" x14ac:dyDescent="0.45">
      <c r="A62" s="14" t="s">
        <v>50</v>
      </c>
      <c r="B62" s="15"/>
      <c r="C62" s="15"/>
      <c r="D62" s="16">
        <f>AVERAGE(D34:D61)</f>
        <v>0.82565061061475542</v>
      </c>
    </row>
    <row r="63" spans="1:4" ht="16.149999999999999" thickBot="1" x14ac:dyDescent="0.55000000000000004">
      <c r="A63" s="35" t="s">
        <v>41</v>
      </c>
      <c r="B63" s="35"/>
      <c r="C63" s="35"/>
      <c r="D63" s="35"/>
    </row>
    <row r="64" spans="1:4" ht="28.15" thickBot="1" x14ac:dyDescent="0.5">
      <c r="A64" s="1" t="s">
        <v>0</v>
      </c>
      <c r="B64" s="1" t="s">
        <v>18</v>
      </c>
      <c r="C64" s="1" t="s">
        <v>48</v>
      </c>
      <c r="D64" s="1" t="s">
        <v>49</v>
      </c>
    </row>
    <row r="65" spans="1:4" ht="14.65" thickBot="1" x14ac:dyDescent="0.5">
      <c r="A65" s="2" t="s">
        <v>68</v>
      </c>
      <c r="B65" s="3">
        <v>2340000000000</v>
      </c>
      <c r="C65" s="3">
        <v>2340000000000</v>
      </c>
      <c r="D65" s="4">
        <f t="shared" ref="D65:D82" si="3">ABS(C65-B65)/B65</f>
        <v>0</v>
      </c>
    </row>
    <row r="66" spans="1:4" ht="14.65" thickBot="1" x14ac:dyDescent="0.5">
      <c r="A66" s="2" t="s">
        <v>72</v>
      </c>
      <c r="B66" s="3">
        <v>75000000000000</v>
      </c>
      <c r="C66" s="3">
        <v>73500000000000</v>
      </c>
      <c r="D66" s="4">
        <f t="shared" si="3"/>
        <v>0.02</v>
      </c>
    </row>
    <row r="67" spans="1:4" ht="14.65" thickBot="1" x14ac:dyDescent="0.5">
      <c r="A67" s="2" t="s">
        <v>87</v>
      </c>
      <c r="B67" s="3">
        <v>9200000000000</v>
      </c>
      <c r="C67" s="3">
        <v>9580000000000</v>
      </c>
      <c r="D67" s="4">
        <f t="shared" si="3"/>
        <v>4.1304347826086954E-2</v>
      </c>
    </row>
    <row r="68" spans="1:4" ht="14.65" thickBot="1" x14ac:dyDescent="0.5">
      <c r="A68" s="2" t="s">
        <v>7</v>
      </c>
      <c r="B68" s="5">
        <v>1080</v>
      </c>
      <c r="C68">
        <v>1064.9000000000001</v>
      </c>
      <c r="D68" s="4">
        <f t="shared" si="3"/>
        <v>1.3981481481481397E-2</v>
      </c>
    </row>
    <row r="69" spans="1:4" ht="14.65" thickBot="1" x14ac:dyDescent="0.5">
      <c r="A69" s="2" t="s">
        <v>11</v>
      </c>
      <c r="B69">
        <v>1041</v>
      </c>
      <c r="C69">
        <v>824.48</v>
      </c>
      <c r="D69" s="4">
        <f t="shared" si="3"/>
        <v>0.20799231508165225</v>
      </c>
    </row>
    <row r="70" spans="1:4" ht="14.65" thickBot="1" x14ac:dyDescent="0.5">
      <c r="A70" s="2" t="s">
        <v>8</v>
      </c>
      <c r="B70" s="5">
        <v>4.5199999999999997E-2</v>
      </c>
      <c r="C70">
        <v>9.4670000000000004E-2</v>
      </c>
      <c r="D70" s="4">
        <f t="shared" si="3"/>
        <v>1.0944690265486727</v>
      </c>
    </row>
    <row r="71" spans="1:4" ht="14.65" thickBot="1" x14ac:dyDescent="0.5">
      <c r="A71" s="2" t="s">
        <v>12</v>
      </c>
      <c r="B71" s="5">
        <v>0.25900000000000001</v>
      </c>
      <c r="C71">
        <v>0.22844</v>
      </c>
      <c r="D71" s="4">
        <f t="shared" si="3"/>
        <v>0.117992277992278</v>
      </c>
    </row>
    <row r="72" spans="1:4" ht="14.65" thickBot="1" x14ac:dyDescent="0.5">
      <c r="A72" s="2" t="s">
        <v>69</v>
      </c>
      <c r="B72" s="3">
        <v>181000</v>
      </c>
      <c r="C72" s="3">
        <v>181000</v>
      </c>
      <c r="D72" s="4">
        <f t="shared" si="3"/>
        <v>0</v>
      </c>
    </row>
    <row r="73" spans="1:4" ht="14.65" thickBot="1" x14ac:dyDescent="0.5">
      <c r="A73" s="2" t="s">
        <v>73</v>
      </c>
      <c r="B73" s="3">
        <v>193000</v>
      </c>
      <c r="C73" s="3">
        <v>190000</v>
      </c>
      <c r="D73" s="4">
        <f t="shared" si="3"/>
        <v>1.5544041450777202E-2</v>
      </c>
    </row>
    <row r="74" spans="1:4" ht="14.65" thickBot="1" x14ac:dyDescent="0.5">
      <c r="A74" s="2" t="s">
        <v>89</v>
      </c>
      <c r="B74" s="3">
        <v>175000</v>
      </c>
      <c r="C74" s="3">
        <v>175000</v>
      </c>
      <c r="D74" s="4">
        <f t="shared" si="3"/>
        <v>0</v>
      </c>
    </row>
    <row r="75" spans="1:4" ht="14.65" thickBot="1" x14ac:dyDescent="0.5">
      <c r="A75" s="2" t="s">
        <v>71</v>
      </c>
      <c r="B75" s="3">
        <v>100000</v>
      </c>
      <c r="C75">
        <v>198872</v>
      </c>
      <c r="D75" s="4">
        <f t="shared" si="3"/>
        <v>0.98872000000000004</v>
      </c>
    </row>
    <row r="76" spans="1:4" ht="14.65" thickBot="1" x14ac:dyDescent="0.5">
      <c r="A76" s="2" t="s">
        <v>75</v>
      </c>
      <c r="B76" s="3">
        <v>200000</v>
      </c>
      <c r="C76">
        <v>218915.3</v>
      </c>
      <c r="D76" s="4">
        <f t="shared" si="3"/>
        <v>9.4576499999999938E-2</v>
      </c>
    </row>
    <row r="77" spans="1:4" ht="14.65" thickBot="1" x14ac:dyDescent="0.5">
      <c r="A77" s="2" t="s">
        <v>86</v>
      </c>
      <c r="B77" s="3">
        <v>400000</v>
      </c>
      <c r="C77">
        <v>401307.65</v>
      </c>
      <c r="D77" s="4">
        <f t="shared" si="3"/>
        <v>3.269125000000058E-3</v>
      </c>
    </row>
    <row r="78" spans="1:4" ht="14.65" thickBot="1" x14ac:dyDescent="0.5">
      <c r="A78" s="2" t="s">
        <v>17</v>
      </c>
      <c r="B78" s="3">
        <v>10000</v>
      </c>
      <c r="C78">
        <v>28818.36</v>
      </c>
      <c r="D78" s="4">
        <f t="shared" si="3"/>
        <v>1.8818360000000001</v>
      </c>
    </row>
    <row r="79" spans="1:4" ht="14.65" thickBot="1" x14ac:dyDescent="0.5">
      <c r="A79" s="2" t="s">
        <v>66</v>
      </c>
      <c r="B79">
        <v>0.75</v>
      </c>
      <c r="C79">
        <v>0.71235499999999996</v>
      </c>
      <c r="D79" s="4">
        <f t="shared" si="3"/>
        <v>5.0193333333333388E-2</v>
      </c>
    </row>
    <row r="80" spans="1:4" ht="14.65" thickBot="1" x14ac:dyDescent="0.5">
      <c r="A80" s="2" t="s">
        <v>67</v>
      </c>
      <c r="B80">
        <v>0.5</v>
      </c>
      <c r="C80">
        <v>0.51559999999999995</v>
      </c>
      <c r="D80" s="4">
        <f t="shared" si="3"/>
        <v>3.1199999999999894E-2</v>
      </c>
    </row>
    <row r="81" spans="1:4" ht="14.65" thickBot="1" x14ac:dyDescent="0.5">
      <c r="A81" s="2" t="s">
        <v>88</v>
      </c>
      <c r="B81">
        <v>0.3</v>
      </c>
      <c r="C81">
        <v>0.29499999999999998</v>
      </c>
      <c r="D81" s="4">
        <f t="shared" si="3"/>
        <v>1.6666666666666684E-2</v>
      </c>
    </row>
    <row r="82" spans="1:4" ht="14.65" thickBot="1" x14ac:dyDescent="0.5">
      <c r="A82" s="2" t="s">
        <v>15</v>
      </c>
      <c r="B82">
        <v>0.94</v>
      </c>
      <c r="C82">
        <v>0.92820000000000003</v>
      </c>
      <c r="D82" s="4">
        <f t="shared" si="3"/>
        <v>1.2553191489361619E-2</v>
      </c>
    </row>
    <row r="83" spans="1:4" ht="14.65" thickBot="1" x14ac:dyDescent="0.5">
      <c r="A83" s="2" t="s">
        <v>16</v>
      </c>
      <c r="B83">
        <v>0.94</v>
      </c>
      <c r="D83" s="4"/>
    </row>
    <row r="84" spans="1:4" ht="14.65" thickBot="1" x14ac:dyDescent="0.5">
      <c r="A84" s="2" t="s">
        <v>5</v>
      </c>
      <c r="B84" s="5">
        <v>0.312</v>
      </c>
      <c r="C84">
        <v>0.2984</v>
      </c>
      <c r="D84" s="4">
        <f>ABS(C84-B84)/B84</f>
        <v>4.3589743589743594E-2</v>
      </c>
    </row>
    <row r="85" spans="1:4" ht="14.65" thickBot="1" x14ac:dyDescent="0.5">
      <c r="A85" s="2" t="s">
        <v>9</v>
      </c>
      <c r="B85">
        <v>9.4899999999999998E-2</v>
      </c>
      <c r="C85">
        <v>9.9970000000000003E-2</v>
      </c>
      <c r="D85" s="4">
        <f>ABS(C85-B85)/B85</f>
        <v>5.3424657534246627E-2</v>
      </c>
    </row>
    <row r="86" spans="1:4" ht="14.65" thickBot="1" x14ac:dyDescent="0.5">
      <c r="A86" s="2" t="s">
        <v>6</v>
      </c>
      <c r="B86" s="3">
        <v>4.405E-5</v>
      </c>
      <c r="C86" s="3">
        <v>7.5022000000000001E-5</v>
      </c>
      <c r="D86" s="4">
        <f>ABS(C86-B86)/B86</f>
        <v>0.70311010215664016</v>
      </c>
    </row>
    <row r="87" spans="1:4" ht="14.65" thickBot="1" x14ac:dyDescent="0.5">
      <c r="A87" s="2" t="s">
        <v>10</v>
      </c>
      <c r="B87" s="5">
        <v>2.8299999999999999E-4</v>
      </c>
      <c r="C87" s="3">
        <v>2.7994000000000001E-4</v>
      </c>
      <c r="D87" s="4">
        <f>ABS(C87-B87)/B87</f>
        <v>1.0812720848056494E-2</v>
      </c>
    </row>
    <row r="88" spans="1:4" ht="14.65" thickBot="1" x14ac:dyDescent="0.5">
      <c r="A88" s="2" t="s">
        <v>70</v>
      </c>
      <c r="B88">
        <v>1</v>
      </c>
      <c r="C88">
        <v>1.0167999999999999</v>
      </c>
      <c r="D88" s="4">
        <f t="shared" ref="D88:D90" si="4">ABS(C88-B88)/B88</f>
        <v>1.6799999999999926E-2</v>
      </c>
    </row>
    <row r="89" spans="1:4" ht="14.65" thickBot="1" x14ac:dyDescent="0.5">
      <c r="A89" s="2" t="s">
        <v>74</v>
      </c>
      <c r="B89">
        <v>1.5</v>
      </c>
      <c r="C89">
        <v>1.5611999999999999</v>
      </c>
      <c r="D89" s="4">
        <f t="shared" si="4"/>
        <v>4.0799999999999947E-2</v>
      </c>
    </row>
    <row r="90" spans="1:4" ht="14.65" thickBot="1" x14ac:dyDescent="0.5">
      <c r="A90" s="2" t="s">
        <v>85</v>
      </c>
      <c r="B90">
        <v>3</v>
      </c>
      <c r="C90">
        <v>3.05558</v>
      </c>
      <c r="D90" s="4">
        <f t="shared" si="4"/>
        <v>1.8526666666666653E-2</v>
      </c>
    </row>
    <row r="91" spans="1:4" ht="14.65" thickBot="1" x14ac:dyDescent="0.5">
      <c r="A91" s="2" t="s">
        <v>13</v>
      </c>
      <c r="B91">
        <v>1683</v>
      </c>
      <c r="C91">
        <v>1683</v>
      </c>
      <c r="D91" s="4"/>
    </row>
    <row r="92" spans="1:4" ht="14.65" thickBot="1" x14ac:dyDescent="0.5">
      <c r="A92" s="2" t="s">
        <v>14</v>
      </c>
      <c r="B92">
        <v>1235</v>
      </c>
      <c r="C92">
        <v>1235</v>
      </c>
      <c r="D92" s="4"/>
    </row>
    <row r="93" spans="1:4" x14ac:dyDescent="0.45">
      <c r="A93" s="14" t="s">
        <v>50</v>
      </c>
      <c r="B93" s="15"/>
      <c r="C93" s="15"/>
      <c r="D93" s="16">
        <f>AVERAGE(D65:D92)</f>
        <v>0.21909448790662656</v>
      </c>
    </row>
    <row r="94" spans="1:4" ht="16.149999999999999" thickBot="1" x14ac:dyDescent="0.55000000000000004">
      <c r="A94" s="35" t="s">
        <v>28</v>
      </c>
      <c r="B94" s="35"/>
      <c r="C94" s="35"/>
      <c r="D94" s="35"/>
    </row>
    <row r="95" spans="1:4" ht="28.15" thickBot="1" x14ac:dyDescent="0.5">
      <c r="A95" s="1" t="s">
        <v>0</v>
      </c>
      <c r="B95" s="1" t="s">
        <v>18</v>
      </c>
      <c r="C95" s="1" t="s">
        <v>48</v>
      </c>
      <c r="D95" s="1" t="s">
        <v>49</v>
      </c>
    </row>
    <row r="96" spans="1:4" ht="14.65" thickBot="1" x14ac:dyDescent="0.5">
      <c r="A96" s="2" t="s">
        <v>68</v>
      </c>
      <c r="B96" s="3">
        <v>2340000000000</v>
      </c>
      <c r="C96" s="3">
        <v>924000000000</v>
      </c>
      <c r="D96" s="4">
        <f t="shared" ref="D96:D113" si="5">ABS(C96-B96)/B96</f>
        <v>0.60512820512820509</v>
      </c>
    </row>
    <row r="97" spans="1:4" ht="14.65" thickBot="1" x14ac:dyDescent="0.5">
      <c r="A97" s="2" t="s">
        <v>72</v>
      </c>
      <c r="B97" s="3">
        <v>75000000000000</v>
      </c>
      <c r="C97" s="3">
        <v>238000000000</v>
      </c>
      <c r="D97" s="4">
        <f t="shared" si="5"/>
        <v>0.99682666666666664</v>
      </c>
    </row>
    <row r="98" spans="1:4" ht="14.65" thickBot="1" x14ac:dyDescent="0.5">
      <c r="A98" s="2" t="s">
        <v>87</v>
      </c>
      <c r="B98" s="3">
        <v>9200000000000</v>
      </c>
      <c r="C98" s="3">
        <v>2300000000000</v>
      </c>
      <c r="D98" s="4">
        <f t="shared" si="5"/>
        <v>0.75</v>
      </c>
    </row>
    <row r="99" spans="1:4" ht="14.65" thickBot="1" x14ac:dyDescent="0.5">
      <c r="A99" s="2" t="s">
        <v>7</v>
      </c>
      <c r="B99" s="5">
        <v>1080</v>
      </c>
      <c r="C99">
        <v>1023.96</v>
      </c>
      <c r="D99" s="4">
        <f t="shared" si="5"/>
        <v>5.1888888888888852E-2</v>
      </c>
    </row>
    <row r="100" spans="1:4" ht="14.65" thickBot="1" x14ac:dyDescent="0.5">
      <c r="A100" s="2" t="s">
        <v>11</v>
      </c>
      <c r="B100">
        <v>1041</v>
      </c>
      <c r="C100">
        <v>373.22699999999998</v>
      </c>
      <c r="D100" s="4">
        <f t="shared" si="5"/>
        <v>0.64147262247838621</v>
      </c>
    </row>
    <row r="101" spans="1:4" ht="14.65" thickBot="1" x14ac:dyDescent="0.5">
      <c r="A101" s="2" t="s">
        <v>8</v>
      </c>
      <c r="B101" s="5">
        <v>4.5199999999999997E-2</v>
      </c>
      <c r="C101">
        <v>0.1072</v>
      </c>
      <c r="D101" s="4">
        <f t="shared" si="5"/>
        <v>1.3716814159292037</v>
      </c>
    </row>
    <row r="102" spans="1:4" ht="14.65" thickBot="1" x14ac:dyDescent="0.5">
      <c r="A102" s="2" t="s">
        <v>12</v>
      </c>
      <c r="B102" s="5">
        <v>0.25900000000000001</v>
      </c>
      <c r="C102">
        <v>0.66349999999999998</v>
      </c>
      <c r="D102" s="4">
        <f t="shared" si="5"/>
        <v>1.5617760617760617</v>
      </c>
    </row>
    <row r="103" spans="1:4" ht="14.65" thickBot="1" x14ac:dyDescent="0.5">
      <c r="A103" s="2" t="s">
        <v>69</v>
      </c>
      <c r="B103" s="3">
        <v>181000</v>
      </c>
      <c r="C103" s="3">
        <v>166000</v>
      </c>
      <c r="D103" s="4">
        <f t="shared" si="5"/>
        <v>8.2872928176795577E-2</v>
      </c>
    </row>
    <row r="104" spans="1:4" ht="14.65" thickBot="1" x14ac:dyDescent="0.5">
      <c r="A104" s="2" t="s">
        <v>73</v>
      </c>
      <c r="B104" s="3">
        <v>193000</v>
      </c>
      <c r="C104" s="3">
        <v>193000</v>
      </c>
      <c r="D104" s="4">
        <f t="shared" si="5"/>
        <v>0</v>
      </c>
    </row>
    <row r="105" spans="1:4" ht="14.65" thickBot="1" x14ac:dyDescent="0.5">
      <c r="A105" s="2" t="s">
        <v>89</v>
      </c>
      <c r="B105" s="3">
        <v>175000</v>
      </c>
      <c r="C105" s="3">
        <v>200000</v>
      </c>
      <c r="D105" s="4">
        <f t="shared" si="5"/>
        <v>0.14285714285714285</v>
      </c>
    </row>
    <row r="106" spans="1:4" ht="14.65" thickBot="1" x14ac:dyDescent="0.5">
      <c r="A106" s="2" t="s">
        <v>71</v>
      </c>
      <c r="B106" s="3">
        <v>100000</v>
      </c>
      <c r="C106">
        <v>328416</v>
      </c>
      <c r="D106" s="4">
        <f t="shared" si="5"/>
        <v>2.28416</v>
      </c>
    </row>
    <row r="107" spans="1:4" ht="14.65" thickBot="1" x14ac:dyDescent="0.5">
      <c r="A107" s="2" t="s">
        <v>75</v>
      </c>
      <c r="B107" s="3">
        <v>200000</v>
      </c>
      <c r="C107">
        <v>223270</v>
      </c>
      <c r="D107" s="4">
        <f t="shared" si="5"/>
        <v>0.11635</v>
      </c>
    </row>
    <row r="108" spans="1:4" ht="14.65" thickBot="1" x14ac:dyDescent="0.5">
      <c r="A108" s="2" t="s">
        <v>86</v>
      </c>
      <c r="B108" s="3">
        <v>400000</v>
      </c>
      <c r="C108">
        <v>537563</v>
      </c>
      <c r="D108" s="4">
        <f t="shared" si="5"/>
        <v>0.34390749999999998</v>
      </c>
    </row>
    <row r="109" spans="1:4" ht="14.65" thickBot="1" x14ac:dyDescent="0.5">
      <c r="A109" s="2" t="s">
        <v>17</v>
      </c>
      <c r="B109" s="3">
        <v>10000</v>
      </c>
      <c r="C109">
        <v>39455</v>
      </c>
      <c r="D109" s="4">
        <f t="shared" si="5"/>
        <v>2.9455</v>
      </c>
    </row>
    <row r="110" spans="1:4" ht="14.65" thickBot="1" x14ac:dyDescent="0.5">
      <c r="A110" s="2" t="s">
        <v>66</v>
      </c>
      <c r="B110">
        <v>0.75</v>
      </c>
      <c r="C110">
        <v>0.3488</v>
      </c>
      <c r="D110" s="4">
        <f t="shared" si="5"/>
        <v>0.53493333333333337</v>
      </c>
    </row>
    <row r="111" spans="1:4" ht="14.65" thickBot="1" x14ac:dyDescent="0.5">
      <c r="A111" s="2" t="s">
        <v>67</v>
      </c>
      <c r="B111">
        <v>0.5</v>
      </c>
      <c r="C111">
        <v>0.58899999999999997</v>
      </c>
      <c r="D111" s="4">
        <f t="shared" si="5"/>
        <v>0.17799999999999994</v>
      </c>
    </row>
    <row r="112" spans="1:4" ht="14.65" thickBot="1" x14ac:dyDescent="0.5">
      <c r="A112" s="2" t="s">
        <v>88</v>
      </c>
      <c r="B112">
        <v>0.3</v>
      </c>
      <c r="C112">
        <v>7.5160000000000005E-2</v>
      </c>
      <c r="D112" s="4">
        <f t="shared" si="5"/>
        <v>0.74946666666666661</v>
      </c>
    </row>
    <row r="113" spans="1:4" ht="14.65" thickBot="1" x14ac:dyDescent="0.5">
      <c r="A113" s="2" t="s">
        <v>15</v>
      </c>
      <c r="B113">
        <v>0.94</v>
      </c>
      <c r="C113">
        <v>0.93799999999999994</v>
      </c>
      <c r="D113" s="4">
        <f t="shared" si="5"/>
        <v>2.1276595744680873E-3</v>
      </c>
    </row>
    <row r="114" spans="1:4" ht="14.65" thickBot="1" x14ac:dyDescent="0.5">
      <c r="A114" s="2" t="s">
        <v>16</v>
      </c>
      <c r="B114">
        <v>0.94</v>
      </c>
      <c r="D114" s="4"/>
    </row>
    <row r="115" spans="1:4" ht="14.65" thickBot="1" x14ac:dyDescent="0.5">
      <c r="A115" s="2" t="s">
        <v>5</v>
      </c>
      <c r="B115" s="5">
        <v>0.312</v>
      </c>
      <c r="C115">
        <v>0.30599999999999999</v>
      </c>
      <c r="D115" s="4">
        <f>ABS(C115-B115)/B115</f>
        <v>1.9230769230769249E-2</v>
      </c>
    </row>
    <row r="116" spans="1:4" ht="14.65" thickBot="1" x14ac:dyDescent="0.5">
      <c r="A116" s="2" t="s">
        <v>9</v>
      </c>
      <c r="B116">
        <v>9.4899999999999998E-2</v>
      </c>
      <c r="C116">
        <v>0.214</v>
      </c>
      <c r="D116" s="4">
        <f>ABS(C116-B116)/B116</f>
        <v>1.2550052687038988</v>
      </c>
    </row>
    <row r="117" spans="1:4" ht="14.65" thickBot="1" x14ac:dyDescent="0.5">
      <c r="A117" s="2" t="s">
        <v>6</v>
      </c>
      <c r="B117" s="3">
        <v>4.405E-5</v>
      </c>
      <c r="C117" s="3">
        <v>4.108E-5</v>
      </c>
      <c r="D117" s="4">
        <f>ABS(C117-B117)/B117</f>
        <v>6.7423382519863795E-2</v>
      </c>
    </row>
    <row r="118" spans="1:4" ht="14.65" thickBot="1" x14ac:dyDescent="0.5">
      <c r="A118" s="2" t="s">
        <v>10</v>
      </c>
      <c r="B118" s="5">
        <v>2.8299999999999999E-4</v>
      </c>
      <c r="C118" s="3">
        <v>1.0336E-4</v>
      </c>
      <c r="D118" s="4">
        <f>ABS(C118-B118)/B118</f>
        <v>0.63477031802120143</v>
      </c>
    </row>
    <row r="119" spans="1:4" ht="14.65" thickBot="1" x14ac:dyDescent="0.5">
      <c r="A119" s="2" t="s">
        <v>70</v>
      </c>
      <c r="B119">
        <v>1</v>
      </c>
      <c r="C119">
        <v>1.35</v>
      </c>
      <c r="D119" s="4">
        <f t="shared" ref="D119:D121" si="6">ABS(C119-B119)/B119</f>
        <v>0.35000000000000009</v>
      </c>
    </row>
    <row r="120" spans="1:4" ht="14.65" thickBot="1" x14ac:dyDescent="0.5">
      <c r="A120" s="2" t="s">
        <v>74</v>
      </c>
      <c r="B120">
        <v>1.5</v>
      </c>
      <c r="C120">
        <v>2.7120000000000002</v>
      </c>
      <c r="D120" s="4">
        <f t="shared" si="6"/>
        <v>0.80800000000000016</v>
      </c>
    </row>
    <row r="121" spans="1:4" ht="14.65" thickBot="1" x14ac:dyDescent="0.5">
      <c r="A121" s="2" t="s">
        <v>85</v>
      </c>
      <c r="B121">
        <v>3</v>
      </c>
      <c r="C121">
        <v>4.4189999999999996</v>
      </c>
      <c r="D121" s="4">
        <f t="shared" si="6"/>
        <v>0.47299999999999986</v>
      </c>
    </row>
    <row r="122" spans="1:4" ht="14.65" thickBot="1" x14ac:dyDescent="0.5">
      <c r="A122" s="2" t="s">
        <v>13</v>
      </c>
      <c r="B122">
        <v>1683</v>
      </c>
      <c r="C122">
        <v>1683</v>
      </c>
      <c r="D122" s="4"/>
    </row>
    <row r="123" spans="1:4" ht="14.65" thickBot="1" x14ac:dyDescent="0.5">
      <c r="A123" s="2" t="s">
        <v>14</v>
      </c>
      <c r="B123">
        <v>1235</v>
      </c>
      <c r="C123">
        <v>1235</v>
      </c>
      <c r="D123" s="4"/>
    </row>
    <row r="124" spans="1:4" x14ac:dyDescent="0.45">
      <c r="A124" s="14" t="s">
        <v>50</v>
      </c>
      <c r="B124" s="15"/>
      <c r="C124" s="15"/>
      <c r="D124" s="16">
        <f>AVERAGE(D96:D123)</f>
        <v>0.67865515319806224</v>
      </c>
    </row>
    <row r="125" spans="1:4" ht="16.149999999999999" thickBot="1" x14ac:dyDescent="0.55000000000000004">
      <c r="A125" s="35" t="s">
        <v>46</v>
      </c>
      <c r="B125" s="35"/>
      <c r="C125" s="35"/>
      <c r="D125" s="35"/>
    </row>
    <row r="126" spans="1:4" ht="28.15" thickBot="1" x14ac:dyDescent="0.5">
      <c r="A126" s="1" t="s">
        <v>0</v>
      </c>
      <c r="B126" s="1" t="s">
        <v>18</v>
      </c>
      <c r="C126" s="1" t="s">
        <v>48</v>
      </c>
      <c r="D126" s="1" t="s">
        <v>49</v>
      </c>
    </row>
    <row r="127" spans="1:4" ht="14.65" thickBot="1" x14ac:dyDescent="0.5">
      <c r="A127" s="2" t="s">
        <v>68</v>
      </c>
      <c r="B127" s="3">
        <v>2340000000000</v>
      </c>
      <c r="C127" s="3">
        <v>776000000000</v>
      </c>
      <c r="D127" s="4">
        <f t="shared" ref="D127:D144" si="7">ABS(C127-B127)/B127</f>
        <v>0.66837606837606833</v>
      </c>
    </row>
    <row r="128" spans="1:4" ht="14.65" thickBot="1" x14ac:dyDescent="0.5">
      <c r="A128" s="2" t="s">
        <v>72</v>
      </c>
      <c r="B128" s="3">
        <v>75000000000000</v>
      </c>
      <c r="C128" s="3">
        <v>240000000000000</v>
      </c>
      <c r="D128" s="4">
        <f t="shared" si="7"/>
        <v>2.2000000000000002</v>
      </c>
    </row>
    <row r="129" spans="1:4" ht="14.65" thickBot="1" x14ac:dyDescent="0.5">
      <c r="A129" s="2" t="s">
        <v>87</v>
      </c>
      <c r="B129" s="3">
        <v>9200000000000</v>
      </c>
      <c r="C129" s="3">
        <v>32300000000000</v>
      </c>
      <c r="D129" s="4">
        <f t="shared" si="7"/>
        <v>2.5108695652173911</v>
      </c>
    </row>
    <row r="130" spans="1:4" ht="14.65" thickBot="1" x14ac:dyDescent="0.5">
      <c r="A130" s="2" t="s">
        <v>7</v>
      </c>
      <c r="B130" s="5">
        <v>1080</v>
      </c>
      <c r="C130">
        <v>987.07399999999996</v>
      </c>
      <c r="D130" s="4">
        <f t="shared" si="7"/>
        <v>8.6042592592592629E-2</v>
      </c>
    </row>
    <row r="131" spans="1:4" ht="14.65" thickBot="1" x14ac:dyDescent="0.5">
      <c r="A131" s="2" t="s">
        <v>11</v>
      </c>
      <c r="B131">
        <v>1041</v>
      </c>
      <c r="C131">
        <v>793.44</v>
      </c>
      <c r="D131" s="4">
        <f t="shared" si="7"/>
        <v>0.23780979827089332</v>
      </c>
    </row>
    <row r="132" spans="1:4" ht="14.65" thickBot="1" x14ac:dyDescent="0.5">
      <c r="A132" s="2" t="s">
        <v>8</v>
      </c>
      <c r="B132" s="5">
        <v>4.5199999999999997E-2</v>
      </c>
      <c r="C132">
        <v>0.1807</v>
      </c>
      <c r="D132" s="4">
        <f t="shared" si="7"/>
        <v>2.9977876106194694</v>
      </c>
    </row>
    <row r="133" spans="1:4" ht="14.65" thickBot="1" x14ac:dyDescent="0.5">
      <c r="A133" s="2" t="s">
        <v>12</v>
      </c>
      <c r="B133" s="5">
        <v>0.25900000000000001</v>
      </c>
      <c r="C133">
        <v>0.25559999999999999</v>
      </c>
      <c r="D133" s="4">
        <f t="shared" si="7"/>
        <v>1.3127413127413182E-2</v>
      </c>
    </row>
    <row r="134" spans="1:4" ht="14.65" thickBot="1" x14ac:dyDescent="0.5">
      <c r="A134" s="2" t="s">
        <v>69</v>
      </c>
      <c r="B134" s="3">
        <v>181000</v>
      </c>
      <c r="C134" s="3">
        <v>164000</v>
      </c>
      <c r="D134" s="4">
        <f t="shared" si="7"/>
        <v>9.3922651933701654E-2</v>
      </c>
    </row>
    <row r="135" spans="1:4" ht="14.65" thickBot="1" x14ac:dyDescent="0.5">
      <c r="A135" s="2" t="s">
        <v>73</v>
      </c>
      <c r="B135" s="3">
        <v>193000</v>
      </c>
      <c r="C135" s="3">
        <v>200000</v>
      </c>
      <c r="D135" s="4">
        <f t="shared" si="7"/>
        <v>3.6269430051813469E-2</v>
      </c>
    </row>
    <row r="136" spans="1:4" ht="14.65" thickBot="1" x14ac:dyDescent="0.5">
      <c r="A136" s="2" t="s">
        <v>89</v>
      </c>
      <c r="B136" s="3">
        <v>175000</v>
      </c>
      <c r="C136" s="3">
        <v>315000</v>
      </c>
      <c r="D136" s="4">
        <f t="shared" si="7"/>
        <v>0.8</v>
      </c>
    </row>
    <row r="137" spans="1:4" ht="14.65" thickBot="1" x14ac:dyDescent="0.5">
      <c r="A137" s="2" t="s">
        <v>71</v>
      </c>
      <c r="B137" s="3">
        <v>100000</v>
      </c>
      <c r="C137">
        <v>319207</v>
      </c>
      <c r="D137" s="4">
        <f t="shared" si="7"/>
        <v>2.1920700000000002</v>
      </c>
    </row>
    <row r="138" spans="1:4" ht="14.65" thickBot="1" x14ac:dyDescent="0.5">
      <c r="A138" s="2" t="s">
        <v>75</v>
      </c>
      <c r="B138" s="3">
        <v>200000</v>
      </c>
      <c r="C138">
        <v>241218</v>
      </c>
      <c r="D138" s="4">
        <f t="shared" si="7"/>
        <v>0.20609</v>
      </c>
    </row>
    <row r="139" spans="1:4" ht="14.65" thickBot="1" x14ac:dyDescent="0.5">
      <c r="A139" s="2" t="s">
        <v>86</v>
      </c>
      <c r="B139" s="3">
        <v>400000</v>
      </c>
      <c r="C139">
        <v>1235570</v>
      </c>
      <c r="D139" s="4">
        <f t="shared" si="7"/>
        <v>2.0889250000000001</v>
      </c>
    </row>
    <row r="140" spans="1:4" ht="14.65" thickBot="1" x14ac:dyDescent="0.5">
      <c r="A140" s="2" t="s">
        <v>17</v>
      </c>
      <c r="B140" s="3">
        <v>10000</v>
      </c>
      <c r="C140">
        <v>39932</v>
      </c>
      <c r="D140" s="4">
        <f t="shared" si="7"/>
        <v>2.9931999999999999</v>
      </c>
    </row>
    <row r="141" spans="1:4" ht="14.65" thickBot="1" x14ac:dyDescent="0.5">
      <c r="A141" s="2" t="s">
        <v>66</v>
      </c>
      <c r="B141">
        <v>0.75</v>
      </c>
      <c r="C141">
        <v>0.39500000000000002</v>
      </c>
      <c r="D141" s="4">
        <f t="shared" si="7"/>
        <v>0.47333333333333333</v>
      </c>
    </row>
    <row r="142" spans="1:4" ht="14.65" thickBot="1" x14ac:dyDescent="0.5">
      <c r="A142" s="2" t="s">
        <v>67</v>
      </c>
      <c r="B142">
        <v>0.5</v>
      </c>
      <c r="C142">
        <v>0.53100000000000003</v>
      </c>
      <c r="D142" s="4">
        <f t="shared" si="7"/>
        <v>6.2000000000000055E-2</v>
      </c>
    </row>
    <row r="143" spans="1:4" ht="14.65" thickBot="1" x14ac:dyDescent="0.5">
      <c r="A143" s="2" t="s">
        <v>88</v>
      </c>
      <c r="B143">
        <v>0.3</v>
      </c>
      <c r="C143">
        <v>7.7100000000000002E-2</v>
      </c>
      <c r="D143" s="4">
        <f t="shared" si="7"/>
        <v>0.74299999999999999</v>
      </c>
    </row>
    <row r="144" spans="1:4" ht="14.65" thickBot="1" x14ac:dyDescent="0.5">
      <c r="A144" s="2" t="s">
        <v>15</v>
      </c>
      <c r="B144">
        <v>0.94</v>
      </c>
      <c r="C144">
        <v>0.94</v>
      </c>
      <c r="D144" s="4">
        <f t="shared" si="7"/>
        <v>0</v>
      </c>
    </row>
    <row r="145" spans="1:4" ht="14.65" thickBot="1" x14ac:dyDescent="0.5">
      <c r="A145" s="2" t="s">
        <v>16</v>
      </c>
      <c r="B145">
        <v>0.94</v>
      </c>
      <c r="D145" s="4"/>
    </row>
    <row r="146" spans="1:4" ht="14.65" thickBot="1" x14ac:dyDescent="0.5">
      <c r="A146" s="2" t="s">
        <v>5</v>
      </c>
      <c r="B146" s="5">
        <v>0.312</v>
      </c>
      <c r="C146">
        <v>0.28960000000000002</v>
      </c>
      <c r="D146" s="4">
        <f>ABS(C146-B146)/B146</f>
        <v>7.179487179487172E-2</v>
      </c>
    </row>
    <row r="147" spans="1:4" ht="14.65" thickBot="1" x14ac:dyDescent="0.5">
      <c r="A147" s="2" t="s">
        <v>9</v>
      </c>
      <c r="B147">
        <v>9.4899999999999998E-2</v>
      </c>
      <c r="C147">
        <v>0.24360000000000001</v>
      </c>
      <c r="D147" s="4">
        <f>ABS(C147-B147)/B147</f>
        <v>1.5669125395152792</v>
      </c>
    </row>
    <row r="148" spans="1:4" ht="14.65" thickBot="1" x14ac:dyDescent="0.5">
      <c r="A148" s="2" t="s">
        <v>6</v>
      </c>
      <c r="B148" s="3">
        <v>4.405E-5</v>
      </c>
      <c r="C148" s="3">
        <v>7.3399999999999995E-5</v>
      </c>
      <c r="D148" s="4">
        <f>ABS(C148-B148)/B148</f>
        <v>0.66628830874006795</v>
      </c>
    </row>
    <row r="149" spans="1:4" ht="14.65" thickBot="1" x14ac:dyDescent="0.5">
      <c r="A149" s="2" t="s">
        <v>10</v>
      </c>
      <c r="B149" s="5">
        <v>2.8299999999999999E-4</v>
      </c>
      <c r="C149" s="3">
        <v>7.648E-5</v>
      </c>
      <c r="D149" s="4">
        <f>ABS(C149-B149)/B149</f>
        <v>0.72975265017667845</v>
      </c>
    </row>
    <row r="150" spans="1:4" ht="14.65" thickBot="1" x14ac:dyDescent="0.5">
      <c r="A150" s="2" t="s">
        <v>70</v>
      </c>
      <c r="B150">
        <v>1</v>
      </c>
      <c r="C150">
        <v>1.8897999999999999</v>
      </c>
      <c r="D150" s="4">
        <f t="shared" ref="D150:D152" si="8">ABS(C150-B150)/B150</f>
        <v>0.88979999999999992</v>
      </c>
    </row>
    <row r="151" spans="1:4" ht="14.65" thickBot="1" x14ac:dyDescent="0.5">
      <c r="A151" s="2" t="s">
        <v>74</v>
      </c>
      <c r="B151">
        <v>1.5</v>
      </c>
      <c r="C151">
        <v>1.2565999999999999</v>
      </c>
      <c r="D151" s="4">
        <f t="shared" si="8"/>
        <v>0.1622666666666667</v>
      </c>
    </row>
    <row r="152" spans="1:4" ht="14.65" thickBot="1" x14ac:dyDescent="0.5">
      <c r="A152" s="2" t="s">
        <v>85</v>
      </c>
      <c r="B152">
        <v>3</v>
      </c>
      <c r="C152">
        <v>6.218</v>
      </c>
      <c r="D152" s="4">
        <f t="shared" si="8"/>
        <v>1.0726666666666667</v>
      </c>
    </row>
    <row r="153" spans="1:4" ht="14.65" thickBot="1" x14ac:dyDescent="0.5">
      <c r="A153" s="2" t="s">
        <v>13</v>
      </c>
      <c r="B153">
        <v>1683</v>
      </c>
      <c r="C153">
        <v>1683</v>
      </c>
      <c r="D153" s="4"/>
    </row>
    <row r="154" spans="1:4" ht="14.65" thickBot="1" x14ac:dyDescent="0.5">
      <c r="A154" s="2" t="s">
        <v>14</v>
      </c>
      <c r="B154">
        <v>1235</v>
      </c>
      <c r="C154">
        <v>1235</v>
      </c>
      <c r="D154" s="4"/>
    </row>
    <row r="155" spans="1:4" x14ac:dyDescent="0.45">
      <c r="A155" s="14" t="s">
        <v>50</v>
      </c>
      <c r="B155" s="15"/>
      <c r="C155" s="15"/>
      <c r="D155" s="16">
        <f>AVERAGE(D127:D154)</f>
        <v>0.94249220668331635</v>
      </c>
    </row>
    <row r="156" spans="1:4" ht="16.149999999999999" thickBot="1" x14ac:dyDescent="0.55000000000000004">
      <c r="A156" s="35" t="s">
        <v>47</v>
      </c>
      <c r="B156" s="35"/>
      <c r="C156" s="35"/>
      <c r="D156" s="35"/>
    </row>
    <row r="157" spans="1:4" ht="28.15" thickBot="1" x14ac:dyDescent="0.5">
      <c r="A157" s="1" t="s">
        <v>0</v>
      </c>
      <c r="B157" s="1" t="s">
        <v>18</v>
      </c>
      <c r="C157" s="1" t="s">
        <v>48</v>
      </c>
      <c r="D157" s="1" t="s">
        <v>49</v>
      </c>
    </row>
    <row r="158" spans="1:4" ht="14.65" thickBot="1" x14ac:dyDescent="0.5">
      <c r="A158" s="2" t="s">
        <v>68</v>
      </c>
      <c r="B158" s="3">
        <v>2340000000000</v>
      </c>
      <c r="C158" s="3">
        <v>9370000000000</v>
      </c>
      <c r="D158" s="4">
        <f t="shared" ref="D158:D175" si="9">ABS(C158-B158)/B158</f>
        <v>3.0042735042735043</v>
      </c>
    </row>
    <row r="159" spans="1:4" ht="14.65" thickBot="1" x14ac:dyDescent="0.5">
      <c r="A159" s="2" t="s">
        <v>72</v>
      </c>
      <c r="B159" s="3">
        <v>75000000000000</v>
      </c>
      <c r="C159" s="3">
        <v>36400000000000</v>
      </c>
      <c r="D159" s="4">
        <f t="shared" si="9"/>
        <v>0.51466666666666672</v>
      </c>
    </row>
    <row r="160" spans="1:4" ht="14.65" thickBot="1" x14ac:dyDescent="0.5">
      <c r="A160" s="2" t="s">
        <v>87</v>
      </c>
      <c r="B160" s="3">
        <v>9200000000000</v>
      </c>
      <c r="C160" s="3">
        <v>22400000000000</v>
      </c>
      <c r="D160" s="4">
        <f t="shared" si="9"/>
        <v>1.4347826086956521</v>
      </c>
    </row>
    <row r="161" spans="1:4" ht="14.65" thickBot="1" x14ac:dyDescent="0.5">
      <c r="A161" s="2" t="s">
        <v>7</v>
      </c>
      <c r="B161" s="5">
        <v>1080</v>
      </c>
      <c r="C161">
        <v>1031</v>
      </c>
      <c r="D161" s="4">
        <f t="shared" si="9"/>
        <v>4.5370370370370373E-2</v>
      </c>
    </row>
    <row r="162" spans="1:4" ht="14.65" thickBot="1" x14ac:dyDescent="0.5">
      <c r="A162" s="2" t="s">
        <v>11</v>
      </c>
      <c r="B162">
        <v>1041</v>
      </c>
      <c r="C162">
        <v>263</v>
      </c>
      <c r="D162" s="4">
        <f t="shared" si="9"/>
        <v>0.74735830931796354</v>
      </c>
    </row>
    <row r="163" spans="1:4" ht="14.65" thickBot="1" x14ac:dyDescent="0.5">
      <c r="A163" s="2" t="s">
        <v>8</v>
      </c>
      <c r="B163" s="5">
        <v>4.5199999999999997E-2</v>
      </c>
      <c r="C163">
        <v>7.17E-2</v>
      </c>
      <c r="D163" s="4">
        <f t="shared" si="9"/>
        <v>0.58628318584070804</v>
      </c>
    </row>
    <row r="164" spans="1:4" ht="14.65" thickBot="1" x14ac:dyDescent="0.5">
      <c r="A164" s="2" t="s">
        <v>12</v>
      </c>
      <c r="B164" s="5">
        <v>0.25900000000000001</v>
      </c>
      <c r="C164">
        <v>1.0277000000000001</v>
      </c>
      <c r="D164" s="4">
        <f t="shared" si="9"/>
        <v>2.967953667953668</v>
      </c>
    </row>
    <row r="165" spans="1:4" ht="14.65" thickBot="1" x14ac:dyDescent="0.5">
      <c r="A165" s="2" t="s">
        <v>69</v>
      </c>
      <c r="B165" s="3">
        <v>181000</v>
      </c>
      <c r="C165" s="3">
        <v>199000</v>
      </c>
      <c r="D165" s="4">
        <f t="shared" si="9"/>
        <v>9.9447513812154692E-2</v>
      </c>
    </row>
    <row r="166" spans="1:4" ht="14.65" thickBot="1" x14ac:dyDescent="0.5">
      <c r="A166" s="2" t="s">
        <v>73</v>
      </c>
      <c r="B166" s="3">
        <v>193000</v>
      </c>
      <c r="C166" s="3">
        <v>182000</v>
      </c>
      <c r="D166" s="4">
        <f t="shared" si="9"/>
        <v>5.6994818652849742E-2</v>
      </c>
    </row>
    <row r="167" spans="1:4" ht="14.65" thickBot="1" x14ac:dyDescent="0.5">
      <c r="A167" s="2" t="s">
        <v>89</v>
      </c>
      <c r="B167" s="3">
        <v>175000</v>
      </c>
      <c r="C167" s="3">
        <v>207000</v>
      </c>
      <c r="D167" s="4">
        <f t="shared" si="9"/>
        <v>0.18285714285714286</v>
      </c>
    </row>
    <row r="168" spans="1:4" ht="14.65" thickBot="1" x14ac:dyDescent="0.5">
      <c r="A168" s="2" t="s">
        <v>71</v>
      </c>
      <c r="B168" s="3">
        <v>100000</v>
      </c>
      <c r="C168">
        <v>370117</v>
      </c>
      <c r="D168" s="4">
        <f t="shared" si="9"/>
        <v>2.7011699999999998</v>
      </c>
    </row>
    <row r="169" spans="1:4" ht="14.65" thickBot="1" x14ac:dyDescent="0.5">
      <c r="A169" s="2" t="s">
        <v>75</v>
      </c>
      <c r="B169" s="3">
        <v>200000</v>
      </c>
      <c r="C169">
        <v>306395</v>
      </c>
      <c r="D169" s="4">
        <f t="shared" si="9"/>
        <v>0.53197499999999998</v>
      </c>
    </row>
    <row r="170" spans="1:4" ht="14.65" thickBot="1" x14ac:dyDescent="0.5">
      <c r="A170" s="2" t="s">
        <v>86</v>
      </c>
      <c r="B170" s="3">
        <v>400000</v>
      </c>
      <c r="C170">
        <v>751327</v>
      </c>
      <c r="D170" s="4">
        <f t="shared" si="9"/>
        <v>0.87831749999999997</v>
      </c>
    </row>
    <row r="171" spans="1:4" ht="14.65" thickBot="1" x14ac:dyDescent="0.5">
      <c r="A171" s="2" t="s">
        <v>17</v>
      </c>
      <c r="B171" s="3">
        <v>10000</v>
      </c>
      <c r="C171">
        <v>33612</v>
      </c>
      <c r="D171" s="4">
        <f t="shared" si="9"/>
        <v>2.3612000000000002</v>
      </c>
    </row>
    <row r="172" spans="1:4" ht="14.65" thickBot="1" x14ac:dyDescent="0.5">
      <c r="A172" s="2" t="s">
        <v>66</v>
      </c>
      <c r="B172">
        <v>0.75</v>
      </c>
      <c r="C172">
        <v>0.95640000000000003</v>
      </c>
      <c r="D172" s="4">
        <f t="shared" si="9"/>
        <v>0.27520000000000006</v>
      </c>
    </row>
    <row r="173" spans="1:4" ht="14.65" thickBot="1" x14ac:dyDescent="0.5">
      <c r="A173" s="2" t="s">
        <v>67</v>
      </c>
      <c r="B173">
        <v>0.5</v>
      </c>
      <c r="C173">
        <v>0.39860000000000001</v>
      </c>
      <c r="D173" s="4">
        <f t="shared" si="9"/>
        <v>0.20279999999999998</v>
      </c>
    </row>
    <row r="174" spans="1:4" ht="14.65" thickBot="1" x14ac:dyDescent="0.5">
      <c r="A174" s="2" t="s">
        <v>88</v>
      </c>
      <c r="B174">
        <v>0.3</v>
      </c>
      <c r="C174">
        <v>0.99299999999999999</v>
      </c>
      <c r="D174" s="4">
        <f t="shared" si="9"/>
        <v>2.3100000000000005</v>
      </c>
    </row>
    <row r="175" spans="1:4" ht="14.65" thickBot="1" x14ac:dyDescent="0.5">
      <c r="A175" s="2" t="s">
        <v>15</v>
      </c>
      <c r="B175">
        <v>0.94</v>
      </c>
      <c r="C175">
        <v>0.93100000000000005</v>
      </c>
      <c r="D175" s="4">
        <f t="shared" si="9"/>
        <v>9.5744680851062736E-3</v>
      </c>
    </row>
    <row r="176" spans="1:4" ht="14.65" thickBot="1" x14ac:dyDescent="0.5">
      <c r="A176" s="2" t="s">
        <v>16</v>
      </c>
      <c r="B176">
        <v>0.94</v>
      </c>
      <c r="D176" s="4"/>
    </row>
    <row r="177" spans="1:4" ht="14.65" thickBot="1" x14ac:dyDescent="0.5">
      <c r="A177" s="2" t="s">
        <v>5</v>
      </c>
      <c r="B177" s="5">
        <v>0.312</v>
      </c>
      <c r="C177">
        <v>0.31030000000000002</v>
      </c>
      <c r="D177" s="4">
        <f>ABS(C177-B177)/B177</f>
        <v>5.4487179487178825E-3</v>
      </c>
    </row>
    <row r="178" spans="1:4" ht="14.65" thickBot="1" x14ac:dyDescent="0.5">
      <c r="A178" s="2" t="s">
        <v>9</v>
      </c>
      <c r="B178">
        <v>9.4899999999999998E-2</v>
      </c>
      <c r="C178">
        <v>0.14448</v>
      </c>
      <c r="D178" s="4">
        <f>ABS(C178-B178)/B178</f>
        <v>0.52244467860906219</v>
      </c>
    </row>
    <row r="179" spans="1:4" ht="14.65" thickBot="1" x14ac:dyDescent="0.5">
      <c r="A179" s="2" t="s">
        <v>6</v>
      </c>
      <c r="B179" s="3">
        <v>4.405E-5</v>
      </c>
      <c r="C179" s="3">
        <v>4.3699999999999998E-5</v>
      </c>
      <c r="D179" s="4">
        <f>ABS(C179-B179)/B179</f>
        <v>7.9455164585698467E-3</v>
      </c>
    </row>
    <row r="180" spans="1:4" ht="14.65" thickBot="1" x14ac:dyDescent="0.5">
      <c r="A180" s="2" t="s">
        <v>10</v>
      </c>
      <c r="B180" s="5">
        <v>2.8299999999999999E-4</v>
      </c>
      <c r="C180" s="3">
        <v>2.184E-4</v>
      </c>
      <c r="D180" s="4">
        <f>ABS(C180-B180)/B180</f>
        <v>0.22826855123674911</v>
      </c>
    </row>
    <row r="181" spans="1:4" ht="14.65" thickBot="1" x14ac:dyDescent="0.5">
      <c r="A181" s="2" t="s">
        <v>70</v>
      </c>
      <c r="B181">
        <v>1</v>
      </c>
      <c r="C181">
        <v>0.27200000000000002</v>
      </c>
      <c r="D181" s="4">
        <f t="shared" ref="D181:D183" si="10">ABS(C181-B181)/B181</f>
        <v>0.72799999999999998</v>
      </c>
    </row>
    <row r="182" spans="1:4" ht="14.65" thickBot="1" x14ac:dyDescent="0.5">
      <c r="A182" s="2" t="s">
        <v>74</v>
      </c>
      <c r="B182">
        <v>1.5</v>
      </c>
      <c r="C182">
        <v>1.859</v>
      </c>
      <c r="D182" s="4">
        <f t="shared" si="10"/>
        <v>0.23933333333333331</v>
      </c>
    </row>
    <row r="183" spans="1:4" ht="14.65" thickBot="1" x14ac:dyDescent="0.5">
      <c r="A183" s="2" t="s">
        <v>85</v>
      </c>
      <c r="B183">
        <v>3</v>
      </c>
      <c r="C183">
        <v>6.6539999999999999</v>
      </c>
      <c r="D183" s="4">
        <f t="shared" si="10"/>
        <v>1.218</v>
      </c>
    </row>
    <row r="184" spans="1:4" ht="14.65" thickBot="1" x14ac:dyDescent="0.5">
      <c r="A184" s="2" t="s">
        <v>13</v>
      </c>
      <c r="B184">
        <v>1683</v>
      </c>
      <c r="C184">
        <v>1683</v>
      </c>
      <c r="D184" s="4"/>
    </row>
    <row r="185" spans="1:4" ht="14.65" thickBot="1" x14ac:dyDescent="0.5">
      <c r="A185" s="2" t="s">
        <v>14</v>
      </c>
      <c r="B185">
        <v>1235</v>
      </c>
      <c r="C185">
        <v>1235</v>
      </c>
      <c r="D185" s="4"/>
    </row>
    <row r="186" spans="1:4" x14ac:dyDescent="0.45">
      <c r="A186" s="14" t="s">
        <v>50</v>
      </c>
      <c r="B186" s="15"/>
      <c r="C186" s="15"/>
      <c r="D186" s="16">
        <f>AVERAGE(D158:D185)</f>
        <v>0.8743866221644887</v>
      </c>
    </row>
    <row r="187" spans="1:4" ht="16.149999999999999" thickBot="1" x14ac:dyDescent="0.55000000000000004">
      <c r="A187" s="35" t="s">
        <v>52</v>
      </c>
      <c r="B187" s="35"/>
      <c r="C187" s="35"/>
      <c r="D187" s="35"/>
    </row>
    <row r="188" spans="1:4" ht="28.15" thickBot="1" x14ac:dyDescent="0.5">
      <c r="A188" s="1" t="s">
        <v>0</v>
      </c>
      <c r="B188" s="1" t="s">
        <v>18</v>
      </c>
      <c r="C188" s="1" t="s">
        <v>48</v>
      </c>
      <c r="D188" s="1" t="s">
        <v>49</v>
      </c>
    </row>
    <row r="189" spans="1:4" ht="14.65" thickBot="1" x14ac:dyDescent="0.5">
      <c r="A189" s="2" t="s">
        <v>68</v>
      </c>
      <c r="B189" s="3">
        <v>2340000000000</v>
      </c>
      <c r="C189" s="3">
        <v>4010000000000</v>
      </c>
      <c r="D189" s="4">
        <f t="shared" ref="D189:D206" si="11">ABS(C189-B189)/B189</f>
        <v>0.71367521367521369</v>
      </c>
    </row>
    <row r="190" spans="1:4" ht="14.65" thickBot="1" x14ac:dyDescent="0.5">
      <c r="A190" s="2" t="s">
        <v>72</v>
      </c>
      <c r="B190" s="3">
        <v>75000000000000</v>
      </c>
      <c r="C190" s="3">
        <v>133000000000000</v>
      </c>
      <c r="D190" s="4">
        <f t="shared" si="11"/>
        <v>0.77333333333333332</v>
      </c>
    </row>
    <row r="191" spans="1:4" ht="14.65" thickBot="1" x14ac:dyDescent="0.5">
      <c r="A191" s="2" t="s">
        <v>87</v>
      </c>
      <c r="B191" s="3">
        <v>9200000000000</v>
      </c>
      <c r="C191" s="3">
        <v>3150000000000</v>
      </c>
      <c r="D191" s="4">
        <f t="shared" si="11"/>
        <v>0.65760869565217395</v>
      </c>
    </row>
    <row r="192" spans="1:4" ht="14.65" thickBot="1" x14ac:dyDescent="0.5">
      <c r="A192" s="2" t="s">
        <v>7</v>
      </c>
      <c r="B192" s="5">
        <v>1080</v>
      </c>
      <c r="C192">
        <v>1092.96</v>
      </c>
      <c r="D192" s="4">
        <f t="shared" si="11"/>
        <v>1.2000000000000033E-2</v>
      </c>
    </row>
    <row r="193" spans="1:4" ht="14.65" thickBot="1" x14ac:dyDescent="0.5">
      <c r="A193" s="2" t="s">
        <v>11</v>
      </c>
      <c r="B193">
        <v>1041</v>
      </c>
      <c r="C193">
        <v>501.03</v>
      </c>
      <c r="D193" s="4">
        <f t="shared" si="11"/>
        <v>0.51870317002881849</v>
      </c>
    </row>
    <row r="194" spans="1:4" ht="14.65" thickBot="1" x14ac:dyDescent="0.5">
      <c r="A194" s="2" t="s">
        <v>8</v>
      </c>
      <c r="B194" s="5">
        <v>4.5199999999999997E-2</v>
      </c>
      <c r="C194">
        <v>0.13500000000000001</v>
      </c>
      <c r="D194" s="4">
        <f t="shared" si="11"/>
        <v>1.9867256637168147</v>
      </c>
    </row>
    <row r="195" spans="1:4" ht="14.65" thickBot="1" x14ac:dyDescent="0.5">
      <c r="A195" s="2" t="s">
        <v>12</v>
      </c>
      <c r="B195" s="5">
        <v>0.25900000000000001</v>
      </c>
      <c r="C195">
        <v>0.92979999999999996</v>
      </c>
      <c r="D195" s="4">
        <f t="shared" si="11"/>
        <v>2.5899613899613896</v>
      </c>
    </row>
    <row r="196" spans="1:4" ht="14.65" thickBot="1" x14ac:dyDescent="0.5">
      <c r="A196" s="2" t="s">
        <v>69</v>
      </c>
      <c r="B196" s="3">
        <v>181000</v>
      </c>
      <c r="C196" s="3">
        <v>171000</v>
      </c>
      <c r="D196" s="4">
        <f t="shared" si="11"/>
        <v>5.5248618784530384E-2</v>
      </c>
    </row>
    <row r="197" spans="1:4" ht="14.65" thickBot="1" x14ac:dyDescent="0.5">
      <c r="A197" s="2" t="s">
        <v>73</v>
      </c>
      <c r="B197" s="3">
        <v>193000</v>
      </c>
      <c r="C197" s="3">
        <v>223000</v>
      </c>
      <c r="D197" s="4">
        <f t="shared" si="11"/>
        <v>0.15544041450777202</v>
      </c>
    </row>
    <row r="198" spans="1:4" ht="14.65" thickBot="1" x14ac:dyDescent="0.5">
      <c r="A198" s="2" t="s">
        <v>89</v>
      </c>
      <c r="B198" s="3">
        <v>175000</v>
      </c>
      <c r="C198" s="3">
        <v>173000</v>
      </c>
      <c r="D198" s="4">
        <f t="shared" si="11"/>
        <v>1.1428571428571429E-2</v>
      </c>
    </row>
    <row r="199" spans="1:4" ht="14.65" thickBot="1" x14ac:dyDescent="0.5">
      <c r="A199" s="2" t="s">
        <v>71</v>
      </c>
      <c r="B199" s="3">
        <v>100000</v>
      </c>
      <c r="C199">
        <v>263906</v>
      </c>
      <c r="D199" s="4">
        <f t="shared" si="11"/>
        <v>1.63906</v>
      </c>
    </row>
    <row r="200" spans="1:4" ht="14.65" thickBot="1" x14ac:dyDescent="0.5">
      <c r="A200" s="2" t="s">
        <v>75</v>
      </c>
      <c r="B200" s="3">
        <v>200000</v>
      </c>
      <c r="C200">
        <v>322575</v>
      </c>
      <c r="D200" s="4">
        <f t="shared" si="11"/>
        <v>0.61287499999999995</v>
      </c>
    </row>
    <row r="201" spans="1:4" ht="14.65" thickBot="1" x14ac:dyDescent="0.5">
      <c r="A201" s="2" t="s">
        <v>86</v>
      </c>
      <c r="B201" s="3">
        <v>400000</v>
      </c>
      <c r="C201">
        <v>431809</v>
      </c>
      <c r="D201" s="4">
        <f t="shared" si="11"/>
        <v>7.9522499999999996E-2</v>
      </c>
    </row>
    <row r="202" spans="1:4" ht="14.65" thickBot="1" x14ac:dyDescent="0.5">
      <c r="A202" s="2" t="s">
        <v>17</v>
      </c>
      <c r="B202" s="3">
        <v>10000</v>
      </c>
      <c r="C202">
        <v>10352</v>
      </c>
      <c r="D202" s="4">
        <f t="shared" si="11"/>
        <v>3.5200000000000002E-2</v>
      </c>
    </row>
    <row r="203" spans="1:4" ht="14.65" thickBot="1" x14ac:dyDescent="0.5">
      <c r="A203" s="2" t="s">
        <v>66</v>
      </c>
      <c r="B203">
        <v>0.75</v>
      </c>
      <c r="C203">
        <v>0.44500000000000001</v>
      </c>
      <c r="D203" s="4">
        <f t="shared" si="11"/>
        <v>0.40666666666666668</v>
      </c>
    </row>
    <row r="204" spans="1:4" ht="14.65" thickBot="1" x14ac:dyDescent="0.5">
      <c r="A204" s="2" t="s">
        <v>67</v>
      </c>
      <c r="B204">
        <v>0.5</v>
      </c>
      <c r="C204">
        <v>0.999</v>
      </c>
      <c r="D204" s="4">
        <f t="shared" si="11"/>
        <v>0.998</v>
      </c>
    </row>
    <row r="205" spans="1:4" ht="14.65" thickBot="1" x14ac:dyDescent="0.5">
      <c r="A205" s="2" t="s">
        <v>88</v>
      </c>
      <c r="B205">
        <v>0.3</v>
      </c>
      <c r="C205">
        <v>0.39200000000000002</v>
      </c>
      <c r="D205" s="4">
        <f t="shared" si="11"/>
        <v>0.30666666666666675</v>
      </c>
    </row>
    <row r="206" spans="1:4" ht="14.65" thickBot="1" x14ac:dyDescent="0.5">
      <c r="A206" s="2" t="s">
        <v>15</v>
      </c>
      <c r="B206">
        <v>0.94</v>
      </c>
      <c r="C206">
        <v>0.97570000000000001</v>
      </c>
      <c r="D206" s="4">
        <f t="shared" si="11"/>
        <v>3.7978723404255392E-2</v>
      </c>
    </row>
    <row r="207" spans="1:4" ht="14.65" thickBot="1" x14ac:dyDescent="0.5">
      <c r="A207" s="2" t="s">
        <v>16</v>
      </c>
      <c r="B207">
        <v>0.94</v>
      </c>
      <c r="D207" s="4"/>
    </row>
    <row r="208" spans="1:4" ht="14.65" thickBot="1" x14ac:dyDescent="0.5">
      <c r="A208" s="2" t="s">
        <v>5</v>
      </c>
      <c r="B208" s="5">
        <v>0.312</v>
      </c>
      <c r="C208">
        <v>0.316</v>
      </c>
      <c r="D208" s="4">
        <f>ABS(C208-B208)/B208</f>
        <v>1.2820512820512832E-2</v>
      </c>
    </row>
    <row r="209" spans="1:4" ht="14.65" thickBot="1" x14ac:dyDescent="0.5">
      <c r="A209" s="2" t="s">
        <v>9</v>
      </c>
      <c r="B209">
        <v>9.4899999999999998E-2</v>
      </c>
      <c r="C209">
        <v>0.23599999999999999</v>
      </c>
      <c r="D209" s="4">
        <f>ABS(C209-B209)/B209</f>
        <v>1.4868282402528978</v>
      </c>
    </row>
    <row r="210" spans="1:4" ht="14.65" thickBot="1" x14ac:dyDescent="0.5">
      <c r="A210" s="2" t="s">
        <v>6</v>
      </c>
      <c r="B210" s="3">
        <v>4.405E-5</v>
      </c>
      <c r="C210" s="3">
        <v>7.1619999999999995E-5</v>
      </c>
      <c r="D210" s="4">
        <f>ABS(C210-B210)/B210</f>
        <v>0.62587968217934153</v>
      </c>
    </row>
    <row r="211" spans="1:4" ht="14.65" thickBot="1" x14ac:dyDescent="0.5">
      <c r="A211" s="2" t="s">
        <v>10</v>
      </c>
      <c r="B211" s="5">
        <v>2.8299999999999999E-4</v>
      </c>
      <c r="C211" s="3">
        <v>7.0759999999999993E-5</v>
      </c>
      <c r="D211" s="4">
        <f>ABS(C211-B211)/B211</f>
        <v>0.74996466431095399</v>
      </c>
    </row>
    <row r="212" spans="1:4" ht="14.65" thickBot="1" x14ac:dyDescent="0.5">
      <c r="A212" s="2" t="s">
        <v>70</v>
      </c>
      <c r="B212">
        <v>1</v>
      </c>
      <c r="C212">
        <v>1.5660000000000001</v>
      </c>
      <c r="D212" s="4">
        <f t="shared" ref="D212:D214" si="12">ABS(C212-B212)/B212</f>
        <v>0.56600000000000006</v>
      </c>
    </row>
    <row r="213" spans="1:4" ht="14.65" thickBot="1" x14ac:dyDescent="0.5">
      <c r="A213" s="2" t="s">
        <v>74</v>
      </c>
      <c r="B213">
        <v>1.5</v>
      </c>
      <c r="C213">
        <v>3.786</v>
      </c>
      <c r="D213" s="4">
        <f t="shared" si="12"/>
        <v>1.524</v>
      </c>
    </row>
    <row r="214" spans="1:4" ht="14.65" thickBot="1" x14ac:dyDescent="0.5">
      <c r="A214" s="2" t="s">
        <v>85</v>
      </c>
      <c r="B214">
        <v>3</v>
      </c>
      <c r="C214">
        <v>3.4279999999999999</v>
      </c>
      <c r="D214" s="4">
        <f t="shared" si="12"/>
        <v>0.14266666666666664</v>
      </c>
    </row>
    <row r="215" spans="1:4" ht="14.65" thickBot="1" x14ac:dyDescent="0.5">
      <c r="A215" s="2" t="s">
        <v>13</v>
      </c>
      <c r="B215">
        <v>1683</v>
      </c>
      <c r="C215">
        <v>1683</v>
      </c>
      <c r="D215" s="4"/>
    </row>
    <row r="216" spans="1:4" ht="14.65" thickBot="1" x14ac:dyDescent="0.5">
      <c r="A216" s="2" t="s">
        <v>14</v>
      </c>
      <c r="B216">
        <v>1235</v>
      </c>
      <c r="C216">
        <v>1235</v>
      </c>
      <c r="D216" s="4"/>
    </row>
    <row r="217" spans="1:4" x14ac:dyDescent="0.45">
      <c r="A217" s="14" t="s">
        <v>50</v>
      </c>
      <c r="B217" s="15"/>
      <c r="C217" s="15"/>
      <c r="D217" s="16">
        <f>AVERAGE(D189:D216)</f>
        <v>0.6679301757622631</v>
      </c>
    </row>
    <row r="218" spans="1:4" ht="16.149999999999999" thickBot="1" x14ac:dyDescent="0.55000000000000004">
      <c r="A218" s="35" t="s">
        <v>36</v>
      </c>
      <c r="B218" s="35"/>
      <c r="C218" s="35"/>
      <c r="D218" s="35"/>
    </row>
    <row r="219" spans="1:4" ht="28.15" thickBot="1" x14ac:dyDescent="0.5">
      <c r="A219" s="1" t="s">
        <v>0</v>
      </c>
      <c r="B219" s="1" t="s">
        <v>18</v>
      </c>
      <c r="C219" s="1" t="s">
        <v>48</v>
      </c>
      <c r="D219" s="1" t="s">
        <v>49</v>
      </c>
    </row>
    <row r="220" spans="1:4" ht="14.65" thickBot="1" x14ac:dyDescent="0.5">
      <c r="A220" s="2" t="s">
        <v>68</v>
      </c>
      <c r="B220" s="3">
        <v>2340000000000</v>
      </c>
      <c r="C220" s="3">
        <v>236000</v>
      </c>
      <c r="D220" s="4">
        <f t="shared" ref="D220:D237" si="13">ABS(C220-B220)/B220</f>
        <v>0.99999989914529919</v>
      </c>
    </row>
    <row r="221" spans="1:4" ht="14.65" thickBot="1" x14ac:dyDescent="0.5">
      <c r="A221" s="2" t="s">
        <v>72</v>
      </c>
      <c r="B221" s="3">
        <v>75000000000000</v>
      </c>
      <c r="C221" s="3">
        <v>74400000000000</v>
      </c>
      <c r="D221" s="4">
        <f t="shared" si="13"/>
        <v>8.0000000000000002E-3</v>
      </c>
    </row>
    <row r="222" spans="1:4" ht="14.65" thickBot="1" x14ac:dyDescent="0.5">
      <c r="A222" s="2" t="s">
        <v>87</v>
      </c>
      <c r="B222" s="3">
        <v>9200000000000</v>
      </c>
      <c r="C222" s="3">
        <v>9070000000000</v>
      </c>
      <c r="D222" s="4">
        <f t="shared" si="13"/>
        <v>1.4130434782608696E-2</v>
      </c>
    </row>
    <row r="223" spans="1:4" ht="14.65" thickBot="1" x14ac:dyDescent="0.5">
      <c r="A223" s="2" t="s">
        <v>7</v>
      </c>
      <c r="B223" s="5">
        <v>1080</v>
      </c>
      <c r="C223">
        <v>1012.8</v>
      </c>
      <c r="D223" s="4">
        <f t="shared" si="13"/>
        <v>6.2222222222222262E-2</v>
      </c>
    </row>
    <row r="224" spans="1:4" ht="14.65" thickBot="1" x14ac:dyDescent="0.5">
      <c r="A224" s="2" t="s">
        <v>11</v>
      </c>
      <c r="B224">
        <v>1041</v>
      </c>
      <c r="C224">
        <v>801.12</v>
      </c>
      <c r="D224" s="4">
        <f t="shared" si="13"/>
        <v>0.23043227665706051</v>
      </c>
    </row>
    <row r="225" spans="1:4" ht="14.65" thickBot="1" x14ac:dyDescent="0.5">
      <c r="A225" s="2" t="s">
        <v>8</v>
      </c>
      <c r="B225" s="5">
        <v>4.5199999999999997E-2</v>
      </c>
      <c r="C225">
        <v>0.123</v>
      </c>
      <c r="D225" s="4">
        <f t="shared" si="13"/>
        <v>1.7212389380530977</v>
      </c>
    </row>
    <row r="226" spans="1:4" ht="14.65" thickBot="1" x14ac:dyDescent="0.5">
      <c r="A226" s="2" t="s">
        <v>12</v>
      </c>
      <c r="B226" s="5">
        <v>0.25900000000000001</v>
      </c>
      <c r="C226">
        <v>0.29699999999999999</v>
      </c>
      <c r="D226" s="4">
        <f t="shared" si="13"/>
        <v>0.14671814671814662</v>
      </c>
    </row>
    <row r="227" spans="1:4" ht="14.65" thickBot="1" x14ac:dyDescent="0.5">
      <c r="A227" s="2" t="s">
        <v>69</v>
      </c>
      <c r="B227" s="3">
        <v>181000</v>
      </c>
      <c r="C227" s="3">
        <v>183000</v>
      </c>
      <c r="D227" s="4">
        <f t="shared" si="13"/>
        <v>1.1049723756906077E-2</v>
      </c>
    </row>
    <row r="228" spans="1:4" ht="14.65" thickBot="1" x14ac:dyDescent="0.5">
      <c r="A228" s="2" t="s">
        <v>73</v>
      </c>
      <c r="B228" s="3">
        <v>193000</v>
      </c>
      <c r="C228" s="3">
        <v>189000</v>
      </c>
      <c r="D228" s="4">
        <f t="shared" si="13"/>
        <v>2.072538860103627E-2</v>
      </c>
    </row>
    <row r="229" spans="1:4" ht="14.65" thickBot="1" x14ac:dyDescent="0.5">
      <c r="A229" s="2" t="s">
        <v>89</v>
      </c>
      <c r="B229" s="3">
        <v>175000</v>
      </c>
      <c r="C229" s="3">
        <v>176000</v>
      </c>
      <c r="D229" s="4">
        <f t="shared" si="13"/>
        <v>5.7142857142857143E-3</v>
      </c>
    </row>
    <row r="230" spans="1:4" ht="14.65" thickBot="1" x14ac:dyDescent="0.5">
      <c r="A230" s="2" t="s">
        <v>71</v>
      </c>
      <c r="B230" s="3">
        <v>100000</v>
      </c>
      <c r="C230">
        <v>233710</v>
      </c>
      <c r="D230" s="4">
        <f t="shared" si="13"/>
        <v>1.3371</v>
      </c>
    </row>
    <row r="231" spans="1:4" ht="14.65" thickBot="1" x14ac:dyDescent="0.5">
      <c r="A231" s="2" t="s">
        <v>75</v>
      </c>
      <c r="B231" s="3">
        <v>200000</v>
      </c>
      <c r="C231">
        <v>247906</v>
      </c>
      <c r="D231" s="4">
        <f t="shared" si="13"/>
        <v>0.23952999999999999</v>
      </c>
    </row>
    <row r="232" spans="1:4" ht="14.65" thickBot="1" x14ac:dyDescent="0.5">
      <c r="A232" s="2" t="s">
        <v>86</v>
      </c>
      <c r="B232" s="3">
        <v>400000</v>
      </c>
      <c r="C232">
        <v>385090</v>
      </c>
      <c r="D232" s="4">
        <f t="shared" si="13"/>
        <v>3.7275000000000003E-2</v>
      </c>
    </row>
    <row r="233" spans="1:4" ht="14.65" thickBot="1" x14ac:dyDescent="0.5">
      <c r="A233" s="2" t="s">
        <v>17</v>
      </c>
      <c r="B233" s="3">
        <v>10000</v>
      </c>
      <c r="C233">
        <v>20363</v>
      </c>
      <c r="D233" s="4">
        <f t="shared" si="13"/>
        <v>1.0363</v>
      </c>
    </row>
    <row r="234" spans="1:4" ht="14.65" thickBot="1" x14ac:dyDescent="0.5">
      <c r="A234" s="2" t="s">
        <v>66</v>
      </c>
      <c r="B234">
        <v>0.75</v>
      </c>
      <c r="C234">
        <v>0.76300000000000001</v>
      </c>
      <c r="D234" s="4">
        <f t="shared" si="13"/>
        <v>1.733333333333335E-2</v>
      </c>
    </row>
    <row r="235" spans="1:4" ht="14.65" thickBot="1" x14ac:dyDescent="0.5">
      <c r="A235" s="2" t="s">
        <v>67</v>
      </c>
      <c r="B235">
        <v>0.5</v>
      </c>
      <c r="C235">
        <v>0.48859999999999998</v>
      </c>
      <c r="D235" s="4">
        <f t="shared" si="13"/>
        <v>2.2800000000000042E-2</v>
      </c>
    </row>
    <row r="236" spans="1:4" ht="14.65" thickBot="1" x14ac:dyDescent="0.5">
      <c r="A236" s="2" t="s">
        <v>88</v>
      </c>
      <c r="B236">
        <v>0.3</v>
      </c>
      <c r="C236">
        <v>0.2969</v>
      </c>
      <c r="D236" s="4">
        <f t="shared" si="13"/>
        <v>1.0333333333333306E-2</v>
      </c>
    </row>
    <row r="237" spans="1:4" ht="14.65" thickBot="1" x14ac:dyDescent="0.5">
      <c r="A237" s="2" t="s">
        <v>15</v>
      </c>
      <c r="B237">
        <v>0.94</v>
      </c>
      <c r="C237">
        <v>0.91500000000000004</v>
      </c>
      <c r="D237" s="4">
        <f t="shared" si="13"/>
        <v>2.659574468085097E-2</v>
      </c>
    </row>
    <row r="238" spans="1:4" ht="14.65" thickBot="1" x14ac:dyDescent="0.5">
      <c r="A238" s="2" t="s">
        <v>16</v>
      </c>
      <c r="B238">
        <v>0.94</v>
      </c>
      <c r="D238" s="4"/>
    </row>
    <row r="239" spans="1:4" ht="14.65" thickBot="1" x14ac:dyDescent="0.5">
      <c r="A239" s="2" t="s">
        <v>5</v>
      </c>
      <c r="B239" s="5">
        <v>0.312</v>
      </c>
      <c r="C239">
        <v>0.29599999999999999</v>
      </c>
      <c r="D239" s="4">
        <f>ABS(C239-B239)/B239</f>
        <v>5.1282051282051329E-2</v>
      </c>
    </row>
    <row r="240" spans="1:4" ht="14.65" thickBot="1" x14ac:dyDescent="0.5">
      <c r="A240" s="2" t="s">
        <v>9</v>
      </c>
      <c r="B240">
        <v>9.4899999999999998E-2</v>
      </c>
      <c r="C240">
        <v>8.9899999999999994E-2</v>
      </c>
      <c r="D240" s="4">
        <f>ABS(C240-B240)/B240</f>
        <v>5.2687038988408902E-2</v>
      </c>
    </row>
    <row r="241" spans="1:4" ht="14.65" thickBot="1" x14ac:dyDescent="0.5">
      <c r="A241" s="2" t="s">
        <v>6</v>
      </c>
      <c r="B241" s="3">
        <v>4.405E-5</v>
      </c>
      <c r="C241" s="3">
        <v>5.4299999999999998E-5</v>
      </c>
      <c r="D241" s="4">
        <f>ABS(C241-B241)/B241</f>
        <v>0.23269012485811574</v>
      </c>
    </row>
    <row r="242" spans="1:4" ht="14.65" thickBot="1" x14ac:dyDescent="0.5">
      <c r="A242" s="2" t="s">
        <v>10</v>
      </c>
      <c r="B242" s="5">
        <v>2.8299999999999999E-4</v>
      </c>
      <c r="C242" s="3">
        <v>3.0956000000000001E-4</v>
      </c>
      <c r="D242" s="4">
        <f>ABS(C242-B242)/B242</f>
        <v>9.3851590106007132E-2</v>
      </c>
    </row>
    <row r="243" spans="1:4" ht="14.65" thickBot="1" x14ac:dyDescent="0.5">
      <c r="A243" s="2" t="s">
        <v>70</v>
      </c>
      <c r="B243">
        <v>1</v>
      </c>
      <c r="C243">
        <v>1.012</v>
      </c>
      <c r="D243" s="4">
        <f t="shared" ref="D243:D245" si="14">ABS(C243-B243)/B243</f>
        <v>1.2000000000000011E-2</v>
      </c>
    </row>
    <row r="244" spans="1:4" ht="14.65" thickBot="1" x14ac:dyDescent="0.5">
      <c r="A244" s="2" t="s">
        <v>74</v>
      </c>
      <c r="B244">
        <v>1.5</v>
      </c>
      <c r="C244">
        <v>1.4990000000000001</v>
      </c>
      <c r="D244" s="4">
        <f t="shared" si="14"/>
        <v>6.6666666666659324E-4</v>
      </c>
    </row>
    <row r="245" spans="1:4" ht="14.65" thickBot="1" x14ac:dyDescent="0.5">
      <c r="A245" s="2" t="s">
        <v>85</v>
      </c>
      <c r="B245">
        <v>3</v>
      </c>
      <c r="C245">
        <v>2.948</v>
      </c>
      <c r="D245" s="4">
        <f t="shared" si="14"/>
        <v>1.733333333333335E-2</v>
      </c>
    </row>
    <row r="246" spans="1:4" ht="14.65" thickBot="1" x14ac:dyDescent="0.5">
      <c r="A246" s="2" t="s">
        <v>13</v>
      </c>
      <c r="B246">
        <v>1683</v>
      </c>
      <c r="C246">
        <v>1683</v>
      </c>
      <c r="D246" s="4"/>
    </row>
    <row r="247" spans="1:4" ht="14.65" thickBot="1" x14ac:dyDescent="0.5">
      <c r="A247" s="2" t="s">
        <v>14</v>
      </c>
      <c r="B247">
        <v>1235</v>
      </c>
      <c r="C247">
        <v>1235</v>
      </c>
      <c r="D247" s="4"/>
    </row>
    <row r="248" spans="1:4" x14ac:dyDescent="0.45">
      <c r="A248" s="14" t="s">
        <v>50</v>
      </c>
      <c r="B248" s="15"/>
      <c r="C248" s="15"/>
      <c r="D248" s="16">
        <f>AVERAGE(D220:D247)</f>
        <v>0.25632038128931056</v>
      </c>
    </row>
    <row r="249" spans="1:4" ht="16.149999999999999" thickBot="1" x14ac:dyDescent="0.55000000000000004">
      <c r="A249" s="35" t="s">
        <v>53</v>
      </c>
      <c r="B249" s="35"/>
      <c r="C249" s="35"/>
      <c r="D249" s="35"/>
    </row>
    <row r="250" spans="1:4" ht="28.15" thickBot="1" x14ac:dyDescent="0.5">
      <c r="A250" s="1" t="s">
        <v>0</v>
      </c>
      <c r="B250" s="1" t="s">
        <v>18</v>
      </c>
      <c r="C250" s="1" t="s">
        <v>48</v>
      </c>
      <c r="D250" s="1" t="s">
        <v>49</v>
      </c>
    </row>
    <row r="251" spans="1:4" ht="14.65" thickBot="1" x14ac:dyDescent="0.5">
      <c r="A251" s="2" t="s">
        <v>68</v>
      </c>
      <c r="B251" s="3">
        <v>2340000000000</v>
      </c>
      <c r="C251" s="3">
        <v>1640000000000</v>
      </c>
      <c r="D251" s="4">
        <f t="shared" ref="D251:D268" si="15">ABS(C251-B251)/B251</f>
        <v>0.29914529914529914</v>
      </c>
    </row>
    <row r="252" spans="1:4" ht="14.65" thickBot="1" x14ac:dyDescent="0.5">
      <c r="A252" s="2" t="s">
        <v>72</v>
      </c>
      <c r="B252" s="3">
        <v>75000000000000</v>
      </c>
      <c r="C252" s="3">
        <v>174000000000000</v>
      </c>
      <c r="D252" s="4">
        <f t="shared" si="15"/>
        <v>1.32</v>
      </c>
    </row>
    <row r="253" spans="1:4" ht="14.65" thickBot="1" x14ac:dyDescent="0.5">
      <c r="A253" s="2" t="s">
        <v>87</v>
      </c>
      <c r="B253" s="3">
        <v>9200000000000</v>
      </c>
      <c r="C253" s="3">
        <v>19700000000000</v>
      </c>
      <c r="D253" s="4">
        <f t="shared" si="15"/>
        <v>1.1413043478260869</v>
      </c>
    </row>
    <row r="254" spans="1:4" ht="14.65" thickBot="1" x14ac:dyDescent="0.5">
      <c r="A254" s="2" t="s">
        <v>7</v>
      </c>
      <c r="B254" s="5">
        <v>1080</v>
      </c>
      <c r="C254" s="5">
        <v>774.69</v>
      </c>
      <c r="D254" s="4">
        <f t="shared" si="15"/>
        <v>0.28269444444444441</v>
      </c>
    </row>
    <row r="255" spans="1:4" ht="14.65" thickBot="1" x14ac:dyDescent="0.5">
      <c r="A255" s="2" t="s">
        <v>11</v>
      </c>
      <c r="B255">
        <v>1041</v>
      </c>
      <c r="C255" s="5">
        <v>529.47</v>
      </c>
      <c r="D255" s="4">
        <f t="shared" si="15"/>
        <v>0.49138328530259362</v>
      </c>
    </row>
    <row r="256" spans="1:4" ht="14.65" thickBot="1" x14ac:dyDescent="0.5">
      <c r="A256" s="2" t="s">
        <v>8</v>
      </c>
      <c r="B256" s="5">
        <v>4.5199999999999997E-2</v>
      </c>
      <c r="C256" s="5">
        <v>1.15E-2</v>
      </c>
      <c r="D256" s="4">
        <f t="shared" si="15"/>
        <v>0.74557522123893794</v>
      </c>
    </row>
    <row r="257" spans="1:4" ht="14.65" thickBot="1" x14ac:dyDescent="0.5">
      <c r="A257" s="2" t="s">
        <v>12</v>
      </c>
      <c r="B257" s="5">
        <v>0.25900000000000001</v>
      </c>
      <c r="C257" s="5">
        <v>0.92700000000000005</v>
      </c>
      <c r="D257" s="4">
        <f t="shared" si="15"/>
        <v>2.5791505791505793</v>
      </c>
    </row>
    <row r="258" spans="1:4" ht="14.65" thickBot="1" x14ac:dyDescent="0.5">
      <c r="A258" s="2" t="s">
        <v>69</v>
      </c>
      <c r="B258" s="3">
        <v>181000</v>
      </c>
      <c r="C258" s="3">
        <v>166000</v>
      </c>
      <c r="D258" s="4">
        <f t="shared" si="15"/>
        <v>8.2872928176795577E-2</v>
      </c>
    </row>
    <row r="259" spans="1:4" ht="14.65" thickBot="1" x14ac:dyDescent="0.5">
      <c r="A259" s="2" t="s">
        <v>73</v>
      </c>
      <c r="B259" s="3">
        <v>193000</v>
      </c>
      <c r="C259" s="3">
        <v>772000</v>
      </c>
      <c r="D259" s="4">
        <f t="shared" si="15"/>
        <v>3</v>
      </c>
    </row>
    <row r="260" spans="1:4" ht="14.65" thickBot="1" x14ac:dyDescent="0.5">
      <c r="A260" s="2" t="s">
        <v>89</v>
      </c>
      <c r="B260" s="3">
        <v>175000</v>
      </c>
      <c r="C260" s="3">
        <v>555000</v>
      </c>
      <c r="D260" s="4">
        <f t="shared" si="15"/>
        <v>2.1714285714285713</v>
      </c>
    </row>
    <row r="261" spans="1:4" ht="14.65" thickBot="1" x14ac:dyDescent="0.5">
      <c r="A261" s="2" t="s">
        <v>71</v>
      </c>
      <c r="B261" s="3">
        <v>100000</v>
      </c>
      <c r="C261" s="3">
        <v>280208</v>
      </c>
      <c r="D261" s="4">
        <f t="shared" si="15"/>
        <v>1.8020799999999999</v>
      </c>
    </row>
    <row r="262" spans="1:4" ht="14.65" thickBot="1" x14ac:dyDescent="0.5">
      <c r="A262" s="2" t="s">
        <v>75</v>
      </c>
      <c r="B262" s="3">
        <v>200000</v>
      </c>
      <c r="C262" s="3">
        <v>799778</v>
      </c>
      <c r="D262" s="4">
        <f t="shared" si="15"/>
        <v>2.9988899999999998</v>
      </c>
    </row>
    <row r="263" spans="1:4" ht="14.65" thickBot="1" x14ac:dyDescent="0.5">
      <c r="A263" s="2" t="s">
        <v>86</v>
      </c>
      <c r="B263" s="3">
        <v>400000</v>
      </c>
      <c r="C263" s="3">
        <v>1194105</v>
      </c>
      <c r="D263" s="4">
        <f t="shared" si="15"/>
        <v>1.9852624999999999</v>
      </c>
    </row>
    <row r="264" spans="1:4" ht="14.65" thickBot="1" x14ac:dyDescent="0.5">
      <c r="A264" s="2" t="s">
        <v>17</v>
      </c>
      <c r="B264" s="3">
        <v>10000</v>
      </c>
      <c r="C264" s="3">
        <v>29416</v>
      </c>
      <c r="D264" s="4">
        <f t="shared" si="15"/>
        <v>1.9416</v>
      </c>
    </row>
    <row r="265" spans="1:4" ht="14.65" thickBot="1" x14ac:dyDescent="0.5">
      <c r="A265" s="2" t="s">
        <v>66</v>
      </c>
      <c r="B265">
        <v>0.75</v>
      </c>
      <c r="C265" s="3">
        <v>0.43559999999999999</v>
      </c>
      <c r="D265" s="4">
        <f t="shared" si="15"/>
        <v>0.41920000000000002</v>
      </c>
    </row>
    <row r="266" spans="1:4" ht="14.65" thickBot="1" x14ac:dyDescent="0.5">
      <c r="A266" s="2" t="s">
        <v>67</v>
      </c>
      <c r="B266">
        <v>0.5</v>
      </c>
      <c r="C266" s="3">
        <v>0.125</v>
      </c>
      <c r="D266" s="4">
        <f t="shared" si="15"/>
        <v>0.75</v>
      </c>
    </row>
    <row r="267" spans="1:4" ht="14.65" thickBot="1" x14ac:dyDescent="0.5">
      <c r="A267" s="2" t="s">
        <v>88</v>
      </c>
      <c r="B267">
        <v>0.3</v>
      </c>
      <c r="C267" s="3">
        <v>0.434</v>
      </c>
      <c r="D267" s="4">
        <f t="shared" si="15"/>
        <v>0.44666666666666671</v>
      </c>
    </row>
    <row r="268" spans="1:4" ht="14.65" thickBot="1" x14ac:dyDescent="0.5">
      <c r="A268" s="2" t="s">
        <v>15</v>
      </c>
      <c r="B268">
        <v>0.94</v>
      </c>
      <c r="C268" s="3">
        <v>0.7339</v>
      </c>
      <c r="D268" s="4">
        <f t="shared" si="15"/>
        <v>0.21925531914893612</v>
      </c>
    </row>
    <row r="269" spans="1:4" ht="14.65" thickBot="1" x14ac:dyDescent="0.5">
      <c r="A269" s="2" t="s">
        <v>16</v>
      </c>
      <c r="B269">
        <v>0.94</v>
      </c>
      <c r="D269" s="4"/>
    </row>
    <row r="270" spans="1:4" ht="14.65" thickBot="1" x14ac:dyDescent="0.5">
      <c r="A270" s="2" t="s">
        <v>5</v>
      </c>
      <c r="B270" s="5">
        <v>0.312</v>
      </c>
      <c r="C270" s="3">
        <v>0.21149999999999999</v>
      </c>
      <c r="D270" s="4">
        <f>ABS(C270-B270)/B270</f>
        <v>0.32211538461538464</v>
      </c>
    </row>
    <row r="271" spans="1:4" ht="14.65" thickBot="1" x14ac:dyDescent="0.5">
      <c r="A271" s="2" t="s">
        <v>9</v>
      </c>
      <c r="B271">
        <v>9.4899999999999998E-2</v>
      </c>
      <c r="C271" s="3">
        <v>2.3699999999999999E-2</v>
      </c>
      <c r="D271" s="4">
        <f>ABS(C271-B271)/B271</f>
        <v>0.7502634351949421</v>
      </c>
    </row>
    <row r="272" spans="1:4" ht="14.65" thickBot="1" x14ac:dyDescent="0.5">
      <c r="A272" s="2" t="s">
        <v>6</v>
      </c>
      <c r="B272" s="3">
        <v>4.405E-5</v>
      </c>
      <c r="C272" s="3">
        <v>2.6129999999999999E-5</v>
      </c>
      <c r="D272" s="4">
        <f>ABS(C272-B272)/B272</f>
        <v>0.40681044267877414</v>
      </c>
    </row>
    <row r="273" spans="1:4" ht="14.65" thickBot="1" x14ac:dyDescent="0.5">
      <c r="A273" s="2" t="s">
        <v>10</v>
      </c>
      <c r="B273" s="5">
        <v>2.8299999999999999E-4</v>
      </c>
      <c r="C273" s="3">
        <v>3.9639999999999999E-4</v>
      </c>
      <c r="D273" s="4">
        <f>ABS(C273-B273)/B273</f>
        <v>0.40070671378091871</v>
      </c>
    </row>
    <row r="274" spans="1:4" ht="14.65" thickBot="1" x14ac:dyDescent="0.5">
      <c r="A274" s="2" t="s">
        <v>70</v>
      </c>
      <c r="B274">
        <v>1</v>
      </c>
      <c r="C274" s="3">
        <v>1.6160000000000001</v>
      </c>
      <c r="D274" s="4">
        <f t="shared" ref="D274:D276" si="16">ABS(C274-B274)/B274</f>
        <v>0.6160000000000001</v>
      </c>
    </row>
    <row r="275" spans="1:4" ht="14.65" thickBot="1" x14ac:dyDescent="0.5">
      <c r="A275" s="2" t="s">
        <v>74</v>
      </c>
      <c r="B275">
        <v>1.5</v>
      </c>
      <c r="C275" s="3">
        <v>4.9779999999999998</v>
      </c>
      <c r="D275" s="4">
        <f t="shared" si="16"/>
        <v>2.3186666666666667</v>
      </c>
    </row>
    <row r="276" spans="1:4" ht="14.65" thickBot="1" x14ac:dyDescent="0.5">
      <c r="A276" s="2" t="s">
        <v>85</v>
      </c>
      <c r="B276">
        <v>3</v>
      </c>
      <c r="C276" s="3">
        <v>6.7949999999999999</v>
      </c>
      <c r="D276" s="4">
        <f t="shared" si="16"/>
        <v>1.2649999999999999</v>
      </c>
    </row>
    <row r="277" spans="1:4" ht="14.65" thickBot="1" x14ac:dyDescent="0.5">
      <c r="A277" s="2" t="s">
        <v>13</v>
      </c>
      <c r="B277">
        <v>1683</v>
      </c>
      <c r="C277">
        <v>1683</v>
      </c>
      <c r="D277" s="4"/>
    </row>
    <row r="278" spans="1:4" ht="14.65" thickBot="1" x14ac:dyDescent="0.5">
      <c r="A278" s="2" t="s">
        <v>14</v>
      </c>
      <c r="B278">
        <v>1235</v>
      </c>
      <c r="C278">
        <v>1235</v>
      </c>
      <c r="D278" s="4"/>
    </row>
    <row r="279" spans="1:4" x14ac:dyDescent="0.45">
      <c r="A279" s="14" t="s">
        <v>50</v>
      </c>
      <c r="B279" s="15"/>
      <c r="C279" s="15"/>
      <c r="D279" s="16">
        <f>AVERAGE(D251:D278)</f>
        <v>1.150242872218624</v>
      </c>
    </row>
    <row r="280" spans="1:4" ht="16.149999999999999" thickBot="1" x14ac:dyDescent="0.55000000000000004">
      <c r="A280" s="35" t="s">
        <v>54</v>
      </c>
      <c r="B280" s="35"/>
      <c r="C280" s="35"/>
      <c r="D280" s="35"/>
    </row>
    <row r="281" spans="1:4" ht="28.15" thickBot="1" x14ac:dyDescent="0.5">
      <c r="A281" s="1" t="s">
        <v>0</v>
      </c>
      <c r="B281" s="1" t="s">
        <v>18</v>
      </c>
      <c r="C281" s="1" t="s">
        <v>48</v>
      </c>
      <c r="D281" s="1" t="s">
        <v>49</v>
      </c>
    </row>
    <row r="282" spans="1:4" ht="14.65" thickBot="1" x14ac:dyDescent="0.5">
      <c r="A282" s="2" t="s">
        <v>68</v>
      </c>
      <c r="B282" s="3">
        <v>2340000000000</v>
      </c>
      <c r="C282" s="3">
        <v>2440000000000</v>
      </c>
      <c r="D282" s="4">
        <f t="shared" ref="D282:D299" si="17">ABS(C282-B282)/B282</f>
        <v>4.2735042735042736E-2</v>
      </c>
    </row>
    <row r="283" spans="1:4" ht="14.65" thickBot="1" x14ac:dyDescent="0.5">
      <c r="A283" s="2" t="s">
        <v>72</v>
      </c>
      <c r="B283" s="3">
        <v>75000000000000</v>
      </c>
      <c r="C283" s="3">
        <v>75000000000000</v>
      </c>
      <c r="D283" s="4">
        <f t="shared" si="17"/>
        <v>0</v>
      </c>
    </row>
    <row r="284" spans="1:4" ht="14.65" thickBot="1" x14ac:dyDescent="0.5">
      <c r="A284" s="2" t="s">
        <v>87</v>
      </c>
      <c r="B284" s="3">
        <v>9200000000000</v>
      </c>
      <c r="C284" s="3">
        <v>8860000000000</v>
      </c>
      <c r="D284" s="4">
        <f t="shared" si="17"/>
        <v>3.6956521739130437E-2</v>
      </c>
    </row>
    <row r="285" spans="1:4" ht="14.65" thickBot="1" x14ac:dyDescent="0.5">
      <c r="A285" s="2" t="s">
        <v>7</v>
      </c>
      <c r="B285" s="5">
        <v>1080</v>
      </c>
      <c r="C285" s="5">
        <v>1101.76</v>
      </c>
      <c r="D285" s="4">
        <f t="shared" si="17"/>
        <v>2.0148148148148141E-2</v>
      </c>
    </row>
    <row r="286" spans="1:4" ht="14.65" thickBot="1" x14ac:dyDescent="0.5">
      <c r="A286" s="2" t="s">
        <v>11</v>
      </c>
      <c r="B286">
        <v>1041</v>
      </c>
      <c r="C286" s="5">
        <v>640.88</v>
      </c>
      <c r="D286" s="4">
        <f t="shared" si="17"/>
        <v>0.38436119116234391</v>
      </c>
    </row>
    <row r="287" spans="1:4" ht="14.65" thickBot="1" x14ac:dyDescent="0.5">
      <c r="A287" s="2" t="s">
        <v>8</v>
      </c>
      <c r="B287" s="5">
        <v>4.5199999999999997E-2</v>
      </c>
      <c r="C287" s="5">
        <v>0.10084</v>
      </c>
      <c r="D287" s="4">
        <f t="shared" si="17"/>
        <v>1.2309734513274337</v>
      </c>
    </row>
    <row r="288" spans="1:4" ht="14.65" thickBot="1" x14ac:dyDescent="0.5">
      <c r="A288" s="2" t="s">
        <v>12</v>
      </c>
      <c r="B288" s="5">
        <v>0.25900000000000001</v>
      </c>
      <c r="C288" s="5">
        <v>0.79369999999999996</v>
      </c>
      <c r="D288" s="4">
        <f t="shared" si="17"/>
        <v>2.0644787644787641</v>
      </c>
    </row>
    <row r="289" spans="1:4" ht="14.65" thickBot="1" x14ac:dyDescent="0.5">
      <c r="A289" s="2" t="s">
        <v>69</v>
      </c>
      <c r="B289" s="3">
        <v>181000</v>
      </c>
      <c r="C289" s="3">
        <v>184000</v>
      </c>
      <c r="D289" s="4">
        <f t="shared" si="17"/>
        <v>1.6574585635359115E-2</v>
      </c>
    </row>
    <row r="290" spans="1:4" ht="14.65" thickBot="1" x14ac:dyDescent="0.5">
      <c r="A290" s="2" t="s">
        <v>73</v>
      </c>
      <c r="B290" s="3">
        <v>193000</v>
      </c>
      <c r="C290" s="3">
        <v>191000</v>
      </c>
      <c r="D290" s="4">
        <f t="shared" si="17"/>
        <v>1.0362694300518135E-2</v>
      </c>
    </row>
    <row r="291" spans="1:4" ht="14.65" thickBot="1" x14ac:dyDescent="0.5">
      <c r="A291" s="2" t="s">
        <v>89</v>
      </c>
      <c r="B291" s="3">
        <v>175000</v>
      </c>
      <c r="C291" s="3">
        <v>175000</v>
      </c>
      <c r="D291" s="4">
        <f t="shared" si="17"/>
        <v>0</v>
      </c>
    </row>
    <row r="292" spans="1:4" ht="14.65" thickBot="1" x14ac:dyDescent="0.5">
      <c r="A292" s="2" t="s">
        <v>71</v>
      </c>
      <c r="B292" s="3">
        <v>100000</v>
      </c>
      <c r="C292" s="3">
        <v>109828</v>
      </c>
      <c r="D292" s="4">
        <f t="shared" si="17"/>
        <v>9.8280000000000006E-2</v>
      </c>
    </row>
    <row r="293" spans="1:4" ht="14.65" thickBot="1" x14ac:dyDescent="0.5">
      <c r="A293" s="2" t="s">
        <v>75</v>
      </c>
      <c r="B293" s="3">
        <v>200000</v>
      </c>
      <c r="C293" s="3">
        <v>193751</v>
      </c>
      <c r="D293" s="4">
        <f t="shared" si="17"/>
        <v>3.1244999999999998E-2</v>
      </c>
    </row>
    <row r="294" spans="1:4" ht="14.65" thickBot="1" x14ac:dyDescent="0.5">
      <c r="A294" s="2" t="s">
        <v>86</v>
      </c>
      <c r="B294" s="3">
        <v>400000</v>
      </c>
      <c r="C294" s="3">
        <v>406595</v>
      </c>
      <c r="D294" s="4">
        <f t="shared" si="17"/>
        <v>1.6487499999999999E-2</v>
      </c>
    </row>
    <row r="295" spans="1:4" ht="14.65" thickBot="1" x14ac:dyDescent="0.5">
      <c r="A295" s="2" t="s">
        <v>17</v>
      </c>
      <c r="B295" s="3">
        <v>10000</v>
      </c>
      <c r="C295" s="3">
        <v>16144</v>
      </c>
      <c r="D295" s="4">
        <f t="shared" si="17"/>
        <v>0.61439999999999995</v>
      </c>
    </row>
    <row r="296" spans="1:4" ht="14.65" thickBot="1" x14ac:dyDescent="0.5">
      <c r="A296" s="2" t="s">
        <v>66</v>
      </c>
      <c r="B296">
        <v>0.75</v>
      </c>
      <c r="C296" s="3">
        <v>0.75349999999999995</v>
      </c>
      <c r="D296" s="4">
        <f t="shared" si="17"/>
        <v>4.6666666666665968E-3</v>
      </c>
    </row>
    <row r="297" spans="1:4" ht="14.65" thickBot="1" x14ac:dyDescent="0.5">
      <c r="A297" s="2" t="s">
        <v>67</v>
      </c>
      <c r="B297">
        <v>0.5</v>
      </c>
      <c r="C297" s="3">
        <v>0.53249999999999997</v>
      </c>
      <c r="D297" s="4">
        <f t="shared" si="17"/>
        <v>6.4999999999999947E-2</v>
      </c>
    </row>
    <row r="298" spans="1:4" ht="14.65" thickBot="1" x14ac:dyDescent="0.5">
      <c r="A298" s="2" t="s">
        <v>88</v>
      </c>
      <c r="B298">
        <v>0.3</v>
      </c>
      <c r="C298" s="3">
        <v>0.30470000000000003</v>
      </c>
      <c r="D298" s="4">
        <f t="shared" si="17"/>
        <v>1.5666666666666794E-2</v>
      </c>
    </row>
    <row r="299" spans="1:4" ht="14.65" thickBot="1" x14ac:dyDescent="0.5">
      <c r="A299" s="2" t="s">
        <v>15</v>
      </c>
      <c r="B299">
        <v>0.94</v>
      </c>
      <c r="C299" s="3">
        <v>0.97</v>
      </c>
      <c r="D299" s="4">
        <f t="shared" si="17"/>
        <v>3.1914893617021309E-2</v>
      </c>
    </row>
    <row r="300" spans="1:4" ht="14.65" thickBot="1" x14ac:dyDescent="0.5">
      <c r="A300" s="2" t="s">
        <v>16</v>
      </c>
      <c r="B300">
        <v>0.94</v>
      </c>
      <c r="D300" s="4"/>
    </row>
    <row r="301" spans="1:4" ht="14.65" thickBot="1" x14ac:dyDescent="0.5">
      <c r="A301" s="2" t="s">
        <v>5</v>
      </c>
      <c r="B301" s="5">
        <v>0.312</v>
      </c>
      <c r="C301" s="3">
        <v>0.31869999999999998</v>
      </c>
      <c r="D301" s="4">
        <f>ABS(C301-B301)/B301</f>
        <v>2.1474358974358922E-2</v>
      </c>
    </row>
    <row r="302" spans="1:4" ht="14.65" thickBot="1" x14ac:dyDescent="0.5">
      <c r="A302" s="2" t="s">
        <v>9</v>
      </c>
      <c r="B302">
        <v>9.4899999999999998E-2</v>
      </c>
      <c r="C302" s="3">
        <v>0.24049999999999999</v>
      </c>
      <c r="D302" s="4">
        <f>ABS(C302-B302)/B302</f>
        <v>1.5342465753424659</v>
      </c>
    </row>
    <row r="303" spans="1:4" ht="14.65" thickBot="1" x14ac:dyDescent="0.5">
      <c r="A303" s="2" t="s">
        <v>6</v>
      </c>
      <c r="B303" s="3">
        <v>4.405E-5</v>
      </c>
      <c r="C303" s="3">
        <v>6.3700000000000003E-5</v>
      </c>
      <c r="D303" s="4">
        <f>ABS(C303-B303)/B303</f>
        <v>0.44608399545970495</v>
      </c>
    </row>
    <row r="304" spans="1:4" ht="14.65" thickBot="1" x14ac:dyDescent="0.5">
      <c r="A304" s="2" t="s">
        <v>10</v>
      </c>
      <c r="B304" s="5">
        <v>2.8299999999999999E-4</v>
      </c>
      <c r="C304" s="3">
        <v>7.0778999999999994E-5</v>
      </c>
      <c r="D304" s="4">
        <f>ABS(C304-B304)/B304</f>
        <v>0.74989752650176689</v>
      </c>
    </row>
    <row r="305" spans="1:4" ht="14.65" thickBot="1" x14ac:dyDescent="0.5">
      <c r="A305" s="2" t="s">
        <v>70</v>
      </c>
      <c r="B305">
        <v>1</v>
      </c>
      <c r="C305" s="3">
        <v>0.995</v>
      </c>
      <c r="D305" s="4">
        <f t="shared" ref="D305:D307" si="18">ABS(C305-B305)/B305</f>
        <v>5.0000000000000044E-3</v>
      </c>
    </row>
    <row r="306" spans="1:4" ht="14.65" thickBot="1" x14ac:dyDescent="0.5">
      <c r="A306" s="2" t="s">
        <v>74</v>
      </c>
      <c r="B306">
        <v>1.5</v>
      </c>
      <c r="C306" s="3">
        <v>1.46</v>
      </c>
      <c r="D306" s="4">
        <f t="shared" si="18"/>
        <v>2.6666666666666689E-2</v>
      </c>
    </row>
    <row r="307" spans="1:4" ht="14.65" thickBot="1" x14ac:dyDescent="0.5">
      <c r="A307" s="2" t="s">
        <v>85</v>
      </c>
      <c r="B307">
        <v>3</v>
      </c>
      <c r="C307" s="3">
        <v>2.9557000000000002</v>
      </c>
      <c r="D307" s="4">
        <f t="shared" si="18"/>
        <v>1.4766666666666595E-2</v>
      </c>
    </row>
    <row r="308" spans="1:4" ht="14.65" thickBot="1" x14ac:dyDescent="0.5">
      <c r="A308" s="2" t="s">
        <v>13</v>
      </c>
      <c r="B308">
        <v>1683</v>
      </c>
      <c r="C308">
        <v>1683</v>
      </c>
      <c r="D308" s="4"/>
    </row>
    <row r="309" spans="1:4" ht="14.65" thickBot="1" x14ac:dyDescent="0.5">
      <c r="A309" s="2" t="s">
        <v>14</v>
      </c>
      <c r="B309">
        <v>1235</v>
      </c>
      <c r="C309">
        <v>1235</v>
      </c>
      <c r="D309" s="4"/>
    </row>
    <row r="310" spans="1:4" x14ac:dyDescent="0.45">
      <c r="A310" s="14" t="s">
        <v>50</v>
      </c>
      <c r="B310" s="15"/>
      <c r="C310" s="15"/>
      <c r="D310" s="16">
        <f>AVERAGE(D282:D309)</f>
        <v>0.299295476643549</v>
      </c>
    </row>
    <row r="311" spans="1:4" ht="16.149999999999999" thickBot="1" x14ac:dyDescent="0.55000000000000004">
      <c r="A311" s="35" t="s">
        <v>38</v>
      </c>
      <c r="B311" s="35"/>
      <c r="C311" s="35"/>
      <c r="D311" s="35"/>
    </row>
    <row r="312" spans="1:4" ht="28.15" thickBot="1" x14ac:dyDescent="0.5">
      <c r="A312" s="1" t="s">
        <v>0</v>
      </c>
      <c r="B312" s="1" t="s">
        <v>18</v>
      </c>
      <c r="C312" s="1" t="s">
        <v>48</v>
      </c>
      <c r="D312" s="1" t="s">
        <v>49</v>
      </c>
    </row>
    <row r="313" spans="1:4" ht="14.65" thickBot="1" x14ac:dyDescent="0.5">
      <c r="A313" s="2" t="s">
        <v>68</v>
      </c>
      <c r="B313" s="3">
        <v>2340000000000</v>
      </c>
      <c r="C313" s="3">
        <v>3540000000000</v>
      </c>
      <c r="D313" s="4">
        <f t="shared" ref="D313:D330" si="19">ABS(C313-B313)/B313</f>
        <v>0.51282051282051277</v>
      </c>
    </row>
    <row r="314" spans="1:4" ht="14.65" thickBot="1" x14ac:dyDescent="0.5">
      <c r="A314" s="2" t="s">
        <v>72</v>
      </c>
      <c r="B314" s="3">
        <v>75000000000000</v>
      </c>
      <c r="C314" s="3">
        <v>36700000000000</v>
      </c>
      <c r="D314" s="4">
        <f t="shared" si="19"/>
        <v>0.51066666666666671</v>
      </c>
    </row>
    <row r="315" spans="1:4" ht="14.65" thickBot="1" x14ac:dyDescent="0.5">
      <c r="A315" s="2" t="s">
        <v>87</v>
      </c>
      <c r="B315" s="3">
        <v>9200000000000</v>
      </c>
      <c r="C315" s="3">
        <v>20700000000000</v>
      </c>
      <c r="D315" s="4">
        <f t="shared" si="19"/>
        <v>1.25</v>
      </c>
    </row>
    <row r="316" spans="1:4" ht="14.65" thickBot="1" x14ac:dyDescent="0.5">
      <c r="A316" s="2" t="s">
        <v>7</v>
      </c>
      <c r="B316" s="5">
        <v>1080</v>
      </c>
      <c r="C316" s="5">
        <v>2380</v>
      </c>
      <c r="D316" s="4">
        <f t="shared" si="19"/>
        <v>1.2037037037037037</v>
      </c>
    </row>
    <row r="317" spans="1:4" ht="14.65" thickBot="1" x14ac:dyDescent="0.5">
      <c r="A317" s="2" t="s">
        <v>11</v>
      </c>
      <c r="B317">
        <v>1041</v>
      </c>
      <c r="C317" s="5">
        <v>3288.6</v>
      </c>
      <c r="D317" s="4">
        <f t="shared" si="19"/>
        <v>2.159077809798271</v>
      </c>
    </row>
    <row r="318" spans="1:4" ht="14.65" thickBot="1" x14ac:dyDescent="0.5">
      <c r="A318" s="2" t="s">
        <v>8</v>
      </c>
      <c r="B318" s="5">
        <v>4.5199999999999997E-2</v>
      </c>
      <c r="C318" s="5">
        <v>0.1046</v>
      </c>
      <c r="D318" s="4">
        <f t="shared" si="19"/>
        <v>1.3141592920353984</v>
      </c>
    </row>
    <row r="319" spans="1:4" ht="14.65" thickBot="1" x14ac:dyDescent="0.5">
      <c r="A319" s="2" t="s">
        <v>12</v>
      </c>
      <c r="B319" s="5">
        <v>0.25900000000000001</v>
      </c>
      <c r="C319" s="5">
        <v>0.47349999999999998</v>
      </c>
      <c r="D319" s="4">
        <f t="shared" si="19"/>
        <v>0.82818532818532808</v>
      </c>
    </row>
    <row r="320" spans="1:4" ht="14.65" thickBot="1" x14ac:dyDescent="0.5">
      <c r="A320" s="2" t="s">
        <v>69</v>
      </c>
      <c r="B320" s="3">
        <v>181000</v>
      </c>
      <c r="C320" s="3">
        <v>137000</v>
      </c>
      <c r="D320" s="4">
        <f t="shared" si="19"/>
        <v>0.24309392265193369</v>
      </c>
    </row>
    <row r="321" spans="1:4" ht="14.65" thickBot="1" x14ac:dyDescent="0.5">
      <c r="A321" s="2" t="s">
        <v>73</v>
      </c>
      <c r="B321" s="3">
        <v>193000</v>
      </c>
      <c r="C321" s="3">
        <v>139000</v>
      </c>
      <c r="D321" s="4">
        <f t="shared" si="19"/>
        <v>0.27979274611398963</v>
      </c>
    </row>
    <row r="322" spans="1:4" ht="14.65" thickBot="1" x14ac:dyDescent="0.5">
      <c r="A322" s="2" t="s">
        <v>89</v>
      </c>
      <c r="B322" s="3">
        <v>175000</v>
      </c>
      <c r="C322" s="3">
        <v>142000</v>
      </c>
      <c r="D322" s="4">
        <f t="shared" si="19"/>
        <v>0.18857142857142858</v>
      </c>
    </row>
    <row r="323" spans="1:4" ht="14.65" thickBot="1" x14ac:dyDescent="0.5">
      <c r="A323" s="2" t="s">
        <v>71</v>
      </c>
      <c r="B323" s="3">
        <v>100000</v>
      </c>
      <c r="C323" s="3">
        <v>181653</v>
      </c>
      <c r="D323" s="4">
        <f t="shared" si="19"/>
        <v>0.81652999999999998</v>
      </c>
    </row>
    <row r="324" spans="1:4" ht="14.65" thickBot="1" x14ac:dyDescent="0.5">
      <c r="A324" s="2" t="s">
        <v>75</v>
      </c>
      <c r="B324" s="3">
        <v>200000</v>
      </c>
      <c r="C324" s="3">
        <v>432150</v>
      </c>
      <c r="D324" s="4">
        <f t="shared" si="19"/>
        <v>1.1607499999999999</v>
      </c>
    </row>
    <row r="325" spans="1:4" ht="14.65" thickBot="1" x14ac:dyDescent="0.5">
      <c r="A325" s="2" t="s">
        <v>86</v>
      </c>
      <c r="B325" s="3">
        <v>400000</v>
      </c>
      <c r="C325" s="3">
        <v>787234</v>
      </c>
      <c r="D325" s="4">
        <f t="shared" si="19"/>
        <v>0.96808499999999997</v>
      </c>
    </row>
    <row r="326" spans="1:4" ht="14.65" thickBot="1" x14ac:dyDescent="0.5">
      <c r="A326" s="2" t="s">
        <v>17</v>
      </c>
      <c r="B326" s="3">
        <v>10000</v>
      </c>
      <c r="C326" s="3">
        <v>18883</v>
      </c>
      <c r="D326" s="4">
        <f t="shared" si="19"/>
        <v>0.88829999999999998</v>
      </c>
    </row>
    <row r="327" spans="1:4" ht="14.65" thickBot="1" x14ac:dyDescent="0.5">
      <c r="A327" s="2" t="s">
        <v>66</v>
      </c>
      <c r="B327">
        <v>0.75</v>
      </c>
      <c r="C327" s="3">
        <v>0.46500000000000002</v>
      </c>
      <c r="D327" s="4">
        <f t="shared" si="19"/>
        <v>0.37999999999999995</v>
      </c>
    </row>
    <row r="328" spans="1:4" ht="14.65" thickBot="1" x14ac:dyDescent="0.5">
      <c r="A328" s="2" t="s">
        <v>67</v>
      </c>
      <c r="B328">
        <v>0.5</v>
      </c>
      <c r="C328" s="3">
        <v>0.435</v>
      </c>
      <c r="D328" s="4">
        <f t="shared" si="19"/>
        <v>0.13</v>
      </c>
    </row>
    <row r="329" spans="1:4" ht="14.65" thickBot="1" x14ac:dyDescent="0.5">
      <c r="A329" s="2" t="s">
        <v>88</v>
      </c>
      <c r="B329">
        <v>0.3</v>
      </c>
      <c r="C329" s="3">
        <v>0.4</v>
      </c>
      <c r="D329" s="4">
        <f t="shared" si="19"/>
        <v>0.33333333333333348</v>
      </c>
    </row>
    <row r="330" spans="1:4" ht="14.65" thickBot="1" x14ac:dyDescent="0.5">
      <c r="A330" s="2" t="s">
        <v>15</v>
      </c>
      <c r="B330">
        <v>0.94</v>
      </c>
      <c r="C330" s="3">
        <v>0.78400000000000003</v>
      </c>
      <c r="D330" s="4">
        <f t="shared" si="19"/>
        <v>0.16595744680851057</v>
      </c>
    </row>
    <row r="331" spans="1:4" ht="14.65" thickBot="1" x14ac:dyDescent="0.5">
      <c r="A331" s="2" t="s">
        <v>16</v>
      </c>
      <c r="B331">
        <v>0.94</v>
      </c>
      <c r="D331" s="4"/>
    </row>
    <row r="332" spans="1:4" ht="14.65" thickBot="1" x14ac:dyDescent="0.5">
      <c r="A332" s="2" t="s">
        <v>5</v>
      </c>
      <c r="B332" s="5">
        <v>0.312</v>
      </c>
      <c r="C332" s="3">
        <v>0.59399999999999997</v>
      </c>
      <c r="D332" s="4">
        <f>ABS(C332-B332)/B332</f>
        <v>0.90384615384615374</v>
      </c>
    </row>
    <row r="333" spans="1:4" ht="14.65" thickBot="1" x14ac:dyDescent="0.5">
      <c r="A333" s="2" t="s">
        <v>9</v>
      </c>
      <c r="B333">
        <v>9.4899999999999998E-2</v>
      </c>
      <c r="C333" s="3">
        <v>0.1057</v>
      </c>
      <c r="D333" s="4">
        <f>ABS(C333-B333)/B333</f>
        <v>0.11380400421496316</v>
      </c>
    </row>
    <row r="334" spans="1:4" ht="14.65" thickBot="1" x14ac:dyDescent="0.5">
      <c r="A334" s="2" t="s">
        <v>6</v>
      </c>
      <c r="B334" s="3">
        <v>4.405E-5</v>
      </c>
      <c r="C334" s="3">
        <v>5.1400000000000003E-5</v>
      </c>
      <c r="D334" s="4">
        <f>ABS(C334-B334)/B334</f>
        <v>0.166855845629966</v>
      </c>
    </row>
    <row r="335" spans="1:4" ht="14.65" thickBot="1" x14ac:dyDescent="0.5">
      <c r="A335" s="2" t="s">
        <v>10</v>
      </c>
      <c r="B335" s="5">
        <v>2.8299999999999999E-4</v>
      </c>
      <c r="C335" s="3">
        <v>2.4000000000000001E-4</v>
      </c>
      <c r="D335" s="4">
        <f>ABS(C335-B335)/B335</f>
        <v>0.15194346289752647</v>
      </c>
    </row>
    <row r="336" spans="1:4" ht="14.65" thickBot="1" x14ac:dyDescent="0.5">
      <c r="A336" s="2" t="s">
        <v>70</v>
      </c>
      <c r="B336">
        <v>1</v>
      </c>
      <c r="C336" s="3">
        <v>2.25</v>
      </c>
      <c r="D336" s="4">
        <f t="shared" ref="D336:D338" si="20">ABS(C336-B336)/B336</f>
        <v>1.25</v>
      </c>
    </row>
    <row r="337" spans="1:4" ht="14.65" thickBot="1" x14ac:dyDescent="0.5">
      <c r="A337" s="2" t="s">
        <v>74</v>
      </c>
      <c r="B337">
        <v>1.5</v>
      </c>
      <c r="C337" s="3">
        <v>1.5469999999999999</v>
      </c>
      <c r="D337" s="4">
        <f t="shared" si="20"/>
        <v>3.1333333333333289E-2</v>
      </c>
    </row>
    <row r="338" spans="1:4" ht="14.65" thickBot="1" x14ac:dyDescent="0.5">
      <c r="A338" s="2" t="s">
        <v>85</v>
      </c>
      <c r="B338">
        <v>3</v>
      </c>
      <c r="C338" s="3">
        <v>6.08</v>
      </c>
      <c r="D338" s="4">
        <f t="shared" si="20"/>
        <v>1.0266666666666666</v>
      </c>
    </row>
    <row r="339" spans="1:4" ht="14.65" thickBot="1" x14ac:dyDescent="0.5">
      <c r="A339" s="2" t="s">
        <v>13</v>
      </c>
      <c r="B339">
        <v>1683</v>
      </c>
      <c r="C339">
        <v>1683</v>
      </c>
      <c r="D339" s="4"/>
    </row>
    <row r="340" spans="1:4" ht="14.65" thickBot="1" x14ac:dyDescent="0.5">
      <c r="A340" s="2" t="s">
        <v>14</v>
      </c>
      <c r="B340">
        <v>1235</v>
      </c>
      <c r="C340">
        <v>1235</v>
      </c>
      <c r="D340" s="4"/>
    </row>
    <row r="341" spans="1:4" x14ac:dyDescent="0.45">
      <c r="A341" s="14" t="s">
        <v>50</v>
      </c>
      <c r="B341" s="15"/>
      <c r="C341" s="15"/>
      <c r="D341" s="16">
        <f>AVERAGE(D313:D340)</f>
        <v>0.67909906629110739</v>
      </c>
    </row>
  </sheetData>
  <mergeCells count="11">
    <mergeCell ref="A311:D311"/>
    <mergeCell ref="A187:D187"/>
    <mergeCell ref="A218:D218"/>
    <mergeCell ref="A249:D249"/>
    <mergeCell ref="A280:D280"/>
    <mergeCell ref="A1:D1"/>
    <mergeCell ref="A32:D32"/>
    <mergeCell ref="A63:D63"/>
    <mergeCell ref="A94:D94"/>
    <mergeCell ref="A125:D125"/>
    <mergeCell ref="A156:D15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0"/>
  <sheetViews>
    <sheetView topLeftCell="A193" workbookViewId="0">
      <selection activeCell="E302" sqref="E302"/>
    </sheetView>
  </sheetViews>
  <sheetFormatPr defaultRowHeight="14.25" x14ac:dyDescent="0.45"/>
  <cols>
    <col min="1" max="4" width="15.73046875" customWidth="1"/>
  </cols>
  <sheetData>
    <row r="1" spans="1:4" ht="16.149999999999999" thickBot="1" x14ac:dyDescent="0.55000000000000004">
      <c r="A1" s="35" t="s">
        <v>26</v>
      </c>
      <c r="B1" s="35"/>
      <c r="C1" s="35"/>
      <c r="D1" s="35"/>
    </row>
    <row r="2" spans="1:4" ht="28.15" thickBot="1" x14ac:dyDescent="0.5">
      <c r="A2" s="1" t="s">
        <v>0</v>
      </c>
      <c r="B2" s="1" t="s">
        <v>18</v>
      </c>
      <c r="C2" s="1" t="s">
        <v>48</v>
      </c>
      <c r="D2" s="1" t="s">
        <v>49</v>
      </c>
    </row>
    <row r="3" spans="1:4" ht="14.65" thickBot="1" x14ac:dyDescent="0.5">
      <c r="A3" s="2" t="s">
        <v>68</v>
      </c>
      <c r="B3" s="3">
        <v>2340000000000</v>
      </c>
      <c r="C3" s="3">
        <v>2290000000000</v>
      </c>
      <c r="D3" s="4">
        <f t="shared" ref="D3:D9" si="0">ABS(C3-B3)/B3</f>
        <v>2.1367521367521368E-2</v>
      </c>
    </row>
    <row r="4" spans="1:4" ht="14.65" thickBot="1" x14ac:dyDescent="0.5">
      <c r="A4" s="2" t="s">
        <v>72</v>
      </c>
      <c r="B4" s="3">
        <v>75000000000000</v>
      </c>
      <c r="C4" s="3">
        <v>81500000000000</v>
      </c>
      <c r="D4" s="4">
        <f t="shared" si="0"/>
        <v>8.666666666666667E-2</v>
      </c>
    </row>
    <row r="5" spans="1:4" ht="14.65" thickBot="1" x14ac:dyDescent="0.5">
      <c r="A5" s="2" t="s">
        <v>87</v>
      </c>
      <c r="B5" s="3">
        <v>9200000000000</v>
      </c>
      <c r="C5" s="3">
        <v>8630000000000</v>
      </c>
      <c r="D5" s="4">
        <f t="shared" si="0"/>
        <v>6.1956521739130438E-2</v>
      </c>
    </row>
    <row r="6" spans="1:4" ht="14.65" thickBot="1" x14ac:dyDescent="0.5">
      <c r="A6" s="2" t="s">
        <v>7</v>
      </c>
      <c r="B6" s="5">
        <v>1080</v>
      </c>
      <c r="C6">
        <v>1058.77</v>
      </c>
      <c r="D6" s="4">
        <f t="shared" si="0"/>
        <v>1.9657407407407426E-2</v>
      </c>
    </row>
    <row r="7" spans="1:4" ht="14.65" thickBot="1" x14ac:dyDescent="0.5">
      <c r="A7" s="2" t="s">
        <v>11</v>
      </c>
      <c r="B7">
        <v>1041</v>
      </c>
      <c r="C7">
        <v>1183.73</v>
      </c>
      <c r="D7" s="4">
        <f t="shared" si="0"/>
        <v>0.13710854947166187</v>
      </c>
    </row>
    <row r="8" spans="1:4" ht="14.65" thickBot="1" x14ac:dyDescent="0.5">
      <c r="A8" s="2" t="s">
        <v>8</v>
      </c>
      <c r="B8" s="5">
        <v>4.5199999999999997E-2</v>
      </c>
      <c r="C8">
        <v>4.8079999999999998E-2</v>
      </c>
      <c r="D8" s="4">
        <f t="shared" si="0"/>
        <v>6.3716814159292048E-2</v>
      </c>
    </row>
    <row r="9" spans="1:4" ht="14.65" thickBot="1" x14ac:dyDescent="0.5">
      <c r="A9" s="2" t="s">
        <v>12</v>
      </c>
      <c r="B9" s="5">
        <v>0.25900000000000001</v>
      </c>
      <c r="C9">
        <v>0.67090000000000005</v>
      </c>
      <c r="D9" s="4">
        <f t="shared" si="0"/>
        <v>1.5903474903474906</v>
      </c>
    </row>
    <row r="10" spans="1:4" ht="14.65" thickBot="1" x14ac:dyDescent="0.5">
      <c r="A10" s="2" t="s">
        <v>69</v>
      </c>
      <c r="B10" s="3">
        <v>181000</v>
      </c>
      <c r="C10" s="3">
        <v>179000</v>
      </c>
      <c r="D10" s="4">
        <f t="shared" ref="D10:D27" si="1">ABS(C10-B10)/B10</f>
        <v>1.1049723756906077E-2</v>
      </c>
    </row>
    <row r="11" spans="1:4" ht="14.65" thickBot="1" x14ac:dyDescent="0.5">
      <c r="A11" s="2" t="s">
        <v>73</v>
      </c>
      <c r="B11" s="3">
        <v>193000</v>
      </c>
      <c r="C11" s="3">
        <v>188000</v>
      </c>
      <c r="D11" s="4">
        <f t="shared" ref="D11:D20" si="2">ABS(C11-B11)/B11</f>
        <v>2.5906735751295335E-2</v>
      </c>
    </row>
    <row r="12" spans="1:4" ht="14.65" thickBot="1" x14ac:dyDescent="0.5">
      <c r="A12" s="2" t="s">
        <v>89</v>
      </c>
      <c r="B12" s="3">
        <v>175000</v>
      </c>
      <c r="C12" s="3">
        <v>172000</v>
      </c>
      <c r="D12" s="4">
        <f t="shared" si="2"/>
        <v>1.7142857142857144E-2</v>
      </c>
    </row>
    <row r="13" spans="1:4" ht="14.65" thickBot="1" x14ac:dyDescent="0.5">
      <c r="A13" s="2" t="s">
        <v>71</v>
      </c>
      <c r="B13" s="3">
        <v>100000</v>
      </c>
      <c r="C13">
        <v>130108.95</v>
      </c>
      <c r="D13" s="4">
        <f t="shared" si="2"/>
        <v>0.30108949999999995</v>
      </c>
    </row>
    <row r="14" spans="1:4" ht="14.65" thickBot="1" x14ac:dyDescent="0.5">
      <c r="A14" s="2" t="s">
        <v>75</v>
      </c>
      <c r="B14" s="3">
        <v>200000</v>
      </c>
      <c r="C14">
        <v>237446.9</v>
      </c>
      <c r="D14" s="4">
        <f t="shared" si="2"/>
        <v>0.18723449999999997</v>
      </c>
    </row>
    <row r="15" spans="1:4" ht="14.65" thickBot="1" x14ac:dyDescent="0.5">
      <c r="A15" s="2" t="s">
        <v>86</v>
      </c>
      <c r="B15" s="3">
        <v>400000</v>
      </c>
      <c r="C15">
        <v>424893.9</v>
      </c>
      <c r="D15" s="4">
        <f t="shared" si="2"/>
        <v>6.2234750000000061E-2</v>
      </c>
    </row>
    <row r="16" spans="1:4" ht="14.65" thickBot="1" x14ac:dyDescent="0.5">
      <c r="A16" s="2" t="s">
        <v>17</v>
      </c>
      <c r="B16" s="3">
        <v>10000</v>
      </c>
      <c r="C16">
        <v>27208</v>
      </c>
      <c r="D16" s="4">
        <f t="shared" si="2"/>
        <v>1.7208000000000001</v>
      </c>
    </row>
    <row r="17" spans="1:4" ht="14.65" thickBot="1" x14ac:dyDescent="0.5">
      <c r="A17" s="2" t="s">
        <v>66</v>
      </c>
      <c r="B17">
        <v>0.75</v>
      </c>
      <c r="C17">
        <v>0.76700000000000002</v>
      </c>
      <c r="D17" s="4">
        <f t="shared" si="2"/>
        <v>2.2666666666666686E-2</v>
      </c>
    </row>
    <row r="18" spans="1:4" ht="14.65" thickBot="1" x14ac:dyDescent="0.5">
      <c r="A18" s="2" t="s">
        <v>67</v>
      </c>
      <c r="B18">
        <v>0.5</v>
      </c>
      <c r="C18">
        <v>0.49869999999999998</v>
      </c>
      <c r="D18" s="4">
        <f t="shared" si="2"/>
        <v>2.6000000000000467E-3</v>
      </c>
    </row>
    <row r="19" spans="1:4" ht="14.65" thickBot="1" x14ac:dyDescent="0.5">
      <c r="A19" s="2" t="s">
        <v>88</v>
      </c>
      <c r="B19">
        <v>0.3</v>
      </c>
      <c r="C19">
        <v>0.28289999999999998</v>
      </c>
      <c r="D19" s="4">
        <f t="shared" si="2"/>
        <v>5.7000000000000016E-2</v>
      </c>
    </row>
    <row r="20" spans="1:4" ht="14.65" thickBot="1" x14ac:dyDescent="0.5">
      <c r="A20" s="2" t="s">
        <v>15</v>
      </c>
      <c r="B20">
        <v>0.94</v>
      </c>
      <c r="C20">
        <v>0.88060000000000005</v>
      </c>
      <c r="D20" s="4">
        <f t="shared" si="2"/>
        <v>6.3191489361702019E-2</v>
      </c>
    </row>
    <row r="21" spans="1:4" ht="14.65" thickBot="1" x14ac:dyDescent="0.5">
      <c r="A21" s="2" t="s">
        <v>16</v>
      </c>
      <c r="B21">
        <v>0.94</v>
      </c>
      <c r="D21" s="4"/>
    </row>
    <row r="22" spans="1:4" ht="14.65" thickBot="1" x14ac:dyDescent="0.5">
      <c r="A22" s="2" t="s">
        <v>5</v>
      </c>
      <c r="B22" s="5">
        <v>0.312</v>
      </c>
      <c r="C22">
        <v>0.30299999999999999</v>
      </c>
      <c r="D22" s="4">
        <f>ABS(C22-B22)/B22</f>
        <v>2.8846153846153872E-2</v>
      </c>
    </row>
    <row r="23" spans="1:4" ht="14.65" thickBot="1" x14ac:dyDescent="0.5">
      <c r="A23" s="2" t="s">
        <v>9</v>
      </c>
      <c r="B23">
        <v>9.4899999999999998E-2</v>
      </c>
      <c r="C23">
        <v>7.3300000000000004E-2</v>
      </c>
      <c r="D23" s="4">
        <f>ABS(C23-B23)/B23</f>
        <v>0.22760800842992618</v>
      </c>
    </row>
    <row r="24" spans="1:4" ht="14.65" thickBot="1" x14ac:dyDescent="0.5">
      <c r="A24" s="2" t="s">
        <v>6</v>
      </c>
      <c r="B24" s="3">
        <v>4.405E-5</v>
      </c>
      <c r="C24" s="3">
        <v>4.4996000000000001E-5</v>
      </c>
      <c r="D24" s="4">
        <f>ABS(C24-B24)/B24</f>
        <v>2.1475595913734411E-2</v>
      </c>
    </row>
    <row r="25" spans="1:4" ht="14.65" thickBot="1" x14ac:dyDescent="0.5">
      <c r="A25" s="2" t="s">
        <v>10</v>
      </c>
      <c r="B25" s="5">
        <v>2.8299999999999999E-4</v>
      </c>
      <c r="C25" s="3">
        <v>3.3599999999999998E-4</v>
      </c>
      <c r="D25" s="4">
        <f>ABS(C25-B25)/B25</f>
        <v>0.18727915194346287</v>
      </c>
    </row>
    <row r="26" spans="1:4" ht="14.65" thickBot="1" x14ac:dyDescent="0.5">
      <c r="A26" s="2" t="s">
        <v>70</v>
      </c>
      <c r="B26">
        <v>1</v>
      </c>
      <c r="C26">
        <v>0.97660000000000002</v>
      </c>
      <c r="D26" s="4">
        <f t="shared" si="1"/>
        <v>2.3399999999999976E-2</v>
      </c>
    </row>
    <row r="27" spans="1:4" ht="14.65" thickBot="1" x14ac:dyDescent="0.5">
      <c r="A27" s="2" t="s">
        <v>74</v>
      </c>
      <c r="B27">
        <v>1.5</v>
      </c>
      <c r="C27">
        <v>1.3906000000000001</v>
      </c>
      <c r="D27" s="4">
        <f t="shared" si="1"/>
        <v>7.2933333333333294E-2</v>
      </c>
    </row>
    <row r="28" spans="1:4" ht="14.65" thickBot="1" x14ac:dyDescent="0.5">
      <c r="A28" s="2" t="s">
        <v>85</v>
      </c>
      <c r="B28">
        <v>3</v>
      </c>
      <c r="C28">
        <v>3.1190000000000002</v>
      </c>
      <c r="D28" s="4">
        <f t="shared" ref="D28" si="3">ABS(C28-B28)/B28</f>
        <v>3.9666666666666739E-2</v>
      </c>
    </row>
    <row r="29" spans="1:4" ht="14.65" thickBot="1" x14ac:dyDescent="0.5">
      <c r="A29" s="2" t="s">
        <v>13</v>
      </c>
      <c r="B29">
        <v>1683</v>
      </c>
      <c r="C29">
        <v>1683</v>
      </c>
      <c r="D29" s="4"/>
    </row>
    <row r="30" spans="1:4" ht="14.65" thickBot="1" x14ac:dyDescent="0.5">
      <c r="A30" s="2" t="s">
        <v>14</v>
      </c>
      <c r="B30">
        <v>1235</v>
      </c>
      <c r="C30">
        <v>1235</v>
      </c>
      <c r="D30" s="4"/>
    </row>
    <row r="31" spans="1:4" x14ac:dyDescent="0.45">
      <c r="A31" s="14" t="s">
        <v>50</v>
      </c>
      <c r="B31" s="15"/>
      <c r="C31" s="15"/>
      <c r="D31" s="16">
        <f>AVERAGE(D3:D30)</f>
        <v>0.20211784415887502</v>
      </c>
    </row>
    <row r="32" spans="1:4" ht="16.149999999999999" thickBot="1" x14ac:dyDescent="0.55000000000000004">
      <c r="A32" s="35" t="s">
        <v>27</v>
      </c>
      <c r="B32" s="35"/>
      <c r="C32" s="35"/>
      <c r="D32" s="35"/>
    </row>
    <row r="33" spans="1:4" ht="28.15" thickBot="1" x14ac:dyDescent="0.5">
      <c r="A33" s="1" t="s">
        <v>0</v>
      </c>
      <c r="B33" s="1" t="s">
        <v>18</v>
      </c>
      <c r="C33" s="1" t="s">
        <v>48</v>
      </c>
      <c r="D33" s="1" t="s">
        <v>49</v>
      </c>
    </row>
    <row r="34" spans="1:4" ht="14.65" thickBot="1" x14ac:dyDescent="0.5">
      <c r="A34" s="2" t="s">
        <v>68</v>
      </c>
      <c r="B34" s="3">
        <v>2340000000000</v>
      </c>
      <c r="C34" s="3">
        <v>3880000000000</v>
      </c>
      <c r="D34" s="4">
        <f t="shared" ref="D34:D40" si="4">ABS(C34-B34)/B34</f>
        <v>0.65811965811965811</v>
      </c>
    </row>
    <row r="35" spans="1:4" ht="14.65" thickBot="1" x14ac:dyDescent="0.5">
      <c r="A35" s="2" t="s">
        <v>72</v>
      </c>
      <c r="B35" s="3">
        <v>75000000000000</v>
      </c>
      <c r="C35" s="3">
        <v>99500000000000</v>
      </c>
      <c r="D35" s="4">
        <f t="shared" si="4"/>
        <v>0.32666666666666666</v>
      </c>
    </row>
    <row r="36" spans="1:4" ht="14.65" thickBot="1" x14ac:dyDescent="0.5">
      <c r="A36" s="2" t="s">
        <v>87</v>
      </c>
      <c r="B36" s="3">
        <v>9200000000000</v>
      </c>
      <c r="C36" s="3">
        <v>13200000000000</v>
      </c>
      <c r="D36" s="4">
        <f t="shared" si="4"/>
        <v>0.43478260869565216</v>
      </c>
    </row>
    <row r="37" spans="1:4" ht="14.65" thickBot="1" x14ac:dyDescent="0.5">
      <c r="A37" s="2" t="s">
        <v>7</v>
      </c>
      <c r="B37" s="5">
        <v>1080</v>
      </c>
      <c r="C37">
        <v>1506.78</v>
      </c>
      <c r="D37" s="4">
        <f t="shared" si="4"/>
        <v>0.39516666666666667</v>
      </c>
    </row>
    <row r="38" spans="1:4" ht="14.65" thickBot="1" x14ac:dyDescent="0.5">
      <c r="A38" s="2" t="s">
        <v>11</v>
      </c>
      <c r="B38">
        <v>1041</v>
      </c>
      <c r="C38">
        <v>2638.3</v>
      </c>
      <c r="D38" s="4">
        <f t="shared" si="4"/>
        <v>1.534390009606148</v>
      </c>
    </row>
    <row r="39" spans="1:4" ht="14.65" thickBot="1" x14ac:dyDescent="0.5">
      <c r="A39" s="2" t="s">
        <v>8</v>
      </c>
      <c r="B39" s="5">
        <v>4.5199999999999997E-2</v>
      </c>
      <c r="C39">
        <v>9.2939999999999995E-2</v>
      </c>
      <c r="D39" s="4">
        <f t="shared" si="4"/>
        <v>1.0561946902654868</v>
      </c>
    </row>
    <row r="40" spans="1:4" ht="14.65" thickBot="1" x14ac:dyDescent="0.5">
      <c r="A40" s="2" t="s">
        <v>12</v>
      </c>
      <c r="B40" s="5">
        <v>0.25900000000000001</v>
      </c>
      <c r="C40">
        <v>0.54369999999999996</v>
      </c>
      <c r="D40" s="4">
        <f t="shared" si="4"/>
        <v>1.099227799227799</v>
      </c>
    </row>
    <row r="41" spans="1:4" ht="14.65" thickBot="1" x14ac:dyDescent="0.5">
      <c r="A41" s="2" t="s">
        <v>69</v>
      </c>
      <c r="B41" s="3">
        <v>181000</v>
      </c>
      <c r="C41" s="3">
        <v>156000</v>
      </c>
      <c r="D41" s="4">
        <f t="shared" ref="D41" si="5">ABS(C41-B41)/B41</f>
        <v>0.13812154696132597</v>
      </c>
    </row>
    <row r="42" spans="1:4" ht="14.65" thickBot="1" x14ac:dyDescent="0.5">
      <c r="A42" s="2" t="s">
        <v>73</v>
      </c>
      <c r="B42" s="3">
        <v>193000</v>
      </c>
      <c r="C42" s="3">
        <v>149000</v>
      </c>
      <c r="D42" s="4">
        <f t="shared" ref="D42:D51" si="6">ABS(C42-B42)/B42</f>
        <v>0.22797927461139897</v>
      </c>
    </row>
    <row r="43" spans="1:4" ht="14.65" thickBot="1" x14ac:dyDescent="0.5">
      <c r="A43" s="2" t="s">
        <v>89</v>
      </c>
      <c r="B43" s="3">
        <v>175000</v>
      </c>
      <c r="C43" s="3">
        <v>285000</v>
      </c>
      <c r="D43" s="4">
        <f t="shared" si="6"/>
        <v>0.62857142857142856</v>
      </c>
    </row>
    <row r="44" spans="1:4" ht="14.65" thickBot="1" x14ac:dyDescent="0.5">
      <c r="A44" s="2" t="s">
        <v>71</v>
      </c>
      <c r="B44" s="3">
        <v>100000</v>
      </c>
      <c r="C44">
        <v>272682.03999999998</v>
      </c>
      <c r="D44" s="4">
        <f t="shared" si="6"/>
        <v>1.7268203999999998</v>
      </c>
    </row>
    <row r="45" spans="1:4" ht="14.65" thickBot="1" x14ac:dyDescent="0.5">
      <c r="A45" s="2" t="s">
        <v>75</v>
      </c>
      <c r="B45" s="3">
        <v>200000</v>
      </c>
      <c r="C45">
        <v>473951.8</v>
      </c>
      <c r="D45" s="4">
        <f t="shared" si="6"/>
        <v>1.3697589999999999</v>
      </c>
    </row>
    <row r="46" spans="1:4" ht="14.65" thickBot="1" x14ac:dyDescent="0.5">
      <c r="A46" s="2" t="s">
        <v>86</v>
      </c>
      <c r="B46" s="3">
        <v>400000</v>
      </c>
      <c r="C46">
        <v>831263.9</v>
      </c>
      <c r="D46" s="4">
        <f t="shared" si="6"/>
        <v>1.07815975</v>
      </c>
    </row>
    <row r="47" spans="1:4" ht="14.65" thickBot="1" x14ac:dyDescent="0.5">
      <c r="A47" s="2" t="s">
        <v>17</v>
      </c>
      <c r="B47" s="3">
        <v>10000</v>
      </c>
      <c r="C47">
        <v>19298.599999999999</v>
      </c>
      <c r="D47" s="4">
        <f t="shared" si="6"/>
        <v>0.92985999999999991</v>
      </c>
    </row>
    <row r="48" spans="1:4" ht="14.65" thickBot="1" x14ac:dyDescent="0.5">
      <c r="A48" s="2" t="s">
        <v>66</v>
      </c>
      <c r="B48">
        <v>0.75</v>
      </c>
      <c r="C48">
        <v>0.498</v>
      </c>
      <c r="D48" s="4">
        <f t="shared" si="6"/>
        <v>0.33600000000000002</v>
      </c>
    </row>
    <row r="49" spans="1:4" ht="14.65" thickBot="1" x14ac:dyDescent="0.5">
      <c r="A49" s="2" t="s">
        <v>67</v>
      </c>
      <c r="B49">
        <v>0.5</v>
      </c>
      <c r="C49">
        <v>0.437</v>
      </c>
      <c r="D49" s="4">
        <f t="shared" si="6"/>
        <v>0.126</v>
      </c>
    </row>
    <row r="50" spans="1:4" ht="14.65" thickBot="1" x14ac:dyDescent="0.5">
      <c r="A50" s="2" t="s">
        <v>88</v>
      </c>
      <c r="B50">
        <v>0.3</v>
      </c>
      <c r="C50">
        <v>0.48899999999999999</v>
      </c>
      <c r="D50" s="4">
        <f t="shared" si="6"/>
        <v>0.63</v>
      </c>
    </row>
    <row r="51" spans="1:4" ht="14.65" thickBot="1" x14ac:dyDescent="0.5">
      <c r="A51" s="2" t="s">
        <v>15</v>
      </c>
      <c r="B51">
        <v>0.94</v>
      </c>
      <c r="C51">
        <v>0.70499999999999996</v>
      </c>
      <c r="D51" s="4">
        <f t="shared" si="6"/>
        <v>0.25</v>
      </c>
    </row>
    <row r="52" spans="1:4" ht="14.65" thickBot="1" x14ac:dyDescent="0.5">
      <c r="A52" s="2" t="s">
        <v>16</v>
      </c>
      <c r="B52">
        <v>0.94</v>
      </c>
      <c r="D52" s="4"/>
    </row>
    <row r="53" spans="1:4" ht="14.65" thickBot="1" x14ac:dyDescent="0.5">
      <c r="A53" s="2" t="s">
        <v>5</v>
      </c>
      <c r="B53" s="5">
        <v>0.312</v>
      </c>
      <c r="C53">
        <v>0.40600000000000003</v>
      </c>
      <c r="D53" s="4">
        <f>ABS(C53-B53)/B53</f>
        <v>0.30128205128205138</v>
      </c>
    </row>
    <row r="54" spans="1:4" ht="14.65" thickBot="1" x14ac:dyDescent="0.5">
      <c r="A54" s="2" t="s">
        <v>9</v>
      </c>
      <c r="B54">
        <v>9.4899999999999998E-2</v>
      </c>
      <c r="C54">
        <v>0.16700000000000001</v>
      </c>
      <c r="D54" s="4">
        <f>ABS(C54-B54)/B54</f>
        <v>0.7597471022128558</v>
      </c>
    </row>
    <row r="55" spans="1:4" ht="14.65" thickBot="1" x14ac:dyDescent="0.5">
      <c r="A55" s="2" t="s">
        <v>6</v>
      </c>
      <c r="B55" s="3">
        <v>4.405E-5</v>
      </c>
      <c r="C55" s="3">
        <v>7.127E-5</v>
      </c>
      <c r="D55" s="4">
        <f>ABS(C55-B55)/B55</f>
        <v>0.61793416572077187</v>
      </c>
    </row>
    <row r="56" spans="1:4" ht="14.65" thickBot="1" x14ac:dyDescent="0.5">
      <c r="A56" s="2" t="s">
        <v>10</v>
      </c>
      <c r="B56" s="5">
        <v>2.8299999999999999E-4</v>
      </c>
      <c r="C56" s="3">
        <v>4.7800000000000002E-4</v>
      </c>
      <c r="D56" s="4">
        <f>ABS(C56-B56)/B56</f>
        <v>0.68904593639575984</v>
      </c>
    </row>
    <row r="57" spans="1:4" ht="14.65" thickBot="1" x14ac:dyDescent="0.5">
      <c r="A57" s="2" t="s">
        <v>70</v>
      </c>
      <c r="B57">
        <v>1</v>
      </c>
      <c r="C57">
        <v>2.02</v>
      </c>
      <c r="D57" s="4">
        <f t="shared" ref="D57:D59" si="7">ABS(C57-B57)/B57</f>
        <v>1.02</v>
      </c>
    </row>
    <row r="58" spans="1:4" ht="14.65" thickBot="1" x14ac:dyDescent="0.5">
      <c r="A58" s="2" t="s">
        <v>74</v>
      </c>
      <c r="B58">
        <v>1.5</v>
      </c>
      <c r="C58">
        <v>2.7</v>
      </c>
      <c r="D58" s="4">
        <f t="shared" si="7"/>
        <v>0.80000000000000016</v>
      </c>
    </row>
    <row r="59" spans="1:4" ht="14.65" thickBot="1" x14ac:dyDescent="0.5">
      <c r="A59" s="2" t="s">
        <v>85</v>
      </c>
      <c r="B59">
        <v>3</v>
      </c>
      <c r="C59">
        <v>7.29</v>
      </c>
      <c r="D59" s="4">
        <f t="shared" si="7"/>
        <v>1.43</v>
      </c>
    </row>
    <row r="60" spans="1:4" ht="14.65" thickBot="1" x14ac:dyDescent="0.5">
      <c r="A60" s="2" t="s">
        <v>13</v>
      </c>
      <c r="B60">
        <v>1683</v>
      </c>
      <c r="C60">
        <v>1683</v>
      </c>
      <c r="D60" s="4"/>
    </row>
    <row r="61" spans="1:4" ht="14.65" thickBot="1" x14ac:dyDescent="0.5">
      <c r="A61" s="2" t="s">
        <v>14</v>
      </c>
      <c r="B61">
        <v>1235</v>
      </c>
      <c r="C61">
        <v>1235</v>
      </c>
      <c r="D61" s="4"/>
    </row>
    <row r="62" spans="1:4" x14ac:dyDescent="0.45">
      <c r="A62" s="14" t="s">
        <v>50</v>
      </c>
      <c r="B62" s="15"/>
      <c r="C62" s="15"/>
      <c r="D62" s="16">
        <f>AVERAGE(D34:D61)</f>
        <v>0.74255315020014678</v>
      </c>
    </row>
    <row r="63" spans="1:4" ht="16.149999999999999" thickBot="1" x14ac:dyDescent="0.55000000000000004">
      <c r="A63" s="35" t="s">
        <v>41</v>
      </c>
      <c r="B63" s="35"/>
      <c r="C63" s="35"/>
      <c r="D63" s="35"/>
    </row>
    <row r="64" spans="1:4" ht="28.15" thickBot="1" x14ac:dyDescent="0.5">
      <c r="A64" s="1" t="s">
        <v>0</v>
      </c>
      <c r="B64" s="1" t="s">
        <v>18</v>
      </c>
      <c r="C64" s="1" t="s">
        <v>48</v>
      </c>
      <c r="D64" s="1" t="s">
        <v>49</v>
      </c>
    </row>
    <row r="65" spans="1:4" ht="14.65" thickBot="1" x14ac:dyDescent="0.5">
      <c r="A65" s="2" t="s">
        <v>68</v>
      </c>
      <c r="B65" s="3">
        <v>2340000000000</v>
      </c>
      <c r="C65" s="3">
        <v>2110000000000</v>
      </c>
      <c r="D65" s="4">
        <f t="shared" ref="D65:D71" si="8">ABS(C65-B65)/B65</f>
        <v>9.8290598290598288E-2</v>
      </c>
    </row>
    <row r="66" spans="1:4" ht="14.65" thickBot="1" x14ac:dyDescent="0.5">
      <c r="A66" s="2" t="s">
        <v>72</v>
      </c>
      <c r="B66" s="3">
        <v>75000000000000</v>
      </c>
      <c r="C66" s="3">
        <v>69700000000000</v>
      </c>
      <c r="D66" s="4">
        <f t="shared" si="8"/>
        <v>7.0666666666666669E-2</v>
      </c>
    </row>
    <row r="67" spans="1:4" ht="14.65" thickBot="1" x14ac:dyDescent="0.5">
      <c r="A67" s="2" t="s">
        <v>87</v>
      </c>
      <c r="B67" s="3">
        <v>9200000000000</v>
      </c>
      <c r="C67" s="3">
        <v>9450000000000</v>
      </c>
      <c r="D67" s="4">
        <f t="shared" si="8"/>
        <v>2.717391304347826E-2</v>
      </c>
    </row>
    <row r="68" spans="1:4" ht="14.65" thickBot="1" x14ac:dyDescent="0.5">
      <c r="A68" s="2" t="s">
        <v>7</v>
      </c>
      <c r="B68" s="5">
        <v>1080</v>
      </c>
      <c r="C68">
        <v>1049.1400000000001</v>
      </c>
      <c r="D68" s="4">
        <f t="shared" si="8"/>
        <v>2.8574074074073981E-2</v>
      </c>
    </row>
    <row r="69" spans="1:4" ht="14.65" thickBot="1" x14ac:dyDescent="0.5">
      <c r="A69" s="2" t="s">
        <v>11</v>
      </c>
      <c r="B69">
        <v>1041</v>
      </c>
      <c r="C69">
        <v>745.76</v>
      </c>
      <c r="D69" s="4">
        <f t="shared" si="8"/>
        <v>0.28361191162343902</v>
      </c>
    </row>
    <row r="70" spans="1:4" ht="14.65" thickBot="1" x14ac:dyDescent="0.5">
      <c r="A70" s="2" t="s">
        <v>8</v>
      </c>
      <c r="B70" s="5">
        <v>4.5199999999999997E-2</v>
      </c>
      <c r="C70">
        <v>0.1036</v>
      </c>
      <c r="D70" s="4">
        <f t="shared" si="8"/>
        <v>1.2920353982300885</v>
      </c>
    </row>
    <row r="71" spans="1:4" ht="14.65" thickBot="1" x14ac:dyDescent="0.5">
      <c r="A71" s="2" t="s">
        <v>12</v>
      </c>
      <c r="B71" s="5">
        <v>0.25900000000000001</v>
      </c>
      <c r="C71">
        <v>0.12670000000000001</v>
      </c>
      <c r="D71" s="4">
        <f t="shared" si="8"/>
        <v>0.51081081081081081</v>
      </c>
    </row>
    <row r="72" spans="1:4" ht="14.65" thickBot="1" x14ac:dyDescent="0.5">
      <c r="A72" s="2" t="s">
        <v>69</v>
      </c>
      <c r="B72" s="3">
        <v>181000</v>
      </c>
      <c r="C72" s="3">
        <v>187000</v>
      </c>
      <c r="D72" s="4">
        <f t="shared" ref="D72" si="9">ABS(C72-B72)/B72</f>
        <v>3.3149171270718231E-2</v>
      </c>
    </row>
    <row r="73" spans="1:4" ht="14.65" thickBot="1" x14ac:dyDescent="0.5">
      <c r="A73" s="2" t="s">
        <v>73</v>
      </c>
      <c r="B73" s="3">
        <v>193000</v>
      </c>
      <c r="C73" s="3">
        <v>189000</v>
      </c>
      <c r="D73" s="4">
        <f t="shared" ref="D73:D82" si="10">ABS(C73-B73)/B73</f>
        <v>2.072538860103627E-2</v>
      </c>
    </row>
    <row r="74" spans="1:4" ht="14.65" thickBot="1" x14ac:dyDescent="0.5">
      <c r="A74" s="2" t="s">
        <v>89</v>
      </c>
      <c r="B74" s="3">
        <v>175000</v>
      </c>
      <c r="C74" s="3">
        <v>176000</v>
      </c>
      <c r="D74" s="4">
        <f t="shared" si="10"/>
        <v>5.7142857142857143E-3</v>
      </c>
    </row>
    <row r="75" spans="1:4" ht="14.65" thickBot="1" x14ac:dyDescent="0.5">
      <c r="A75" s="2" t="s">
        <v>71</v>
      </c>
      <c r="B75" s="3">
        <v>100000</v>
      </c>
      <c r="C75">
        <v>399427.9</v>
      </c>
      <c r="D75" s="4">
        <f t="shared" si="10"/>
        <v>2.9942790000000001</v>
      </c>
    </row>
    <row r="76" spans="1:4" ht="14.65" thickBot="1" x14ac:dyDescent="0.5">
      <c r="A76" s="2" t="s">
        <v>75</v>
      </c>
      <c r="B76" s="3">
        <v>200000</v>
      </c>
      <c r="C76">
        <v>228391.78</v>
      </c>
      <c r="D76" s="4">
        <f t="shared" si="10"/>
        <v>0.1419589</v>
      </c>
    </row>
    <row r="77" spans="1:4" ht="14.65" thickBot="1" x14ac:dyDescent="0.5">
      <c r="A77" s="2" t="s">
        <v>86</v>
      </c>
      <c r="B77" s="3">
        <v>400000</v>
      </c>
      <c r="C77">
        <v>390347.54</v>
      </c>
      <c r="D77" s="4">
        <f t="shared" si="10"/>
        <v>2.4131150000000053E-2</v>
      </c>
    </row>
    <row r="78" spans="1:4" ht="14.65" thickBot="1" x14ac:dyDescent="0.5">
      <c r="A78" s="2" t="s">
        <v>17</v>
      </c>
      <c r="B78" s="3">
        <v>10000</v>
      </c>
      <c r="C78">
        <v>17881.89</v>
      </c>
      <c r="D78" s="4">
        <f t="shared" si="10"/>
        <v>0.78818899999999992</v>
      </c>
    </row>
    <row r="79" spans="1:4" ht="14.65" thickBot="1" x14ac:dyDescent="0.5">
      <c r="A79" s="2" t="s">
        <v>66</v>
      </c>
      <c r="B79">
        <v>0.75</v>
      </c>
      <c r="C79">
        <v>0.69110000000000005</v>
      </c>
      <c r="D79" s="4">
        <f t="shared" si="10"/>
        <v>7.8533333333333274E-2</v>
      </c>
    </row>
    <row r="80" spans="1:4" ht="14.65" thickBot="1" x14ac:dyDescent="0.5">
      <c r="A80" s="2" t="s">
        <v>67</v>
      </c>
      <c r="B80">
        <v>0.5</v>
      </c>
      <c r="C80">
        <v>0.5262</v>
      </c>
      <c r="D80" s="4">
        <f t="shared" si="10"/>
        <v>5.2400000000000002E-2</v>
      </c>
    </row>
    <row r="81" spans="1:4" ht="14.65" thickBot="1" x14ac:dyDescent="0.5">
      <c r="A81" s="2" t="s">
        <v>88</v>
      </c>
      <c r="B81">
        <v>0.3</v>
      </c>
      <c r="C81">
        <v>0.29320000000000002</v>
      </c>
      <c r="D81" s="4">
        <f t="shared" si="10"/>
        <v>2.2666666666666578E-2</v>
      </c>
    </row>
    <row r="82" spans="1:4" ht="14.65" thickBot="1" x14ac:dyDescent="0.5">
      <c r="A82" s="2" t="s">
        <v>15</v>
      </c>
      <c r="B82">
        <v>0.94</v>
      </c>
      <c r="C82">
        <v>0.93230000000000002</v>
      </c>
      <c r="D82" s="4">
        <f t="shared" si="10"/>
        <v>8.1914893617020534E-3</v>
      </c>
    </row>
    <row r="83" spans="1:4" ht="14.65" thickBot="1" x14ac:dyDescent="0.5">
      <c r="A83" s="2" t="s">
        <v>16</v>
      </c>
      <c r="B83">
        <v>0.94</v>
      </c>
      <c r="D83" s="4"/>
    </row>
    <row r="84" spans="1:4" ht="14.65" thickBot="1" x14ac:dyDescent="0.5">
      <c r="A84" s="2" t="s">
        <v>5</v>
      </c>
      <c r="B84" s="5">
        <v>0.312</v>
      </c>
      <c r="C84">
        <v>0.30740000000000001</v>
      </c>
      <c r="D84" s="4">
        <f>ABS(C84-B84)/B84</f>
        <v>1.4743589743589721E-2</v>
      </c>
    </row>
    <row r="85" spans="1:4" ht="14.65" thickBot="1" x14ac:dyDescent="0.5">
      <c r="A85" s="2" t="s">
        <v>9</v>
      </c>
      <c r="B85">
        <v>9.4899999999999998E-2</v>
      </c>
      <c r="C85">
        <v>0.2233</v>
      </c>
      <c r="D85" s="4">
        <f>ABS(C85-B85)/B85</f>
        <v>1.3530031612223394</v>
      </c>
    </row>
    <row r="86" spans="1:4" ht="14.65" thickBot="1" x14ac:dyDescent="0.5">
      <c r="A86" s="2" t="s">
        <v>6</v>
      </c>
      <c r="B86" s="3">
        <v>4.405E-5</v>
      </c>
      <c r="C86" s="3">
        <v>4.9700000000000002E-5</v>
      </c>
      <c r="D86" s="4">
        <f>ABS(C86-B86)/B86</f>
        <v>0.12826333711691265</v>
      </c>
    </row>
    <row r="87" spans="1:4" ht="14.65" thickBot="1" x14ac:dyDescent="0.5">
      <c r="A87" s="2" t="s">
        <v>10</v>
      </c>
      <c r="B87" s="5">
        <v>2.8299999999999999E-4</v>
      </c>
      <c r="C87" s="3">
        <v>9.8560000000000005E-5</v>
      </c>
      <c r="D87" s="4">
        <f>ABS(C87-B87)/B87</f>
        <v>0.65173144876325084</v>
      </c>
    </row>
    <row r="88" spans="1:4" ht="14.65" thickBot="1" x14ac:dyDescent="0.5">
      <c r="A88" s="2" t="s">
        <v>70</v>
      </c>
      <c r="B88">
        <v>1</v>
      </c>
      <c r="C88">
        <v>1.036</v>
      </c>
      <c r="D88" s="4">
        <f t="shared" ref="D88:D90" si="11">ABS(C88-B88)/B88</f>
        <v>3.6000000000000032E-2</v>
      </c>
    </row>
    <row r="89" spans="1:4" ht="14.65" thickBot="1" x14ac:dyDescent="0.5">
      <c r="A89" s="2" t="s">
        <v>74</v>
      </c>
      <c r="B89">
        <v>1.5</v>
      </c>
      <c r="C89">
        <v>1.476</v>
      </c>
      <c r="D89" s="4">
        <f t="shared" si="11"/>
        <v>1.6000000000000014E-2</v>
      </c>
    </row>
    <row r="90" spans="1:4" ht="14.65" thickBot="1" x14ac:dyDescent="0.5">
      <c r="A90" s="2" t="s">
        <v>85</v>
      </c>
      <c r="B90">
        <v>3</v>
      </c>
      <c r="C90">
        <v>3.05</v>
      </c>
      <c r="D90" s="4">
        <f t="shared" si="11"/>
        <v>1.6666666666666607E-2</v>
      </c>
    </row>
    <row r="91" spans="1:4" ht="14.65" thickBot="1" x14ac:dyDescent="0.5">
      <c r="A91" s="2" t="s">
        <v>13</v>
      </c>
      <c r="B91">
        <v>1683</v>
      </c>
      <c r="C91">
        <v>1683</v>
      </c>
      <c r="D91" s="4"/>
    </row>
    <row r="92" spans="1:4" ht="14.65" thickBot="1" x14ac:dyDescent="0.5">
      <c r="A92" s="2" t="s">
        <v>14</v>
      </c>
      <c r="B92">
        <v>1235</v>
      </c>
      <c r="C92">
        <v>1235</v>
      </c>
      <c r="D92" s="4"/>
    </row>
    <row r="93" spans="1:4" x14ac:dyDescent="0.45">
      <c r="A93" s="14" t="s">
        <v>50</v>
      </c>
      <c r="B93" s="15"/>
      <c r="C93" s="15"/>
      <c r="D93" s="16">
        <f>AVERAGE(D65:D92)</f>
        <v>0.34790039844798626</v>
      </c>
    </row>
    <row r="94" spans="1:4" ht="16.149999999999999" thickBot="1" x14ac:dyDescent="0.55000000000000004">
      <c r="A94" s="35" t="s">
        <v>28</v>
      </c>
      <c r="B94" s="35"/>
      <c r="C94" s="35"/>
      <c r="D94" s="35"/>
    </row>
    <row r="95" spans="1:4" ht="28.15" thickBot="1" x14ac:dyDescent="0.5">
      <c r="A95" s="1" t="s">
        <v>0</v>
      </c>
      <c r="B95" s="1" t="s">
        <v>18</v>
      </c>
      <c r="C95" s="1" t="s">
        <v>48</v>
      </c>
      <c r="D95" s="1" t="s">
        <v>49</v>
      </c>
    </row>
    <row r="96" spans="1:4" ht="14.65" thickBot="1" x14ac:dyDescent="0.5">
      <c r="A96" s="2" t="s">
        <v>68</v>
      </c>
      <c r="B96" s="3">
        <v>2340000000000</v>
      </c>
      <c r="C96" s="3">
        <v>4140000000000</v>
      </c>
      <c r="D96" s="4">
        <f t="shared" ref="D96:D102" si="12">ABS(C96-B96)/B96</f>
        <v>0.76923076923076927</v>
      </c>
    </row>
    <row r="97" spans="1:4" ht="14.65" thickBot="1" x14ac:dyDescent="0.5">
      <c r="A97" s="2" t="s">
        <v>72</v>
      </c>
      <c r="B97" s="3">
        <v>75000000000000</v>
      </c>
      <c r="C97" s="3">
        <v>106000000000000</v>
      </c>
      <c r="D97" s="4">
        <f t="shared" si="12"/>
        <v>0.41333333333333333</v>
      </c>
    </row>
    <row r="98" spans="1:4" ht="14.65" thickBot="1" x14ac:dyDescent="0.5">
      <c r="A98" s="2" t="s">
        <v>87</v>
      </c>
      <c r="B98" s="3">
        <v>9200000000000</v>
      </c>
      <c r="C98" s="3">
        <v>16600000000000</v>
      </c>
      <c r="D98" s="4">
        <f t="shared" si="12"/>
        <v>0.80434782608695654</v>
      </c>
    </row>
    <row r="99" spans="1:4" ht="14.65" thickBot="1" x14ac:dyDescent="0.5">
      <c r="A99" s="2" t="s">
        <v>7</v>
      </c>
      <c r="B99" s="5">
        <v>1080</v>
      </c>
      <c r="C99">
        <v>1595.86</v>
      </c>
      <c r="D99" s="4">
        <f t="shared" si="12"/>
        <v>0.47764814814814804</v>
      </c>
    </row>
    <row r="100" spans="1:4" ht="14.65" thickBot="1" x14ac:dyDescent="0.5">
      <c r="A100" s="2" t="s">
        <v>11</v>
      </c>
      <c r="B100">
        <v>1041</v>
      </c>
      <c r="C100">
        <v>2035.33</v>
      </c>
      <c r="D100" s="4">
        <f t="shared" si="12"/>
        <v>0.95516810758885684</v>
      </c>
    </row>
    <row r="101" spans="1:4" ht="14.65" thickBot="1" x14ac:dyDescent="0.5">
      <c r="A101" s="2" t="s">
        <v>8</v>
      </c>
      <c r="B101" s="5">
        <v>4.5199999999999997E-2</v>
      </c>
      <c r="C101">
        <v>8.5800000000000001E-2</v>
      </c>
      <c r="D101" s="4">
        <f t="shared" si="12"/>
        <v>0.8982300884955754</v>
      </c>
    </row>
    <row r="102" spans="1:4" ht="14.65" thickBot="1" x14ac:dyDescent="0.5">
      <c r="A102" s="2" t="s">
        <v>12</v>
      </c>
      <c r="B102" s="5">
        <v>0.25900000000000001</v>
      </c>
      <c r="C102">
        <v>0.49099999999999999</v>
      </c>
      <c r="D102" s="4">
        <f t="shared" si="12"/>
        <v>0.89575289575289563</v>
      </c>
    </row>
    <row r="103" spans="1:4" ht="14.65" thickBot="1" x14ac:dyDescent="0.5">
      <c r="A103" s="2" t="s">
        <v>69</v>
      </c>
      <c r="B103" s="3">
        <v>181000</v>
      </c>
      <c r="C103" s="3">
        <v>209000</v>
      </c>
      <c r="D103" s="4">
        <f t="shared" ref="D103" si="13">ABS(C103-B103)/B103</f>
        <v>0.15469613259668508</v>
      </c>
    </row>
    <row r="104" spans="1:4" ht="14.65" thickBot="1" x14ac:dyDescent="0.5">
      <c r="A104" s="2" t="s">
        <v>73</v>
      </c>
      <c r="B104" s="3">
        <v>193000</v>
      </c>
      <c r="C104" s="3">
        <v>146000</v>
      </c>
      <c r="D104" s="4">
        <f t="shared" ref="D104:D113" si="14">ABS(C104-B104)/B104</f>
        <v>0.24352331606217617</v>
      </c>
    </row>
    <row r="105" spans="1:4" ht="14.65" thickBot="1" x14ac:dyDescent="0.5">
      <c r="A105" s="2" t="s">
        <v>89</v>
      </c>
      <c r="B105" s="3">
        <v>175000</v>
      </c>
      <c r="C105" s="3">
        <v>261000</v>
      </c>
      <c r="D105" s="4">
        <f t="shared" si="14"/>
        <v>0.49142857142857144</v>
      </c>
    </row>
    <row r="106" spans="1:4" ht="14.65" thickBot="1" x14ac:dyDescent="0.5">
      <c r="A106" s="2" t="s">
        <v>71</v>
      </c>
      <c r="B106" s="3">
        <v>100000</v>
      </c>
      <c r="C106">
        <v>220040</v>
      </c>
      <c r="D106" s="4">
        <f t="shared" si="14"/>
        <v>1.2003999999999999</v>
      </c>
    </row>
    <row r="107" spans="1:4" ht="14.65" thickBot="1" x14ac:dyDescent="0.5">
      <c r="A107" s="2" t="s">
        <v>75</v>
      </c>
      <c r="B107" s="3">
        <v>200000</v>
      </c>
      <c r="C107">
        <v>433347</v>
      </c>
      <c r="D107" s="4">
        <f t="shared" si="14"/>
        <v>1.1667350000000001</v>
      </c>
    </row>
    <row r="108" spans="1:4" ht="14.65" thickBot="1" x14ac:dyDescent="0.5">
      <c r="A108" s="2" t="s">
        <v>86</v>
      </c>
      <c r="B108" s="3">
        <v>400000</v>
      </c>
      <c r="C108">
        <v>832306</v>
      </c>
      <c r="D108" s="4">
        <f t="shared" si="14"/>
        <v>1.080765</v>
      </c>
    </row>
    <row r="109" spans="1:4" ht="14.65" thickBot="1" x14ac:dyDescent="0.5">
      <c r="A109" s="2" t="s">
        <v>17</v>
      </c>
      <c r="B109" s="3">
        <v>10000</v>
      </c>
      <c r="C109">
        <v>26063.3</v>
      </c>
      <c r="D109" s="4">
        <f t="shared" si="14"/>
        <v>1.60633</v>
      </c>
    </row>
    <row r="110" spans="1:4" ht="14.65" thickBot="1" x14ac:dyDescent="0.5">
      <c r="A110" s="2" t="s">
        <v>66</v>
      </c>
      <c r="B110">
        <v>0.75</v>
      </c>
      <c r="C110">
        <v>0.4607</v>
      </c>
      <c r="D110" s="4">
        <f t="shared" si="14"/>
        <v>0.38573333333333332</v>
      </c>
    </row>
    <row r="111" spans="1:4" ht="14.65" thickBot="1" x14ac:dyDescent="0.5">
      <c r="A111" s="2" t="s">
        <v>67</v>
      </c>
      <c r="B111">
        <v>0.5</v>
      </c>
      <c r="C111">
        <v>0.43859999999999999</v>
      </c>
      <c r="D111" s="4">
        <f t="shared" si="14"/>
        <v>0.12280000000000002</v>
      </c>
    </row>
    <row r="112" spans="1:4" ht="14.65" thickBot="1" x14ac:dyDescent="0.5">
      <c r="A112" s="2" t="s">
        <v>88</v>
      </c>
      <c r="B112">
        <v>0.3</v>
      </c>
      <c r="C112">
        <v>0.49209999999999998</v>
      </c>
      <c r="D112" s="4">
        <f t="shared" si="14"/>
        <v>0.64033333333333331</v>
      </c>
    </row>
    <row r="113" spans="1:4" ht="14.65" thickBot="1" x14ac:dyDescent="0.5">
      <c r="A113" s="2" t="s">
        <v>15</v>
      </c>
      <c r="B113">
        <v>0.94</v>
      </c>
      <c r="C113">
        <v>0.65400000000000003</v>
      </c>
      <c r="D113" s="4">
        <f t="shared" si="14"/>
        <v>0.30425531914893611</v>
      </c>
    </row>
    <row r="114" spans="1:4" ht="14.65" thickBot="1" x14ac:dyDescent="0.5">
      <c r="A114" s="2" t="s">
        <v>16</v>
      </c>
      <c r="B114">
        <v>0.94</v>
      </c>
      <c r="D114" s="4"/>
    </row>
    <row r="115" spans="1:4" ht="14.65" thickBot="1" x14ac:dyDescent="0.5">
      <c r="A115" s="2" t="s">
        <v>5</v>
      </c>
      <c r="B115" s="5">
        <v>0.312</v>
      </c>
      <c r="C115">
        <v>0.38700000000000001</v>
      </c>
      <c r="D115" s="4">
        <f>ABS(C115-B115)/B115</f>
        <v>0.24038461538461542</v>
      </c>
    </row>
    <row r="116" spans="1:4" ht="14.65" thickBot="1" x14ac:dyDescent="0.5">
      <c r="A116" s="2" t="s">
        <v>9</v>
      </c>
      <c r="B116">
        <v>9.4899999999999998E-2</v>
      </c>
      <c r="C116">
        <v>0.152</v>
      </c>
      <c r="D116" s="4">
        <f>ABS(C116-B116)/B116</f>
        <v>0.60168598524762906</v>
      </c>
    </row>
    <row r="117" spans="1:4" ht="14.65" thickBot="1" x14ac:dyDescent="0.5">
      <c r="A117" s="2" t="s">
        <v>6</v>
      </c>
      <c r="B117" s="3">
        <v>4.405E-5</v>
      </c>
      <c r="C117" s="3">
        <v>6.4197999999999998E-5</v>
      </c>
      <c r="D117" s="4">
        <f>ABS(C117-B117)/B117</f>
        <v>0.45738933030646989</v>
      </c>
    </row>
    <row r="118" spans="1:4" ht="14.65" thickBot="1" x14ac:dyDescent="0.5">
      <c r="A118" s="2" t="s">
        <v>10</v>
      </c>
      <c r="B118" s="5">
        <v>2.8299999999999999E-4</v>
      </c>
      <c r="C118" s="3">
        <v>5.0370000000000005E-4</v>
      </c>
      <c r="D118" s="4">
        <f>ABS(C118-B118)/B118</f>
        <v>0.77985865724381642</v>
      </c>
    </row>
    <row r="119" spans="1:4" ht="14.65" thickBot="1" x14ac:dyDescent="0.5">
      <c r="A119" s="2" t="s">
        <v>70</v>
      </c>
      <c r="B119">
        <v>1</v>
      </c>
      <c r="C119">
        <v>2.2723</v>
      </c>
      <c r="D119" s="4">
        <f t="shared" ref="D119:D121" si="15">ABS(C119-B119)/B119</f>
        <v>1.2723</v>
      </c>
    </row>
    <row r="120" spans="1:4" ht="14.65" thickBot="1" x14ac:dyDescent="0.5">
      <c r="A120" s="2" t="s">
        <v>74</v>
      </c>
      <c r="B120">
        <v>1.5</v>
      </c>
      <c r="C120">
        <v>2.9805999999999999</v>
      </c>
      <c r="D120" s="4">
        <f t="shared" si="15"/>
        <v>0.98706666666666665</v>
      </c>
    </row>
    <row r="121" spans="1:4" ht="14.65" thickBot="1" x14ac:dyDescent="0.5">
      <c r="A121" s="2" t="s">
        <v>85</v>
      </c>
      <c r="B121">
        <v>3</v>
      </c>
      <c r="C121">
        <v>6.0659999999999998</v>
      </c>
      <c r="D121" s="4">
        <f t="shared" si="15"/>
        <v>1.022</v>
      </c>
    </row>
    <row r="122" spans="1:4" ht="14.65" thickBot="1" x14ac:dyDescent="0.5">
      <c r="A122" s="2" t="s">
        <v>13</v>
      </c>
      <c r="B122">
        <v>1683</v>
      </c>
      <c r="C122">
        <v>1683</v>
      </c>
      <c r="D122" s="4"/>
    </row>
    <row r="123" spans="1:4" ht="14.65" thickBot="1" x14ac:dyDescent="0.5">
      <c r="A123" s="2" t="s">
        <v>14</v>
      </c>
      <c r="B123">
        <v>1235</v>
      </c>
      <c r="C123">
        <v>1235</v>
      </c>
      <c r="D123" s="4"/>
    </row>
    <row r="124" spans="1:4" x14ac:dyDescent="0.45">
      <c r="A124" s="14" t="s">
        <v>50</v>
      </c>
      <c r="B124" s="15"/>
      <c r="C124" s="15"/>
      <c r="D124" s="16">
        <f>AVERAGE(D96:D123)</f>
        <v>0.71885585717555045</v>
      </c>
    </row>
    <row r="125" spans="1:4" ht="16.149999999999999" thickBot="1" x14ac:dyDescent="0.55000000000000004">
      <c r="A125" s="35" t="s">
        <v>46</v>
      </c>
      <c r="B125" s="35"/>
      <c r="C125" s="35"/>
      <c r="D125" s="35"/>
    </row>
    <row r="126" spans="1:4" ht="28.15" thickBot="1" x14ac:dyDescent="0.5">
      <c r="A126" s="1" t="s">
        <v>0</v>
      </c>
      <c r="B126" s="1" t="s">
        <v>18</v>
      </c>
      <c r="C126" s="1" t="s">
        <v>48</v>
      </c>
      <c r="D126" s="1" t="s">
        <v>49</v>
      </c>
    </row>
    <row r="127" spans="1:4" ht="14.65" thickBot="1" x14ac:dyDescent="0.5">
      <c r="A127" s="2" t="s">
        <v>68</v>
      </c>
      <c r="B127" s="3">
        <v>2340000000000</v>
      </c>
      <c r="C127" s="3">
        <v>2110000000000</v>
      </c>
      <c r="D127" s="4">
        <f t="shared" ref="D127:D133" si="16">ABS(C127-B127)/B127</f>
        <v>9.8290598290598288E-2</v>
      </c>
    </row>
    <row r="128" spans="1:4" ht="14.65" thickBot="1" x14ac:dyDescent="0.5">
      <c r="A128" s="2" t="s">
        <v>72</v>
      </c>
      <c r="B128" s="3">
        <v>75000000000000</v>
      </c>
      <c r="C128" s="3">
        <v>70800000000000</v>
      </c>
      <c r="D128" s="4">
        <f t="shared" si="16"/>
        <v>5.6000000000000001E-2</v>
      </c>
    </row>
    <row r="129" spans="1:4" ht="14.65" thickBot="1" x14ac:dyDescent="0.5">
      <c r="A129" s="2" t="s">
        <v>87</v>
      </c>
      <c r="B129" s="3">
        <v>9200000000000</v>
      </c>
      <c r="C129" s="3">
        <v>9620000000000</v>
      </c>
      <c r="D129" s="4">
        <f t="shared" si="16"/>
        <v>4.5652173913043478E-2</v>
      </c>
    </row>
    <row r="130" spans="1:4" ht="14.65" thickBot="1" x14ac:dyDescent="0.5">
      <c r="A130" s="2" t="s">
        <v>7</v>
      </c>
      <c r="B130" s="5">
        <v>1080</v>
      </c>
      <c r="C130">
        <v>1362.4</v>
      </c>
      <c r="D130" s="4">
        <f t="shared" si="16"/>
        <v>0.26148148148148159</v>
      </c>
    </row>
    <row r="131" spans="1:4" ht="14.65" thickBot="1" x14ac:dyDescent="0.5">
      <c r="A131" s="2" t="s">
        <v>11</v>
      </c>
      <c r="B131">
        <v>1041</v>
      </c>
      <c r="C131">
        <v>2551.6</v>
      </c>
      <c r="D131" s="4">
        <f t="shared" si="16"/>
        <v>1.4511047070124878</v>
      </c>
    </row>
    <row r="132" spans="1:4" ht="14.65" thickBot="1" x14ac:dyDescent="0.5">
      <c r="A132" s="2" t="s">
        <v>8</v>
      </c>
      <c r="B132" s="5">
        <v>4.5199999999999997E-2</v>
      </c>
      <c r="C132">
        <v>0.125</v>
      </c>
      <c r="D132" s="4">
        <f t="shared" si="16"/>
        <v>1.7654867256637172</v>
      </c>
    </row>
    <row r="133" spans="1:4" ht="14.65" thickBot="1" x14ac:dyDescent="0.5">
      <c r="A133" s="2" t="s">
        <v>12</v>
      </c>
      <c r="B133" s="5">
        <v>0.25900000000000001</v>
      </c>
      <c r="C133">
        <v>0.46500000000000002</v>
      </c>
      <c r="D133" s="4">
        <f t="shared" si="16"/>
        <v>0.79536679536679544</v>
      </c>
    </row>
    <row r="134" spans="1:4" ht="14.65" thickBot="1" x14ac:dyDescent="0.5">
      <c r="A134" s="2" t="s">
        <v>69</v>
      </c>
      <c r="B134" s="3">
        <v>181000</v>
      </c>
      <c r="C134" s="3">
        <v>306000</v>
      </c>
      <c r="D134" s="4">
        <f t="shared" ref="D134" si="17">ABS(C134-B134)/B134</f>
        <v>0.69060773480662985</v>
      </c>
    </row>
    <row r="135" spans="1:4" ht="14.65" thickBot="1" x14ac:dyDescent="0.5">
      <c r="A135" s="2" t="s">
        <v>73</v>
      </c>
      <c r="B135" s="3">
        <v>193000</v>
      </c>
      <c r="C135" s="3">
        <v>159000</v>
      </c>
      <c r="D135" s="4">
        <f t="shared" ref="D135:D144" si="18">ABS(C135-B135)/B135</f>
        <v>0.17616580310880828</v>
      </c>
    </row>
    <row r="136" spans="1:4" ht="14.65" thickBot="1" x14ac:dyDescent="0.5">
      <c r="A136" s="2" t="s">
        <v>89</v>
      </c>
      <c r="B136" s="3">
        <v>175000</v>
      </c>
      <c r="C136" s="3">
        <v>216000</v>
      </c>
      <c r="D136" s="4">
        <f t="shared" si="18"/>
        <v>0.23428571428571429</v>
      </c>
    </row>
    <row r="137" spans="1:4" ht="14.65" thickBot="1" x14ac:dyDescent="0.5">
      <c r="A137" s="2" t="s">
        <v>71</v>
      </c>
      <c r="B137" s="3">
        <v>100000</v>
      </c>
      <c r="C137">
        <v>208191</v>
      </c>
      <c r="D137" s="4">
        <f t="shared" si="18"/>
        <v>1.0819099999999999</v>
      </c>
    </row>
    <row r="138" spans="1:4" ht="14.65" thickBot="1" x14ac:dyDescent="0.5">
      <c r="A138" s="2" t="s">
        <v>75</v>
      </c>
      <c r="B138" s="3">
        <v>200000</v>
      </c>
      <c r="C138">
        <v>342383</v>
      </c>
      <c r="D138" s="4">
        <f t="shared" si="18"/>
        <v>0.71191499999999996</v>
      </c>
    </row>
    <row r="139" spans="1:4" ht="14.65" thickBot="1" x14ac:dyDescent="0.5">
      <c r="A139" s="2" t="s">
        <v>86</v>
      </c>
      <c r="B139" s="3">
        <v>400000</v>
      </c>
      <c r="C139">
        <v>1001190.5</v>
      </c>
      <c r="D139" s="4">
        <f t="shared" si="18"/>
        <v>1.5029762499999999</v>
      </c>
    </row>
    <row r="140" spans="1:4" ht="14.65" thickBot="1" x14ac:dyDescent="0.5">
      <c r="A140" s="2" t="s">
        <v>17</v>
      </c>
      <c r="B140" s="3">
        <v>10000</v>
      </c>
      <c r="C140">
        <v>14034</v>
      </c>
      <c r="D140" s="4">
        <f t="shared" si="18"/>
        <v>0.40339999999999998</v>
      </c>
    </row>
    <row r="141" spans="1:4" ht="14.65" thickBot="1" x14ac:dyDescent="0.5">
      <c r="A141" s="2" t="s">
        <v>66</v>
      </c>
      <c r="B141">
        <v>0.75</v>
      </c>
      <c r="C141">
        <v>0.59699999999999998</v>
      </c>
      <c r="D141" s="4">
        <f t="shared" si="18"/>
        <v>0.20400000000000004</v>
      </c>
    </row>
    <row r="142" spans="1:4" ht="14.65" thickBot="1" x14ac:dyDescent="0.5">
      <c r="A142" s="2" t="s">
        <v>67</v>
      </c>
      <c r="B142">
        <v>0.5</v>
      </c>
      <c r="C142">
        <v>0.44800000000000001</v>
      </c>
      <c r="D142" s="4">
        <f t="shared" si="18"/>
        <v>0.10399999999999998</v>
      </c>
    </row>
    <row r="143" spans="1:4" ht="14.65" thickBot="1" x14ac:dyDescent="0.5">
      <c r="A143" s="2" t="s">
        <v>88</v>
      </c>
      <c r="B143">
        <v>0.3</v>
      </c>
      <c r="C143">
        <v>0.52</v>
      </c>
      <c r="D143" s="4">
        <f t="shared" si="18"/>
        <v>0.7333333333333335</v>
      </c>
    </row>
    <row r="144" spans="1:4" ht="14.65" thickBot="1" x14ac:dyDescent="0.5">
      <c r="A144" s="2" t="s">
        <v>15</v>
      </c>
      <c r="B144">
        <v>0.94</v>
      </c>
      <c r="C144">
        <v>0.77600000000000002</v>
      </c>
      <c r="D144" s="4">
        <f t="shared" si="18"/>
        <v>0.1744680851063829</v>
      </c>
    </row>
    <row r="145" spans="1:4" ht="14.65" thickBot="1" x14ac:dyDescent="0.5">
      <c r="A145" s="2" t="s">
        <v>16</v>
      </c>
      <c r="B145">
        <v>0.94</v>
      </c>
      <c r="D145" s="4"/>
    </row>
    <row r="146" spans="1:4" ht="14.65" thickBot="1" x14ac:dyDescent="0.5">
      <c r="A146" s="2" t="s">
        <v>5</v>
      </c>
      <c r="B146" s="5">
        <v>0.312</v>
      </c>
      <c r="C146">
        <v>0.27950000000000003</v>
      </c>
      <c r="D146" s="4">
        <f>ABS(C146-B146)/B146</f>
        <v>0.10416666666666659</v>
      </c>
    </row>
    <row r="147" spans="1:4" ht="14.65" thickBot="1" x14ac:dyDescent="0.5">
      <c r="A147" s="2" t="s">
        <v>9</v>
      </c>
      <c r="B147">
        <v>9.4899999999999998E-2</v>
      </c>
      <c r="C147">
        <v>8.3650000000000002E-2</v>
      </c>
      <c r="D147" s="4">
        <f>ABS(C147-B147)/B147</f>
        <v>0.11854583772391988</v>
      </c>
    </row>
    <row r="148" spans="1:4" ht="14.65" thickBot="1" x14ac:dyDescent="0.5">
      <c r="A148" s="2" t="s">
        <v>6</v>
      </c>
      <c r="B148" s="3">
        <v>4.405E-5</v>
      </c>
      <c r="C148" s="3">
        <v>7.6000000000000004E-5</v>
      </c>
      <c r="D148" s="4">
        <f>ABS(C148-B148)/B148</f>
        <v>0.72531214528944388</v>
      </c>
    </row>
    <row r="149" spans="1:4" ht="14.65" thickBot="1" x14ac:dyDescent="0.5">
      <c r="A149" s="2" t="s">
        <v>10</v>
      </c>
      <c r="B149" s="5">
        <v>2.8299999999999999E-4</v>
      </c>
      <c r="C149" s="3">
        <v>6.4499999999999996E-4</v>
      </c>
      <c r="D149" s="4">
        <f>ABS(C149-B149)/B149</f>
        <v>1.2791519434628975</v>
      </c>
    </row>
    <row r="150" spans="1:4" ht="14.65" thickBot="1" x14ac:dyDescent="0.5">
      <c r="A150" s="2" t="s">
        <v>70</v>
      </c>
      <c r="B150">
        <v>1</v>
      </c>
      <c r="C150">
        <v>1.3</v>
      </c>
      <c r="D150" s="4">
        <f t="shared" ref="D150:D152" si="19">ABS(C150-B150)/B150</f>
        <v>0.30000000000000004</v>
      </c>
    </row>
    <row r="151" spans="1:4" ht="14.65" thickBot="1" x14ac:dyDescent="0.5">
      <c r="A151" s="2" t="s">
        <v>74</v>
      </c>
      <c r="B151">
        <v>1.5</v>
      </c>
      <c r="C151">
        <v>2.95</v>
      </c>
      <c r="D151" s="4">
        <f t="shared" si="19"/>
        <v>0.96666666666666679</v>
      </c>
    </row>
    <row r="152" spans="1:4" ht="14.65" thickBot="1" x14ac:dyDescent="0.5">
      <c r="A152" s="2" t="s">
        <v>85</v>
      </c>
      <c r="B152">
        <v>3</v>
      </c>
      <c r="C152">
        <v>7.22</v>
      </c>
      <c r="D152" s="4">
        <f t="shared" si="19"/>
        <v>1.4066666666666665</v>
      </c>
    </row>
    <row r="153" spans="1:4" ht="14.65" thickBot="1" x14ac:dyDescent="0.5">
      <c r="A153" s="2" t="s">
        <v>13</v>
      </c>
      <c r="B153">
        <v>1683</v>
      </c>
      <c r="C153">
        <v>1683</v>
      </c>
      <c r="D153" s="4"/>
    </row>
    <row r="154" spans="1:4" ht="14.65" thickBot="1" x14ac:dyDescent="0.5">
      <c r="A154" s="2" t="s">
        <v>14</v>
      </c>
      <c r="B154">
        <v>1235</v>
      </c>
      <c r="C154">
        <v>1235</v>
      </c>
      <c r="D154" s="4"/>
    </row>
    <row r="155" spans="1:4" x14ac:dyDescent="0.45">
      <c r="A155" s="14" t="s">
        <v>50</v>
      </c>
      <c r="B155" s="15"/>
      <c r="C155" s="15"/>
      <c r="D155" s="16">
        <f>AVERAGE(D127:D154)</f>
        <v>0.6156381731538102</v>
      </c>
    </row>
    <row r="156" spans="1:4" ht="16.149999999999999" thickBot="1" x14ac:dyDescent="0.55000000000000004">
      <c r="A156" s="35" t="s">
        <v>47</v>
      </c>
      <c r="B156" s="35"/>
      <c r="C156" s="35"/>
      <c r="D156" s="35"/>
    </row>
    <row r="157" spans="1:4" ht="28.15" thickBot="1" x14ac:dyDescent="0.5">
      <c r="A157" s="1" t="s">
        <v>0</v>
      </c>
      <c r="B157" s="1" t="s">
        <v>18</v>
      </c>
      <c r="C157" s="1" t="s">
        <v>48</v>
      </c>
      <c r="D157" s="1" t="s">
        <v>49</v>
      </c>
    </row>
    <row r="158" spans="1:4" ht="14.65" thickBot="1" x14ac:dyDescent="0.5">
      <c r="A158" s="2" t="s">
        <v>68</v>
      </c>
      <c r="B158" s="3">
        <v>2340000000000</v>
      </c>
      <c r="C158" s="3">
        <v>5060000000000</v>
      </c>
      <c r="D158" s="4">
        <f t="shared" ref="D158:D164" si="20">ABS(C158-B158)/B158</f>
        <v>1.1623931623931625</v>
      </c>
    </row>
    <row r="159" spans="1:4" ht="14.65" thickBot="1" x14ac:dyDescent="0.5">
      <c r="A159" s="2" t="s">
        <v>72</v>
      </c>
      <c r="B159" s="3">
        <v>75000000000000</v>
      </c>
      <c r="C159" s="3">
        <v>77600000000000</v>
      </c>
      <c r="D159" s="4">
        <f t="shared" si="20"/>
        <v>3.4666666666666665E-2</v>
      </c>
    </row>
    <row r="160" spans="1:4" ht="14.65" thickBot="1" x14ac:dyDescent="0.5">
      <c r="A160" s="2" t="s">
        <v>87</v>
      </c>
      <c r="B160" s="3">
        <v>9200000000000</v>
      </c>
      <c r="C160" s="3">
        <v>9550000000000</v>
      </c>
      <c r="D160" s="4">
        <f t="shared" si="20"/>
        <v>3.8043478260869568E-2</v>
      </c>
    </row>
    <row r="161" spans="1:4" ht="14.65" thickBot="1" x14ac:dyDescent="0.5">
      <c r="A161" s="2" t="s">
        <v>7</v>
      </c>
      <c r="B161" s="5">
        <v>1080</v>
      </c>
      <c r="C161">
        <v>1020.46</v>
      </c>
      <c r="D161" s="4">
        <f t="shared" si="20"/>
        <v>5.5129629629629598E-2</v>
      </c>
    </row>
    <row r="162" spans="1:4" ht="14.65" thickBot="1" x14ac:dyDescent="0.5">
      <c r="A162" s="2" t="s">
        <v>11</v>
      </c>
      <c r="B162">
        <v>1041</v>
      </c>
      <c r="C162">
        <v>1843.9</v>
      </c>
      <c r="D162" s="4">
        <f t="shared" si="20"/>
        <v>0.77127761767531233</v>
      </c>
    </row>
    <row r="163" spans="1:4" ht="14.65" thickBot="1" x14ac:dyDescent="0.5">
      <c r="A163" s="2" t="s">
        <v>8</v>
      </c>
      <c r="B163" s="5">
        <v>4.5199999999999997E-2</v>
      </c>
      <c r="C163">
        <v>0.10299999999999999</v>
      </c>
      <c r="D163" s="4">
        <f t="shared" si="20"/>
        <v>1.2787610619469028</v>
      </c>
    </row>
    <row r="164" spans="1:4" ht="14.65" thickBot="1" x14ac:dyDescent="0.5">
      <c r="A164" s="2" t="s">
        <v>12</v>
      </c>
      <c r="B164" s="5">
        <v>0.25900000000000001</v>
      </c>
      <c r="C164">
        <v>0.50739999999999996</v>
      </c>
      <c r="D164" s="4">
        <f t="shared" si="20"/>
        <v>0.95907335907335889</v>
      </c>
    </row>
    <row r="165" spans="1:4" ht="14.65" thickBot="1" x14ac:dyDescent="0.5">
      <c r="A165" s="2" t="s">
        <v>69</v>
      </c>
      <c r="B165" s="3">
        <v>181000</v>
      </c>
      <c r="C165" s="3">
        <v>398000</v>
      </c>
      <c r="D165" s="4">
        <f t="shared" ref="D165" si="21">ABS(C165-B165)/B165</f>
        <v>1.1988950276243093</v>
      </c>
    </row>
    <row r="166" spans="1:4" ht="14.65" thickBot="1" x14ac:dyDescent="0.5">
      <c r="A166" s="2" t="s">
        <v>73</v>
      </c>
      <c r="B166" s="3">
        <v>193000</v>
      </c>
      <c r="C166" s="3">
        <v>187000</v>
      </c>
      <c r="D166" s="4">
        <f t="shared" ref="D166:D175" si="22">ABS(C166-B166)/B166</f>
        <v>3.1088082901554404E-2</v>
      </c>
    </row>
    <row r="167" spans="1:4" ht="14.65" thickBot="1" x14ac:dyDescent="0.5">
      <c r="A167" s="2" t="s">
        <v>89</v>
      </c>
      <c r="B167" s="3">
        <v>175000</v>
      </c>
      <c r="C167" s="3">
        <v>347000</v>
      </c>
      <c r="D167" s="4">
        <f t="shared" si="22"/>
        <v>0.98285714285714287</v>
      </c>
    </row>
    <row r="168" spans="1:4" ht="14.65" thickBot="1" x14ac:dyDescent="0.5">
      <c r="A168" s="2" t="s">
        <v>71</v>
      </c>
      <c r="B168" s="3">
        <v>100000</v>
      </c>
      <c r="C168">
        <v>278454.5</v>
      </c>
      <c r="D168" s="4">
        <f t="shared" si="22"/>
        <v>1.784545</v>
      </c>
    </row>
    <row r="169" spans="1:4" ht="14.65" thickBot="1" x14ac:dyDescent="0.5">
      <c r="A169" s="2" t="s">
        <v>75</v>
      </c>
      <c r="B169" s="3">
        <v>200000</v>
      </c>
      <c r="C169">
        <v>285061.65999999997</v>
      </c>
      <c r="D169" s="4">
        <f t="shared" si="22"/>
        <v>0.42530829999999986</v>
      </c>
    </row>
    <row r="170" spans="1:4" ht="14.65" thickBot="1" x14ac:dyDescent="0.5">
      <c r="A170" s="2" t="s">
        <v>86</v>
      </c>
      <c r="B170" s="3">
        <v>400000</v>
      </c>
      <c r="C170">
        <v>708082.8</v>
      </c>
      <c r="D170" s="4">
        <f t="shared" si="22"/>
        <v>0.77020700000000009</v>
      </c>
    </row>
    <row r="171" spans="1:4" ht="14.65" thickBot="1" x14ac:dyDescent="0.5">
      <c r="A171" s="2" t="s">
        <v>17</v>
      </c>
      <c r="B171" s="3">
        <v>10000</v>
      </c>
      <c r="C171">
        <v>21621.119999999999</v>
      </c>
      <c r="D171" s="4">
        <f t="shared" si="22"/>
        <v>1.1621119999999998</v>
      </c>
    </row>
    <row r="172" spans="1:4" ht="14.65" thickBot="1" x14ac:dyDescent="0.5">
      <c r="A172" s="2" t="s">
        <v>66</v>
      </c>
      <c r="B172">
        <v>0.75</v>
      </c>
      <c r="C172">
        <v>0.61899999999999999</v>
      </c>
      <c r="D172" s="4">
        <f t="shared" si="22"/>
        <v>0.17466666666666666</v>
      </c>
    </row>
    <row r="173" spans="1:4" ht="14.65" thickBot="1" x14ac:dyDescent="0.5">
      <c r="A173" s="2" t="s">
        <v>67</v>
      </c>
      <c r="B173">
        <v>0.5</v>
      </c>
      <c r="C173">
        <v>0.44400000000000001</v>
      </c>
      <c r="D173" s="4">
        <f t="shared" si="22"/>
        <v>0.11199999999999999</v>
      </c>
    </row>
    <row r="174" spans="1:4" ht="14.65" thickBot="1" x14ac:dyDescent="0.5">
      <c r="A174" s="2" t="s">
        <v>88</v>
      </c>
      <c r="B174">
        <v>0.3</v>
      </c>
      <c r="C174">
        <v>0.52800000000000002</v>
      </c>
      <c r="D174" s="4">
        <f t="shared" si="22"/>
        <v>0.76000000000000012</v>
      </c>
    </row>
    <row r="175" spans="1:4" ht="14.65" thickBot="1" x14ac:dyDescent="0.5">
      <c r="A175" s="2" t="s">
        <v>15</v>
      </c>
      <c r="B175">
        <v>0.94</v>
      </c>
      <c r="C175">
        <v>0.95</v>
      </c>
      <c r="D175" s="4">
        <f t="shared" si="22"/>
        <v>1.0638297872340436E-2</v>
      </c>
    </row>
    <row r="176" spans="1:4" ht="14.65" thickBot="1" x14ac:dyDescent="0.5">
      <c r="A176" s="2" t="s">
        <v>16</v>
      </c>
      <c r="B176">
        <v>0.94</v>
      </c>
      <c r="D176" s="4"/>
    </row>
    <row r="177" spans="1:4" ht="14.65" thickBot="1" x14ac:dyDescent="0.5">
      <c r="A177" s="2" t="s">
        <v>5</v>
      </c>
      <c r="B177" s="5">
        <v>0.312</v>
      </c>
      <c r="C177">
        <v>0.28870000000000001</v>
      </c>
      <c r="D177" s="4">
        <f>ABS(C177-B177)/B177</f>
        <v>7.4679487179487136E-2</v>
      </c>
    </row>
    <row r="178" spans="1:4" ht="14.65" thickBot="1" x14ac:dyDescent="0.5">
      <c r="A178" s="2" t="s">
        <v>9</v>
      </c>
      <c r="B178">
        <v>9.4899999999999998E-2</v>
      </c>
      <c r="C178">
        <v>0.1089</v>
      </c>
      <c r="D178" s="4">
        <f>ABS(C178-B178)/B178</f>
        <v>0.14752370916754476</v>
      </c>
    </row>
    <row r="179" spans="1:4" ht="14.65" thickBot="1" x14ac:dyDescent="0.5">
      <c r="A179" s="2" t="s">
        <v>6</v>
      </c>
      <c r="B179" s="3">
        <v>4.405E-5</v>
      </c>
      <c r="C179" s="3">
        <v>9.2200000000000005E-5</v>
      </c>
      <c r="D179" s="4">
        <f>ABS(C179-B179)/B179</f>
        <v>1.0930760499432464</v>
      </c>
    </row>
    <row r="180" spans="1:4" ht="14.65" thickBot="1" x14ac:dyDescent="0.5">
      <c r="A180" s="2" t="s">
        <v>10</v>
      </c>
      <c r="B180" s="5">
        <v>2.8299999999999999E-4</v>
      </c>
      <c r="C180" s="3">
        <v>3.3189999999999999E-4</v>
      </c>
      <c r="D180" s="4">
        <f>ABS(C180-B180)/B180</f>
        <v>0.17279151943462898</v>
      </c>
    </row>
    <row r="181" spans="1:4" ht="14.65" thickBot="1" x14ac:dyDescent="0.5">
      <c r="A181" s="2" t="s">
        <v>70</v>
      </c>
      <c r="B181">
        <v>1</v>
      </c>
      <c r="C181">
        <v>2.3580000000000001</v>
      </c>
      <c r="D181" s="4">
        <f t="shared" ref="D181:D183" si="23">ABS(C181-B181)/B181</f>
        <v>1.3580000000000001</v>
      </c>
    </row>
    <row r="182" spans="1:4" ht="14.65" thickBot="1" x14ac:dyDescent="0.5">
      <c r="A182" s="2" t="s">
        <v>74</v>
      </c>
      <c r="B182">
        <v>1.5</v>
      </c>
      <c r="C182">
        <v>1.0356000000000001</v>
      </c>
      <c r="D182" s="4">
        <f t="shared" si="23"/>
        <v>0.30959999999999993</v>
      </c>
    </row>
    <row r="183" spans="1:4" ht="14.65" thickBot="1" x14ac:dyDescent="0.5">
      <c r="A183" s="2" t="s">
        <v>85</v>
      </c>
      <c r="B183">
        <v>3</v>
      </c>
      <c r="C183">
        <v>5.2649999999999997</v>
      </c>
      <c r="D183" s="4">
        <f t="shared" si="23"/>
        <v>0.75499999999999989</v>
      </c>
    </row>
    <row r="184" spans="1:4" ht="14.65" thickBot="1" x14ac:dyDescent="0.5">
      <c r="A184" s="2" t="s">
        <v>13</v>
      </c>
      <c r="B184">
        <v>1683</v>
      </c>
      <c r="C184">
        <v>1683</v>
      </c>
      <c r="D184" s="4"/>
    </row>
    <row r="185" spans="1:4" ht="14.65" thickBot="1" x14ac:dyDescent="0.5">
      <c r="A185" s="2" t="s">
        <v>14</v>
      </c>
      <c r="B185">
        <v>1235</v>
      </c>
      <c r="C185">
        <v>1235</v>
      </c>
      <c r="D185" s="4"/>
    </row>
    <row r="186" spans="1:4" x14ac:dyDescent="0.45">
      <c r="A186" s="14" t="s">
        <v>50</v>
      </c>
      <c r="B186" s="15"/>
      <c r="C186" s="15"/>
      <c r="D186" s="16">
        <f>AVERAGE(D158:D185)</f>
        <v>0.62489333037171291</v>
      </c>
    </row>
    <row r="187" spans="1:4" ht="16.149999999999999" thickBot="1" x14ac:dyDescent="0.55000000000000004">
      <c r="A187" s="35" t="s">
        <v>52</v>
      </c>
      <c r="B187" s="35"/>
      <c r="C187" s="35"/>
      <c r="D187" s="35"/>
    </row>
    <row r="188" spans="1:4" ht="28.15" thickBot="1" x14ac:dyDescent="0.5">
      <c r="A188" s="1" t="s">
        <v>0</v>
      </c>
      <c r="B188" s="1" t="s">
        <v>18</v>
      </c>
      <c r="C188" s="1" t="s">
        <v>48</v>
      </c>
      <c r="D188" s="1" t="s">
        <v>49</v>
      </c>
    </row>
    <row r="189" spans="1:4" ht="14.65" thickBot="1" x14ac:dyDescent="0.5">
      <c r="A189" s="2" t="s">
        <v>68</v>
      </c>
      <c r="B189" s="3">
        <v>2340000000000</v>
      </c>
      <c r="C189" s="3">
        <v>3810000000000</v>
      </c>
      <c r="D189" s="4">
        <f t="shared" ref="D189:D195" si="24">ABS(C189-B189)/B189</f>
        <v>0.62820512820512819</v>
      </c>
    </row>
    <row r="190" spans="1:4" ht="14.65" thickBot="1" x14ac:dyDescent="0.5">
      <c r="A190" s="2" t="s">
        <v>72</v>
      </c>
      <c r="B190" s="3">
        <v>75000000000000</v>
      </c>
      <c r="C190" s="3">
        <v>115000000000000</v>
      </c>
      <c r="D190" s="4">
        <f t="shared" si="24"/>
        <v>0.53333333333333333</v>
      </c>
    </row>
    <row r="191" spans="1:4" ht="14.65" thickBot="1" x14ac:dyDescent="0.5">
      <c r="A191" s="2" t="s">
        <v>87</v>
      </c>
      <c r="B191" s="3">
        <v>9200000000000</v>
      </c>
      <c r="C191" s="3">
        <v>2420000000000</v>
      </c>
      <c r="D191" s="4">
        <f t="shared" si="24"/>
        <v>0.7369565217391304</v>
      </c>
    </row>
    <row r="192" spans="1:4" ht="14.65" thickBot="1" x14ac:dyDescent="0.5">
      <c r="A192" s="2" t="s">
        <v>7</v>
      </c>
      <c r="B192" s="5">
        <v>1080</v>
      </c>
      <c r="C192">
        <v>980.74</v>
      </c>
      <c r="D192" s="4">
        <f t="shared" si="24"/>
        <v>9.1907407407407396E-2</v>
      </c>
    </row>
    <row r="193" spans="1:4" ht="14.65" thickBot="1" x14ac:dyDescent="0.5">
      <c r="A193" s="2" t="s">
        <v>11</v>
      </c>
      <c r="B193">
        <v>1041</v>
      </c>
      <c r="C193">
        <v>396.62</v>
      </c>
      <c r="D193" s="4">
        <f t="shared" si="24"/>
        <v>0.61900096061479348</v>
      </c>
    </row>
    <row r="194" spans="1:4" ht="14.65" thickBot="1" x14ac:dyDescent="0.5">
      <c r="A194" s="2" t="s">
        <v>8</v>
      </c>
      <c r="B194" s="5">
        <v>4.5199999999999997E-2</v>
      </c>
      <c r="C194">
        <v>0.18029999999999999</v>
      </c>
      <c r="D194" s="4">
        <f t="shared" si="24"/>
        <v>2.9889380530973453</v>
      </c>
    </row>
    <row r="195" spans="1:4" ht="14.65" thickBot="1" x14ac:dyDescent="0.5">
      <c r="A195" s="2" t="s">
        <v>12</v>
      </c>
      <c r="B195" s="5">
        <v>0.25900000000000001</v>
      </c>
      <c r="C195">
        <v>1.0185999999999999</v>
      </c>
      <c r="D195" s="4">
        <f t="shared" si="24"/>
        <v>2.9328185328185326</v>
      </c>
    </row>
    <row r="196" spans="1:4" ht="14.65" thickBot="1" x14ac:dyDescent="0.5">
      <c r="A196" s="2" t="s">
        <v>69</v>
      </c>
      <c r="B196" s="3">
        <v>181000</v>
      </c>
      <c r="C196" s="3">
        <v>169000</v>
      </c>
      <c r="D196" s="4">
        <f t="shared" ref="D196" si="25">ABS(C196-B196)/B196</f>
        <v>6.6298342541436461E-2</v>
      </c>
    </row>
    <row r="197" spans="1:4" ht="14.65" thickBot="1" x14ac:dyDescent="0.5">
      <c r="A197" s="2" t="s">
        <v>73</v>
      </c>
      <c r="B197" s="3">
        <v>193000</v>
      </c>
      <c r="C197" s="3">
        <v>427000</v>
      </c>
      <c r="D197" s="4">
        <f t="shared" ref="D197:D206" si="26">ABS(C197-B197)/B197</f>
        <v>1.2124352331606219</v>
      </c>
    </row>
    <row r="198" spans="1:4" ht="14.65" thickBot="1" x14ac:dyDescent="0.5">
      <c r="A198" s="2" t="s">
        <v>89</v>
      </c>
      <c r="B198" s="3">
        <v>175000</v>
      </c>
      <c r="C198" s="3">
        <v>444000</v>
      </c>
      <c r="D198" s="4">
        <f t="shared" si="26"/>
        <v>1.5371428571428571</v>
      </c>
    </row>
    <row r="199" spans="1:4" ht="14.65" thickBot="1" x14ac:dyDescent="0.5">
      <c r="A199" s="2" t="s">
        <v>71</v>
      </c>
      <c r="B199" s="3">
        <v>100000</v>
      </c>
      <c r="C199">
        <v>294040</v>
      </c>
      <c r="D199" s="4">
        <f t="shared" si="26"/>
        <v>1.9403999999999999</v>
      </c>
    </row>
    <row r="200" spans="1:4" ht="14.65" thickBot="1" x14ac:dyDescent="0.5">
      <c r="A200" s="2" t="s">
        <v>75</v>
      </c>
      <c r="B200" s="3">
        <v>200000</v>
      </c>
      <c r="C200">
        <v>240940.9</v>
      </c>
      <c r="D200" s="4">
        <f t="shared" si="26"/>
        <v>0.20470449999999998</v>
      </c>
    </row>
    <row r="201" spans="1:4" ht="14.65" thickBot="1" x14ac:dyDescent="0.5">
      <c r="A201" s="2" t="s">
        <v>86</v>
      </c>
      <c r="B201" s="3">
        <v>400000</v>
      </c>
      <c r="C201">
        <v>103642.622</v>
      </c>
      <c r="D201" s="4">
        <f t="shared" si="26"/>
        <v>0.74089344500000009</v>
      </c>
    </row>
    <row r="202" spans="1:4" ht="14.65" thickBot="1" x14ac:dyDescent="0.5">
      <c r="A202" s="2" t="s">
        <v>17</v>
      </c>
      <c r="B202" s="3">
        <v>10000</v>
      </c>
      <c r="C202">
        <v>10284.879999999999</v>
      </c>
      <c r="D202" s="4">
        <f t="shared" si="26"/>
        <v>2.848799999999992E-2</v>
      </c>
    </row>
    <row r="203" spans="1:4" ht="14.65" thickBot="1" x14ac:dyDescent="0.5">
      <c r="A203" s="2" t="s">
        <v>66</v>
      </c>
      <c r="B203">
        <v>0.75</v>
      </c>
      <c r="C203">
        <v>0.435</v>
      </c>
      <c r="D203" s="4">
        <f t="shared" si="26"/>
        <v>0.42</v>
      </c>
    </row>
    <row r="204" spans="1:4" ht="14.65" thickBot="1" x14ac:dyDescent="0.5">
      <c r="A204" s="2" t="s">
        <v>67</v>
      </c>
      <c r="B204">
        <v>0.5</v>
      </c>
      <c r="C204">
        <v>0.48659999999999998</v>
      </c>
      <c r="D204" s="4">
        <f t="shared" si="26"/>
        <v>2.6800000000000046E-2</v>
      </c>
    </row>
    <row r="205" spans="1:4" ht="14.65" thickBot="1" x14ac:dyDescent="0.5">
      <c r="A205" s="2" t="s">
        <v>88</v>
      </c>
      <c r="B205">
        <v>0.3</v>
      </c>
      <c r="C205">
        <v>0.77</v>
      </c>
      <c r="D205" s="4">
        <f t="shared" si="26"/>
        <v>1.5666666666666669</v>
      </c>
    </row>
    <row r="206" spans="1:4" ht="14.65" thickBot="1" x14ac:dyDescent="0.5">
      <c r="A206" s="2" t="s">
        <v>15</v>
      </c>
      <c r="B206">
        <v>0.94</v>
      </c>
      <c r="C206">
        <v>0.90739999999999998</v>
      </c>
      <c r="D206" s="4">
        <f t="shared" si="26"/>
        <v>3.4680851063829746E-2</v>
      </c>
    </row>
    <row r="207" spans="1:4" ht="14.65" thickBot="1" x14ac:dyDescent="0.5">
      <c r="A207" s="2" t="s">
        <v>16</v>
      </c>
      <c r="B207">
        <v>0.94</v>
      </c>
      <c r="D207" s="4"/>
    </row>
    <row r="208" spans="1:4" ht="14.65" thickBot="1" x14ac:dyDescent="0.5">
      <c r="A208" s="2" t="s">
        <v>5</v>
      </c>
      <c r="B208" s="5">
        <v>0.312</v>
      </c>
      <c r="C208">
        <v>0.29580000000000001</v>
      </c>
      <c r="D208" s="4">
        <f>ABS(C208-B208)/B208</f>
        <v>5.1923076923076898E-2</v>
      </c>
    </row>
    <row r="209" spans="1:4" ht="14.65" thickBot="1" x14ac:dyDescent="0.5">
      <c r="A209" s="2" t="s">
        <v>9</v>
      </c>
      <c r="B209">
        <v>9.4899999999999998E-2</v>
      </c>
      <c r="C209">
        <v>0.24629999999999999</v>
      </c>
      <c r="D209" s="4">
        <f>ABS(C209-B209)/B209</f>
        <v>1.5953635405690199</v>
      </c>
    </row>
    <row r="210" spans="1:4" ht="14.65" thickBot="1" x14ac:dyDescent="0.5">
      <c r="A210" s="2" t="s">
        <v>6</v>
      </c>
      <c r="B210" s="3">
        <v>4.405E-5</v>
      </c>
      <c r="C210" s="3">
        <v>4.9066000000000001E-5</v>
      </c>
      <c r="D210" s="4">
        <f>ABS(C210-B210)/B210</f>
        <v>0.11387060158910331</v>
      </c>
    </row>
    <row r="211" spans="1:4" ht="14.65" thickBot="1" x14ac:dyDescent="0.5">
      <c r="A211" s="2" t="s">
        <v>10</v>
      </c>
      <c r="B211" s="5">
        <v>2.8299999999999999E-4</v>
      </c>
      <c r="C211" s="3">
        <v>7.1190000000000001E-5</v>
      </c>
      <c r="D211" s="4">
        <f>ABS(C211-B211)/B211</f>
        <v>0.7484452296819788</v>
      </c>
    </row>
    <row r="212" spans="1:4" ht="14.65" thickBot="1" x14ac:dyDescent="0.5">
      <c r="A212" s="2" t="s">
        <v>70</v>
      </c>
      <c r="B212">
        <v>1</v>
      </c>
      <c r="C212">
        <v>1.778</v>
      </c>
      <c r="D212" s="4">
        <f t="shared" ref="D212:D214" si="27">ABS(C212-B212)/B212</f>
        <v>0.77800000000000002</v>
      </c>
    </row>
    <row r="213" spans="1:4" ht="14.65" thickBot="1" x14ac:dyDescent="0.5">
      <c r="A213" s="2" t="s">
        <v>74</v>
      </c>
      <c r="B213">
        <v>1.5</v>
      </c>
      <c r="C213">
        <v>4.8819999999999997</v>
      </c>
      <c r="D213" s="4">
        <f t="shared" si="27"/>
        <v>2.2546666666666666</v>
      </c>
    </row>
    <row r="214" spans="1:4" ht="14.65" thickBot="1" x14ac:dyDescent="0.5">
      <c r="A214" s="2" t="s">
        <v>85</v>
      </c>
      <c r="B214">
        <v>3</v>
      </c>
      <c r="C214">
        <v>2.7008000000000001</v>
      </c>
      <c r="D214" s="4">
        <f t="shared" si="27"/>
        <v>9.9733333333333299E-2</v>
      </c>
    </row>
    <row r="215" spans="1:4" ht="14.65" thickBot="1" x14ac:dyDescent="0.5">
      <c r="A215" s="2" t="s">
        <v>13</v>
      </c>
      <c r="B215">
        <v>1683</v>
      </c>
      <c r="C215">
        <v>1683</v>
      </c>
      <c r="D215" s="4"/>
    </row>
    <row r="216" spans="1:4" ht="14.65" thickBot="1" x14ac:dyDescent="0.5">
      <c r="A216" s="2" t="s">
        <v>14</v>
      </c>
      <c r="B216">
        <v>1235</v>
      </c>
      <c r="C216">
        <v>1235</v>
      </c>
      <c r="D216" s="4"/>
    </row>
    <row r="217" spans="1:4" x14ac:dyDescent="0.45">
      <c r="A217" s="14" t="s">
        <v>50</v>
      </c>
      <c r="B217" s="15"/>
      <c r="C217" s="15"/>
      <c r="D217" s="16">
        <f>AVERAGE(D189:D216)</f>
        <v>0.87806689126217041</v>
      </c>
    </row>
    <row r="218" spans="1:4" ht="16.149999999999999" thickBot="1" x14ac:dyDescent="0.55000000000000004">
      <c r="A218" s="35" t="s">
        <v>36</v>
      </c>
      <c r="B218" s="35"/>
      <c r="C218" s="35"/>
      <c r="D218" s="35"/>
    </row>
    <row r="219" spans="1:4" ht="28.15" thickBot="1" x14ac:dyDescent="0.5">
      <c r="A219" s="1" t="s">
        <v>0</v>
      </c>
      <c r="B219" s="1" t="s">
        <v>18</v>
      </c>
      <c r="C219" s="1" t="s">
        <v>48</v>
      </c>
      <c r="D219" s="1" t="s">
        <v>49</v>
      </c>
    </row>
    <row r="220" spans="1:4" ht="14.65" thickBot="1" x14ac:dyDescent="0.5">
      <c r="A220" s="2" t="s">
        <v>68</v>
      </c>
      <c r="B220" s="3">
        <v>2340000000000</v>
      </c>
      <c r="C220" s="3">
        <v>2440000000000</v>
      </c>
      <c r="D220" s="4">
        <f t="shared" ref="D220:D226" si="28">ABS(C220-B220)/B220</f>
        <v>4.2735042735042736E-2</v>
      </c>
    </row>
    <row r="221" spans="1:4" ht="14.65" thickBot="1" x14ac:dyDescent="0.5">
      <c r="A221" s="2" t="s">
        <v>72</v>
      </c>
      <c r="B221" s="3">
        <v>75000000000000</v>
      </c>
      <c r="C221" s="3">
        <v>75100000000000</v>
      </c>
      <c r="D221" s="4">
        <f t="shared" si="28"/>
        <v>1.3333333333333333E-3</v>
      </c>
    </row>
    <row r="222" spans="1:4" ht="14.65" thickBot="1" x14ac:dyDescent="0.5">
      <c r="A222" s="2" t="s">
        <v>87</v>
      </c>
      <c r="B222" s="3">
        <v>9200000000000</v>
      </c>
      <c r="C222" s="3">
        <v>8920000000000</v>
      </c>
      <c r="D222" s="4">
        <f t="shared" si="28"/>
        <v>3.0434782608695653E-2</v>
      </c>
    </row>
    <row r="223" spans="1:4" ht="14.65" thickBot="1" x14ac:dyDescent="0.5">
      <c r="A223" s="2" t="s">
        <v>7</v>
      </c>
      <c r="B223" s="5">
        <v>1080</v>
      </c>
      <c r="C223">
        <v>1064.33</v>
      </c>
      <c r="D223" s="4">
        <f t="shared" si="28"/>
        <v>1.4509259259259326E-2</v>
      </c>
    </row>
    <row r="224" spans="1:4" ht="14.65" thickBot="1" x14ac:dyDescent="0.5">
      <c r="A224" s="2" t="s">
        <v>11</v>
      </c>
      <c r="B224">
        <v>1041</v>
      </c>
      <c r="C224">
        <v>1480.422</v>
      </c>
      <c r="D224" s="4">
        <f t="shared" si="28"/>
        <v>0.42211527377521618</v>
      </c>
    </row>
    <row r="225" spans="1:4" ht="14.65" thickBot="1" x14ac:dyDescent="0.5">
      <c r="A225" s="2" t="s">
        <v>8</v>
      </c>
      <c r="B225" s="5">
        <v>4.5199999999999997E-2</v>
      </c>
      <c r="C225">
        <v>4.3490000000000001E-2</v>
      </c>
      <c r="D225" s="4">
        <f t="shared" si="28"/>
        <v>3.7831858407079567E-2</v>
      </c>
    </row>
    <row r="226" spans="1:4" ht="14.65" thickBot="1" x14ac:dyDescent="0.5">
      <c r="A226" s="2" t="s">
        <v>12</v>
      </c>
      <c r="B226" s="5">
        <v>0.25900000000000001</v>
      </c>
      <c r="C226">
        <v>0.3075</v>
      </c>
      <c r="D226" s="4">
        <f t="shared" si="28"/>
        <v>0.18725868725868722</v>
      </c>
    </row>
    <row r="227" spans="1:4" ht="14.65" thickBot="1" x14ac:dyDescent="0.5">
      <c r="A227" s="2" t="s">
        <v>69</v>
      </c>
      <c r="B227" s="3">
        <v>181000</v>
      </c>
      <c r="C227" s="3">
        <v>172000</v>
      </c>
      <c r="D227" s="4">
        <f t="shared" ref="D227" si="29">ABS(C227-B227)/B227</f>
        <v>4.9723756906077346E-2</v>
      </c>
    </row>
    <row r="228" spans="1:4" ht="14.65" thickBot="1" x14ac:dyDescent="0.5">
      <c r="A228" s="2" t="s">
        <v>73</v>
      </c>
      <c r="B228" s="3">
        <v>193000</v>
      </c>
      <c r="C228" s="3">
        <v>179000</v>
      </c>
      <c r="D228" s="4">
        <f t="shared" ref="D228:D237" si="30">ABS(C228-B228)/B228</f>
        <v>7.2538860103626937E-2</v>
      </c>
    </row>
    <row r="229" spans="1:4" ht="14.65" thickBot="1" x14ac:dyDescent="0.5">
      <c r="A229" s="2" t="s">
        <v>89</v>
      </c>
      <c r="B229" s="3">
        <v>175000</v>
      </c>
      <c r="C229" s="3">
        <v>165000</v>
      </c>
      <c r="D229" s="4">
        <f t="shared" si="30"/>
        <v>5.7142857142857141E-2</v>
      </c>
    </row>
    <row r="230" spans="1:4" ht="14.65" thickBot="1" x14ac:dyDescent="0.5">
      <c r="A230" s="2" t="s">
        <v>71</v>
      </c>
      <c r="B230" s="3">
        <v>100000</v>
      </c>
      <c r="C230">
        <v>46032.4</v>
      </c>
      <c r="D230" s="4">
        <f t="shared" si="30"/>
        <v>0.53967599999999993</v>
      </c>
    </row>
    <row r="231" spans="1:4" ht="14.65" thickBot="1" x14ac:dyDescent="0.5">
      <c r="A231" s="2" t="s">
        <v>75</v>
      </c>
      <c r="B231" s="3">
        <v>200000</v>
      </c>
      <c r="C231">
        <v>346578.5</v>
      </c>
      <c r="D231" s="4">
        <f t="shared" si="30"/>
        <v>0.73289249999999995</v>
      </c>
    </row>
    <row r="232" spans="1:4" ht="14.65" thickBot="1" x14ac:dyDescent="0.5">
      <c r="A232" s="2" t="s">
        <v>86</v>
      </c>
      <c r="B232" s="3">
        <v>400000</v>
      </c>
      <c r="C232">
        <v>410845.15</v>
      </c>
      <c r="D232" s="4">
        <f t="shared" si="30"/>
        <v>2.7112875000000057E-2</v>
      </c>
    </row>
    <row r="233" spans="1:4" ht="14.65" thickBot="1" x14ac:dyDescent="0.5">
      <c r="A233" s="2" t="s">
        <v>17</v>
      </c>
      <c r="B233" s="3">
        <v>10000</v>
      </c>
      <c r="C233">
        <v>26922.84</v>
      </c>
      <c r="D233" s="4">
        <f t="shared" si="30"/>
        <v>1.6922840000000001</v>
      </c>
    </row>
    <row r="234" spans="1:4" ht="14.65" thickBot="1" x14ac:dyDescent="0.5">
      <c r="A234" s="2" t="s">
        <v>66</v>
      </c>
      <c r="B234">
        <v>0.75</v>
      </c>
      <c r="C234">
        <v>0.74450000000000005</v>
      </c>
      <c r="D234" s="4">
        <f t="shared" si="30"/>
        <v>7.3333333333332655E-3</v>
      </c>
    </row>
    <row r="235" spans="1:4" ht="14.65" thickBot="1" x14ac:dyDescent="0.5">
      <c r="A235" s="2" t="s">
        <v>67</v>
      </c>
      <c r="B235">
        <v>0.5</v>
      </c>
      <c r="C235">
        <v>0.4889</v>
      </c>
      <c r="D235" s="4">
        <f t="shared" si="30"/>
        <v>2.2199999999999998E-2</v>
      </c>
    </row>
    <row r="236" spans="1:4" ht="14.65" thickBot="1" x14ac:dyDescent="0.5">
      <c r="A236" s="2" t="s">
        <v>88</v>
      </c>
      <c r="B236">
        <v>0.3</v>
      </c>
      <c r="C236">
        <v>0.31290000000000001</v>
      </c>
      <c r="D236" s="4">
        <f t="shared" si="30"/>
        <v>4.300000000000008E-2</v>
      </c>
    </row>
    <row r="237" spans="1:4" ht="14.65" thickBot="1" x14ac:dyDescent="0.5">
      <c r="A237" s="2" t="s">
        <v>15</v>
      </c>
      <c r="B237">
        <v>0.94</v>
      </c>
      <c r="C237">
        <v>0.76859999999999995</v>
      </c>
      <c r="D237" s="4">
        <f t="shared" si="30"/>
        <v>0.1823404255319149</v>
      </c>
    </row>
    <row r="238" spans="1:4" ht="14.65" thickBot="1" x14ac:dyDescent="0.5">
      <c r="A238" s="2" t="s">
        <v>16</v>
      </c>
      <c r="B238">
        <v>0.94</v>
      </c>
      <c r="D238" s="4"/>
    </row>
    <row r="239" spans="1:4" ht="14.65" thickBot="1" x14ac:dyDescent="0.5">
      <c r="A239" s="2" t="s">
        <v>5</v>
      </c>
      <c r="B239" s="5">
        <v>0.312</v>
      </c>
      <c r="C239">
        <v>0.30059999999999998</v>
      </c>
      <c r="D239" s="4">
        <f>ABS(C239-B239)/B239</f>
        <v>3.653846153846161E-2</v>
      </c>
    </row>
    <row r="240" spans="1:4" ht="14.65" thickBot="1" x14ac:dyDescent="0.5">
      <c r="A240" s="2" t="s">
        <v>9</v>
      </c>
      <c r="B240">
        <v>9.4899999999999998E-2</v>
      </c>
      <c r="C240">
        <v>0.126</v>
      </c>
      <c r="D240" s="4">
        <f>ABS(C240-B240)/B240</f>
        <v>0.32771338250790311</v>
      </c>
    </row>
    <row r="241" spans="1:4" ht="14.65" thickBot="1" x14ac:dyDescent="0.5">
      <c r="A241" s="2" t="s">
        <v>6</v>
      </c>
      <c r="B241" s="3">
        <v>4.405E-5</v>
      </c>
      <c r="C241" s="3">
        <v>3.3059999999999999E-5</v>
      </c>
      <c r="D241" s="4">
        <f>ABS(C241-B241)/B241</f>
        <v>0.24948921679909197</v>
      </c>
    </row>
    <row r="242" spans="1:4" ht="14.65" thickBot="1" x14ac:dyDescent="0.5">
      <c r="A242" s="2" t="s">
        <v>10</v>
      </c>
      <c r="B242" s="5">
        <v>2.8299999999999999E-4</v>
      </c>
      <c r="C242" s="3">
        <v>2.4439999999999998E-4</v>
      </c>
      <c r="D242" s="4">
        <f>ABS(C242-B242)/B242</f>
        <v>0.13639575971731455</v>
      </c>
    </row>
    <row r="243" spans="1:4" ht="14.65" thickBot="1" x14ac:dyDescent="0.5">
      <c r="A243" s="2" t="s">
        <v>70</v>
      </c>
      <c r="B243">
        <v>1</v>
      </c>
      <c r="C243">
        <v>1.0389999999999999</v>
      </c>
      <c r="D243" s="4">
        <f t="shared" ref="D243:D245" si="31">ABS(C243-B243)/B243</f>
        <v>3.8999999999999924E-2</v>
      </c>
    </row>
    <row r="244" spans="1:4" ht="14.65" thickBot="1" x14ac:dyDescent="0.5">
      <c r="A244" s="2" t="s">
        <v>74</v>
      </c>
      <c r="B244">
        <v>1.5</v>
      </c>
      <c r="C244">
        <v>1.5569999999999999</v>
      </c>
      <c r="D244" s="4">
        <f t="shared" si="31"/>
        <v>3.7999999999999957E-2</v>
      </c>
    </row>
    <row r="245" spans="1:4" ht="14.65" thickBot="1" x14ac:dyDescent="0.5">
      <c r="A245" s="2" t="s">
        <v>85</v>
      </c>
      <c r="B245">
        <v>3</v>
      </c>
      <c r="C245">
        <v>2.7749999999999999</v>
      </c>
      <c r="D245" s="4">
        <f t="shared" si="31"/>
        <v>7.5000000000000025E-2</v>
      </c>
    </row>
    <row r="246" spans="1:4" ht="14.65" thickBot="1" x14ac:dyDescent="0.5">
      <c r="A246" s="2" t="s">
        <v>13</v>
      </c>
      <c r="B246">
        <v>1683</v>
      </c>
      <c r="C246">
        <v>1683</v>
      </c>
      <c r="D246" s="4"/>
    </row>
    <row r="247" spans="1:4" ht="14.65" thickBot="1" x14ac:dyDescent="0.5">
      <c r="A247" s="2" t="s">
        <v>14</v>
      </c>
      <c r="B247">
        <v>1235</v>
      </c>
      <c r="C247">
        <v>1235</v>
      </c>
      <c r="D247" s="4"/>
    </row>
    <row r="248" spans="1:4" x14ac:dyDescent="0.45">
      <c r="A248" s="14" t="s">
        <v>50</v>
      </c>
      <c r="B248" s="15"/>
      <c r="C248" s="15"/>
      <c r="D248" s="16">
        <f>AVERAGE(D220:D247)</f>
        <v>0.20258398663831578</v>
      </c>
    </row>
    <row r="249" spans="1:4" ht="16.149999999999999" thickBot="1" x14ac:dyDescent="0.55000000000000004">
      <c r="A249" s="35" t="s">
        <v>53</v>
      </c>
      <c r="B249" s="35"/>
      <c r="C249" s="35"/>
      <c r="D249" s="35"/>
    </row>
    <row r="250" spans="1:4" ht="28.15" thickBot="1" x14ac:dyDescent="0.5">
      <c r="A250" s="1" t="s">
        <v>0</v>
      </c>
      <c r="B250" s="1" t="s">
        <v>18</v>
      </c>
      <c r="C250" s="1" t="s">
        <v>48</v>
      </c>
      <c r="D250" s="1" t="s">
        <v>49</v>
      </c>
    </row>
    <row r="251" spans="1:4" ht="14.65" thickBot="1" x14ac:dyDescent="0.5">
      <c r="A251" s="2" t="s">
        <v>68</v>
      </c>
      <c r="B251" s="3">
        <v>2340000000000</v>
      </c>
      <c r="C251" s="3">
        <v>1790000000000</v>
      </c>
      <c r="D251" s="4">
        <f t="shared" ref="D251:D257" si="32">ABS(C251-B251)/B251</f>
        <v>0.23504273504273504</v>
      </c>
    </row>
    <row r="252" spans="1:4" ht="14.65" thickBot="1" x14ac:dyDescent="0.5">
      <c r="A252" s="2" t="s">
        <v>72</v>
      </c>
      <c r="B252" s="3">
        <v>75000000000000</v>
      </c>
      <c r="C252" s="3">
        <v>95500000000000</v>
      </c>
      <c r="D252" s="4">
        <f t="shared" si="32"/>
        <v>0.27333333333333332</v>
      </c>
    </row>
    <row r="253" spans="1:4" ht="14.65" thickBot="1" x14ac:dyDescent="0.5">
      <c r="A253" s="2" t="s">
        <v>87</v>
      </c>
      <c r="B253" s="3">
        <v>9200000000000</v>
      </c>
      <c r="C253" s="3">
        <v>17200000000000</v>
      </c>
      <c r="D253" s="4">
        <f t="shared" si="32"/>
        <v>0.86956521739130432</v>
      </c>
    </row>
    <row r="254" spans="1:4" ht="14.65" thickBot="1" x14ac:dyDescent="0.5">
      <c r="A254" s="2" t="s">
        <v>7</v>
      </c>
      <c r="B254" s="5">
        <v>1080</v>
      </c>
      <c r="C254" s="5">
        <v>873.28700000000003</v>
      </c>
      <c r="D254" s="4">
        <f t="shared" si="32"/>
        <v>0.19140092592592589</v>
      </c>
    </row>
    <row r="255" spans="1:4" ht="14.65" thickBot="1" x14ac:dyDescent="0.5">
      <c r="A255" s="2" t="s">
        <v>11</v>
      </c>
      <c r="B255">
        <v>1041</v>
      </c>
      <c r="C255" s="5">
        <v>819.22500000000002</v>
      </c>
      <c r="D255" s="4">
        <f t="shared" si="32"/>
        <v>0.21304034582132564</v>
      </c>
    </row>
    <row r="256" spans="1:4" ht="14.65" thickBot="1" x14ac:dyDescent="0.5">
      <c r="A256" s="2" t="s">
        <v>8</v>
      </c>
      <c r="B256" s="5">
        <v>4.5199999999999997E-2</v>
      </c>
      <c r="C256" s="5">
        <v>2.3900000000000001E-2</v>
      </c>
      <c r="D256" s="4">
        <f t="shared" si="32"/>
        <v>0.4712389380530973</v>
      </c>
    </row>
    <row r="257" spans="1:4" ht="14.65" thickBot="1" x14ac:dyDescent="0.5">
      <c r="A257" s="2" t="s">
        <v>12</v>
      </c>
      <c r="B257" s="5">
        <v>0.25900000000000001</v>
      </c>
      <c r="C257" s="5">
        <v>0.52449999999999997</v>
      </c>
      <c r="D257" s="4">
        <f t="shared" si="32"/>
        <v>1.0250965250965249</v>
      </c>
    </row>
    <row r="258" spans="1:4" ht="14.65" thickBot="1" x14ac:dyDescent="0.5">
      <c r="A258" s="2" t="s">
        <v>69</v>
      </c>
      <c r="B258" s="3">
        <v>181000</v>
      </c>
      <c r="C258" s="3">
        <v>166000</v>
      </c>
      <c r="D258" s="4">
        <f t="shared" ref="D258" si="33">ABS(C258-B258)/B258</f>
        <v>8.2872928176795577E-2</v>
      </c>
    </row>
    <row r="259" spans="1:4" ht="14.65" thickBot="1" x14ac:dyDescent="0.5">
      <c r="A259" s="2" t="s">
        <v>73</v>
      </c>
      <c r="B259" s="3">
        <v>193000</v>
      </c>
      <c r="C259" s="3">
        <v>425000</v>
      </c>
      <c r="D259" s="4">
        <f t="shared" ref="D259:D268" si="34">ABS(C259-B259)/B259</f>
        <v>1.2020725388601037</v>
      </c>
    </row>
    <row r="260" spans="1:4" ht="14.65" thickBot="1" x14ac:dyDescent="0.5">
      <c r="A260" s="2" t="s">
        <v>89</v>
      </c>
      <c r="B260" s="3">
        <v>175000</v>
      </c>
      <c r="C260" s="3">
        <v>266000</v>
      </c>
      <c r="D260" s="4">
        <f t="shared" si="34"/>
        <v>0.52</v>
      </c>
    </row>
    <row r="261" spans="1:4" ht="14.65" thickBot="1" x14ac:dyDescent="0.5">
      <c r="A261" s="2" t="s">
        <v>71</v>
      </c>
      <c r="B261" s="3">
        <v>100000</v>
      </c>
      <c r="C261" s="3">
        <v>290700</v>
      </c>
      <c r="D261" s="4">
        <f t="shared" si="34"/>
        <v>1.907</v>
      </c>
    </row>
    <row r="262" spans="1:4" ht="14.65" thickBot="1" x14ac:dyDescent="0.5">
      <c r="A262" s="2" t="s">
        <v>75</v>
      </c>
      <c r="B262" s="3">
        <v>200000</v>
      </c>
      <c r="C262" s="3">
        <v>692109</v>
      </c>
      <c r="D262" s="4">
        <f t="shared" si="34"/>
        <v>2.4605450000000002</v>
      </c>
    </row>
    <row r="263" spans="1:4" ht="14.65" thickBot="1" x14ac:dyDescent="0.5">
      <c r="A263" s="2" t="s">
        <v>86</v>
      </c>
      <c r="B263" s="3">
        <v>400000</v>
      </c>
      <c r="C263" s="3">
        <v>1400061</v>
      </c>
      <c r="D263" s="4">
        <f t="shared" si="34"/>
        <v>2.5001525</v>
      </c>
    </row>
    <row r="264" spans="1:4" ht="14.65" thickBot="1" x14ac:dyDescent="0.5">
      <c r="A264" s="2" t="s">
        <v>17</v>
      </c>
      <c r="B264" s="3">
        <v>10000</v>
      </c>
      <c r="C264" s="3">
        <v>7697.5</v>
      </c>
      <c r="D264" s="4">
        <f t="shared" si="34"/>
        <v>0.23025000000000001</v>
      </c>
    </row>
    <row r="265" spans="1:4" ht="14.65" thickBot="1" x14ac:dyDescent="0.5">
      <c r="A265" s="2" t="s">
        <v>66</v>
      </c>
      <c r="B265">
        <v>0.75</v>
      </c>
      <c r="C265" s="3">
        <v>0.43559999999999999</v>
      </c>
      <c r="D265" s="4">
        <f t="shared" si="34"/>
        <v>0.41920000000000002</v>
      </c>
    </row>
    <row r="266" spans="1:4" ht="14.65" thickBot="1" x14ac:dyDescent="0.5">
      <c r="A266" s="2" t="s">
        <v>67</v>
      </c>
      <c r="B266">
        <v>0.5</v>
      </c>
      <c r="C266" s="3">
        <v>0.629</v>
      </c>
      <c r="D266" s="4">
        <f t="shared" si="34"/>
        <v>0.25800000000000001</v>
      </c>
    </row>
    <row r="267" spans="1:4" ht="14.65" thickBot="1" x14ac:dyDescent="0.5">
      <c r="A267" s="2" t="s">
        <v>88</v>
      </c>
      <c r="B267">
        <v>0.3</v>
      </c>
      <c r="C267" s="3">
        <v>0.47499999999999998</v>
      </c>
      <c r="D267" s="4">
        <f t="shared" si="34"/>
        <v>0.58333333333333337</v>
      </c>
    </row>
    <row r="268" spans="1:4" ht="14.65" thickBot="1" x14ac:dyDescent="0.5">
      <c r="A268" s="2" t="s">
        <v>15</v>
      </c>
      <c r="B268">
        <v>0.94</v>
      </c>
      <c r="C268" s="3">
        <v>0.80200000000000005</v>
      </c>
      <c r="D268" s="4">
        <f t="shared" si="34"/>
        <v>0.14680851063829778</v>
      </c>
    </row>
    <row r="269" spans="1:4" ht="14.65" thickBot="1" x14ac:dyDescent="0.5">
      <c r="A269" s="2" t="s">
        <v>16</v>
      </c>
      <c r="B269">
        <v>0.94</v>
      </c>
      <c r="D269" s="4"/>
    </row>
    <row r="270" spans="1:4" ht="14.65" thickBot="1" x14ac:dyDescent="0.5">
      <c r="A270" s="2" t="s">
        <v>5</v>
      </c>
      <c r="B270" s="5">
        <v>0.312</v>
      </c>
      <c r="C270" s="3">
        <v>0.2326</v>
      </c>
      <c r="D270" s="4">
        <f>ABS(C270-B270)/B270</f>
        <v>0.25448717948717947</v>
      </c>
    </row>
    <row r="271" spans="1:4" ht="14.65" thickBot="1" x14ac:dyDescent="0.5">
      <c r="A271" s="2" t="s">
        <v>9</v>
      </c>
      <c r="B271">
        <v>9.4899999999999998E-2</v>
      </c>
      <c r="C271" s="3">
        <v>0.1439</v>
      </c>
      <c r="D271" s="4">
        <f>ABS(C271-B271)/B271</f>
        <v>0.51633298208640677</v>
      </c>
    </row>
    <row r="272" spans="1:4" ht="14.65" thickBot="1" x14ac:dyDescent="0.5">
      <c r="A272" s="2" t="s">
        <v>6</v>
      </c>
      <c r="B272" s="3">
        <v>4.405E-5</v>
      </c>
      <c r="C272" s="3">
        <v>5.1600000000000001E-5</v>
      </c>
      <c r="D272" s="4">
        <f>ABS(C272-B272)/B272</f>
        <v>0.17139614074914872</v>
      </c>
    </row>
    <row r="273" spans="1:4" ht="14.65" thickBot="1" x14ac:dyDescent="0.5">
      <c r="A273" s="2" t="s">
        <v>10</v>
      </c>
      <c r="B273" s="5">
        <v>2.8299999999999999E-4</v>
      </c>
      <c r="C273" s="3">
        <v>2.52E-4</v>
      </c>
      <c r="D273" s="4">
        <f>ABS(C273-B273)/B273</f>
        <v>0.10954063604240281</v>
      </c>
    </row>
    <row r="274" spans="1:4" ht="14.65" thickBot="1" x14ac:dyDescent="0.5">
      <c r="A274" s="2" t="s">
        <v>70</v>
      </c>
      <c r="B274">
        <v>1</v>
      </c>
      <c r="C274" s="3">
        <v>1.65</v>
      </c>
      <c r="D274" s="4">
        <f t="shared" ref="D274:D276" si="35">ABS(C274-B274)/B274</f>
        <v>0.64999999999999991</v>
      </c>
    </row>
    <row r="275" spans="1:4" ht="14.65" thickBot="1" x14ac:dyDescent="0.5">
      <c r="A275" s="2" t="s">
        <v>74</v>
      </c>
      <c r="B275">
        <v>1.5</v>
      </c>
      <c r="C275" s="3">
        <v>4.5</v>
      </c>
      <c r="D275" s="4">
        <f t="shared" si="35"/>
        <v>2</v>
      </c>
    </row>
    <row r="276" spans="1:4" ht="14.65" thickBot="1" x14ac:dyDescent="0.5">
      <c r="A276" s="2" t="s">
        <v>85</v>
      </c>
      <c r="B276">
        <v>3</v>
      </c>
      <c r="C276" s="3">
        <v>3.4449999999999998</v>
      </c>
      <c r="D276" s="4">
        <f t="shared" si="35"/>
        <v>0.14833333333333329</v>
      </c>
    </row>
    <row r="277" spans="1:4" ht="14.65" thickBot="1" x14ac:dyDescent="0.5">
      <c r="A277" s="2" t="s">
        <v>13</v>
      </c>
      <c r="B277">
        <v>1683</v>
      </c>
      <c r="C277">
        <v>1683</v>
      </c>
      <c r="D277" s="4"/>
    </row>
    <row r="278" spans="1:4" ht="14.65" thickBot="1" x14ac:dyDescent="0.5">
      <c r="A278" s="2" t="s">
        <v>14</v>
      </c>
      <c r="B278">
        <v>1235</v>
      </c>
      <c r="C278">
        <v>1235</v>
      </c>
      <c r="D278" s="4"/>
    </row>
    <row r="279" spans="1:4" x14ac:dyDescent="0.45">
      <c r="A279" s="14" t="s">
        <v>50</v>
      </c>
      <c r="B279" s="15"/>
      <c r="C279" s="15"/>
      <c r="D279" s="16">
        <f>AVERAGE(D251:D278)</f>
        <v>0.69756172413485018</v>
      </c>
    </row>
    <row r="280" spans="1:4" ht="16.149999999999999" thickBot="1" x14ac:dyDescent="0.55000000000000004">
      <c r="A280" s="35" t="s">
        <v>54</v>
      </c>
      <c r="B280" s="35"/>
      <c r="C280" s="35"/>
      <c r="D280" s="35"/>
    </row>
    <row r="281" spans="1:4" ht="28.15" thickBot="1" x14ac:dyDescent="0.5">
      <c r="A281" s="1" t="s">
        <v>0</v>
      </c>
      <c r="B281" s="1" t="s">
        <v>18</v>
      </c>
      <c r="C281" s="1" t="s">
        <v>48</v>
      </c>
      <c r="D281" s="1" t="s">
        <v>49</v>
      </c>
    </row>
    <row r="282" spans="1:4" ht="14.65" thickBot="1" x14ac:dyDescent="0.5">
      <c r="A282" s="2" t="s">
        <v>68</v>
      </c>
      <c r="B282" s="3">
        <v>2340000000000</v>
      </c>
      <c r="C282" s="3">
        <v>2330000000000</v>
      </c>
      <c r="D282" s="4">
        <f t="shared" ref="D282:D299" si="36">ABS(C282-B282)/B282</f>
        <v>4.2735042735042739E-3</v>
      </c>
    </row>
    <row r="283" spans="1:4" ht="14.65" thickBot="1" x14ac:dyDescent="0.5">
      <c r="A283" s="2" t="s">
        <v>72</v>
      </c>
      <c r="B283" s="3">
        <v>75000000000000</v>
      </c>
      <c r="C283" s="3">
        <v>72200000000000</v>
      </c>
      <c r="D283" s="4">
        <f t="shared" si="36"/>
        <v>3.7333333333333336E-2</v>
      </c>
    </row>
    <row r="284" spans="1:4" ht="14.65" thickBot="1" x14ac:dyDescent="0.5">
      <c r="A284" s="2" t="s">
        <v>87</v>
      </c>
      <c r="B284" s="3">
        <v>9200000000000</v>
      </c>
      <c r="C284" s="3">
        <v>8280000000000</v>
      </c>
      <c r="D284" s="4">
        <f t="shared" si="36"/>
        <v>0.1</v>
      </c>
    </row>
    <row r="285" spans="1:4" ht="14.65" thickBot="1" x14ac:dyDescent="0.5">
      <c r="A285" s="2" t="s">
        <v>7</v>
      </c>
      <c r="B285" s="5">
        <v>1080</v>
      </c>
      <c r="C285" s="5">
        <v>1101.03</v>
      </c>
      <c r="D285" s="4">
        <f t="shared" si="36"/>
        <v>1.9472222222222196E-2</v>
      </c>
    </row>
    <row r="286" spans="1:4" ht="14.65" thickBot="1" x14ac:dyDescent="0.5">
      <c r="A286" s="2" t="s">
        <v>11</v>
      </c>
      <c r="B286">
        <v>1041</v>
      </c>
      <c r="C286" s="5">
        <v>714.13199999999995</v>
      </c>
      <c r="D286" s="4">
        <f t="shared" si="36"/>
        <v>0.31399423631123924</v>
      </c>
    </row>
    <row r="287" spans="1:4" ht="14.65" thickBot="1" x14ac:dyDescent="0.5">
      <c r="A287" s="2" t="s">
        <v>8</v>
      </c>
      <c r="B287" s="5">
        <v>4.5199999999999997E-2</v>
      </c>
      <c r="C287" s="5">
        <v>0.1217</v>
      </c>
      <c r="D287" s="4">
        <f t="shared" si="36"/>
        <v>1.6924778761061952</v>
      </c>
    </row>
    <row r="288" spans="1:4" ht="14.65" thickBot="1" x14ac:dyDescent="0.5">
      <c r="A288" s="2" t="s">
        <v>12</v>
      </c>
      <c r="B288" s="5">
        <v>0.25900000000000001</v>
      </c>
      <c r="C288" s="5">
        <v>0.74460000000000004</v>
      </c>
      <c r="D288" s="4">
        <f t="shared" si="36"/>
        <v>1.874903474903475</v>
      </c>
    </row>
    <row r="289" spans="1:4" ht="14.65" thickBot="1" x14ac:dyDescent="0.5">
      <c r="A289" s="2" t="s">
        <v>69</v>
      </c>
      <c r="B289" s="3">
        <v>181000</v>
      </c>
      <c r="C289" s="3">
        <v>182000</v>
      </c>
      <c r="D289" s="4">
        <f t="shared" si="36"/>
        <v>5.5248618784530384E-3</v>
      </c>
    </row>
    <row r="290" spans="1:4" ht="14.65" thickBot="1" x14ac:dyDescent="0.5">
      <c r="A290" s="2" t="s">
        <v>73</v>
      </c>
      <c r="B290" s="3">
        <v>193000</v>
      </c>
      <c r="C290" s="3">
        <v>194000</v>
      </c>
      <c r="D290" s="4">
        <f t="shared" si="36"/>
        <v>5.1813471502590676E-3</v>
      </c>
    </row>
    <row r="291" spans="1:4" ht="14.65" thickBot="1" x14ac:dyDescent="0.5">
      <c r="A291" s="2" t="s">
        <v>89</v>
      </c>
      <c r="B291" s="3">
        <v>175000</v>
      </c>
      <c r="C291" s="3">
        <v>174000</v>
      </c>
      <c r="D291" s="4">
        <f t="shared" si="36"/>
        <v>5.7142857142857143E-3</v>
      </c>
    </row>
    <row r="292" spans="1:4" ht="14.65" thickBot="1" x14ac:dyDescent="0.5">
      <c r="A292" s="2" t="s">
        <v>71</v>
      </c>
      <c r="B292" s="3">
        <v>100000</v>
      </c>
      <c r="C292" s="3">
        <v>90455.18</v>
      </c>
      <c r="D292" s="4">
        <f t="shared" si="36"/>
        <v>9.5448200000000066E-2</v>
      </c>
    </row>
    <row r="293" spans="1:4" ht="14.65" thickBot="1" x14ac:dyDescent="0.5">
      <c r="A293" s="2" t="s">
        <v>75</v>
      </c>
      <c r="B293" s="3">
        <v>200000</v>
      </c>
      <c r="C293" s="3">
        <v>201452</v>
      </c>
      <c r="D293" s="4">
        <f t="shared" si="36"/>
        <v>7.26E-3</v>
      </c>
    </row>
    <row r="294" spans="1:4" ht="14.65" thickBot="1" x14ac:dyDescent="0.5">
      <c r="A294" s="2" t="s">
        <v>86</v>
      </c>
      <c r="B294" s="3">
        <v>400000</v>
      </c>
      <c r="C294" s="3">
        <v>389808</v>
      </c>
      <c r="D294" s="4">
        <f t="shared" si="36"/>
        <v>2.5479999999999999E-2</v>
      </c>
    </row>
    <row r="295" spans="1:4" ht="14.65" thickBot="1" x14ac:dyDescent="0.5">
      <c r="A295" s="2" t="s">
        <v>17</v>
      </c>
      <c r="B295" s="3">
        <v>10000</v>
      </c>
      <c r="C295" s="3">
        <v>25312.6</v>
      </c>
      <c r="D295" s="4">
        <f t="shared" si="36"/>
        <v>1.5312599999999998</v>
      </c>
    </row>
    <row r="296" spans="1:4" ht="14.65" thickBot="1" x14ac:dyDescent="0.5">
      <c r="A296" s="2" t="s">
        <v>66</v>
      </c>
      <c r="B296">
        <v>0.75</v>
      </c>
      <c r="C296" s="3">
        <v>0.81599999999999995</v>
      </c>
      <c r="D296" s="4">
        <f t="shared" si="36"/>
        <v>8.7999999999999926E-2</v>
      </c>
    </row>
    <row r="297" spans="1:4" ht="14.65" thickBot="1" x14ac:dyDescent="0.5">
      <c r="A297" s="2" t="s">
        <v>67</v>
      </c>
      <c r="B297">
        <v>0.5</v>
      </c>
      <c r="C297" s="3">
        <v>0.46089999999999998</v>
      </c>
      <c r="D297" s="4">
        <f t="shared" si="36"/>
        <v>7.8200000000000047E-2</v>
      </c>
    </row>
    <row r="298" spans="1:4" ht="14.65" thickBot="1" x14ac:dyDescent="0.5">
      <c r="A298" s="2" t="s">
        <v>88</v>
      </c>
      <c r="B298">
        <v>0.3</v>
      </c>
      <c r="C298" s="3">
        <v>0.32700000000000001</v>
      </c>
      <c r="D298" s="4">
        <f t="shared" si="36"/>
        <v>9.000000000000008E-2</v>
      </c>
    </row>
    <row r="299" spans="1:4" ht="14.65" thickBot="1" x14ac:dyDescent="0.5">
      <c r="A299" s="2" t="s">
        <v>15</v>
      </c>
      <c r="B299">
        <v>0.94</v>
      </c>
      <c r="C299" s="3">
        <v>0.97599999999999998</v>
      </c>
      <c r="D299" s="4">
        <f t="shared" si="36"/>
        <v>3.8297872340425566E-2</v>
      </c>
    </row>
    <row r="300" spans="1:4" ht="14.65" thickBot="1" x14ac:dyDescent="0.5">
      <c r="A300" s="2" t="s">
        <v>16</v>
      </c>
      <c r="B300">
        <v>0.94</v>
      </c>
      <c r="D300" s="4"/>
    </row>
    <row r="301" spans="1:4" ht="14.65" thickBot="1" x14ac:dyDescent="0.5">
      <c r="A301" s="2" t="s">
        <v>5</v>
      </c>
      <c r="B301" s="5">
        <v>0.312</v>
      </c>
      <c r="C301" s="3">
        <v>0.318</v>
      </c>
      <c r="D301" s="4">
        <f>ABS(C301-B301)/B301</f>
        <v>1.9230769230769249E-2</v>
      </c>
    </row>
    <row r="302" spans="1:4" ht="14.65" thickBot="1" x14ac:dyDescent="0.5">
      <c r="A302" s="2" t="s">
        <v>9</v>
      </c>
      <c r="B302">
        <v>9.4899999999999998E-2</v>
      </c>
      <c r="C302" s="3">
        <v>7.8E-2</v>
      </c>
      <c r="D302" s="4">
        <f>ABS(C302-B302)/B302</f>
        <v>0.17808219178082191</v>
      </c>
    </row>
    <row r="303" spans="1:4" ht="14.65" thickBot="1" x14ac:dyDescent="0.5">
      <c r="A303" s="2" t="s">
        <v>6</v>
      </c>
      <c r="B303" s="3">
        <v>4.405E-5</v>
      </c>
      <c r="C303" s="3">
        <v>7.1470000000000005E-5</v>
      </c>
      <c r="D303" s="4">
        <f>ABS(C303-B303)/B303</f>
        <v>0.62247446083995472</v>
      </c>
    </row>
    <row r="304" spans="1:4" ht="14.65" thickBot="1" x14ac:dyDescent="0.5">
      <c r="A304" s="2" t="s">
        <v>10</v>
      </c>
      <c r="B304" s="5">
        <v>2.8299999999999999E-4</v>
      </c>
      <c r="C304" s="3">
        <v>3.3799999999999998E-4</v>
      </c>
      <c r="D304" s="4">
        <f>ABS(C304-B304)/B304</f>
        <v>0.19434628975265011</v>
      </c>
    </row>
    <row r="305" spans="1:4" ht="14.65" thickBot="1" x14ac:dyDescent="0.5">
      <c r="A305" s="2" t="s">
        <v>70</v>
      </c>
      <c r="B305">
        <v>1</v>
      </c>
      <c r="C305" s="3">
        <v>0.94599999999999995</v>
      </c>
      <c r="D305" s="4">
        <f t="shared" ref="D305:D307" si="37">ABS(C305-B305)/B305</f>
        <v>5.4000000000000048E-2</v>
      </c>
    </row>
    <row r="306" spans="1:4" ht="14.65" thickBot="1" x14ac:dyDescent="0.5">
      <c r="A306" s="2" t="s">
        <v>74</v>
      </c>
      <c r="B306">
        <v>1.5</v>
      </c>
      <c r="C306" s="3">
        <v>1.508</v>
      </c>
      <c r="D306" s="4">
        <f t="shared" si="37"/>
        <v>5.3333333333333384E-3</v>
      </c>
    </row>
    <row r="307" spans="1:4" ht="14.65" thickBot="1" x14ac:dyDescent="0.5">
      <c r="A307" s="2" t="s">
        <v>85</v>
      </c>
      <c r="B307">
        <v>3</v>
      </c>
      <c r="C307" s="3">
        <v>2.8620000000000001</v>
      </c>
      <c r="D307" s="4">
        <f t="shared" si="37"/>
        <v>4.5999999999999965E-2</v>
      </c>
    </row>
    <row r="308" spans="1:4" ht="14.65" thickBot="1" x14ac:dyDescent="0.5">
      <c r="A308" s="2" t="s">
        <v>13</v>
      </c>
      <c r="B308">
        <v>1683</v>
      </c>
      <c r="C308">
        <v>1683</v>
      </c>
      <c r="D308" s="4"/>
    </row>
    <row r="309" spans="1:4" ht="14.65" thickBot="1" x14ac:dyDescent="0.5">
      <c r="A309" s="2" t="s">
        <v>14</v>
      </c>
      <c r="B309">
        <v>1235</v>
      </c>
      <c r="C309">
        <v>1235</v>
      </c>
      <c r="D309" s="4"/>
    </row>
    <row r="310" spans="1:4" x14ac:dyDescent="0.45">
      <c r="A310" s="14" t="s">
        <v>50</v>
      </c>
      <c r="B310" s="15"/>
      <c r="C310" s="15"/>
      <c r="D310" s="16">
        <f>AVERAGE(D282:D309)</f>
        <v>0.28529153036683685</v>
      </c>
    </row>
  </sheetData>
  <mergeCells count="10">
    <mergeCell ref="A280:D280"/>
    <mergeCell ref="A187:D187"/>
    <mergeCell ref="A218:D218"/>
    <mergeCell ref="A249:D249"/>
    <mergeCell ref="A1:D1"/>
    <mergeCell ref="A32:D32"/>
    <mergeCell ref="A63:D63"/>
    <mergeCell ref="A94:D94"/>
    <mergeCell ref="A125:D125"/>
    <mergeCell ref="A156:D1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Summary_new</vt:lpstr>
      <vt:lpstr>publication</vt:lpstr>
      <vt:lpstr>Summary</vt:lpstr>
      <vt:lpstr>twoReacChar_new</vt:lpstr>
      <vt:lpstr>twoReacChar</vt:lpstr>
      <vt:lpstr>singleReacChar_new</vt:lpstr>
      <vt:lpstr>singleReacChar</vt:lpstr>
      <vt:lpstr>threeReacChar_new</vt:lpstr>
      <vt:lpstr>threeReacChar</vt:lpstr>
      <vt:lpstr>PMMA_const_full</vt:lpstr>
      <vt:lpstr>PMMA_const_hybrid</vt:lpstr>
      <vt:lpstr>PMMA_linear_full</vt:lpstr>
      <vt:lpstr>PMMA_linear_hybrid</vt:lpstr>
      <vt:lpstr>E_Glass_const_full</vt:lpstr>
      <vt:lpstr>E_Glass_const_hybrid</vt:lpstr>
      <vt:lpstr>E_Glass_linear_full</vt:lpstr>
      <vt:lpstr>E_Glass_linear_hybrid</vt:lpstr>
      <vt:lpstr>E_Glass_linear_full_2mass</vt:lpstr>
      <vt:lpstr>E_Glass_linear_full_mass_fbtemp</vt:lpstr>
      <vt:lpstr>multiReactionCharringHybrid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2018-10-10T00:22:13Z</dcterms:modified>
</cp:coreProperties>
</file>