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PMMA" sheetId="1" r:id="rId1"/>
    <sheet name="E_Glass" sheetId="2" r:id="rId2"/>
    <sheet name="E_Glass_Ol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I2" i="3"/>
  <c r="H2" i="3"/>
  <c r="D2" i="3"/>
  <c r="C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K2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F2" i="3"/>
  <c r="E2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K4" i="1" l="1"/>
  <c r="K5" i="1"/>
  <c r="K6" i="1"/>
  <c r="K7" i="1"/>
  <c r="K8" i="1"/>
  <c r="K9" i="1"/>
  <c r="K10" i="1"/>
  <c r="K12" i="1"/>
  <c r="K13" i="1"/>
  <c r="J4" i="1"/>
  <c r="J5" i="1"/>
  <c r="J6" i="1"/>
  <c r="J7" i="1"/>
  <c r="J8" i="1"/>
  <c r="J9" i="1"/>
  <c r="J10" i="1"/>
  <c r="J12" i="1"/>
  <c r="J13" i="1"/>
  <c r="K3" i="1"/>
  <c r="J3" i="1"/>
  <c r="I4" i="1"/>
  <c r="I5" i="1"/>
  <c r="I6" i="1"/>
  <c r="I7" i="1"/>
  <c r="I8" i="1"/>
  <c r="I9" i="1"/>
  <c r="I10" i="1"/>
  <c r="I12" i="1"/>
  <c r="I13" i="1"/>
  <c r="I3" i="1"/>
  <c r="H4" i="1"/>
  <c r="H5" i="1"/>
  <c r="H6" i="1"/>
  <c r="H7" i="1"/>
  <c r="H8" i="1"/>
  <c r="H9" i="1"/>
  <c r="H10" i="1"/>
  <c r="H12" i="1"/>
  <c r="H13" i="1"/>
  <c r="H3" i="1"/>
  <c r="F4" i="1"/>
  <c r="F5" i="1"/>
  <c r="F6" i="1"/>
  <c r="F7" i="1"/>
  <c r="F8" i="1"/>
  <c r="F9" i="1"/>
  <c r="F10" i="1"/>
  <c r="F12" i="1"/>
  <c r="F13" i="1"/>
  <c r="F3" i="1"/>
  <c r="E4" i="1"/>
  <c r="E5" i="1"/>
  <c r="E6" i="1"/>
  <c r="E7" i="1"/>
  <c r="E8" i="1"/>
  <c r="E9" i="1"/>
  <c r="E10" i="1"/>
  <c r="E12" i="1"/>
  <c r="E13" i="1"/>
  <c r="E3" i="1"/>
  <c r="D4" i="1"/>
  <c r="D5" i="1"/>
  <c r="D6" i="1"/>
  <c r="D7" i="1"/>
  <c r="D8" i="1"/>
  <c r="D9" i="1"/>
  <c r="D10" i="1"/>
  <c r="D12" i="1"/>
  <c r="D13" i="1"/>
  <c r="D3" i="1"/>
  <c r="C4" i="1"/>
  <c r="C5" i="1"/>
  <c r="C6" i="1"/>
  <c r="C7" i="1"/>
  <c r="C8" i="1"/>
  <c r="C9" i="1"/>
  <c r="C10" i="1"/>
  <c r="C12" i="1"/>
  <c r="C13" i="1"/>
  <c r="C3" i="1"/>
</calcChain>
</file>

<file path=xl/sharedStrings.xml><?xml version="1.0" encoding="utf-8"?>
<sst xmlns="http://schemas.openxmlformats.org/spreadsheetml/2006/main" count="86" uniqueCount="26">
  <si>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</si>
  <si>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</si>
  <si>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</si>
  <si>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</si>
  <si>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</si>
  <si>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</si>
  <si>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</si>
  <si>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</si>
  <si>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</si>
  <si>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ρv (kg/m^3)</t>
  </si>
  <si>
    <t>NA</t>
  </si>
  <si>
    <t>εv</t>
  </si>
  <si>
    <t>K (1/m)</t>
  </si>
  <si>
    <t>Tight range low</t>
  </si>
  <si>
    <t>Tight range high</t>
  </si>
  <si>
    <t>Wide range low</t>
  </si>
  <si>
    <t>Wide range high</t>
  </si>
  <si>
    <t>Target value (Const)</t>
  </si>
  <si>
    <t>Target value (Linear)</t>
  </si>
  <si>
    <t>kc_a (W/m/K)</t>
  </si>
  <si>
    <t>kc_b (W/m/K^2)</t>
  </si>
  <si>
    <t>Cpc_a (J/kg/K)</t>
  </si>
  <si>
    <t>Cpc_b (J/kg/K^2)</t>
  </si>
  <si>
    <t>ρc (kg/m^3)</t>
  </si>
  <si>
    <t>εc</t>
  </si>
  <si>
    <t>Kv (1/m)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</si>
</sst>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165" fontId="0" fillId="0" borderId="0" xfId="0" applyNumberFormat="1"/>
    <xf numFmtId="165" fontId="0" fillId="3" borderId="0" xfId="0" applyNumberFormat="1" applyFill="1"/>
    <xf numFmtId="165" fontId="0" fillId="3" borderId="0" xfId="0" applyNumberFormat="1" applyFill="1" applyBorder="1"/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20" sqref="E20"/>
    </sheetView>
  </sheetViews>
  <sheetFormatPr defaultRowHeight="15" x14ac:dyDescent="0.25"/>
  <cols>
    <col min="1" max="1" width="16.85546875" customWidth="1"/>
    <col min="2" max="7" width="12.42578125" bestFit="1" customWidth="1"/>
    <col min="8" max="8" width="15.140625" bestFit="1" customWidth="1"/>
    <col min="9" max="9" width="22.42578125" bestFit="1" customWidth="1"/>
    <col min="10" max="10" width="12.140625" bestFit="1" customWidth="1"/>
    <col min="11" max="11" width="13.28515625" bestFit="1" customWidth="1"/>
  </cols>
  <sheetData>
    <row r="1" spans="1:11" ht="44.25" customHeight="1" x14ac:dyDescent="0.25">
      <c r="A1" s="10" t="s">
        <v>0</v>
      </c>
      <c r="B1" s="12" t="s">
        <v>17</v>
      </c>
      <c r="C1" s="10" t="s">
        <v>13</v>
      </c>
      <c r="D1" s="10" t="s">
        <v>14</v>
      </c>
      <c r="E1" s="10" t="s">
        <v>15</v>
      </c>
      <c r="F1" s="10" t="s">
        <v>16</v>
      </c>
      <c r="G1" s="12" t="s">
        <v>18</v>
      </c>
      <c r="H1" s="10" t="s">
        <v>13</v>
      </c>
      <c r="I1" s="10" t="s">
        <v>14</v>
      </c>
      <c r="J1" s="10" t="s">
        <v>15</v>
      </c>
      <c r="K1" s="10" t="s">
        <v>16</v>
      </c>
    </row>
    <row r="2" spans="1:11" ht="15.75" thickBot="1" x14ac:dyDescent="0.3">
      <c r="A2" s="11"/>
      <c r="B2" s="13"/>
      <c r="C2" s="11"/>
      <c r="D2" s="11"/>
      <c r="E2" s="11"/>
      <c r="F2" s="11"/>
      <c r="G2" s="13"/>
      <c r="H2" s="11"/>
      <c r="I2" s="11"/>
      <c r="J2" s="11"/>
      <c r="K2" s="11"/>
    </row>
    <row r="3" spans="1:11" ht="20.100000000000001" customHeight="1" thickBot="1" x14ac:dyDescent="0.3">
      <c r="A3" s="2" t="s">
        <v>1</v>
      </c>
      <c r="B3" s="4">
        <v>50800000000</v>
      </c>
      <c r="C3" s="1">
        <f>B3*0.8</f>
        <v>40640000000</v>
      </c>
      <c r="D3" s="1">
        <f>B3*1.2</f>
        <v>60960000000</v>
      </c>
      <c r="E3" s="1">
        <f>B3/4</f>
        <v>12700000000</v>
      </c>
      <c r="F3" s="1">
        <f>B3*4</f>
        <v>203200000000</v>
      </c>
      <c r="G3" s="4">
        <v>50800000000</v>
      </c>
      <c r="H3" s="1">
        <f>G3*0.8</f>
        <v>40640000000</v>
      </c>
      <c r="I3" s="1">
        <f>G3*1.2</f>
        <v>60960000000</v>
      </c>
      <c r="J3" s="3">
        <f>G3/4</f>
        <v>12700000000</v>
      </c>
      <c r="K3" s="3">
        <f>G3*4</f>
        <v>203200000000</v>
      </c>
    </row>
    <row r="4" spans="1:11" ht="20.100000000000001" customHeight="1" thickBot="1" x14ac:dyDescent="0.3">
      <c r="A4" s="2" t="s">
        <v>2</v>
      </c>
      <c r="B4" s="4">
        <v>157000</v>
      </c>
      <c r="C4" s="1">
        <f t="shared" ref="C4:C13" si="0">B4*0.8</f>
        <v>125600</v>
      </c>
      <c r="D4" s="1">
        <f t="shared" ref="D4:D13" si="1">B4*1.2</f>
        <v>188400</v>
      </c>
      <c r="E4" s="1">
        <f t="shared" ref="E4:E13" si="2">B4/4</f>
        <v>39250</v>
      </c>
      <c r="F4" s="1">
        <f t="shared" ref="F4:F13" si="3">B4*4</f>
        <v>628000</v>
      </c>
      <c r="G4" s="4">
        <v>157000</v>
      </c>
      <c r="H4" s="1">
        <f t="shared" ref="H4:H13" si="4">G4*0.8</f>
        <v>125600</v>
      </c>
      <c r="I4" s="1">
        <f t="shared" ref="I4:I13" si="5">G4*1.2</f>
        <v>188400</v>
      </c>
      <c r="J4" s="3">
        <f t="shared" ref="J4:J13" si="6">G4/4</f>
        <v>39250</v>
      </c>
      <c r="K4" s="3">
        <f t="shared" ref="K4:K13" si="7">G4*4</f>
        <v>628000</v>
      </c>
    </row>
    <row r="5" spans="1:11" ht="20.100000000000001" customHeight="1" thickBot="1" x14ac:dyDescent="0.3">
      <c r="A5" s="2" t="s">
        <v>3</v>
      </c>
      <c r="B5" s="4">
        <v>0.91</v>
      </c>
      <c r="C5" s="1">
        <f t="shared" si="0"/>
        <v>0.72800000000000009</v>
      </c>
      <c r="D5" s="1">
        <f t="shared" si="1"/>
        <v>1.0920000000000001</v>
      </c>
      <c r="E5" s="1">
        <f t="shared" si="2"/>
        <v>0.22750000000000001</v>
      </c>
      <c r="F5" s="1">
        <f t="shared" si="3"/>
        <v>3.64</v>
      </c>
      <c r="G5" s="4">
        <v>0.91</v>
      </c>
      <c r="H5" s="1">
        <f t="shared" si="4"/>
        <v>0.72800000000000009</v>
      </c>
      <c r="I5" s="1">
        <f t="shared" si="5"/>
        <v>1.0920000000000001</v>
      </c>
      <c r="J5" s="3">
        <f t="shared" si="6"/>
        <v>0.22750000000000001</v>
      </c>
      <c r="K5" s="3">
        <f t="shared" si="7"/>
        <v>3.64</v>
      </c>
    </row>
    <row r="6" spans="1:11" ht="20.100000000000001" customHeight="1" thickBot="1" x14ac:dyDescent="0.3">
      <c r="A6" s="2" t="s">
        <v>4</v>
      </c>
      <c r="B6" s="4">
        <v>788000</v>
      </c>
      <c r="C6" s="1">
        <f t="shared" si="0"/>
        <v>630400</v>
      </c>
      <c r="D6" s="1">
        <f t="shared" si="1"/>
        <v>945600</v>
      </c>
      <c r="E6" s="1">
        <f t="shared" si="2"/>
        <v>197000</v>
      </c>
      <c r="F6" s="1">
        <f t="shared" si="3"/>
        <v>3152000</v>
      </c>
      <c r="G6" s="4">
        <v>788000</v>
      </c>
      <c r="H6" s="1">
        <f t="shared" si="4"/>
        <v>630400</v>
      </c>
      <c r="I6" s="1">
        <f t="shared" si="5"/>
        <v>945600</v>
      </c>
      <c r="J6" s="3">
        <f t="shared" si="6"/>
        <v>197000</v>
      </c>
      <c r="K6" s="3">
        <f t="shared" si="7"/>
        <v>3152000</v>
      </c>
    </row>
    <row r="7" spans="1:11" ht="20.100000000000001" customHeight="1" thickBot="1" x14ac:dyDescent="0.3">
      <c r="A7" s="2" t="s">
        <v>5</v>
      </c>
      <c r="B7" s="4">
        <v>0.249</v>
      </c>
      <c r="C7" s="1">
        <f t="shared" si="0"/>
        <v>0.19920000000000002</v>
      </c>
      <c r="D7" s="1">
        <f t="shared" si="1"/>
        <v>0.29880000000000001</v>
      </c>
      <c r="E7" s="1">
        <f t="shared" si="2"/>
        <v>6.225E-2</v>
      </c>
      <c r="F7" s="1">
        <f t="shared" si="3"/>
        <v>0.996</v>
      </c>
      <c r="G7" s="4">
        <v>0.21</v>
      </c>
      <c r="H7" s="1">
        <f t="shared" si="4"/>
        <v>0.16800000000000001</v>
      </c>
      <c r="I7" s="1">
        <f t="shared" si="5"/>
        <v>0.252</v>
      </c>
      <c r="J7" s="3">
        <f t="shared" si="6"/>
        <v>5.2499999999999998E-2</v>
      </c>
      <c r="K7" s="3">
        <f t="shared" si="7"/>
        <v>0.84</v>
      </c>
    </row>
    <row r="8" spans="1:11" ht="20.100000000000001" customHeight="1" thickBot="1" x14ac:dyDescent="0.3">
      <c r="A8" s="2" t="s">
        <v>6</v>
      </c>
      <c r="B8" s="4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4">
        <v>2.5999999999999998E-4</v>
      </c>
      <c r="H8" s="1">
        <f t="shared" si="4"/>
        <v>2.0799999999999999E-4</v>
      </c>
      <c r="I8" s="1">
        <f t="shared" si="5"/>
        <v>3.1199999999999994E-4</v>
      </c>
      <c r="J8" s="3">
        <f t="shared" si="6"/>
        <v>6.4999999999999994E-5</v>
      </c>
      <c r="K8" s="3">
        <f t="shared" si="7"/>
        <v>1.0399999999999999E-3</v>
      </c>
    </row>
    <row r="9" spans="1:11" ht="20.100000000000001" customHeight="1" thickBot="1" x14ac:dyDescent="0.3">
      <c r="A9" s="2" t="s">
        <v>7</v>
      </c>
      <c r="B9" s="4">
        <v>1886</v>
      </c>
      <c r="C9" s="1">
        <f t="shared" si="0"/>
        <v>1508.8000000000002</v>
      </c>
      <c r="D9" s="1">
        <f t="shared" si="1"/>
        <v>2263.1999999999998</v>
      </c>
      <c r="E9" s="1">
        <f t="shared" si="2"/>
        <v>471.5</v>
      </c>
      <c r="F9" s="1">
        <f t="shared" si="3"/>
        <v>7544</v>
      </c>
      <c r="G9" s="4">
        <v>1289.2</v>
      </c>
      <c r="H9" s="1">
        <f t="shared" si="4"/>
        <v>1031.3600000000001</v>
      </c>
      <c r="I9" s="1">
        <f t="shared" si="5"/>
        <v>1547.04</v>
      </c>
      <c r="J9" s="3">
        <f t="shared" si="6"/>
        <v>322.3</v>
      </c>
      <c r="K9" s="3">
        <f t="shared" si="7"/>
        <v>5156.8</v>
      </c>
    </row>
    <row r="10" spans="1:11" ht="20.100000000000001" customHeight="1" thickBot="1" x14ac:dyDescent="0.3">
      <c r="A10" s="2" t="s">
        <v>8</v>
      </c>
      <c r="B10" s="4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4">
        <v>3.9779</v>
      </c>
      <c r="H10" s="1">
        <f t="shared" si="4"/>
        <v>3.1823200000000003</v>
      </c>
      <c r="I10" s="1">
        <f t="shared" si="5"/>
        <v>4.7734800000000002</v>
      </c>
      <c r="J10" s="3">
        <f t="shared" si="6"/>
        <v>0.994475</v>
      </c>
      <c r="K10" s="3">
        <f t="shared" si="7"/>
        <v>15.9116</v>
      </c>
    </row>
    <row r="11" spans="1:11" ht="20.100000000000001" customHeight="1" thickBot="1" x14ac:dyDescent="0.3">
      <c r="A11" s="2" t="s">
        <v>9</v>
      </c>
      <c r="B11" s="4">
        <v>1189.3699999999999</v>
      </c>
      <c r="C11" s="1" t="s">
        <v>10</v>
      </c>
      <c r="D11" s="1" t="s">
        <v>10</v>
      </c>
      <c r="E11" s="1" t="s">
        <v>10</v>
      </c>
      <c r="F11" s="1" t="s">
        <v>10</v>
      </c>
      <c r="G11" s="4">
        <v>1189.3699999999999</v>
      </c>
      <c r="H11" s="1" t="s">
        <v>10</v>
      </c>
      <c r="I11" s="1" t="s">
        <v>10</v>
      </c>
      <c r="J11" s="3" t="s">
        <v>10</v>
      </c>
      <c r="K11" s="3" t="s">
        <v>10</v>
      </c>
    </row>
    <row r="12" spans="1:11" ht="20.100000000000001" customHeight="1" thickBot="1" x14ac:dyDescent="0.3">
      <c r="A12" s="2" t="s">
        <v>11</v>
      </c>
      <c r="B12" s="4">
        <v>0.8</v>
      </c>
      <c r="C12" s="1">
        <f t="shared" si="0"/>
        <v>0.64000000000000012</v>
      </c>
      <c r="D12" s="1">
        <f t="shared" si="1"/>
        <v>0.96</v>
      </c>
      <c r="E12" s="1">
        <f t="shared" si="2"/>
        <v>0.2</v>
      </c>
      <c r="F12" s="1">
        <f t="shared" si="3"/>
        <v>3.2</v>
      </c>
      <c r="G12" s="4">
        <v>0.8</v>
      </c>
      <c r="H12" s="1">
        <f t="shared" si="4"/>
        <v>0.64000000000000012</v>
      </c>
      <c r="I12" s="1">
        <f t="shared" si="5"/>
        <v>0.96</v>
      </c>
      <c r="J12" s="3">
        <f t="shared" si="6"/>
        <v>0.2</v>
      </c>
      <c r="K12" s="3">
        <f t="shared" si="7"/>
        <v>3.2</v>
      </c>
    </row>
    <row r="13" spans="1:11" ht="20.100000000000001" customHeight="1" thickBot="1" x14ac:dyDescent="0.3">
      <c r="A13" s="2" t="s">
        <v>12</v>
      </c>
      <c r="B13" s="4">
        <v>1000</v>
      </c>
      <c r="C13" s="1">
        <f t="shared" si="0"/>
        <v>800</v>
      </c>
      <c r="D13" s="1">
        <f t="shared" si="1"/>
        <v>1200</v>
      </c>
      <c r="E13" s="1">
        <f t="shared" si="2"/>
        <v>250</v>
      </c>
      <c r="F13" s="1">
        <f t="shared" si="3"/>
        <v>4000</v>
      </c>
      <c r="G13" s="4">
        <v>1000</v>
      </c>
      <c r="H13" s="1">
        <f t="shared" si="4"/>
        <v>800</v>
      </c>
      <c r="I13" s="1">
        <f t="shared" si="5"/>
        <v>1200</v>
      </c>
      <c r="J13" s="3">
        <f t="shared" si="6"/>
        <v>250</v>
      </c>
      <c r="K13" s="3">
        <f t="shared" si="7"/>
        <v>4000</v>
      </c>
    </row>
  </sheetData>
  <mergeCells count="11">
    <mergeCell ref="J1:J2"/>
    <mergeCell ref="K1:K2"/>
    <mergeCell ref="G1:G2"/>
    <mergeCell ref="B1:B2"/>
    <mergeCell ref="A1:A2"/>
    <mergeCell ref="D1:D2"/>
    <mergeCell ref="E1:E2"/>
    <mergeCell ref="H1:H2"/>
    <mergeCell ref="I1:I2"/>
    <mergeCell ref="C1:C2"/>
    <mergeCell ref="F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2" sqref="C2"/>
    </sheetView>
  </sheetViews>
  <sheetFormatPr defaultRowHeight="15" x14ac:dyDescent="0.25"/>
  <cols>
    <col min="1" max="1" width="18.42578125" bestFit="1" customWidth="1"/>
    <col min="2" max="11" width="10.5703125" bestFit="1" customWidth="1"/>
  </cols>
  <sheetData>
    <row r="1" spans="1:11" ht="45.75" thickBot="1" x14ac:dyDescent="0.3">
      <c r="A1" s="5" t="s">
        <v>0</v>
      </c>
      <c r="B1" s="6" t="s">
        <v>17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18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15.75" thickBot="1" x14ac:dyDescent="0.3">
      <c r="A2" s="2" t="s">
        <v>1</v>
      </c>
      <c r="B2" s="8">
        <v>3380000000000000</v>
      </c>
      <c r="C2" s="7">
        <f>B2*0.8</f>
        <v>2704000000000000</v>
      </c>
      <c r="D2" s="7">
        <f>B2*1.2</f>
        <v>4056000000000000</v>
      </c>
      <c r="E2" s="7">
        <f>B2/4</f>
        <v>845000000000000</v>
      </c>
      <c r="F2" s="7">
        <f>B2*4</f>
        <v>1.352E+16</v>
      </c>
      <c r="G2" s="8">
        <v>3380000000000000</v>
      </c>
      <c r="H2" s="7">
        <f>G2*0.8</f>
        <v>2704000000000000</v>
      </c>
      <c r="I2" s="7">
        <f>G2*1.2</f>
        <v>4056000000000000</v>
      </c>
      <c r="J2" s="7">
        <f>G2/4</f>
        <v>845000000000000</v>
      </c>
      <c r="K2" s="7">
        <f>G2*4</f>
        <v>1.352E+16</v>
      </c>
    </row>
    <row r="3" spans="1:11" ht="15.75" thickBot="1" x14ac:dyDescent="0.3">
      <c r="A3" s="2" t="s">
        <v>2</v>
      </c>
      <c r="B3" s="8">
        <v>213000</v>
      </c>
      <c r="C3" s="7">
        <f t="shared" ref="C3:C18" si="0">B3*0.8</f>
        <v>170400</v>
      </c>
      <c r="D3" s="7">
        <f t="shared" ref="D3:D18" si="1">B3*1.2</f>
        <v>255600</v>
      </c>
      <c r="E3" s="7">
        <f t="shared" ref="E3:E18" si="2">B3/4</f>
        <v>53250</v>
      </c>
      <c r="F3" s="7">
        <f t="shared" ref="F3:F18" si="3">B3*4</f>
        <v>852000</v>
      </c>
      <c r="G3" s="8">
        <v>213000</v>
      </c>
      <c r="H3" s="7">
        <f t="shared" ref="H3:H18" si="4">G3*0.8</f>
        <v>170400</v>
      </c>
      <c r="I3" s="7">
        <f t="shared" ref="I3:I18" si="5">G3*1.2</f>
        <v>255600</v>
      </c>
      <c r="J3" s="7">
        <f t="shared" ref="J3:J18" si="6">G3/4</f>
        <v>53250</v>
      </c>
      <c r="K3" s="7">
        <f t="shared" ref="K3:K18" si="7">G3*4</f>
        <v>852000</v>
      </c>
    </row>
    <row r="4" spans="1:11" ht="15.75" thickBot="1" x14ac:dyDescent="0.3">
      <c r="A4" s="2" t="s">
        <v>3</v>
      </c>
      <c r="B4" s="8">
        <v>1.5</v>
      </c>
      <c r="C4" s="7">
        <f t="shared" si="0"/>
        <v>1.2000000000000002</v>
      </c>
      <c r="D4" s="7">
        <f t="shared" si="1"/>
        <v>1.7999999999999998</v>
      </c>
      <c r="E4" s="7">
        <f t="shared" si="2"/>
        <v>0.375</v>
      </c>
      <c r="F4" s="7">
        <f t="shared" si="3"/>
        <v>6</v>
      </c>
      <c r="G4" s="8">
        <v>1.5</v>
      </c>
      <c r="H4" s="7">
        <f t="shared" si="4"/>
        <v>1.2000000000000002</v>
      </c>
      <c r="I4" s="7">
        <f t="shared" si="5"/>
        <v>1.7999999999999998</v>
      </c>
      <c r="J4" s="7">
        <f t="shared" si="6"/>
        <v>0.375</v>
      </c>
      <c r="K4" s="7">
        <f t="shared" si="7"/>
        <v>6</v>
      </c>
    </row>
    <row r="5" spans="1:11" ht="15.75" thickBot="1" x14ac:dyDescent="0.3">
      <c r="A5" s="2" t="s">
        <v>4</v>
      </c>
      <c r="B5" s="8">
        <v>595000</v>
      </c>
      <c r="C5" s="7">
        <f t="shared" si="0"/>
        <v>476000</v>
      </c>
      <c r="D5" s="7">
        <f t="shared" si="1"/>
        <v>714000</v>
      </c>
      <c r="E5" s="7">
        <f t="shared" si="2"/>
        <v>148750</v>
      </c>
      <c r="F5" s="7">
        <f t="shared" si="3"/>
        <v>2380000</v>
      </c>
      <c r="G5" s="8">
        <v>595000</v>
      </c>
      <c r="H5" s="7">
        <f t="shared" si="4"/>
        <v>476000</v>
      </c>
      <c r="I5" s="7">
        <f t="shared" si="5"/>
        <v>714000</v>
      </c>
      <c r="J5" s="7">
        <f t="shared" si="6"/>
        <v>148750</v>
      </c>
      <c r="K5" s="7">
        <f t="shared" si="7"/>
        <v>2380000</v>
      </c>
    </row>
    <row r="6" spans="1:11" ht="15.75" thickBot="1" x14ac:dyDescent="0.3">
      <c r="A6" s="2" t="s">
        <v>5</v>
      </c>
      <c r="B6" s="9">
        <v>0.3</v>
      </c>
      <c r="C6" s="7">
        <f t="shared" si="0"/>
        <v>0.24</v>
      </c>
      <c r="D6" s="7">
        <f t="shared" si="1"/>
        <v>0.36</v>
      </c>
      <c r="E6" s="7">
        <f t="shared" si="2"/>
        <v>7.4999999999999997E-2</v>
      </c>
      <c r="F6" s="7">
        <f t="shared" si="3"/>
        <v>1.2</v>
      </c>
      <c r="G6" s="9">
        <v>0.312</v>
      </c>
      <c r="H6" s="7">
        <f t="shared" si="4"/>
        <v>0.24960000000000002</v>
      </c>
      <c r="I6" s="7">
        <f t="shared" si="5"/>
        <v>0.37440000000000001</v>
      </c>
      <c r="J6" s="7">
        <f t="shared" si="6"/>
        <v>7.8E-2</v>
      </c>
      <c r="K6" s="7">
        <f t="shared" si="7"/>
        <v>1.248</v>
      </c>
    </row>
    <row r="7" spans="1:11" ht="15.75" thickBot="1" x14ac:dyDescent="0.3">
      <c r="A7" s="2" t="s">
        <v>6</v>
      </c>
      <c r="B7" s="9">
        <v>0</v>
      </c>
      <c r="C7" s="7">
        <f t="shared" si="0"/>
        <v>0</v>
      </c>
      <c r="D7" s="7">
        <f t="shared" si="1"/>
        <v>0</v>
      </c>
      <c r="E7" s="7">
        <f t="shared" si="2"/>
        <v>0</v>
      </c>
      <c r="F7" s="7">
        <f t="shared" si="3"/>
        <v>0</v>
      </c>
      <c r="G7" s="9">
        <v>4.405E-5</v>
      </c>
      <c r="H7" s="7">
        <f t="shared" si="4"/>
        <v>3.5240000000000001E-5</v>
      </c>
      <c r="I7" s="7">
        <f t="shared" si="5"/>
        <v>5.2859999999999999E-5</v>
      </c>
      <c r="J7" s="7">
        <f t="shared" si="6"/>
        <v>1.10125E-5</v>
      </c>
      <c r="K7" s="7">
        <f t="shared" si="7"/>
        <v>1.762E-4</v>
      </c>
    </row>
    <row r="8" spans="1:11" ht="15.75" thickBot="1" x14ac:dyDescent="0.3">
      <c r="A8" s="2" t="s">
        <v>7</v>
      </c>
      <c r="B8" s="9">
        <v>1090</v>
      </c>
      <c r="C8" s="7">
        <f t="shared" si="0"/>
        <v>872</v>
      </c>
      <c r="D8" s="7">
        <f t="shared" si="1"/>
        <v>1308</v>
      </c>
      <c r="E8" s="7">
        <f t="shared" si="2"/>
        <v>272.5</v>
      </c>
      <c r="F8" s="7">
        <f t="shared" si="3"/>
        <v>4360</v>
      </c>
      <c r="G8" s="9">
        <v>1080</v>
      </c>
      <c r="H8" s="7">
        <f t="shared" si="4"/>
        <v>864</v>
      </c>
      <c r="I8" s="7">
        <f t="shared" si="5"/>
        <v>1296</v>
      </c>
      <c r="J8" s="7">
        <f t="shared" si="6"/>
        <v>270</v>
      </c>
      <c r="K8" s="7">
        <f t="shared" si="7"/>
        <v>4320</v>
      </c>
    </row>
    <row r="9" spans="1:11" ht="15.75" thickBot="1" x14ac:dyDescent="0.3">
      <c r="A9" s="2" t="s">
        <v>8</v>
      </c>
      <c r="B9" s="9">
        <v>0</v>
      </c>
      <c r="C9" s="7">
        <f t="shared" si="0"/>
        <v>0</v>
      </c>
      <c r="D9" s="7">
        <f t="shared" si="1"/>
        <v>0</v>
      </c>
      <c r="E9" s="7">
        <f t="shared" si="2"/>
        <v>0</v>
      </c>
      <c r="F9" s="7">
        <f t="shared" si="3"/>
        <v>0</v>
      </c>
      <c r="G9" s="9">
        <v>4.5199999999999997E-2</v>
      </c>
      <c r="H9" s="7">
        <f t="shared" si="4"/>
        <v>3.6159999999999998E-2</v>
      </c>
      <c r="I9" s="7">
        <f t="shared" si="5"/>
        <v>5.4239999999999997E-2</v>
      </c>
      <c r="J9" s="7">
        <f t="shared" si="6"/>
        <v>1.1299999999999999E-2</v>
      </c>
      <c r="K9" s="7">
        <f t="shared" si="7"/>
        <v>0.18079999999999999</v>
      </c>
    </row>
    <row r="10" spans="1:11" ht="15.75" thickBot="1" x14ac:dyDescent="0.3">
      <c r="A10" s="2" t="s">
        <v>19</v>
      </c>
      <c r="B10" s="8">
        <v>0.2</v>
      </c>
      <c r="C10" s="7">
        <f t="shared" si="0"/>
        <v>0.16000000000000003</v>
      </c>
      <c r="D10" s="7">
        <f t="shared" si="1"/>
        <v>0.24</v>
      </c>
      <c r="E10" s="7">
        <f t="shared" si="2"/>
        <v>0.05</v>
      </c>
      <c r="F10" s="7">
        <f t="shared" si="3"/>
        <v>0.8</v>
      </c>
      <c r="G10" s="8">
        <v>9.4899999999999998E-2</v>
      </c>
      <c r="H10" s="7">
        <f t="shared" si="4"/>
        <v>7.5920000000000001E-2</v>
      </c>
      <c r="I10" s="7">
        <f t="shared" si="5"/>
        <v>0.11388</v>
      </c>
      <c r="J10" s="7">
        <f t="shared" si="6"/>
        <v>2.3725E-2</v>
      </c>
      <c r="K10" s="7">
        <f t="shared" si="7"/>
        <v>0.37959999999999999</v>
      </c>
    </row>
    <row r="11" spans="1:11" ht="15.75" thickBot="1" x14ac:dyDescent="0.3">
      <c r="A11" s="2" t="s">
        <v>20</v>
      </c>
      <c r="B11" s="9">
        <v>0</v>
      </c>
      <c r="C11" s="7">
        <f t="shared" si="0"/>
        <v>0</v>
      </c>
      <c r="D11" s="7">
        <f t="shared" si="1"/>
        <v>0</v>
      </c>
      <c r="E11" s="7">
        <f t="shared" si="2"/>
        <v>0</v>
      </c>
      <c r="F11" s="7">
        <f t="shared" si="3"/>
        <v>0</v>
      </c>
      <c r="G11" s="9">
        <v>2.8299999999999999E-4</v>
      </c>
      <c r="H11" s="7">
        <f t="shared" si="4"/>
        <v>2.264E-4</v>
      </c>
      <c r="I11" s="7">
        <f t="shared" si="5"/>
        <v>3.3959999999999996E-4</v>
      </c>
      <c r="J11" s="7">
        <f t="shared" si="6"/>
        <v>7.0749999999999999E-5</v>
      </c>
      <c r="K11" s="7">
        <f t="shared" si="7"/>
        <v>1.132E-3</v>
      </c>
    </row>
    <row r="12" spans="1:11" ht="15.75" thickBot="1" x14ac:dyDescent="0.3">
      <c r="A12" s="2" t="s">
        <v>21</v>
      </c>
      <c r="B12" s="8">
        <v>1150</v>
      </c>
      <c r="C12" s="7">
        <f t="shared" si="0"/>
        <v>920</v>
      </c>
      <c r="D12" s="7">
        <f t="shared" si="1"/>
        <v>1380</v>
      </c>
      <c r="E12" s="7">
        <f t="shared" si="2"/>
        <v>287.5</v>
      </c>
      <c r="F12" s="7">
        <f t="shared" si="3"/>
        <v>4600</v>
      </c>
      <c r="G12" s="8">
        <v>1041</v>
      </c>
      <c r="H12" s="7">
        <f t="shared" si="4"/>
        <v>832.80000000000007</v>
      </c>
      <c r="I12" s="7">
        <f t="shared" si="5"/>
        <v>1249.2</v>
      </c>
      <c r="J12" s="7">
        <f t="shared" si="6"/>
        <v>260.25</v>
      </c>
      <c r="K12" s="7">
        <f t="shared" si="7"/>
        <v>4164</v>
      </c>
    </row>
    <row r="13" spans="1:11" ht="15.75" thickBot="1" x14ac:dyDescent="0.3">
      <c r="A13" s="2" t="s">
        <v>22</v>
      </c>
      <c r="B13" s="9">
        <v>0</v>
      </c>
      <c r="C13" s="7">
        <f t="shared" si="0"/>
        <v>0</v>
      </c>
      <c r="D13" s="7">
        <f t="shared" si="1"/>
        <v>0</v>
      </c>
      <c r="E13" s="7">
        <f t="shared" si="2"/>
        <v>0</v>
      </c>
      <c r="F13" s="7">
        <f t="shared" si="3"/>
        <v>0</v>
      </c>
      <c r="G13" s="9">
        <v>0.25900000000000001</v>
      </c>
      <c r="H13" s="7">
        <f t="shared" si="4"/>
        <v>0.20720000000000002</v>
      </c>
      <c r="I13" s="7">
        <f t="shared" si="5"/>
        <v>0.31080000000000002</v>
      </c>
      <c r="J13" s="7">
        <f t="shared" si="6"/>
        <v>6.4750000000000002E-2</v>
      </c>
      <c r="K13" s="7">
        <f t="shared" si="7"/>
        <v>1.036</v>
      </c>
    </row>
    <row r="14" spans="1:11" ht="15.75" thickBot="1" x14ac:dyDescent="0.3">
      <c r="A14" s="2" t="s">
        <v>9</v>
      </c>
      <c r="B14" s="8">
        <v>1683</v>
      </c>
      <c r="C14" s="7">
        <f t="shared" si="0"/>
        <v>1346.4</v>
      </c>
      <c r="D14" s="7">
        <f t="shared" si="1"/>
        <v>2019.6</v>
      </c>
      <c r="E14" s="7">
        <f t="shared" si="2"/>
        <v>420.75</v>
      </c>
      <c r="F14" s="7">
        <f t="shared" si="3"/>
        <v>6732</v>
      </c>
      <c r="G14" s="8">
        <v>1683</v>
      </c>
      <c r="H14" s="7">
        <f t="shared" si="4"/>
        <v>1346.4</v>
      </c>
      <c r="I14" s="7">
        <f t="shared" si="5"/>
        <v>2019.6</v>
      </c>
      <c r="J14" s="7">
        <f t="shared" si="6"/>
        <v>420.75</v>
      </c>
      <c r="K14" s="7">
        <f t="shared" si="7"/>
        <v>6732</v>
      </c>
    </row>
    <row r="15" spans="1:11" ht="15.75" thickBot="1" x14ac:dyDescent="0.3">
      <c r="A15" s="2" t="s">
        <v>23</v>
      </c>
      <c r="B15" s="8">
        <v>1235</v>
      </c>
      <c r="C15" s="7">
        <f t="shared" si="0"/>
        <v>988</v>
      </c>
      <c r="D15" s="7">
        <f t="shared" si="1"/>
        <v>1482</v>
      </c>
      <c r="E15" s="7">
        <f t="shared" si="2"/>
        <v>308.75</v>
      </c>
      <c r="F15" s="7">
        <f t="shared" si="3"/>
        <v>4940</v>
      </c>
      <c r="G15" s="8">
        <v>1235</v>
      </c>
      <c r="H15" s="7">
        <f t="shared" si="4"/>
        <v>988</v>
      </c>
      <c r="I15" s="7">
        <f t="shared" si="5"/>
        <v>1482</v>
      </c>
      <c r="J15" s="7">
        <f t="shared" si="6"/>
        <v>308.75</v>
      </c>
      <c r="K15" s="7">
        <f t="shared" si="7"/>
        <v>4940</v>
      </c>
    </row>
    <row r="16" spans="1:11" ht="15.75" thickBot="1" x14ac:dyDescent="0.3">
      <c r="A16" s="2" t="s">
        <v>11</v>
      </c>
      <c r="B16" s="8">
        <v>0.94</v>
      </c>
      <c r="C16" s="7">
        <f t="shared" si="0"/>
        <v>0.752</v>
      </c>
      <c r="D16" s="7">
        <v>1</v>
      </c>
      <c r="E16" s="7">
        <f t="shared" si="2"/>
        <v>0.23499999999999999</v>
      </c>
      <c r="F16" s="7">
        <v>1</v>
      </c>
      <c r="G16" s="8">
        <v>0.94</v>
      </c>
      <c r="H16" s="7">
        <f t="shared" si="4"/>
        <v>0.752</v>
      </c>
      <c r="I16" s="7">
        <f t="shared" si="5"/>
        <v>1.1279999999999999</v>
      </c>
      <c r="J16" s="7">
        <f t="shared" si="6"/>
        <v>0.23499999999999999</v>
      </c>
      <c r="K16" s="7">
        <f t="shared" si="7"/>
        <v>3.76</v>
      </c>
    </row>
    <row r="17" spans="1:11" ht="15.75" thickBot="1" x14ac:dyDescent="0.3">
      <c r="A17" s="2" t="s">
        <v>24</v>
      </c>
      <c r="B17" s="8">
        <v>0.94</v>
      </c>
      <c r="C17" s="7">
        <f t="shared" si="0"/>
        <v>0.752</v>
      </c>
      <c r="D17" s="7">
        <v>1</v>
      </c>
      <c r="E17" s="7">
        <f t="shared" si="2"/>
        <v>0.23499999999999999</v>
      </c>
      <c r="F17" s="7">
        <v>1</v>
      </c>
      <c r="G17" s="8">
        <v>0.94</v>
      </c>
      <c r="H17" s="7">
        <f t="shared" si="4"/>
        <v>0.752</v>
      </c>
      <c r="I17" s="7">
        <f t="shared" si="5"/>
        <v>1.1279999999999999</v>
      </c>
      <c r="J17" s="7">
        <f t="shared" si="6"/>
        <v>0.23499999999999999</v>
      </c>
      <c r="K17" s="7">
        <f t="shared" si="7"/>
        <v>3.76</v>
      </c>
    </row>
    <row r="18" spans="1:11" ht="15.75" thickBot="1" x14ac:dyDescent="0.3">
      <c r="A18" s="2" t="s">
        <v>25</v>
      </c>
      <c r="B18" s="8">
        <v>10000</v>
      </c>
      <c r="C18" s="7">
        <f t="shared" si="0"/>
        <v>8000</v>
      </c>
      <c r="D18" s="7">
        <f t="shared" si="1"/>
        <v>12000</v>
      </c>
      <c r="E18" s="7">
        <f t="shared" si="2"/>
        <v>2500</v>
      </c>
      <c r="F18" s="7">
        <f t="shared" si="3"/>
        <v>40000</v>
      </c>
      <c r="G18" s="8">
        <v>10000</v>
      </c>
      <c r="H18" s="7">
        <f t="shared" si="4"/>
        <v>8000</v>
      </c>
      <c r="I18" s="7">
        <f t="shared" si="5"/>
        <v>12000</v>
      </c>
      <c r="J18" s="7">
        <f t="shared" si="6"/>
        <v>2500</v>
      </c>
      <c r="K18" s="7">
        <f t="shared" si="7"/>
        <v>40000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13" sqref="H13"/>
    </sheetView>
  </sheetViews>
  <sheetFormatPr defaultRowHeight="15" x14ac:dyDescent="0.25"/>
  <cols>
    <col min="1" max="1" width="17.28515625" customWidth="1"/>
    <col min="2" max="11" width="10.5703125" bestFit="1" customWidth="1"/>
  </cols>
  <sheetData>
    <row r="1" spans="1:11" ht="45.75" thickBot="1" x14ac:dyDescent="0.3">
      <c r="A1" s="5" t="s">
        <v>0</v>
      </c>
      <c r="B1" s="6" t="s">
        <v>17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18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15.75" thickBot="1" x14ac:dyDescent="0.3">
      <c r="A2" s="2" t="s">
        <v>1</v>
      </c>
      <c r="B2" s="8">
        <v>2344000000000</v>
      </c>
      <c r="C2" s="7">
        <f>B2*0.8</f>
        <v>1875200000000</v>
      </c>
      <c r="D2" s="7">
        <f>B2*1.2</f>
        <v>2812800000000</v>
      </c>
      <c r="E2" s="7">
        <f>B2/4</f>
        <v>586000000000</v>
      </c>
      <c r="F2" s="7">
        <f>B2*4</f>
        <v>9376000000000</v>
      </c>
      <c r="G2" s="8">
        <v>2344000000000</v>
      </c>
      <c r="H2" s="7">
        <f>G2*0.8</f>
        <v>1875200000000</v>
      </c>
      <c r="I2" s="7">
        <f>G2*1.2</f>
        <v>2812800000000</v>
      </c>
      <c r="J2" s="7">
        <f>G2/4</f>
        <v>586000000000</v>
      </c>
      <c r="K2" s="7">
        <f>G2*4</f>
        <v>9376000000000</v>
      </c>
    </row>
    <row r="3" spans="1:11" ht="15.75" thickBot="1" x14ac:dyDescent="0.3">
      <c r="A3" s="2" t="s">
        <v>2</v>
      </c>
      <c r="B3" s="8">
        <v>181000</v>
      </c>
      <c r="C3" s="7">
        <f t="shared" ref="C3:C18" si="0">B3*0.8</f>
        <v>144800</v>
      </c>
      <c r="D3" s="7">
        <f t="shared" ref="D3:D18" si="1">B3*1.2</f>
        <v>217200</v>
      </c>
      <c r="E3" s="7">
        <f t="shared" ref="E3:E18" si="2">B3/4</f>
        <v>45250</v>
      </c>
      <c r="F3" s="7">
        <f t="shared" ref="F3:F18" si="3">B3*4</f>
        <v>724000</v>
      </c>
      <c r="G3" s="8">
        <v>181000</v>
      </c>
      <c r="H3" s="7">
        <f t="shared" ref="H3:H18" si="4">G3*0.8</f>
        <v>144800</v>
      </c>
      <c r="I3" s="7">
        <f t="shared" ref="I3:I18" si="5">G3*1.2</f>
        <v>217200</v>
      </c>
      <c r="J3" s="7">
        <f t="shared" ref="J3:J18" si="6">G3/4</f>
        <v>45250</v>
      </c>
      <c r="K3" s="7">
        <f t="shared" ref="K3:K18" si="7">G3*4</f>
        <v>724000</v>
      </c>
    </row>
    <row r="4" spans="1:11" ht="15.75" thickBot="1" x14ac:dyDescent="0.3">
      <c r="A4" s="2" t="s">
        <v>3</v>
      </c>
      <c r="B4" s="8">
        <v>1</v>
      </c>
      <c r="C4" s="7">
        <f t="shared" si="0"/>
        <v>0.8</v>
      </c>
      <c r="D4" s="7">
        <f t="shared" si="1"/>
        <v>1.2</v>
      </c>
      <c r="E4" s="7">
        <f t="shared" si="2"/>
        <v>0.25</v>
      </c>
      <c r="F4" s="7">
        <f t="shared" si="3"/>
        <v>4</v>
      </c>
      <c r="G4" s="8">
        <v>1</v>
      </c>
      <c r="H4" s="7">
        <f t="shared" si="4"/>
        <v>0.8</v>
      </c>
      <c r="I4" s="7">
        <f t="shared" si="5"/>
        <v>1.2</v>
      </c>
      <c r="J4" s="7">
        <f t="shared" si="6"/>
        <v>0.25</v>
      </c>
      <c r="K4" s="7">
        <f t="shared" si="7"/>
        <v>4</v>
      </c>
    </row>
    <row r="5" spans="1:11" ht="15.75" thickBot="1" x14ac:dyDescent="0.3">
      <c r="A5" s="2" t="s">
        <v>4</v>
      </c>
      <c r="B5" s="8">
        <v>100000</v>
      </c>
      <c r="C5" s="7">
        <f t="shared" si="0"/>
        <v>80000</v>
      </c>
      <c r="D5" s="7">
        <f t="shared" si="1"/>
        <v>120000</v>
      </c>
      <c r="E5" s="7">
        <f t="shared" si="2"/>
        <v>25000</v>
      </c>
      <c r="F5" s="7">
        <f t="shared" si="3"/>
        <v>400000</v>
      </c>
      <c r="G5" s="8">
        <v>100000</v>
      </c>
      <c r="H5" s="7">
        <f t="shared" si="4"/>
        <v>80000</v>
      </c>
      <c r="I5" s="7">
        <f t="shared" si="5"/>
        <v>120000</v>
      </c>
      <c r="J5" s="7">
        <f t="shared" si="6"/>
        <v>25000</v>
      </c>
      <c r="K5" s="7">
        <f t="shared" si="7"/>
        <v>400000</v>
      </c>
    </row>
    <row r="6" spans="1:11" ht="15.75" thickBot="1" x14ac:dyDescent="0.3">
      <c r="A6" s="2" t="s">
        <v>5</v>
      </c>
      <c r="B6" s="9">
        <v>0.3</v>
      </c>
      <c r="C6" s="7">
        <f t="shared" si="0"/>
        <v>0.24</v>
      </c>
      <c r="D6" s="7">
        <f t="shared" si="1"/>
        <v>0.36</v>
      </c>
      <c r="E6" s="7">
        <f t="shared" si="2"/>
        <v>7.4999999999999997E-2</v>
      </c>
      <c r="F6" s="7">
        <f t="shared" si="3"/>
        <v>1.2</v>
      </c>
      <c r="G6" s="9">
        <v>0.312</v>
      </c>
      <c r="H6" s="7">
        <f t="shared" si="4"/>
        <v>0.24960000000000002</v>
      </c>
      <c r="I6" s="7">
        <f t="shared" si="5"/>
        <v>0.37440000000000001</v>
      </c>
      <c r="J6" s="7">
        <f t="shared" si="6"/>
        <v>7.8E-2</v>
      </c>
      <c r="K6" s="7">
        <f t="shared" si="7"/>
        <v>1.248</v>
      </c>
    </row>
    <row r="7" spans="1:11" ht="15.75" thickBot="1" x14ac:dyDescent="0.3">
      <c r="A7" s="2" t="s">
        <v>6</v>
      </c>
      <c r="B7" s="9">
        <v>0</v>
      </c>
      <c r="C7" s="7">
        <f t="shared" si="0"/>
        <v>0</v>
      </c>
      <c r="D7" s="7">
        <f t="shared" si="1"/>
        <v>0</v>
      </c>
      <c r="E7" s="7">
        <f t="shared" si="2"/>
        <v>0</v>
      </c>
      <c r="F7" s="7">
        <f t="shared" si="3"/>
        <v>0</v>
      </c>
      <c r="G7" s="9">
        <v>4.405E-5</v>
      </c>
      <c r="H7" s="7">
        <f t="shared" si="4"/>
        <v>3.5240000000000001E-5</v>
      </c>
      <c r="I7" s="7">
        <f t="shared" si="5"/>
        <v>5.2859999999999999E-5</v>
      </c>
      <c r="J7" s="7">
        <f t="shared" si="6"/>
        <v>1.10125E-5</v>
      </c>
      <c r="K7" s="7">
        <f t="shared" si="7"/>
        <v>1.762E-4</v>
      </c>
    </row>
    <row r="8" spans="1:11" ht="15.75" thickBot="1" x14ac:dyDescent="0.3">
      <c r="A8" s="2" t="s">
        <v>7</v>
      </c>
      <c r="B8" s="9">
        <v>1500</v>
      </c>
      <c r="C8" s="7">
        <f t="shared" si="0"/>
        <v>1200</v>
      </c>
      <c r="D8" s="7">
        <f t="shared" si="1"/>
        <v>1800</v>
      </c>
      <c r="E8" s="7">
        <f t="shared" si="2"/>
        <v>375</v>
      </c>
      <c r="F8" s="7">
        <f t="shared" si="3"/>
        <v>6000</v>
      </c>
      <c r="G8" s="9">
        <v>1080</v>
      </c>
      <c r="H8" s="7">
        <f t="shared" si="4"/>
        <v>864</v>
      </c>
      <c r="I8" s="7">
        <f t="shared" si="5"/>
        <v>1296</v>
      </c>
      <c r="J8" s="7">
        <f t="shared" si="6"/>
        <v>270</v>
      </c>
      <c r="K8" s="7">
        <f t="shared" si="7"/>
        <v>4320</v>
      </c>
    </row>
    <row r="9" spans="1:11" ht="15.75" thickBot="1" x14ac:dyDescent="0.3">
      <c r="A9" s="2" t="s">
        <v>8</v>
      </c>
      <c r="B9" s="9">
        <v>0</v>
      </c>
      <c r="C9" s="7">
        <f t="shared" si="0"/>
        <v>0</v>
      </c>
      <c r="D9" s="7">
        <f t="shared" si="1"/>
        <v>0</v>
      </c>
      <c r="E9" s="7">
        <f t="shared" si="2"/>
        <v>0</v>
      </c>
      <c r="F9" s="7">
        <f t="shared" si="3"/>
        <v>0</v>
      </c>
      <c r="G9" s="9">
        <v>4.5199999999999997E-2</v>
      </c>
      <c r="H9" s="7">
        <f t="shared" si="4"/>
        <v>3.6159999999999998E-2</v>
      </c>
      <c r="I9" s="7">
        <f t="shared" si="5"/>
        <v>5.4239999999999997E-2</v>
      </c>
      <c r="J9" s="7">
        <f t="shared" si="6"/>
        <v>1.1299999999999999E-2</v>
      </c>
      <c r="K9" s="7">
        <f t="shared" si="7"/>
        <v>0.18079999999999999</v>
      </c>
    </row>
    <row r="10" spans="1:11" ht="15.75" thickBot="1" x14ac:dyDescent="0.3">
      <c r="A10" s="2" t="s">
        <v>19</v>
      </c>
      <c r="B10" s="8">
        <v>0.2</v>
      </c>
      <c r="C10" s="7">
        <f t="shared" si="0"/>
        <v>0.16000000000000003</v>
      </c>
      <c r="D10" s="7">
        <f t="shared" si="1"/>
        <v>0.24</v>
      </c>
      <c r="E10" s="7">
        <f t="shared" si="2"/>
        <v>0.05</v>
      </c>
      <c r="F10" s="7">
        <f t="shared" si="3"/>
        <v>0.8</v>
      </c>
      <c r="G10" s="8">
        <v>9.4899999999999998E-2</v>
      </c>
      <c r="H10" s="7">
        <f t="shared" si="4"/>
        <v>7.5920000000000001E-2</v>
      </c>
      <c r="I10" s="7">
        <f t="shared" si="5"/>
        <v>0.11388</v>
      </c>
      <c r="J10" s="7">
        <f t="shared" si="6"/>
        <v>2.3725E-2</v>
      </c>
      <c r="K10" s="7">
        <f t="shared" si="7"/>
        <v>0.37959999999999999</v>
      </c>
    </row>
    <row r="11" spans="1:11" ht="15.75" thickBot="1" x14ac:dyDescent="0.3">
      <c r="A11" s="2" t="s">
        <v>20</v>
      </c>
      <c r="B11" s="9">
        <v>0</v>
      </c>
      <c r="C11" s="7">
        <f t="shared" si="0"/>
        <v>0</v>
      </c>
      <c r="D11" s="7">
        <f t="shared" si="1"/>
        <v>0</v>
      </c>
      <c r="E11" s="7">
        <f t="shared" si="2"/>
        <v>0</v>
      </c>
      <c r="F11" s="7">
        <f t="shared" si="3"/>
        <v>0</v>
      </c>
      <c r="G11" s="9">
        <v>2.8299999999999999E-4</v>
      </c>
      <c r="H11" s="7">
        <f t="shared" si="4"/>
        <v>2.264E-4</v>
      </c>
      <c r="I11" s="7">
        <f t="shared" si="5"/>
        <v>3.3959999999999996E-4</v>
      </c>
      <c r="J11" s="7">
        <f t="shared" si="6"/>
        <v>7.0749999999999999E-5</v>
      </c>
      <c r="K11" s="7">
        <f t="shared" si="7"/>
        <v>1.132E-3</v>
      </c>
    </row>
    <row r="12" spans="1:11" ht="15.75" thickBot="1" x14ac:dyDescent="0.3">
      <c r="A12" s="2" t="s">
        <v>21</v>
      </c>
      <c r="B12" s="8">
        <v>1100</v>
      </c>
      <c r="C12" s="7">
        <f t="shared" si="0"/>
        <v>880</v>
      </c>
      <c r="D12" s="7">
        <f t="shared" si="1"/>
        <v>1320</v>
      </c>
      <c r="E12" s="7">
        <f t="shared" si="2"/>
        <v>275</v>
      </c>
      <c r="F12" s="7">
        <f t="shared" si="3"/>
        <v>4400</v>
      </c>
      <c r="G12" s="8">
        <v>1041</v>
      </c>
      <c r="H12" s="7">
        <f t="shared" si="4"/>
        <v>832.80000000000007</v>
      </c>
      <c r="I12" s="7">
        <f t="shared" si="5"/>
        <v>1249.2</v>
      </c>
      <c r="J12" s="7">
        <f t="shared" si="6"/>
        <v>260.25</v>
      </c>
      <c r="K12" s="7">
        <f t="shared" si="7"/>
        <v>4164</v>
      </c>
    </row>
    <row r="13" spans="1:11" ht="15.75" thickBot="1" x14ac:dyDescent="0.3">
      <c r="A13" s="2" t="s">
        <v>22</v>
      </c>
      <c r="B13" s="9">
        <v>0</v>
      </c>
      <c r="C13" s="7">
        <f t="shared" si="0"/>
        <v>0</v>
      </c>
      <c r="D13" s="7">
        <f t="shared" si="1"/>
        <v>0</v>
      </c>
      <c r="E13" s="7">
        <f t="shared" si="2"/>
        <v>0</v>
      </c>
      <c r="F13" s="7">
        <f t="shared" si="3"/>
        <v>0</v>
      </c>
      <c r="G13" s="9">
        <v>0.25900000000000001</v>
      </c>
      <c r="H13" s="7">
        <f t="shared" si="4"/>
        <v>0.20720000000000002</v>
      </c>
      <c r="I13" s="7">
        <f t="shared" si="5"/>
        <v>0.31080000000000002</v>
      </c>
      <c r="J13" s="7">
        <f t="shared" si="6"/>
        <v>6.4750000000000002E-2</v>
      </c>
      <c r="K13" s="7">
        <f t="shared" si="7"/>
        <v>1.036</v>
      </c>
    </row>
    <row r="14" spans="1:11" ht="15.75" thickBot="1" x14ac:dyDescent="0.3">
      <c r="A14" s="2" t="s">
        <v>9</v>
      </c>
      <c r="B14" s="8">
        <v>1683</v>
      </c>
      <c r="C14" s="7">
        <f t="shared" si="0"/>
        <v>1346.4</v>
      </c>
      <c r="D14" s="7">
        <f t="shared" si="1"/>
        <v>2019.6</v>
      </c>
      <c r="E14" s="7">
        <f t="shared" si="2"/>
        <v>420.75</v>
      </c>
      <c r="F14" s="7">
        <f t="shared" si="3"/>
        <v>6732</v>
      </c>
      <c r="G14" s="8">
        <v>1683</v>
      </c>
      <c r="H14" s="7">
        <f t="shared" si="4"/>
        <v>1346.4</v>
      </c>
      <c r="I14" s="7">
        <f t="shared" si="5"/>
        <v>2019.6</v>
      </c>
      <c r="J14" s="7">
        <f t="shared" si="6"/>
        <v>420.75</v>
      </c>
      <c r="K14" s="7">
        <f t="shared" si="7"/>
        <v>6732</v>
      </c>
    </row>
    <row r="15" spans="1:11" ht="15.75" thickBot="1" x14ac:dyDescent="0.3">
      <c r="A15" s="2" t="s">
        <v>23</v>
      </c>
      <c r="B15" s="8">
        <v>1235</v>
      </c>
      <c r="C15" s="7">
        <f t="shared" si="0"/>
        <v>988</v>
      </c>
      <c r="D15" s="7">
        <f t="shared" si="1"/>
        <v>1482</v>
      </c>
      <c r="E15" s="7">
        <f t="shared" si="2"/>
        <v>308.75</v>
      </c>
      <c r="F15" s="7">
        <f t="shared" si="3"/>
        <v>4940</v>
      </c>
      <c r="G15" s="8">
        <v>1235</v>
      </c>
      <c r="H15" s="7">
        <f t="shared" si="4"/>
        <v>988</v>
      </c>
      <c r="I15" s="7">
        <f t="shared" si="5"/>
        <v>1482</v>
      </c>
      <c r="J15" s="7">
        <f t="shared" si="6"/>
        <v>308.75</v>
      </c>
      <c r="K15" s="7">
        <f t="shared" si="7"/>
        <v>4940</v>
      </c>
    </row>
    <row r="16" spans="1:11" ht="15.75" thickBot="1" x14ac:dyDescent="0.3">
      <c r="A16" s="2" t="s">
        <v>11</v>
      </c>
      <c r="B16" s="8">
        <v>0.94</v>
      </c>
      <c r="C16" s="7">
        <f t="shared" si="0"/>
        <v>0.752</v>
      </c>
      <c r="D16" s="7">
        <f t="shared" si="1"/>
        <v>1.1279999999999999</v>
      </c>
      <c r="E16" s="7">
        <f t="shared" si="2"/>
        <v>0.23499999999999999</v>
      </c>
      <c r="F16" s="7">
        <f t="shared" si="3"/>
        <v>3.76</v>
      </c>
      <c r="G16" s="8">
        <v>0.94</v>
      </c>
      <c r="H16" s="7">
        <f t="shared" si="4"/>
        <v>0.752</v>
      </c>
      <c r="I16" s="7">
        <f t="shared" si="5"/>
        <v>1.1279999999999999</v>
      </c>
      <c r="J16" s="7">
        <f t="shared" si="6"/>
        <v>0.23499999999999999</v>
      </c>
      <c r="K16" s="7">
        <f t="shared" si="7"/>
        <v>3.76</v>
      </c>
    </row>
    <row r="17" spans="1:11" ht="15.75" thickBot="1" x14ac:dyDescent="0.3">
      <c r="A17" s="2" t="s">
        <v>24</v>
      </c>
      <c r="B17" s="8">
        <v>0.94</v>
      </c>
      <c r="C17" s="7">
        <f t="shared" si="0"/>
        <v>0.752</v>
      </c>
      <c r="D17" s="7">
        <f t="shared" si="1"/>
        <v>1.1279999999999999</v>
      </c>
      <c r="E17" s="7">
        <f t="shared" si="2"/>
        <v>0.23499999999999999</v>
      </c>
      <c r="F17" s="7">
        <f t="shared" si="3"/>
        <v>3.76</v>
      </c>
      <c r="G17" s="8">
        <v>0.94</v>
      </c>
      <c r="H17" s="7">
        <f t="shared" si="4"/>
        <v>0.752</v>
      </c>
      <c r="I17" s="7">
        <f t="shared" si="5"/>
        <v>1.1279999999999999</v>
      </c>
      <c r="J17" s="7">
        <f t="shared" si="6"/>
        <v>0.23499999999999999</v>
      </c>
      <c r="K17" s="7">
        <f t="shared" si="7"/>
        <v>3.76</v>
      </c>
    </row>
    <row r="18" spans="1:11" ht="15.75" thickBot="1" x14ac:dyDescent="0.3">
      <c r="A18" s="2" t="s">
        <v>25</v>
      </c>
      <c r="B18" s="8">
        <v>10000</v>
      </c>
      <c r="C18" s="7">
        <f t="shared" si="0"/>
        <v>8000</v>
      </c>
      <c r="D18" s="7">
        <f t="shared" si="1"/>
        <v>12000</v>
      </c>
      <c r="E18" s="7">
        <f t="shared" si="2"/>
        <v>2500</v>
      </c>
      <c r="F18" s="7">
        <f t="shared" si="3"/>
        <v>40000</v>
      </c>
      <c r="G18" s="8">
        <v>10000</v>
      </c>
      <c r="H18" s="7">
        <f t="shared" si="4"/>
        <v>8000</v>
      </c>
      <c r="I18" s="7">
        <f t="shared" si="5"/>
        <v>12000</v>
      </c>
      <c r="J18" s="7">
        <f t="shared" si="6"/>
        <v>2500</v>
      </c>
      <c r="K18" s="7">
        <f t="shared" si="7"/>
        <v>40000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PMMA</vt:lpstr>
      <vt:lpstr>E_Glass</vt:lpstr>
      <vt:lpstr>E_Glass_Old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2018-06-27T21:25:52Z</dcterms:modified>
</cp:coreProperties>
</file>