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  <workbookView xWindow="0" yWindow="0" windowWidth="28800" windowHeight="12210" activeTab="3"/>
  </bookViews>
  <sheets>
    <sheet name="Summary" sheetId="12" r:id="rId1"/>
    <sheet name="singleReacChar" sheetId="13" r:id="rId2"/>
    <sheet name="twoReacChar" sheetId="14" r:id="rId3"/>
    <sheet name="threeReacChar" sheetId="15" r:id="rId4"/>
    <sheet name="PMMA_const_full" sheetId="1" r:id="rId5"/>
    <sheet name="PMMA_const_hybrid" sheetId="2" r:id="rId6"/>
    <sheet name="PMMA_linear_full" sheetId="3" r:id="rId7"/>
    <sheet name="PMMA_linear_hybrid" sheetId="4" r:id="rId8"/>
    <sheet name="E_Glass_const_full" sheetId="5" r:id="rId9"/>
    <sheet name="E_Glass_const_hybrid" sheetId="8" r:id="rId10"/>
    <sheet name="E_Glass_linear_full" sheetId="6" r:id="rId11"/>
    <sheet name="E_Glass_linear_hybrid" sheetId="7" r:id="rId12"/>
    <sheet name="E_Glass_linear_full_2mass" sheetId="9" r:id="rId13"/>
    <sheet name="E_Glass_linear_full_mass_fbtemp" sheetId="10" r:id="rId14"/>
    <sheet name="multiReactionCharringHybrid" sheetId="11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79" i="15" s="1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86" i="15" s="1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55" i="15" s="1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248" i="15" l="1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105" i="13" s="1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52" i="13" l="1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s="1"/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<sst xmlns="http://schemas.openxmlformats.org/spreadsheetml/2006/main" count="1201" uniqueCount="110">
  <si>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</si>
  <si>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</si>
  <si>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</si>
  <si>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</si>
  <si>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</si>
  <si>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</si>
  <si>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</si>
  <si>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</si>
  <si>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</si>
  <si>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</si>
  <si>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</si>
  <si>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</si>
  <si>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</si>
  <si>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</si>
  <si>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</si>
  <si>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</si>
  <si>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</si>
  <si>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</si>
  <si>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</si>
  <si>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</si>
  <si>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</si>
  <si>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</si>
  <si>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</si>
  <si>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</si>
  <si>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</si>
  <si>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</si>
  <si>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</si>
  <si>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</si>
  <si>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</si>
  <si>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</si>
  <si>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</si>
  <si>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</si>
  <si>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</si>
  <si>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</si>
  <si>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</si>
  <si>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</si>
  <si>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</si>
  <si>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</si>
  <si>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 + DSC + B Temp</t>
  </si>
  <si>
    <t>1 Mass</t>
  </si>
  <si>
    <t>Single reaction non-charring with ignition</t>
  </si>
  <si>
    <t>Three reactions charring</t>
  </si>
  <si>
    <t>10 kW X/100 kW O</t>
  </si>
  <si>
    <t>2 Mass + TGA</t>
  </si>
  <si>
    <t>S</t>
  </si>
  <si>
    <t>10 kW/m2 validation</t>
  </si>
  <si>
    <t>Comments</t>
  </si>
  <si>
    <t>1 Mass + F Temp</t>
  </si>
  <si>
    <t>1 Mass + B Temp</t>
  </si>
  <si>
    <t>Parameter Error Range</t>
  </si>
  <si>
    <t>Average Parameter Error</t>
  </si>
  <si>
    <t>1 Mass + TGA + F Temp</t>
  </si>
  <si>
    <t>60 kW/m2 validation</t>
  </si>
  <si>
    <t>100 kW/m2 validation</t>
  </si>
  <si>
    <t>4 Mass</t>
  </si>
  <si>
    <t>5 Mass</t>
  </si>
  <si>
    <t>ready to run</t>
  </si>
  <si>
    <t>Optimized results</t>
  </si>
  <si>
    <t>Relative error (%)</t>
  </si>
  <si>
    <t>Average</t>
  </si>
  <si>
    <t>running_home</t>
  </si>
  <si>
    <t>running_office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</si>
  <si>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</si>
  <si>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</si>
  <si>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</si>
  <si>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</si>
  <si>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</si>
  <si>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</si>
  <si>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</si>
  <si>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</si>
  <si>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</si>
  <si>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</si>
  <si>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</si>
  <si>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</si>
  <si>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</si>
  <si>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</si>
  <si>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</si>
  <si>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[2.21% 297.28%]</t>
  </si>
  <si>
    <t>[0.5% 158.17%]</t>
  </si>
  <si>
    <t>[0.16% 203.76%]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</si>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</sst>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abSelected="1" topLeftCell="A25" workbookViewId="0">
      <selection activeCell="C38" sqref="C38"/>
    </sheetView>
    <sheetView topLeftCell="A7" workbookViewId="1">
      <selection sqref="A1:G1"/>
    </sheetView>
  </sheetViews>
  <sheetFormatPr defaultRowHeight="15" x14ac:dyDescent="0.25"/>
  <cols>
    <col min="1" max="1" width="29.5703125" customWidth="1"/>
    <col min="2" max="2" width="23.140625" bestFit="1" customWidth="1"/>
    <col min="3" max="3" width="21.140625" bestFit="1" customWidth="1"/>
    <col min="4" max="5" width="19.42578125" bestFit="1" customWidth="1"/>
    <col min="6" max="6" width="20.42578125" bestFit="1" customWidth="1"/>
    <col min="7" max="7" width="17" bestFit="1" customWidth="1"/>
    <col min="8" max="8" width="24" bestFit="1" customWidth="1"/>
    <col min="9" max="9" width="17" bestFit="1" customWidth="1"/>
    <col min="10" max="10" width="24" bestFit="1" customWidth="1"/>
    <col min="11" max="11" width="17" bestFit="1" customWidth="1"/>
  </cols>
  <sheetData>
    <row r="1" spans="1:7" x14ac:dyDescent="0.25">
      <c r="A1" s="16" t="s">
        <v>32</v>
      </c>
      <c r="B1" s="16"/>
      <c r="C1" s="16"/>
      <c r="D1" s="16"/>
      <c r="E1" s="16"/>
      <c r="F1" s="16"/>
      <c r="G1" s="16"/>
    </row>
    <row r="2" spans="1:7" x14ac:dyDescent="0.25">
      <c r="A2" t="s">
        <v>29</v>
      </c>
      <c r="B2" t="s">
        <v>50</v>
      </c>
      <c r="C2" t="s">
        <v>49</v>
      </c>
      <c r="D2" t="s">
        <v>45</v>
      </c>
      <c r="E2" t="s">
        <v>52</v>
      </c>
      <c r="F2" t="s">
        <v>45</v>
      </c>
      <c r="G2" t="s">
        <v>46</v>
      </c>
    </row>
    <row r="3" spans="1:7" x14ac:dyDescent="0.25">
      <c r="A3" t="s">
        <v>39</v>
      </c>
      <c r="B3" s="4">
        <v>1.2545999999999999</v>
      </c>
      <c r="C3" t="s">
        <v>69</v>
      </c>
      <c r="G3" s="7" t="s">
        <v>34</v>
      </c>
    </row>
    <row r="4" spans="1:7" x14ac:dyDescent="0.25">
      <c r="A4" t="s">
        <v>26</v>
      </c>
      <c r="B4" s="4">
        <v>0.47799999999999998</v>
      </c>
      <c r="C4" t="s">
        <v>70</v>
      </c>
      <c r="G4" s="7" t="s">
        <v>30</v>
      </c>
    </row>
    <row r="5" spans="1:7" x14ac:dyDescent="0.25">
      <c r="A5" t="s">
        <v>27</v>
      </c>
      <c r="B5" s="4">
        <v>0.36809999999999998</v>
      </c>
      <c r="C5" t="s">
        <v>71</v>
      </c>
      <c r="G5" s="7" t="s">
        <v>30</v>
      </c>
    </row>
    <row r="6" spans="1:7" x14ac:dyDescent="0.25">
      <c r="A6" t="s">
        <v>28</v>
      </c>
      <c r="B6" s="4">
        <v>0.27350000000000002</v>
      </c>
      <c r="C6" t="s">
        <v>72</v>
      </c>
      <c r="G6" s="7" t="s">
        <v>30</v>
      </c>
    </row>
    <row r="7" spans="1:7" x14ac:dyDescent="0.25">
      <c r="A7" t="s">
        <v>31</v>
      </c>
      <c r="B7" s="4">
        <v>5.4800000000000001E-2</v>
      </c>
      <c r="C7" t="s">
        <v>73</v>
      </c>
      <c r="G7" s="7" t="s">
        <v>30</v>
      </c>
    </row>
    <row r="8" spans="1:7" x14ac:dyDescent="0.25">
      <c r="A8" t="s">
        <v>48</v>
      </c>
      <c r="B8" s="4">
        <v>0.47689999999999999</v>
      </c>
      <c r="C8" t="s">
        <v>74</v>
      </c>
      <c r="G8" s="12" t="s">
        <v>44</v>
      </c>
    </row>
    <row r="9" spans="1:7" x14ac:dyDescent="0.25">
      <c r="A9" t="s">
        <v>35</v>
      </c>
      <c r="B9" s="4">
        <v>0.1825</v>
      </c>
      <c r="C9" t="s">
        <v>75</v>
      </c>
      <c r="G9" s="7" t="s">
        <v>30</v>
      </c>
    </row>
    <row r="10" spans="1:7" x14ac:dyDescent="0.25">
      <c r="A10" t="s">
        <v>36</v>
      </c>
      <c r="B10" s="4">
        <v>0.66779999999999995</v>
      </c>
      <c r="C10" t="s">
        <v>76</v>
      </c>
      <c r="G10" s="7" t="s">
        <v>30</v>
      </c>
    </row>
    <row r="11" spans="1:7" x14ac:dyDescent="0.25">
      <c r="A11" t="s">
        <v>37</v>
      </c>
      <c r="B11" s="4">
        <v>0.66610000000000003</v>
      </c>
      <c r="C11" t="s">
        <v>77</v>
      </c>
      <c r="G11" s="7" t="s">
        <v>34</v>
      </c>
    </row>
    <row r="12" spans="1:7" x14ac:dyDescent="0.25">
      <c r="A12" t="s">
        <v>38</v>
      </c>
      <c r="B12" s="4">
        <v>0.32590000000000002</v>
      </c>
      <c r="C12" t="s">
        <v>78</v>
      </c>
      <c r="G12" s="7" t="s">
        <v>44</v>
      </c>
    </row>
    <row r="13" spans="1:7" x14ac:dyDescent="0.25">
      <c r="A13" t="s">
        <v>47</v>
      </c>
      <c r="B13" s="4">
        <v>0.29320000000000002</v>
      </c>
      <c r="C13" t="s">
        <v>79</v>
      </c>
      <c r="G13" s="12" t="s">
        <v>44</v>
      </c>
    </row>
    <row r="14" spans="1:7" x14ac:dyDescent="0.25">
      <c r="A14" t="s">
        <v>51</v>
      </c>
      <c r="G14" s="13" t="s">
        <v>44</v>
      </c>
    </row>
    <row r="15" spans="1:7" x14ac:dyDescent="0.25">
      <c r="A15" s="16" t="s">
        <v>40</v>
      </c>
      <c r="B15" s="16"/>
      <c r="C15" s="16"/>
      <c r="D15" s="16"/>
      <c r="E15" s="16"/>
      <c r="F15" s="16"/>
      <c r="G15" s="16"/>
    </row>
    <row r="16" spans="1:7" x14ac:dyDescent="0.25">
      <c r="A16" t="s">
        <v>29</v>
      </c>
      <c r="B16" t="s">
        <v>50</v>
      </c>
      <c r="C16" t="s">
        <v>49</v>
      </c>
      <c r="D16" t="s">
        <v>45</v>
      </c>
      <c r="E16" t="s">
        <v>52</v>
      </c>
      <c r="F16" t="s">
        <v>53</v>
      </c>
      <c r="G16" t="s">
        <v>46</v>
      </c>
    </row>
    <row r="17" spans="1:7" x14ac:dyDescent="0.25">
      <c r="A17" t="s">
        <v>27</v>
      </c>
      <c r="G17" s="11" t="s">
        <v>30</v>
      </c>
    </row>
    <row r="18" spans="1:7" x14ac:dyDescent="0.25">
      <c r="A18" t="s">
        <v>36</v>
      </c>
      <c r="G18" s="11" t="s">
        <v>30</v>
      </c>
    </row>
    <row r="19" spans="1:7" x14ac:dyDescent="0.25">
      <c r="A19" t="s">
        <v>31</v>
      </c>
      <c r="G19" s="11" t="s">
        <v>30</v>
      </c>
    </row>
    <row r="20" spans="1:7" x14ac:dyDescent="0.25">
      <c r="A20" s="16" t="s">
        <v>33</v>
      </c>
      <c r="B20" s="16"/>
      <c r="C20" s="16"/>
      <c r="D20" s="16"/>
      <c r="E20" s="16"/>
      <c r="F20" s="16"/>
      <c r="G20" s="16"/>
    </row>
    <row r="21" spans="1:7" x14ac:dyDescent="0.25">
      <c r="A21" t="s">
        <v>29</v>
      </c>
      <c r="B21" t="s">
        <v>50</v>
      </c>
      <c r="C21" t="s">
        <v>49</v>
      </c>
      <c r="D21" t="s">
        <v>45</v>
      </c>
      <c r="E21" t="s">
        <v>52</v>
      </c>
      <c r="F21" t="s">
        <v>53</v>
      </c>
      <c r="G21" t="s">
        <v>46</v>
      </c>
    </row>
    <row r="22" spans="1:7" x14ac:dyDescent="0.25">
      <c r="A22" t="s">
        <v>39</v>
      </c>
      <c r="B22" s="4">
        <v>0.80300000000000005</v>
      </c>
      <c r="C22" t="s">
        <v>98</v>
      </c>
      <c r="G22" s="15" t="s">
        <v>34</v>
      </c>
    </row>
    <row r="23" spans="1:7" x14ac:dyDescent="0.25">
      <c r="A23" t="s">
        <v>26</v>
      </c>
      <c r="B23" s="4">
        <v>0.28520000000000001</v>
      </c>
      <c r="C23" t="s">
        <v>91</v>
      </c>
      <c r="G23" s="13" t="s">
        <v>42</v>
      </c>
    </row>
    <row r="24" spans="1:7" x14ac:dyDescent="0.25">
      <c r="A24" t="s">
        <v>27</v>
      </c>
      <c r="G24" s="8" t="s">
        <v>42</v>
      </c>
    </row>
    <row r="25" spans="1:7" x14ac:dyDescent="0.25">
      <c r="A25" t="s">
        <v>28</v>
      </c>
      <c r="B25" s="4">
        <v>0.75639999999999996</v>
      </c>
      <c r="C25" t="s">
        <v>92</v>
      </c>
      <c r="G25" s="10" t="s">
        <v>44</v>
      </c>
    </row>
    <row r="26" spans="1:7" x14ac:dyDescent="0.25">
      <c r="A26" t="s">
        <v>31</v>
      </c>
      <c r="B26" s="4">
        <v>0.3952</v>
      </c>
      <c r="C26" t="s">
        <v>93</v>
      </c>
      <c r="G26" s="8" t="s">
        <v>44</v>
      </c>
    </row>
    <row r="27" spans="1:7" x14ac:dyDescent="0.25">
      <c r="A27" t="s">
        <v>36</v>
      </c>
      <c r="B27" s="4">
        <v>0.4516</v>
      </c>
      <c r="C27" t="s">
        <v>94</v>
      </c>
      <c r="G27" s="8" t="s">
        <v>42</v>
      </c>
    </row>
    <row r="28" spans="1:7" x14ac:dyDescent="0.25">
      <c r="A28" t="s">
        <v>43</v>
      </c>
      <c r="B28" s="4">
        <v>0.42709999999999998</v>
      </c>
      <c r="C28" t="s">
        <v>95</v>
      </c>
      <c r="G28" s="9" t="s">
        <v>44</v>
      </c>
    </row>
    <row r="29" spans="1:7" x14ac:dyDescent="0.25">
      <c r="A29" t="s">
        <v>48</v>
      </c>
      <c r="B29" s="4">
        <v>0.64629999999999999</v>
      </c>
      <c r="C29" t="s">
        <v>96</v>
      </c>
      <c r="G29" s="12" t="s">
        <v>56</v>
      </c>
    </row>
    <row r="30" spans="1:7" x14ac:dyDescent="0.25">
      <c r="A30" t="s">
        <v>35</v>
      </c>
      <c r="B30" s="4">
        <v>0.22270000000000001</v>
      </c>
      <c r="C30" t="s">
        <v>97</v>
      </c>
      <c r="G30" s="13" t="s">
        <v>44</v>
      </c>
    </row>
    <row r="31" spans="1:7" x14ac:dyDescent="0.25">
      <c r="A31" s="16" t="s">
        <v>41</v>
      </c>
      <c r="B31" s="16"/>
      <c r="C31" s="16"/>
      <c r="D31" s="16"/>
      <c r="E31" s="16"/>
      <c r="F31" s="16"/>
      <c r="G31" s="16"/>
    </row>
    <row r="32" spans="1:7" x14ac:dyDescent="0.25">
      <c r="A32" t="s">
        <v>29</v>
      </c>
      <c r="B32" t="s">
        <v>50</v>
      </c>
      <c r="C32" t="s">
        <v>49</v>
      </c>
      <c r="D32" t="s">
        <v>45</v>
      </c>
      <c r="E32" t="s">
        <v>52</v>
      </c>
      <c r="F32" t="s">
        <v>53</v>
      </c>
      <c r="G32" t="s">
        <v>46</v>
      </c>
    </row>
    <row r="33" spans="1:7" x14ac:dyDescent="0.25">
      <c r="A33" t="s">
        <v>26</v>
      </c>
      <c r="B33" s="4">
        <v>0.2021</v>
      </c>
      <c r="C33" t="s">
        <v>104</v>
      </c>
      <c r="G33" s="8" t="s">
        <v>30</v>
      </c>
    </row>
    <row r="34" spans="1:7" x14ac:dyDescent="0.25">
      <c r="A34" t="s">
        <v>27</v>
      </c>
      <c r="B34" s="4">
        <v>0.74260000000000004</v>
      </c>
      <c r="C34" t="s">
        <v>105</v>
      </c>
      <c r="G34" s="8" t="s">
        <v>34</v>
      </c>
    </row>
    <row r="35" spans="1:7" x14ac:dyDescent="0.25">
      <c r="A35" t="s">
        <v>43</v>
      </c>
      <c r="B35" s="4">
        <v>0.34789999999999999</v>
      </c>
      <c r="C35" t="s">
        <v>106</v>
      </c>
      <c r="G35" s="13" t="s">
        <v>44</v>
      </c>
    </row>
    <row r="36" spans="1:7" x14ac:dyDescent="0.25">
      <c r="A36" t="s">
        <v>28</v>
      </c>
      <c r="B36" s="4">
        <v>0.71889999999999998</v>
      </c>
      <c r="C36" t="s">
        <v>107</v>
      </c>
      <c r="G36" s="13" t="s">
        <v>34</v>
      </c>
    </row>
    <row r="37" spans="1:7" x14ac:dyDescent="0.25">
      <c r="A37" t="s">
        <v>54</v>
      </c>
      <c r="G37" s="13" t="s">
        <v>61</v>
      </c>
    </row>
    <row r="38" spans="1:7" x14ac:dyDescent="0.25">
      <c r="A38" t="s">
        <v>55</v>
      </c>
      <c r="G38" s="14" t="s">
        <v>61</v>
      </c>
    </row>
    <row r="39" spans="1:7" x14ac:dyDescent="0.25">
      <c r="A39" t="s">
        <v>31</v>
      </c>
      <c r="B39" s="4">
        <v>0.87809999999999999</v>
      </c>
      <c r="C39" t="s">
        <v>108</v>
      </c>
      <c r="G39" s="8" t="s">
        <v>30</v>
      </c>
    </row>
    <row r="40" spans="1:7" x14ac:dyDescent="0.25">
      <c r="A40" t="s">
        <v>36</v>
      </c>
      <c r="B40" s="4">
        <v>0.2026</v>
      </c>
      <c r="C40" t="s">
        <v>109</v>
      </c>
      <c r="G40" s="14" t="s">
        <v>60</v>
      </c>
    </row>
    <row r="41" spans="1:7" x14ac:dyDescent="0.25">
      <c r="A41" t="s">
        <v>48</v>
      </c>
      <c r="G41" s="13" t="s">
        <v>56</v>
      </c>
    </row>
    <row r="42" spans="1:7" x14ac:dyDescent="0.25">
      <c r="A42" t="s">
        <v>35</v>
      </c>
    </row>
  </sheetData>
  <mergeCells count="4">
    <mergeCell ref="A15:G15"/>
    <mergeCell ref="A20:G20"/>
    <mergeCell ref="A31:G31"/>
    <mergeCell ref="A1:G1"/>
  </mergeCells>
  <pageMargins left="0.7" right="0.7" top="0.75" bottom="0.75" header="0.3" footer="0.3"/>
  <pageSetup scale="72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" sqref="E2:E19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  <sheetView workbookViewId="1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D21"/>
    </sheetView>
    <sheetView workbookViewId="1">
      <selection sqref="A1:D1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17" t="s">
        <v>39</v>
      </c>
      <c r="B1" s="17"/>
      <c r="C1" s="17"/>
      <c r="D1" s="17"/>
    </row>
    <row r="2" spans="1:4" ht="30.75" thickBot="1" x14ac:dyDescent="0.3">
      <c r="A2" s="1" t="s">
        <v>0</v>
      </c>
      <c r="B2" s="1" t="s">
        <v>18</v>
      </c>
      <c r="C2" s="1" t="s">
        <v>57</v>
      </c>
      <c r="D2" s="1" t="s">
        <v>58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62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59</v>
      </c>
      <c r="D21" s="4">
        <f>AVERAGE(D3:D20)</f>
        <v>1.2546125660506713</v>
      </c>
    </row>
    <row r="22" spans="1:4" ht="16.5" thickBot="1" x14ac:dyDescent="0.3">
      <c r="A22" s="17" t="s">
        <v>26</v>
      </c>
      <c r="B22" s="17"/>
      <c r="C22" s="17"/>
      <c r="D22" s="17"/>
    </row>
    <row r="23" spans="1:4" ht="30.75" thickBot="1" x14ac:dyDescent="0.3">
      <c r="A23" s="1" t="s">
        <v>0</v>
      </c>
      <c r="B23" s="1" t="s">
        <v>18</v>
      </c>
      <c r="C23" s="1" t="s">
        <v>57</v>
      </c>
      <c r="D23" s="1" t="s">
        <v>58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62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59</v>
      </c>
      <c r="D42" s="4">
        <f>AVERAGE(D24:D41)</f>
        <v>0.47803840904249323</v>
      </c>
    </row>
    <row r="43" spans="1:4" ht="16.5" thickBot="1" x14ac:dyDescent="0.3">
      <c r="A43" s="17" t="s">
        <v>27</v>
      </c>
      <c r="B43" s="17"/>
      <c r="C43" s="17"/>
      <c r="D43" s="17"/>
    </row>
    <row r="44" spans="1:4" ht="30.75" thickBot="1" x14ac:dyDescent="0.3">
      <c r="A44" s="1" t="s">
        <v>0</v>
      </c>
      <c r="B44" s="1" t="s">
        <v>18</v>
      </c>
      <c r="C44" s="1" t="s">
        <v>57</v>
      </c>
      <c r="D44" s="1" t="s">
        <v>58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62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59</v>
      </c>
      <c r="D63" s="4">
        <f>AVERAGE(D45:D62)</f>
        <v>0.3680895313357529</v>
      </c>
    </row>
    <row r="64" spans="1:4" ht="16.5" thickBot="1" x14ac:dyDescent="0.3">
      <c r="A64" s="17" t="s">
        <v>28</v>
      </c>
      <c r="B64" s="17"/>
      <c r="C64" s="17"/>
      <c r="D64" s="17"/>
    </row>
    <row r="65" spans="1:4" ht="30.75" thickBot="1" x14ac:dyDescent="0.3">
      <c r="A65" s="1" t="s">
        <v>0</v>
      </c>
      <c r="B65" s="1" t="s">
        <v>18</v>
      </c>
      <c r="C65" s="1" t="s">
        <v>57</v>
      </c>
      <c r="D65" s="1" t="s">
        <v>58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62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59</v>
      </c>
      <c r="D84" s="4">
        <f>AVERAGE(D66:D83)</f>
        <v>0.27354005183399521</v>
      </c>
    </row>
    <row r="85" spans="1:4" ht="16.5" thickBot="1" x14ac:dyDescent="0.3">
      <c r="A85" s="17" t="s">
        <v>63</v>
      </c>
      <c r="B85" s="17"/>
      <c r="C85" s="17"/>
      <c r="D85" s="17"/>
    </row>
    <row r="86" spans="1:4" ht="30.75" thickBot="1" x14ac:dyDescent="0.3">
      <c r="A86" s="1" t="s">
        <v>0</v>
      </c>
      <c r="B86" s="1" t="s">
        <v>18</v>
      </c>
      <c r="C86" s="1" t="s">
        <v>57</v>
      </c>
      <c r="D86" s="1" t="s">
        <v>58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62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59</v>
      </c>
      <c r="D105" s="4">
        <f>AVERAGE(D87:D104)</f>
        <v>5.4836216561998219E-2</v>
      </c>
    </row>
    <row r="106" spans="1:4" ht="16.5" thickBot="1" x14ac:dyDescent="0.3">
      <c r="A106" s="17" t="s">
        <v>64</v>
      </c>
      <c r="B106" s="17"/>
      <c r="C106" s="17"/>
      <c r="D106" s="17"/>
    </row>
    <row r="107" spans="1:4" ht="30.75" thickBot="1" x14ac:dyDescent="0.3">
      <c r="A107" s="1" t="s">
        <v>0</v>
      </c>
      <c r="B107" s="1" t="s">
        <v>18</v>
      </c>
      <c r="C107" s="1" t="s">
        <v>57</v>
      </c>
      <c r="D107" s="1" t="s">
        <v>58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62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59</v>
      </c>
      <c r="D126" s="4">
        <f>AVERAGE(D108:D125)</f>
        <v>0.47690156156512442</v>
      </c>
    </row>
    <row r="127" spans="1:4" ht="16.5" thickBot="1" x14ac:dyDescent="0.3">
      <c r="A127" s="17" t="s">
        <v>65</v>
      </c>
      <c r="B127" s="17"/>
      <c r="C127" s="17"/>
      <c r="D127" s="17"/>
    </row>
    <row r="128" spans="1:4" ht="30.75" thickBot="1" x14ac:dyDescent="0.3">
      <c r="A128" s="1" t="s">
        <v>0</v>
      </c>
      <c r="B128" s="1" t="s">
        <v>18</v>
      </c>
      <c r="C128" s="1" t="s">
        <v>57</v>
      </c>
      <c r="D128" s="1" t="s">
        <v>58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62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59</v>
      </c>
      <c r="D147" s="4">
        <f>AVERAGE(D129:D146)</f>
        <v>0.18246868370164643</v>
      </c>
    </row>
    <row r="148" spans="1:4" ht="16.5" thickBot="1" x14ac:dyDescent="0.3">
      <c r="A148" s="17" t="s">
        <v>36</v>
      </c>
      <c r="B148" s="17"/>
      <c r="C148" s="17"/>
      <c r="D148" s="17"/>
    </row>
    <row r="149" spans="1:4" ht="30.75" thickBot="1" x14ac:dyDescent="0.3">
      <c r="A149" s="1" t="s">
        <v>0</v>
      </c>
      <c r="B149" s="1" t="s">
        <v>18</v>
      </c>
      <c r="C149" s="1" t="s">
        <v>57</v>
      </c>
      <c r="D149" s="1" t="s">
        <v>58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62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59</v>
      </c>
      <c r="D168" s="4">
        <f>AVERAGE(D150:D167)</f>
        <v>0.66781875339007135</v>
      </c>
    </row>
    <row r="169" spans="1:4" ht="16.5" thickBot="1" x14ac:dyDescent="0.3">
      <c r="A169" s="17" t="s">
        <v>37</v>
      </c>
      <c r="B169" s="17"/>
      <c r="C169" s="17"/>
      <c r="D169" s="17"/>
    </row>
    <row r="170" spans="1:4" ht="30.75" thickBot="1" x14ac:dyDescent="0.3">
      <c r="A170" s="1" t="s">
        <v>0</v>
      </c>
      <c r="B170" s="1" t="s">
        <v>18</v>
      </c>
      <c r="C170" s="1" t="s">
        <v>57</v>
      </c>
      <c r="D170" s="1" t="s">
        <v>58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62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59</v>
      </c>
      <c r="D189" s="4">
        <f>AVERAGE(D171:D188)</f>
        <v>0.66614136697821758</v>
      </c>
    </row>
    <row r="190" spans="1:4" ht="16.5" thickBot="1" x14ac:dyDescent="0.3">
      <c r="A190" s="17" t="s">
        <v>66</v>
      </c>
      <c r="B190" s="17"/>
      <c r="C190" s="17"/>
      <c r="D190" s="17"/>
    </row>
    <row r="191" spans="1:4" ht="30.75" thickBot="1" x14ac:dyDescent="0.3">
      <c r="A191" s="1" t="s">
        <v>0</v>
      </c>
      <c r="B191" s="1" t="s">
        <v>18</v>
      </c>
      <c r="C191" s="1" t="s">
        <v>57</v>
      </c>
      <c r="D191" s="1" t="s">
        <v>58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62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59</v>
      </c>
      <c r="D210" s="4">
        <f>AVERAGE(D192:D209)</f>
        <v>0.32590022231692661</v>
      </c>
    </row>
    <row r="211" spans="1:4" ht="16.5" thickBot="1" x14ac:dyDescent="0.3">
      <c r="A211" s="17" t="s">
        <v>67</v>
      </c>
      <c r="B211" s="17"/>
      <c r="C211" s="17"/>
      <c r="D211" s="17"/>
    </row>
    <row r="212" spans="1:4" ht="30.75" thickBot="1" x14ac:dyDescent="0.3">
      <c r="A212" s="1" t="s">
        <v>0</v>
      </c>
      <c r="B212" s="1" t="s">
        <v>18</v>
      </c>
      <c r="C212" s="1" t="s">
        <v>57</v>
      </c>
      <c r="D212" s="1" t="s">
        <v>58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62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59</v>
      </c>
      <c r="D231" s="4">
        <f>AVERAGE(D213:D230)</f>
        <v>0.29318340911084773</v>
      </c>
    </row>
    <row r="232" spans="1:4" ht="16.5" thickBot="1" x14ac:dyDescent="0.3">
      <c r="A232" s="17" t="s">
        <v>68</v>
      </c>
      <c r="B232" s="17"/>
      <c r="C232" s="17"/>
      <c r="D232" s="17"/>
    </row>
    <row r="233" spans="1:4" ht="30.75" thickBot="1" x14ac:dyDescent="0.3">
      <c r="A233" s="1" t="s">
        <v>0</v>
      </c>
      <c r="B233" s="1" t="s">
        <v>18</v>
      </c>
      <c r="C233" s="1" t="s">
        <v>57</v>
      </c>
      <c r="D233" s="1" t="s">
        <v>58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62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59</v>
      </c>
      <c r="D252" s="4">
        <f>AVERAGE(D234:D251)</f>
        <v>1</v>
      </c>
    </row>
  </sheetData>
  <mergeCells count="12">
    <mergeCell ref="A1:D1"/>
    <mergeCell ref="A22:D22"/>
    <mergeCell ref="A43:D43"/>
    <mergeCell ref="A64:D64"/>
    <mergeCell ref="A85:D85"/>
    <mergeCell ref="A211:D211"/>
    <mergeCell ref="A232:D232"/>
    <mergeCell ref="A106:D106"/>
    <mergeCell ref="A127:D127"/>
    <mergeCell ref="A148:D148"/>
    <mergeCell ref="A169:D169"/>
    <mergeCell ref="A190:D19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workbookViewId="0">
      <selection activeCell="G25" sqref="G25"/>
    </sheetView>
    <sheetView workbookViewId="1">
      <selection sqref="A1:D26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17" t="s">
        <v>39</v>
      </c>
      <c r="B1" s="17"/>
      <c r="C1" s="17"/>
      <c r="D1" s="17"/>
    </row>
    <row r="2" spans="1:4" ht="30.75" thickBot="1" x14ac:dyDescent="0.3">
      <c r="A2" s="1" t="s">
        <v>0</v>
      </c>
      <c r="B2" s="1" t="s">
        <v>18</v>
      </c>
      <c r="C2" s="1" t="s">
        <v>57</v>
      </c>
      <c r="D2" s="1" t="s">
        <v>58</v>
      </c>
    </row>
    <row r="3" spans="1:4" ht="15.75" thickBot="1" x14ac:dyDescent="0.3">
      <c r="A3" s="2" t="s">
        <v>82</v>
      </c>
      <c r="B3" s="3">
        <v>2340000000000</v>
      </c>
      <c r="C3" s="3">
        <v>802000000000</v>
      </c>
      <c r="D3" s="4">
        <f>ABS(C3-B3)/B3</f>
        <v>0.65726495726495726</v>
      </c>
    </row>
    <row r="4" spans="1:4" ht="15.75" thickBot="1" x14ac:dyDescent="0.3">
      <c r="A4" s="2" t="s">
        <v>86</v>
      </c>
      <c r="B4" s="3">
        <v>75000000000000</v>
      </c>
      <c r="C4" s="3">
        <v>69300000000000</v>
      </c>
      <c r="D4" s="4">
        <f>ABS(C4-B4)/B4</f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>ABS(C5-B5)/B5</f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>ABS(C6-B6)/B6</f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>ABS(C7-B7)/B7</f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>ABS(C8-B8)/B8</f>
        <v>0.74939580037189313</v>
      </c>
    </row>
    <row r="9" spans="1:4" ht="15.75" thickBot="1" x14ac:dyDescent="0.3">
      <c r="A9" s="2" t="s">
        <v>83</v>
      </c>
      <c r="B9" s="3">
        <v>181000</v>
      </c>
      <c r="C9" s="3">
        <v>174000</v>
      </c>
      <c r="D9" s="4">
        <f t="shared" ref="D9:D22" si="0">ABS(C9-B9)/B9</f>
        <v>3.8674033149171269E-2</v>
      </c>
    </row>
    <row r="10" spans="1:4" ht="15.75" thickBot="1" x14ac:dyDescent="0.3">
      <c r="A10" s="2" t="s">
        <v>87</v>
      </c>
      <c r="B10" s="3">
        <v>193000</v>
      </c>
      <c r="C10" s="3">
        <v>663000</v>
      </c>
      <c r="D10" s="4">
        <f>ABS(C10-B10)/B10</f>
        <v>2.4352331606217619</v>
      </c>
    </row>
    <row r="11" spans="1:4" ht="15.75" thickBot="1" x14ac:dyDescent="0.3">
      <c r="A11" s="2" t="s">
        <v>85</v>
      </c>
      <c r="B11" s="3">
        <v>100000</v>
      </c>
      <c r="C11">
        <v>105464</v>
      </c>
      <c r="D11" s="4">
        <f>ABS(C11-B11)/B11</f>
        <v>5.4640000000000001E-2</v>
      </c>
    </row>
    <row r="12" spans="1:4" ht="15.75" thickBot="1" x14ac:dyDescent="0.3">
      <c r="A12" s="2" t="s">
        <v>89</v>
      </c>
      <c r="B12" s="3">
        <v>200000</v>
      </c>
      <c r="C12">
        <v>357553</v>
      </c>
      <c r="D12" s="4">
        <f>ABS(C12-B12)/B12</f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>ABS(C13-B13)/B13</f>
        <v>1.0367999999999999</v>
      </c>
    </row>
    <row r="14" spans="1:4" ht="15.75" thickBot="1" x14ac:dyDescent="0.3">
      <c r="A14" s="2" t="s">
        <v>80</v>
      </c>
      <c r="B14">
        <v>0.75</v>
      </c>
      <c r="C14">
        <v>0.57840000000000003</v>
      </c>
      <c r="D14" s="4">
        <f>ABS(C14-B14)/B14</f>
        <v>0.22879999999999998</v>
      </c>
    </row>
    <row r="15" spans="1:4" ht="15.75" thickBot="1" x14ac:dyDescent="0.3">
      <c r="A15" s="2" t="s">
        <v>81</v>
      </c>
      <c r="B15">
        <v>0.5</v>
      </c>
      <c r="C15">
        <v>0.99367000000000005</v>
      </c>
      <c r="D15" s="4">
        <f>ABS(C15-B15)/B15</f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>ABS(C16-B16)/B16</f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84</v>
      </c>
      <c r="B22">
        <v>1</v>
      </c>
      <c r="C22">
        <v>3.4722</v>
      </c>
      <c r="D22" s="4">
        <f t="shared" si="0"/>
        <v>2.4722</v>
      </c>
    </row>
    <row r="23" spans="1:4" ht="15.75" thickBot="1" x14ac:dyDescent="0.3">
      <c r="A23" s="2" t="s">
        <v>88</v>
      </c>
      <c r="B23">
        <v>1.5</v>
      </c>
      <c r="C23">
        <v>5.96</v>
      </c>
      <c r="D23" s="4">
        <f t="shared" ref="D23" si="1">ABS(C23-B23)/B23</f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8" t="s">
        <v>59</v>
      </c>
      <c r="B26" s="19"/>
      <c r="C26" s="19"/>
      <c r="D26" s="20">
        <f>AVERAGE(D3:D25)</f>
        <v>0.80132687063028885</v>
      </c>
    </row>
    <row r="27" spans="1:4" ht="16.5" thickBot="1" x14ac:dyDescent="0.3">
      <c r="A27" s="17" t="s">
        <v>90</v>
      </c>
      <c r="B27" s="17"/>
      <c r="C27" s="17"/>
      <c r="D27" s="17"/>
    </row>
    <row r="28" spans="1:4" ht="30.75" thickBot="1" x14ac:dyDescent="0.3">
      <c r="A28" s="1" t="s">
        <v>0</v>
      </c>
      <c r="B28" s="1" t="s">
        <v>18</v>
      </c>
      <c r="C28" s="1" t="s">
        <v>57</v>
      </c>
      <c r="D28" s="1" t="s">
        <v>58</v>
      </c>
    </row>
    <row r="29" spans="1:4" ht="15.75" thickBot="1" x14ac:dyDescent="0.3">
      <c r="A29" s="2" t="s">
        <v>82</v>
      </c>
      <c r="B29" s="3">
        <v>2340000000000</v>
      </c>
      <c r="C29" s="3">
        <v>2410000000000</v>
      </c>
      <c r="D29" s="4">
        <f>ABS(C29-B29)/B29</f>
        <v>2.9914529914529916E-2</v>
      </c>
    </row>
    <row r="30" spans="1:4" ht="15.75" thickBot="1" x14ac:dyDescent="0.3">
      <c r="A30" s="2" t="s">
        <v>86</v>
      </c>
      <c r="B30" s="3">
        <v>75000000000000</v>
      </c>
      <c r="C30" s="3">
        <v>80000000000000</v>
      </c>
      <c r="D30" s="4">
        <f>ABS(C30-B30)/B30</f>
        <v>6.6666666666666666E-2</v>
      </c>
    </row>
    <row r="31" spans="1:4" ht="15.75" thickBot="1" x14ac:dyDescent="0.3">
      <c r="A31" s="2" t="s">
        <v>7</v>
      </c>
      <c r="B31" s="5">
        <v>1080</v>
      </c>
      <c r="C31">
        <v>1156.6099999999999</v>
      </c>
      <c r="D31" s="4">
        <f>ABS(C31-B31)/B31</f>
        <v>7.0935185185185087E-2</v>
      </c>
    </row>
    <row r="32" spans="1:4" ht="15.75" thickBot="1" x14ac:dyDescent="0.3">
      <c r="A32" s="2" t="s">
        <v>11</v>
      </c>
      <c r="B32">
        <v>1041</v>
      </c>
      <c r="C32">
        <v>1444.57</v>
      </c>
      <c r="D32" s="4">
        <f>ABS(C32-B32)/B32</f>
        <v>0.38767531219980783</v>
      </c>
    </row>
    <row r="33" spans="1:4" ht="29.25" thickBot="1" x14ac:dyDescent="0.3">
      <c r="A33" s="2" t="s">
        <v>8</v>
      </c>
      <c r="B33" s="5">
        <v>4.5199999999999997E-2</v>
      </c>
      <c r="C33">
        <v>4.0689999999999997E-2</v>
      </c>
      <c r="D33" s="4">
        <f>ABS(C33-B33)/B33</f>
        <v>9.9778761061946913E-2</v>
      </c>
    </row>
    <row r="34" spans="1:4" ht="29.25" thickBot="1" x14ac:dyDescent="0.3">
      <c r="A34" s="2" t="s">
        <v>12</v>
      </c>
      <c r="B34" s="5">
        <v>0.25900000000000001</v>
      </c>
      <c r="C34">
        <v>7.1069999999999994E-2</v>
      </c>
      <c r="D34" s="4">
        <f>ABS(C34-B34)/B34</f>
        <v>0.72559845559845559</v>
      </c>
    </row>
    <row r="35" spans="1:4" ht="15.75" thickBot="1" x14ac:dyDescent="0.3">
      <c r="A35" s="2" t="s">
        <v>83</v>
      </c>
      <c r="B35" s="3">
        <v>181000</v>
      </c>
      <c r="C35" s="3">
        <v>178000</v>
      </c>
      <c r="D35" s="4">
        <f t="shared" ref="D35:D48" si="2">ABS(C35-B35)/B35</f>
        <v>1.6574585635359115E-2</v>
      </c>
    </row>
    <row r="36" spans="1:4" ht="15.75" thickBot="1" x14ac:dyDescent="0.3">
      <c r="A36" s="2" t="s">
        <v>87</v>
      </c>
      <c r="B36" s="3">
        <v>193000</v>
      </c>
      <c r="C36" s="3">
        <v>188000</v>
      </c>
      <c r="D36" s="4">
        <f>ABS(C36-B36)/B36</f>
        <v>2.5906735751295335E-2</v>
      </c>
    </row>
    <row r="37" spans="1:4" ht="15.75" thickBot="1" x14ac:dyDescent="0.3">
      <c r="A37" s="2" t="s">
        <v>85</v>
      </c>
      <c r="B37" s="3">
        <v>100000</v>
      </c>
      <c r="C37">
        <v>134561.60000000001</v>
      </c>
      <c r="D37" s="4">
        <f>ABS(C37-B37)/B37</f>
        <v>0.34561600000000003</v>
      </c>
    </row>
    <row r="38" spans="1:4" ht="15.75" thickBot="1" x14ac:dyDescent="0.3">
      <c r="A38" s="2" t="s">
        <v>89</v>
      </c>
      <c r="B38" s="3">
        <v>200000</v>
      </c>
      <c r="C38">
        <v>203992.1</v>
      </c>
      <c r="D38" s="4">
        <f>ABS(C38-B38)/B38</f>
        <v>1.996050000000003E-2</v>
      </c>
    </row>
    <row r="39" spans="1:4" ht="15.75" thickBot="1" x14ac:dyDescent="0.3">
      <c r="A39" s="2" t="s">
        <v>17</v>
      </c>
      <c r="B39" s="3">
        <v>10000</v>
      </c>
      <c r="C39">
        <v>8004.33</v>
      </c>
      <c r="D39" s="4">
        <f>ABS(C39-B39)/B39</f>
        <v>0.19956699999999999</v>
      </c>
    </row>
    <row r="40" spans="1:4" ht="15.75" thickBot="1" x14ac:dyDescent="0.3">
      <c r="A40" s="2" t="s">
        <v>80</v>
      </c>
      <c r="B40">
        <v>0.75</v>
      </c>
      <c r="C40">
        <v>0.76419999999999999</v>
      </c>
      <c r="D40" s="4">
        <f>ABS(C40-B40)/B40</f>
        <v>1.8933333333333319E-2</v>
      </c>
    </row>
    <row r="41" spans="1:4" ht="15.75" thickBot="1" x14ac:dyDescent="0.3">
      <c r="A41" s="2" t="s">
        <v>81</v>
      </c>
      <c r="B41">
        <v>0.5</v>
      </c>
      <c r="C41">
        <v>0.51659999999999995</v>
      </c>
      <c r="D41" s="4">
        <f>ABS(C41-B41)/B41</f>
        <v>3.3199999999999896E-2</v>
      </c>
    </row>
    <row r="42" spans="1:4" ht="15.75" thickBot="1" x14ac:dyDescent="0.3">
      <c r="A42" s="2" t="s">
        <v>15</v>
      </c>
      <c r="B42">
        <v>0.94</v>
      </c>
      <c r="C42">
        <v>0.91959999999999997</v>
      </c>
      <c r="D42" s="4">
        <f>ABS(C42-B42)/B42</f>
        <v>2.1702127659574442E-2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5.75" thickBot="1" x14ac:dyDescent="0.3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29.25" thickBot="1" x14ac:dyDescent="0.3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29.25" thickBot="1" x14ac:dyDescent="0.3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5.75" thickBot="1" x14ac:dyDescent="0.3">
      <c r="A48" s="2" t="s">
        <v>84</v>
      </c>
      <c r="B48">
        <v>1</v>
      </c>
      <c r="C48">
        <v>0.96</v>
      </c>
      <c r="D48" s="4">
        <f t="shared" ref="D48:D52" si="3">ABS(C48-B48)/B48</f>
        <v>4.0000000000000036E-2</v>
      </c>
    </row>
    <row r="49" spans="1:4" ht="15.75" thickBot="1" x14ac:dyDescent="0.3">
      <c r="A49" s="2" t="s">
        <v>88</v>
      </c>
      <c r="B49">
        <v>1.5</v>
      </c>
      <c r="C49">
        <v>1.4950000000000001</v>
      </c>
      <c r="D49" s="4">
        <f t="shared" si="3"/>
        <v>3.3333333333332624E-3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8" t="s">
        <v>59</v>
      </c>
      <c r="B52" s="19"/>
      <c r="C52" s="19"/>
      <c r="D52" s="20">
        <f>AVERAGE(D29:D51)</f>
        <v>0.28520726335993923</v>
      </c>
    </row>
    <row r="53" spans="1:4" ht="16.5" thickBot="1" x14ac:dyDescent="0.3">
      <c r="A53" s="17" t="s">
        <v>27</v>
      </c>
      <c r="B53" s="17"/>
      <c r="C53" s="17"/>
      <c r="D53" s="17"/>
    </row>
    <row r="54" spans="1:4" ht="30.75" thickBot="1" x14ac:dyDescent="0.3">
      <c r="A54" s="1" t="s">
        <v>0</v>
      </c>
      <c r="B54" s="1" t="s">
        <v>18</v>
      </c>
      <c r="C54" s="1" t="s">
        <v>57</v>
      </c>
      <c r="D54" s="1" t="s">
        <v>58</v>
      </c>
    </row>
    <row r="55" spans="1:4" ht="15.75" thickBot="1" x14ac:dyDescent="0.3">
      <c r="A55" s="2" t="s">
        <v>82</v>
      </c>
      <c r="B55" s="3">
        <v>2340000000000</v>
      </c>
      <c r="C55" s="3"/>
      <c r="D55" s="4">
        <f>ABS(C55-B55)/B55</f>
        <v>1</v>
      </c>
    </row>
    <row r="56" spans="1:4" ht="15.75" thickBot="1" x14ac:dyDescent="0.3">
      <c r="A56" s="2" t="s">
        <v>86</v>
      </c>
      <c r="B56" s="3">
        <v>75000000000000</v>
      </c>
      <c r="C56" s="3"/>
      <c r="D56" s="4">
        <f>ABS(C56-B56)/B56</f>
        <v>1</v>
      </c>
    </row>
    <row r="57" spans="1:4" ht="15.75" thickBot="1" x14ac:dyDescent="0.3">
      <c r="A57" s="2" t="s">
        <v>7</v>
      </c>
      <c r="B57" s="5">
        <v>1080</v>
      </c>
      <c r="D57" s="4">
        <f>ABS(C57-B57)/B57</f>
        <v>1</v>
      </c>
    </row>
    <row r="58" spans="1:4" ht="15.75" thickBot="1" x14ac:dyDescent="0.3">
      <c r="A58" s="2" t="s">
        <v>11</v>
      </c>
      <c r="B58">
        <v>1041</v>
      </c>
      <c r="D58" s="4">
        <f>ABS(C58-B58)/B58</f>
        <v>1</v>
      </c>
    </row>
    <row r="59" spans="1:4" ht="29.25" thickBot="1" x14ac:dyDescent="0.3">
      <c r="A59" s="2" t="s">
        <v>8</v>
      </c>
      <c r="B59" s="5">
        <v>4.5199999999999997E-2</v>
      </c>
      <c r="D59" s="4">
        <f>ABS(C59-B59)/B59</f>
        <v>1</v>
      </c>
    </row>
    <row r="60" spans="1:4" ht="29.25" thickBot="1" x14ac:dyDescent="0.3">
      <c r="A60" s="2" t="s">
        <v>12</v>
      </c>
      <c r="B60" s="5">
        <v>0.25900000000000001</v>
      </c>
      <c r="D60" s="4">
        <f>ABS(C60-B60)/B60</f>
        <v>1</v>
      </c>
    </row>
    <row r="61" spans="1:4" ht="15.75" thickBot="1" x14ac:dyDescent="0.3">
      <c r="A61" s="2" t="s">
        <v>83</v>
      </c>
      <c r="B61" s="3">
        <v>181000</v>
      </c>
      <c r="C61" s="3"/>
      <c r="D61" s="4">
        <f t="shared" ref="D61:D74" si="4">ABS(C61-B61)/B61</f>
        <v>1</v>
      </c>
    </row>
    <row r="62" spans="1:4" ht="15.75" thickBot="1" x14ac:dyDescent="0.3">
      <c r="A62" s="2" t="s">
        <v>87</v>
      </c>
      <c r="B62" s="3">
        <v>193000</v>
      </c>
      <c r="C62" s="3"/>
      <c r="D62" s="4">
        <f>ABS(C62-B62)/B62</f>
        <v>1</v>
      </c>
    </row>
    <row r="63" spans="1:4" ht="15.75" thickBot="1" x14ac:dyDescent="0.3">
      <c r="A63" s="2" t="s">
        <v>85</v>
      </c>
      <c r="B63" s="3">
        <v>100000</v>
      </c>
      <c r="D63" s="4">
        <f>ABS(C63-B63)/B63</f>
        <v>1</v>
      </c>
    </row>
    <row r="64" spans="1:4" ht="15.75" thickBot="1" x14ac:dyDescent="0.3">
      <c r="A64" s="2" t="s">
        <v>89</v>
      </c>
      <c r="B64" s="3">
        <v>200000</v>
      </c>
      <c r="D64" s="4">
        <f>ABS(C64-B64)/B64</f>
        <v>1</v>
      </c>
    </row>
    <row r="65" spans="1:4" ht="15.75" thickBot="1" x14ac:dyDescent="0.3">
      <c r="A65" s="2" t="s">
        <v>17</v>
      </c>
      <c r="B65" s="3">
        <v>10000</v>
      </c>
      <c r="D65" s="4">
        <f>ABS(C65-B65)/B65</f>
        <v>1</v>
      </c>
    </row>
    <row r="66" spans="1:4" ht="15.75" thickBot="1" x14ac:dyDescent="0.3">
      <c r="A66" s="2" t="s">
        <v>80</v>
      </c>
      <c r="B66">
        <v>0.75</v>
      </c>
      <c r="D66" s="4">
        <f>ABS(C66-B66)/B66</f>
        <v>1</v>
      </c>
    </row>
    <row r="67" spans="1:4" ht="15.75" thickBot="1" x14ac:dyDescent="0.3">
      <c r="A67" s="2" t="s">
        <v>81</v>
      </c>
      <c r="B67">
        <v>0.5</v>
      </c>
      <c r="D67" s="4">
        <f>ABS(C67-B67)/B67</f>
        <v>1</v>
      </c>
    </row>
    <row r="68" spans="1:4" ht="15.75" thickBot="1" x14ac:dyDescent="0.3">
      <c r="A68" s="2" t="s">
        <v>15</v>
      </c>
      <c r="B68">
        <v>0.94</v>
      </c>
      <c r="D68" s="4">
        <f>ABS(C68-B68)/B68</f>
        <v>1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D70" s="4">
        <f>ABS(C70-B70)/B70</f>
        <v>1</v>
      </c>
    </row>
    <row r="71" spans="1:4" ht="15.75" thickBot="1" x14ac:dyDescent="0.3">
      <c r="A71" s="2" t="s">
        <v>9</v>
      </c>
      <c r="B71">
        <v>9.4899999999999998E-2</v>
      </c>
      <c r="D71" s="4">
        <f>ABS(C71-B71)/B71</f>
        <v>1</v>
      </c>
    </row>
    <row r="72" spans="1:4" ht="29.25" thickBot="1" x14ac:dyDescent="0.3">
      <c r="A72" s="2" t="s">
        <v>6</v>
      </c>
      <c r="B72" s="3">
        <v>4.405E-5</v>
      </c>
      <c r="C72" s="3"/>
      <c r="D72" s="4">
        <f>ABS(C72-B72)/B72</f>
        <v>1</v>
      </c>
    </row>
    <row r="73" spans="1:4" ht="29.25" thickBot="1" x14ac:dyDescent="0.3">
      <c r="A73" s="2" t="s">
        <v>10</v>
      </c>
      <c r="B73" s="5">
        <v>2.8299999999999999E-4</v>
      </c>
      <c r="C73" s="3"/>
      <c r="D73" s="4">
        <f>ABS(C73-B73)/B73</f>
        <v>1</v>
      </c>
    </row>
    <row r="74" spans="1:4" ht="15.75" thickBot="1" x14ac:dyDescent="0.3">
      <c r="A74" s="2" t="s">
        <v>84</v>
      </c>
      <c r="B74">
        <v>1</v>
      </c>
      <c r="D74" s="4">
        <f t="shared" ref="D74:D78" si="5">ABS(C74-B74)/B74</f>
        <v>1</v>
      </c>
    </row>
    <row r="75" spans="1:4" ht="15.75" thickBot="1" x14ac:dyDescent="0.3">
      <c r="A75" s="2" t="s">
        <v>88</v>
      </c>
      <c r="B75">
        <v>1.5</v>
      </c>
      <c r="D75" s="4">
        <f t="shared" si="5"/>
        <v>1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8" t="s">
        <v>59</v>
      </c>
      <c r="B78" s="19"/>
      <c r="C78" s="19"/>
      <c r="D78" s="20">
        <f>AVERAGE(D55:D77)</f>
        <v>1</v>
      </c>
    </row>
    <row r="79" spans="1:4" ht="16.5" thickBot="1" x14ac:dyDescent="0.3">
      <c r="A79" s="17" t="s">
        <v>28</v>
      </c>
      <c r="B79" s="17"/>
      <c r="C79" s="17"/>
      <c r="D79" s="17"/>
    </row>
    <row r="80" spans="1:4" ht="30.75" thickBot="1" x14ac:dyDescent="0.3">
      <c r="A80" s="1" t="s">
        <v>0</v>
      </c>
      <c r="B80" s="1" t="s">
        <v>18</v>
      </c>
      <c r="C80" s="1" t="s">
        <v>57</v>
      </c>
      <c r="D80" s="1" t="s">
        <v>58</v>
      </c>
    </row>
    <row r="81" spans="1:4" ht="15.75" thickBot="1" x14ac:dyDescent="0.3">
      <c r="A81" s="2" t="s">
        <v>82</v>
      </c>
      <c r="B81" s="3">
        <v>2340000000000</v>
      </c>
      <c r="C81" s="3">
        <v>2410000000000</v>
      </c>
      <c r="D81" s="4">
        <f>ABS(C81-B81)/B81</f>
        <v>2.9914529914529916E-2</v>
      </c>
    </row>
    <row r="82" spans="1:4" ht="15.75" thickBot="1" x14ac:dyDescent="0.3">
      <c r="A82" s="2" t="s">
        <v>86</v>
      </c>
      <c r="B82" s="3">
        <v>75000000000000</v>
      </c>
      <c r="C82" s="3">
        <v>173000000000000</v>
      </c>
      <c r="D82" s="4">
        <f>ABS(C82-B82)/B82</f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>ABS(C83-B83)/B83</f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>ABS(C84-B84)/B84</f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>ABS(C85-B85)/B85</f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>ABS(C86-B86)/B86</f>
        <v>6.1776061776061826E-2</v>
      </c>
    </row>
    <row r="87" spans="1:4" ht="15.75" thickBot="1" x14ac:dyDescent="0.3">
      <c r="A87" s="2" t="s">
        <v>83</v>
      </c>
      <c r="B87" s="3">
        <v>181000</v>
      </c>
      <c r="C87" s="3">
        <v>174000</v>
      </c>
      <c r="D87" s="4">
        <f t="shared" ref="D87:D100" si="6">ABS(C87-B87)/B87</f>
        <v>3.8674033149171269E-2</v>
      </c>
    </row>
    <row r="88" spans="1:4" ht="15.75" thickBot="1" x14ac:dyDescent="0.3">
      <c r="A88" s="2" t="s">
        <v>87</v>
      </c>
      <c r="B88" s="3">
        <v>193000</v>
      </c>
      <c r="C88" s="3">
        <v>415000</v>
      </c>
      <c r="D88" s="4">
        <f>ABS(C88-B88)/B88</f>
        <v>1.150259067357513</v>
      </c>
    </row>
    <row r="89" spans="1:4" ht="15.75" thickBot="1" x14ac:dyDescent="0.3">
      <c r="A89" s="2" t="s">
        <v>85</v>
      </c>
      <c r="B89" s="3">
        <v>100000</v>
      </c>
      <c r="C89">
        <v>174888.24</v>
      </c>
      <c r="D89" s="4">
        <f>ABS(C89-B89)/B89</f>
        <v>0.74888239999999995</v>
      </c>
    </row>
    <row r="90" spans="1:4" ht="15.75" thickBot="1" x14ac:dyDescent="0.3">
      <c r="A90" s="2" t="s">
        <v>89</v>
      </c>
      <c r="B90" s="3">
        <v>200000</v>
      </c>
      <c r="C90">
        <v>763732.7</v>
      </c>
      <c r="D90" s="4">
        <f>ABS(C90-B90)/B90</f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>ABS(C91-B91)/B91</f>
        <v>1.031175</v>
      </c>
    </row>
    <row r="92" spans="1:4" ht="15.75" thickBot="1" x14ac:dyDescent="0.3">
      <c r="A92" s="2" t="s">
        <v>80</v>
      </c>
      <c r="B92">
        <v>0.75</v>
      </c>
      <c r="C92">
        <v>0.5786</v>
      </c>
      <c r="D92" s="4">
        <f>ABS(C92-B92)/B92</f>
        <v>0.22853333333333334</v>
      </c>
    </row>
    <row r="93" spans="1:4" ht="15.75" thickBot="1" x14ac:dyDescent="0.3">
      <c r="A93" s="2" t="s">
        <v>81</v>
      </c>
      <c r="B93">
        <v>0.5</v>
      </c>
      <c r="C93">
        <v>0.64659999999999995</v>
      </c>
      <c r="D93" s="4">
        <f>ABS(C93-B93)/B93</f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>ABS(C94-B94)/B94</f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84</v>
      </c>
      <c r="B100">
        <v>1</v>
      </c>
      <c r="C100">
        <v>1.964</v>
      </c>
      <c r="D100" s="4">
        <f t="shared" ref="D100:D104" si="7">ABS(C100-B100)/B100</f>
        <v>0.96399999999999997</v>
      </c>
    </row>
    <row r="101" spans="1:4" ht="15.75" thickBot="1" x14ac:dyDescent="0.3">
      <c r="A101" s="2" t="s">
        <v>88</v>
      </c>
      <c r="B101">
        <v>1.5</v>
      </c>
      <c r="C101">
        <v>3.8698600000000001</v>
      </c>
      <c r="D101" s="4">
        <f t="shared" si="7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8" t="s">
        <v>59</v>
      </c>
      <c r="B104" s="19"/>
      <c r="C104" s="19"/>
      <c r="D104" s="20">
        <f>AVERAGE(D81:D103)</f>
        <v>0.75636963317060546</v>
      </c>
    </row>
    <row r="105" spans="1:4" ht="16.5" thickBot="1" x14ac:dyDescent="0.3">
      <c r="A105" s="17" t="s">
        <v>63</v>
      </c>
      <c r="B105" s="17"/>
      <c r="C105" s="17"/>
      <c r="D105" s="17"/>
    </row>
    <row r="106" spans="1:4" ht="30.75" thickBot="1" x14ac:dyDescent="0.3">
      <c r="A106" s="1" t="s">
        <v>0</v>
      </c>
      <c r="B106" s="1" t="s">
        <v>18</v>
      </c>
      <c r="C106" s="1" t="s">
        <v>57</v>
      </c>
      <c r="D106" s="1" t="s">
        <v>58</v>
      </c>
    </row>
    <row r="107" spans="1:4" ht="15.75" thickBot="1" x14ac:dyDescent="0.3">
      <c r="A107" s="2" t="s">
        <v>82</v>
      </c>
      <c r="B107" s="3">
        <v>2340000000000</v>
      </c>
      <c r="C107" s="3">
        <v>3970000000000</v>
      </c>
      <c r="D107" s="4">
        <f>ABS(C107-B107)/B107</f>
        <v>0.69658119658119655</v>
      </c>
    </row>
    <row r="108" spans="1:4" ht="15.75" thickBot="1" x14ac:dyDescent="0.3">
      <c r="A108" s="2" t="s">
        <v>86</v>
      </c>
      <c r="B108" s="3">
        <v>75000000000000</v>
      </c>
      <c r="C108" s="3">
        <v>33200000000000</v>
      </c>
      <c r="D108" s="4">
        <f>ABS(C108-B108)/B108</f>
        <v>0.55733333333333335</v>
      </c>
    </row>
    <row r="109" spans="1:4" ht="15.75" thickBot="1" x14ac:dyDescent="0.3">
      <c r="A109" s="2" t="s">
        <v>7</v>
      </c>
      <c r="B109" s="5">
        <v>1080</v>
      </c>
      <c r="C109">
        <v>1091.789</v>
      </c>
      <c r="D109" s="4">
        <f>ABS(C109-B109)/B109</f>
        <v>1.0915740740740729E-2</v>
      </c>
    </row>
    <row r="110" spans="1:4" ht="15.75" thickBot="1" x14ac:dyDescent="0.3">
      <c r="A110" s="2" t="s">
        <v>11</v>
      </c>
      <c r="B110">
        <v>1041</v>
      </c>
      <c r="C110">
        <v>1083.4749999999999</v>
      </c>
      <c r="D110" s="4">
        <f>ABS(C110-B110)/B110</f>
        <v>4.0802113352545542E-2</v>
      </c>
    </row>
    <row r="111" spans="1:4" ht="29.25" thickBot="1" x14ac:dyDescent="0.3">
      <c r="A111" s="2" t="s">
        <v>8</v>
      </c>
      <c r="B111" s="5">
        <v>4.5199999999999997E-2</v>
      </c>
      <c r="C111">
        <v>5.9659999999999998E-2</v>
      </c>
      <c r="D111" s="4">
        <f>ABS(C111-B111)/B111</f>
        <v>0.31991150442477878</v>
      </c>
    </row>
    <row r="112" spans="1:4" ht="29.25" thickBot="1" x14ac:dyDescent="0.3">
      <c r="A112" s="2" t="s">
        <v>12</v>
      </c>
      <c r="B112" s="5">
        <v>0.25900000000000001</v>
      </c>
      <c r="C112">
        <v>0.192</v>
      </c>
      <c r="D112" s="4">
        <f>ABS(C112-B112)/B112</f>
        <v>0.25868725868725867</v>
      </c>
    </row>
    <row r="113" spans="1:4" ht="15.75" thickBot="1" x14ac:dyDescent="0.3">
      <c r="A113" s="2" t="s">
        <v>83</v>
      </c>
      <c r="B113" s="3">
        <v>181000</v>
      </c>
      <c r="C113" s="3">
        <v>450000</v>
      </c>
      <c r="D113" s="4">
        <f t="shared" ref="D113:D126" si="8">ABS(C113-B113)/B113</f>
        <v>1.4861878453038675</v>
      </c>
    </row>
    <row r="114" spans="1:4" ht="15.75" thickBot="1" x14ac:dyDescent="0.3">
      <c r="A114" s="2" t="s">
        <v>87</v>
      </c>
      <c r="B114" s="3">
        <v>193000</v>
      </c>
      <c r="C114" s="3">
        <v>187000</v>
      </c>
      <c r="D114" s="4">
        <f>ABS(C114-B114)/B114</f>
        <v>3.1088082901554404E-2</v>
      </c>
    </row>
    <row r="115" spans="1:4" ht="15.75" thickBot="1" x14ac:dyDescent="0.3">
      <c r="A115" s="2" t="s">
        <v>85</v>
      </c>
      <c r="B115" s="3">
        <v>100000</v>
      </c>
      <c r="C115">
        <v>356367</v>
      </c>
      <c r="D115" s="4">
        <f>ABS(C115-B115)/B115</f>
        <v>2.5636700000000001</v>
      </c>
    </row>
    <row r="116" spans="1:4" ht="15.75" thickBot="1" x14ac:dyDescent="0.3">
      <c r="A116" s="2" t="s">
        <v>89</v>
      </c>
      <c r="B116" s="3">
        <v>200000</v>
      </c>
      <c r="C116">
        <v>166498</v>
      </c>
      <c r="D116" s="4">
        <f>ABS(C116-B116)/B116</f>
        <v>0.16750999999999999</v>
      </c>
    </row>
    <row r="117" spans="1:4" ht="15.75" thickBot="1" x14ac:dyDescent="0.3">
      <c r="A117" s="2" t="s">
        <v>17</v>
      </c>
      <c r="B117" s="3">
        <v>10000</v>
      </c>
      <c r="C117">
        <v>10656</v>
      </c>
      <c r="D117" s="4">
        <f>ABS(C117-B117)/B117</f>
        <v>6.5600000000000006E-2</v>
      </c>
    </row>
    <row r="118" spans="1:4" ht="15.75" thickBot="1" x14ac:dyDescent="0.3">
      <c r="A118" s="2" t="s">
        <v>80</v>
      </c>
      <c r="B118">
        <v>0.75</v>
      </c>
      <c r="C118">
        <v>0.999</v>
      </c>
      <c r="D118" s="4">
        <f>ABS(C118-B118)/B118</f>
        <v>0.33200000000000002</v>
      </c>
    </row>
    <row r="119" spans="1:4" ht="15.75" thickBot="1" x14ac:dyDescent="0.3">
      <c r="A119" s="2" t="s">
        <v>81</v>
      </c>
      <c r="B119">
        <v>0.5</v>
      </c>
      <c r="C119">
        <v>0.58199999999999996</v>
      </c>
      <c r="D119" s="4">
        <f>ABS(C119-B119)/B119</f>
        <v>0.16399999999999992</v>
      </c>
    </row>
    <row r="120" spans="1:4" ht="15.75" thickBot="1" x14ac:dyDescent="0.3">
      <c r="A120" s="2" t="s">
        <v>15</v>
      </c>
      <c r="B120">
        <v>0.94</v>
      </c>
      <c r="C120">
        <v>0.9526</v>
      </c>
      <c r="D120" s="4">
        <f>ABS(C120-B120)/B120</f>
        <v>1.3404255319148996E-2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5.75" thickBot="1" x14ac:dyDescent="0.3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29.25" thickBot="1" x14ac:dyDescent="0.3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29.25" thickBot="1" x14ac:dyDescent="0.3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5.75" thickBot="1" x14ac:dyDescent="0.3">
      <c r="A126" s="2" t="s">
        <v>84</v>
      </c>
      <c r="B126">
        <v>1</v>
      </c>
      <c r="C126">
        <v>1.4097999999999999</v>
      </c>
      <c r="D126" s="4">
        <f t="shared" ref="D126:D130" si="9">ABS(C126-B126)/B126</f>
        <v>0.40979999999999994</v>
      </c>
    </row>
    <row r="127" spans="1:4" ht="15.75" thickBot="1" x14ac:dyDescent="0.3">
      <c r="A127" s="2" t="s">
        <v>88</v>
      </c>
      <c r="B127">
        <v>1.5</v>
      </c>
      <c r="C127">
        <v>1.2955000000000001</v>
      </c>
      <c r="D127" s="4">
        <f t="shared" si="9"/>
        <v>0.13633333333333328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8" t="s">
        <v>59</v>
      </c>
      <c r="B130" s="19"/>
      <c r="C130" s="19"/>
      <c r="D130" s="20">
        <f>AVERAGE(D107:D129)</f>
        <v>0.39518984895509751</v>
      </c>
    </row>
    <row r="131" spans="1:4" ht="16.5" thickBot="1" x14ac:dyDescent="0.3">
      <c r="A131" s="17" t="s">
        <v>36</v>
      </c>
      <c r="B131" s="17"/>
      <c r="C131" s="17"/>
      <c r="D131" s="17"/>
    </row>
    <row r="132" spans="1:4" ht="30.75" thickBot="1" x14ac:dyDescent="0.3">
      <c r="A132" s="1" t="s">
        <v>0</v>
      </c>
      <c r="B132" s="1" t="s">
        <v>18</v>
      </c>
      <c r="C132" s="1" t="s">
        <v>57</v>
      </c>
      <c r="D132" s="1" t="s">
        <v>58</v>
      </c>
    </row>
    <row r="133" spans="1:4" ht="15.75" thickBot="1" x14ac:dyDescent="0.3">
      <c r="A133" s="2" t="s">
        <v>82</v>
      </c>
      <c r="B133" s="3">
        <v>2340000000000</v>
      </c>
      <c r="C133" s="3">
        <v>2370000000000</v>
      </c>
      <c r="D133" s="4">
        <f>ABS(C133-B133)/B133</f>
        <v>1.282051282051282E-2</v>
      </c>
    </row>
    <row r="134" spans="1:4" ht="15.75" thickBot="1" x14ac:dyDescent="0.3">
      <c r="A134" s="2" t="s">
        <v>86</v>
      </c>
      <c r="B134" s="3">
        <v>75000000000000</v>
      </c>
      <c r="C134" s="3">
        <v>74800000000000</v>
      </c>
      <c r="D134" s="4">
        <f>ABS(C134-B134)/B134</f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>ABS(C135-B135)/B135</f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>ABS(C136-B136)/B136</f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>ABS(C137-B137)/B137</f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>ABS(C138-B138)/B138</f>
        <v>1.7528957528957527</v>
      </c>
    </row>
    <row r="139" spans="1:4" ht="15.75" thickBot="1" x14ac:dyDescent="0.3">
      <c r="A139" s="2" t="s">
        <v>83</v>
      </c>
      <c r="B139" s="3">
        <v>181000</v>
      </c>
      <c r="C139" s="3">
        <v>174000</v>
      </c>
      <c r="D139" s="4">
        <f t="shared" ref="D139:D152" si="10">ABS(C139-B139)/B139</f>
        <v>3.8674033149171269E-2</v>
      </c>
    </row>
    <row r="140" spans="1:4" ht="15.75" thickBot="1" x14ac:dyDescent="0.3">
      <c r="A140" s="2" t="s">
        <v>87</v>
      </c>
      <c r="B140" s="3">
        <v>193000</v>
      </c>
      <c r="C140" s="3">
        <v>183000</v>
      </c>
      <c r="D140" s="4">
        <f>ABS(C140-B140)/B140</f>
        <v>5.181347150259067E-2</v>
      </c>
    </row>
    <row r="141" spans="1:4" ht="15.75" thickBot="1" x14ac:dyDescent="0.3">
      <c r="A141" s="2" t="s">
        <v>85</v>
      </c>
      <c r="B141" s="3">
        <v>100000</v>
      </c>
      <c r="C141">
        <v>140255</v>
      </c>
      <c r="D141" s="4">
        <f>ABS(C141-B141)/B141</f>
        <v>0.40255000000000002</v>
      </c>
    </row>
    <row r="142" spans="1:4" ht="15.75" thickBot="1" x14ac:dyDescent="0.3">
      <c r="A142" s="2" t="s">
        <v>89</v>
      </c>
      <c r="B142" s="3">
        <v>200000</v>
      </c>
      <c r="C142">
        <v>249845.7</v>
      </c>
      <c r="D142" s="4">
        <f>ABS(C142-B142)/B142</f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>ABS(C143-B143)/B143</f>
        <v>0.91868600000000011</v>
      </c>
    </row>
    <row r="144" spans="1:4" ht="15.75" thickBot="1" x14ac:dyDescent="0.3">
      <c r="A144" s="2" t="s">
        <v>80</v>
      </c>
      <c r="B144">
        <v>0.75</v>
      </c>
      <c r="C144">
        <v>0.72230000000000005</v>
      </c>
      <c r="D144" s="4">
        <f>ABS(C144-B144)/B144</f>
        <v>3.6933333333333263E-2</v>
      </c>
    </row>
    <row r="145" spans="1:4" ht="15.75" thickBot="1" x14ac:dyDescent="0.3">
      <c r="A145" s="2" t="s">
        <v>81</v>
      </c>
      <c r="B145">
        <v>0.5</v>
      </c>
      <c r="C145">
        <v>0.5302</v>
      </c>
      <c r="D145" s="4">
        <f>ABS(C145-B145)/B145</f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>ABS(C146-B146)/B146</f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84</v>
      </c>
      <c r="B152">
        <v>1</v>
      </c>
      <c r="C152">
        <v>0.97199999999999998</v>
      </c>
      <c r="D152" s="4">
        <f t="shared" ref="D152:D156" si="11">ABS(C152-B152)/B152</f>
        <v>2.8000000000000025E-2</v>
      </c>
    </row>
    <row r="153" spans="1:4" ht="15.75" thickBot="1" x14ac:dyDescent="0.3">
      <c r="A153" s="2" t="s">
        <v>88</v>
      </c>
      <c r="B153">
        <v>1.5</v>
      </c>
      <c r="C153">
        <v>1.494</v>
      </c>
      <c r="D153" s="4">
        <f t="shared" si="11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8" t="s">
        <v>59</v>
      </c>
      <c r="B156" s="19"/>
      <c r="C156" s="19"/>
      <c r="D156" s="20">
        <f>AVERAGE(D133:D155)</f>
        <v>0.45160656562906476</v>
      </c>
    </row>
    <row r="157" spans="1:4" ht="16.5" thickBot="1" x14ac:dyDescent="0.3">
      <c r="A157" s="17" t="s">
        <v>43</v>
      </c>
      <c r="B157" s="17"/>
      <c r="C157" s="17"/>
      <c r="D157" s="17"/>
    </row>
    <row r="158" spans="1:4" ht="30.75" thickBot="1" x14ac:dyDescent="0.3">
      <c r="A158" s="1" t="s">
        <v>0</v>
      </c>
      <c r="B158" s="1" t="s">
        <v>18</v>
      </c>
      <c r="C158" s="1" t="s">
        <v>57</v>
      </c>
      <c r="D158" s="1" t="s">
        <v>58</v>
      </c>
    </row>
    <row r="159" spans="1:4" ht="15.75" thickBot="1" x14ac:dyDescent="0.3">
      <c r="A159" s="2" t="s">
        <v>82</v>
      </c>
      <c r="B159" s="3">
        <v>2340000000000</v>
      </c>
      <c r="C159" s="3">
        <v>2340000000000</v>
      </c>
      <c r="D159" s="4">
        <f>ABS(C159-B159)/B159</f>
        <v>0</v>
      </c>
    </row>
    <row r="160" spans="1:4" ht="15.75" thickBot="1" x14ac:dyDescent="0.3">
      <c r="A160" s="2" t="s">
        <v>86</v>
      </c>
      <c r="B160" s="3">
        <v>75000000000000</v>
      </c>
      <c r="C160" s="3">
        <v>74200000000000</v>
      </c>
      <c r="D160" s="4">
        <f>ABS(C160-B160)/B160</f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>ABS(C161-B161)/B161</f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>ABS(C162-B162)/B162</f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>ABS(C163-B163)/B163</f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>ABS(C164-B164)/B164</f>
        <v>1.2648648648648648</v>
      </c>
    </row>
    <row r="165" spans="1:4" ht="15.75" thickBot="1" x14ac:dyDescent="0.3">
      <c r="A165" s="2" t="s">
        <v>83</v>
      </c>
      <c r="B165" s="3">
        <v>181000</v>
      </c>
      <c r="C165" s="3">
        <v>178000</v>
      </c>
      <c r="D165" s="4">
        <f t="shared" ref="D165:D178" si="12">ABS(C165-B165)/B165</f>
        <v>1.6574585635359115E-2</v>
      </c>
    </row>
    <row r="166" spans="1:4" ht="15.75" thickBot="1" x14ac:dyDescent="0.3">
      <c r="A166" s="2" t="s">
        <v>87</v>
      </c>
      <c r="B166" s="3">
        <v>193000</v>
      </c>
      <c r="C166" s="3">
        <v>189000</v>
      </c>
      <c r="D166" s="4">
        <f>ABS(C166-B166)/B166</f>
        <v>2.072538860103627E-2</v>
      </c>
    </row>
    <row r="167" spans="1:4" ht="15.75" thickBot="1" x14ac:dyDescent="0.3">
      <c r="A167" s="2" t="s">
        <v>85</v>
      </c>
      <c r="B167" s="3">
        <v>100000</v>
      </c>
      <c r="C167">
        <v>237945.86</v>
      </c>
      <c r="D167" s="4">
        <f>ABS(C167-B167)/B167</f>
        <v>1.3794585999999998</v>
      </c>
    </row>
    <row r="168" spans="1:4" ht="15.75" thickBot="1" x14ac:dyDescent="0.3">
      <c r="A168" s="2" t="s">
        <v>89</v>
      </c>
      <c r="B168" s="3">
        <v>200000</v>
      </c>
      <c r="C168">
        <v>178233</v>
      </c>
      <c r="D168" s="4">
        <f>ABS(C168-B168)/B168</f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>ABS(C169-B169)/B169</f>
        <v>1.3391</v>
      </c>
    </row>
    <row r="170" spans="1:4" ht="15.75" thickBot="1" x14ac:dyDescent="0.3">
      <c r="A170" s="2" t="s">
        <v>80</v>
      </c>
      <c r="B170">
        <v>0.75</v>
      </c>
      <c r="C170">
        <v>0.747</v>
      </c>
      <c r="D170" s="4">
        <f>ABS(C170-B170)/B170</f>
        <v>4.0000000000000036E-3</v>
      </c>
    </row>
    <row r="171" spans="1:4" ht="15.75" thickBot="1" x14ac:dyDescent="0.3">
      <c r="A171" s="2" t="s">
        <v>81</v>
      </c>
      <c r="B171">
        <v>0.5</v>
      </c>
      <c r="C171">
        <v>0.51349999999999996</v>
      </c>
      <c r="D171" s="4">
        <f>ABS(C171-B171)/B171</f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>ABS(C172-B172)/B172</f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84</v>
      </c>
      <c r="B178">
        <v>1</v>
      </c>
      <c r="C178">
        <v>1.0297000000000001</v>
      </c>
      <c r="D178" s="4">
        <f t="shared" ref="D178:D182" si="13">ABS(C178-B178)/B178</f>
        <v>2.970000000000006E-2</v>
      </c>
    </row>
    <row r="179" spans="1:4" ht="15.75" thickBot="1" x14ac:dyDescent="0.3">
      <c r="A179" s="2" t="s">
        <v>88</v>
      </c>
      <c r="B179">
        <v>1.5</v>
      </c>
      <c r="C179">
        <v>1.4970000000000001</v>
      </c>
      <c r="D179" s="4">
        <f t="shared" si="13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8" t="s">
        <v>59</v>
      </c>
      <c r="B182" s="19"/>
      <c r="C182" s="19"/>
      <c r="D182" s="20">
        <f>AVERAGE(D159:D181)</f>
        <v>0.42713444610874268</v>
      </c>
    </row>
    <row r="183" spans="1:4" ht="16.5" thickBot="1" x14ac:dyDescent="0.3">
      <c r="A183" s="17" t="s">
        <v>64</v>
      </c>
      <c r="B183" s="17"/>
      <c r="C183" s="17"/>
      <c r="D183" s="17"/>
    </row>
    <row r="184" spans="1:4" ht="30.75" thickBot="1" x14ac:dyDescent="0.3">
      <c r="A184" s="1" t="s">
        <v>0</v>
      </c>
      <c r="B184" s="1" t="s">
        <v>18</v>
      </c>
      <c r="C184" s="1" t="s">
        <v>57</v>
      </c>
      <c r="D184" s="1" t="s">
        <v>58</v>
      </c>
    </row>
    <row r="185" spans="1:4" ht="15.75" thickBot="1" x14ac:dyDescent="0.3">
      <c r="A185" s="2" t="s">
        <v>82</v>
      </c>
      <c r="B185" s="3">
        <v>2340000000000</v>
      </c>
      <c r="C185" s="3">
        <v>5210000000000</v>
      </c>
      <c r="D185" s="4">
        <f>ABS(C185-B185)/B185</f>
        <v>1.2264957264957266</v>
      </c>
    </row>
    <row r="186" spans="1:4" ht="15.75" thickBot="1" x14ac:dyDescent="0.3">
      <c r="A186" s="2" t="s">
        <v>86</v>
      </c>
      <c r="B186" s="3">
        <v>75000000000000</v>
      </c>
      <c r="C186" s="3">
        <v>18800000000000</v>
      </c>
      <c r="D186" s="4">
        <f>ABS(C186-B186)/B186</f>
        <v>0.7493333333333333</v>
      </c>
    </row>
    <row r="187" spans="1:4" ht="15.75" thickBot="1" x14ac:dyDescent="0.3">
      <c r="A187" s="2" t="s">
        <v>7</v>
      </c>
      <c r="B187" s="5">
        <v>1080</v>
      </c>
      <c r="C187">
        <v>1081.5</v>
      </c>
      <c r="D187" s="4">
        <f>ABS(C187-B187)/B187</f>
        <v>1.3888888888888889E-3</v>
      </c>
    </row>
    <row r="188" spans="1:4" ht="15.75" thickBot="1" x14ac:dyDescent="0.3">
      <c r="A188" s="2" t="s">
        <v>11</v>
      </c>
      <c r="B188">
        <v>1041</v>
      </c>
      <c r="C188">
        <v>730.62599999999998</v>
      </c>
      <c r="D188" s="4">
        <f>ABS(C188-B188)/B188</f>
        <v>0.29814985590778098</v>
      </c>
    </row>
    <row r="189" spans="1:4" ht="29.25" thickBot="1" x14ac:dyDescent="0.3">
      <c r="A189" s="2" t="s">
        <v>8</v>
      </c>
      <c r="B189" s="5">
        <v>4.5199999999999997E-2</v>
      </c>
      <c r="C189">
        <v>0.11459999999999999</v>
      </c>
      <c r="D189" s="4">
        <f>ABS(C189-B189)/B189</f>
        <v>1.5353982300884954</v>
      </c>
    </row>
    <row r="190" spans="1:4" ht="29.25" thickBot="1" x14ac:dyDescent="0.3">
      <c r="A190" s="2" t="s">
        <v>12</v>
      </c>
      <c r="B190" s="5">
        <v>0.25900000000000001</v>
      </c>
      <c r="C190">
        <v>0.66449999999999998</v>
      </c>
      <c r="D190" s="4">
        <f>ABS(C190-B190)/B190</f>
        <v>1.5656370656370655</v>
      </c>
    </row>
    <row r="191" spans="1:4" ht="15.75" thickBot="1" x14ac:dyDescent="0.3">
      <c r="A191" s="2" t="s">
        <v>83</v>
      </c>
      <c r="B191" s="3">
        <v>181000</v>
      </c>
      <c r="C191" s="3">
        <v>178000</v>
      </c>
      <c r="D191" s="4">
        <f t="shared" ref="D191:D204" si="14">ABS(C191-B191)/B191</f>
        <v>1.6574585635359115E-2</v>
      </c>
    </row>
    <row r="192" spans="1:4" ht="15.75" thickBot="1" x14ac:dyDescent="0.3">
      <c r="A192" s="2" t="s">
        <v>87</v>
      </c>
      <c r="B192" s="3">
        <v>193000</v>
      </c>
      <c r="C192" s="3">
        <v>224000</v>
      </c>
      <c r="D192" s="4">
        <f>ABS(C192-B192)/B192</f>
        <v>0.16062176165803108</v>
      </c>
    </row>
    <row r="193" spans="1:4" ht="15.75" thickBot="1" x14ac:dyDescent="0.3">
      <c r="A193" s="2" t="s">
        <v>85</v>
      </c>
      <c r="B193" s="3">
        <v>100000</v>
      </c>
      <c r="C193">
        <v>166029.14000000001</v>
      </c>
      <c r="D193" s="4">
        <f>ABS(C193-B193)/B193</f>
        <v>0.66029140000000019</v>
      </c>
    </row>
    <row r="194" spans="1:4" ht="15.75" thickBot="1" x14ac:dyDescent="0.3">
      <c r="A194" s="2" t="s">
        <v>89</v>
      </c>
      <c r="B194" s="3">
        <v>200000</v>
      </c>
      <c r="C194">
        <v>397450.4</v>
      </c>
      <c r="D194" s="4">
        <f>ABS(C194-B194)/B194</f>
        <v>0.98725200000000013</v>
      </c>
    </row>
    <row r="195" spans="1:4" ht="15.75" thickBot="1" x14ac:dyDescent="0.3">
      <c r="A195" s="2" t="s">
        <v>17</v>
      </c>
      <c r="B195" s="3">
        <v>10000</v>
      </c>
      <c r="C195">
        <v>39998.86</v>
      </c>
      <c r="D195" s="4">
        <f>ABS(C195-B195)/B195</f>
        <v>2.9998860000000001</v>
      </c>
    </row>
    <row r="196" spans="1:4" ht="15.75" thickBot="1" x14ac:dyDescent="0.3">
      <c r="A196" s="2" t="s">
        <v>80</v>
      </c>
      <c r="B196">
        <v>0.75</v>
      </c>
      <c r="C196">
        <v>0.58199999999999996</v>
      </c>
      <c r="D196" s="4">
        <f>ABS(C196-B196)/B196</f>
        <v>0.22400000000000006</v>
      </c>
    </row>
    <row r="197" spans="1:4" ht="15.75" thickBot="1" x14ac:dyDescent="0.3">
      <c r="A197" s="2" t="s">
        <v>81</v>
      </c>
      <c r="B197">
        <v>0.5</v>
      </c>
      <c r="C197">
        <v>0.64090000000000003</v>
      </c>
      <c r="D197" s="4">
        <f>ABS(C197-B197)/B197</f>
        <v>0.28180000000000005</v>
      </c>
    </row>
    <row r="198" spans="1:4" ht="15.75" thickBot="1" x14ac:dyDescent="0.3">
      <c r="A198" s="2" t="s">
        <v>15</v>
      </c>
      <c r="B198">
        <v>0.94</v>
      </c>
      <c r="C198">
        <v>0.96155000000000002</v>
      </c>
      <c r="D198" s="4">
        <f>ABS(C198-B198)/B198</f>
        <v>2.2925531914893691E-2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5.75" thickBot="1" x14ac:dyDescent="0.3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29.25" thickBot="1" x14ac:dyDescent="0.3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29.25" thickBot="1" x14ac:dyDescent="0.3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5.75" thickBot="1" x14ac:dyDescent="0.3">
      <c r="A204" s="2" t="s">
        <v>84</v>
      </c>
      <c r="B204">
        <v>1</v>
      </c>
      <c r="C204">
        <v>1.236</v>
      </c>
      <c r="D204" s="4">
        <f t="shared" ref="D204:D208" si="15">ABS(C204-B204)/B204</f>
        <v>0.23599999999999999</v>
      </c>
    </row>
    <row r="205" spans="1:4" ht="15.75" thickBot="1" x14ac:dyDescent="0.3">
      <c r="A205" s="2" t="s">
        <v>88</v>
      </c>
      <c r="B205">
        <v>1.5</v>
      </c>
      <c r="C205">
        <v>2.2054</v>
      </c>
      <c r="D205" s="4">
        <f t="shared" si="15"/>
        <v>0.47026666666666667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8" t="s">
        <v>59</v>
      </c>
      <c r="B208" s="19"/>
      <c r="C208" s="19"/>
      <c r="D208" s="20">
        <f>AVERAGE(D185:D207)</f>
        <v>0.64630643433824708</v>
      </c>
    </row>
    <row r="209" spans="1:4" ht="16.5" thickBot="1" x14ac:dyDescent="0.3">
      <c r="A209" s="17" t="s">
        <v>65</v>
      </c>
      <c r="B209" s="17"/>
      <c r="C209" s="17"/>
      <c r="D209" s="17"/>
    </row>
    <row r="210" spans="1:4" ht="30.75" thickBot="1" x14ac:dyDescent="0.3">
      <c r="A210" s="1" t="s">
        <v>0</v>
      </c>
      <c r="B210" s="1" t="s">
        <v>18</v>
      </c>
      <c r="C210" s="1" t="s">
        <v>57</v>
      </c>
      <c r="D210" s="1" t="s">
        <v>58</v>
      </c>
    </row>
    <row r="211" spans="1:4" ht="15.75" thickBot="1" x14ac:dyDescent="0.3">
      <c r="A211" s="2" t="s">
        <v>82</v>
      </c>
      <c r="B211" s="3">
        <v>2340000000000</v>
      </c>
      <c r="C211" s="3">
        <v>2490000000000</v>
      </c>
      <c r="D211" s="4">
        <f>ABS(C211-B211)/B211</f>
        <v>6.4102564102564097E-2</v>
      </c>
    </row>
    <row r="212" spans="1:4" ht="15.75" thickBot="1" x14ac:dyDescent="0.3">
      <c r="A212" s="2" t="s">
        <v>86</v>
      </c>
      <c r="B212" s="3">
        <v>75000000000000</v>
      </c>
      <c r="C212" s="3">
        <v>69600000000000</v>
      </c>
      <c r="D212" s="4">
        <f>ABS(C212-B212)/B212</f>
        <v>7.1999999999999995E-2</v>
      </c>
    </row>
    <row r="213" spans="1:4" ht="15.75" thickBot="1" x14ac:dyDescent="0.3">
      <c r="A213" s="2" t="s">
        <v>7</v>
      </c>
      <c r="B213" s="5">
        <v>1080</v>
      </c>
      <c r="C213">
        <v>1097.8499999999999</v>
      </c>
      <c r="D213" s="4">
        <f>ABS(C213-B213)/B213</f>
        <v>1.6527777777777693E-2</v>
      </c>
    </row>
    <row r="214" spans="1:4" ht="15.75" thickBot="1" x14ac:dyDescent="0.3">
      <c r="A214" s="2" t="s">
        <v>11</v>
      </c>
      <c r="B214">
        <v>1041</v>
      </c>
      <c r="C214">
        <v>615.32000000000005</v>
      </c>
      <c r="D214" s="4">
        <f>ABS(C214-B214)/B214</f>
        <v>0.4089145052833813</v>
      </c>
    </row>
    <row r="215" spans="1:4" ht="29.25" thickBot="1" x14ac:dyDescent="0.3">
      <c r="A215" s="2" t="s">
        <v>8</v>
      </c>
      <c r="B215" s="5">
        <v>4.5199999999999997E-2</v>
      </c>
      <c r="C215">
        <v>3.6400000000000002E-2</v>
      </c>
      <c r="D215" s="4">
        <f>ABS(C215-B215)/B215</f>
        <v>0.19469026548672558</v>
      </c>
    </row>
    <row r="216" spans="1:4" ht="29.25" thickBot="1" x14ac:dyDescent="0.3">
      <c r="A216" s="2" t="s">
        <v>12</v>
      </c>
      <c r="B216" s="5">
        <v>0.25900000000000001</v>
      </c>
      <c r="C216">
        <v>0.84116000000000002</v>
      </c>
      <c r="D216" s="4">
        <f>ABS(C216-B216)/B216</f>
        <v>2.2477220077220075</v>
      </c>
    </row>
    <row r="217" spans="1:4" ht="15.75" thickBot="1" x14ac:dyDescent="0.3">
      <c r="A217" s="2" t="s">
        <v>83</v>
      </c>
      <c r="B217" s="3">
        <v>181000</v>
      </c>
      <c r="C217" s="3">
        <v>180000</v>
      </c>
      <c r="D217" s="4">
        <f t="shared" ref="D217:D230" si="16">ABS(C217-B217)/B217</f>
        <v>5.5248618784530384E-3</v>
      </c>
    </row>
    <row r="218" spans="1:4" ht="15.75" thickBot="1" x14ac:dyDescent="0.3">
      <c r="A218" s="2" t="s">
        <v>87</v>
      </c>
      <c r="B218" s="3">
        <v>193000</v>
      </c>
      <c r="C218" s="3">
        <v>193000</v>
      </c>
      <c r="D218" s="4">
        <f>ABS(C218-B218)/B218</f>
        <v>0</v>
      </c>
    </row>
    <row r="219" spans="1:4" ht="15.75" thickBot="1" x14ac:dyDescent="0.3">
      <c r="A219" s="2" t="s">
        <v>85</v>
      </c>
      <c r="B219" s="3">
        <v>100000</v>
      </c>
      <c r="C219">
        <v>146090.4</v>
      </c>
      <c r="D219" s="4">
        <f>ABS(C219-B219)/B219</f>
        <v>0.46090399999999992</v>
      </c>
    </row>
    <row r="220" spans="1:4" ht="15.75" thickBot="1" x14ac:dyDescent="0.3">
      <c r="A220" s="2" t="s">
        <v>89</v>
      </c>
      <c r="B220" s="3">
        <v>200000</v>
      </c>
      <c r="C220">
        <v>183230.8</v>
      </c>
      <c r="D220" s="4">
        <f>ABS(C220-B220)/B220</f>
        <v>8.3846000000000059E-2</v>
      </c>
    </row>
    <row r="221" spans="1:4" ht="15.75" thickBot="1" x14ac:dyDescent="0.3">
      <c r="A221" s="2" t="s">
        <v>17</v>
      </c>
      <c r="B221" s="3">
        <v>10000</v>
      </c>
      <c r="C221">
        <v>9769.35</v>
      </c>
      <c r="D221" s="4">
        <f>ABS(C221-B221)/B221</f>
        <v>2.3064999999999964E-2</v>
      </c>
    </row>
    <row r="222" spans="1:4" ht="15.75" thickBot="1" x14ac:dyDescent="0.3">
      <c r="A222" s="2" t="s">
        <v>80</v>
      </c>
      <c r="B222">
        <v>0.75</v>
      </c>
      <c r="C222">
        <v>0.68</v>
      </c>
      <c r="D222" s="4">
        <f>ABS(C222-B222)/B222</f>
        <v>9.3333333333333268E-2</v>
      </c>
    </row>
    <row r="223" spans="1:4" ht="15.75" thickBot="1" x14ac:dyDescent="0.3">
      <c r="A223" s="2" t="s">
        <v>81</v>
      </c>
      <c r="B223">
        <v>0.5</v>
      </c>
      <c r="C223">
        <v>0.51770000000000005</v>
      </c>
      <c r="D223" s="4">
        <f>ABS(C223-B223)/B223</f>
        <v>3.5400000000000098E-2</v>
      </c>
    </row>
    <row r="224" spans="1:4" ht="15.75" thickBot="1" x14ac:dyDescent="0.3">
      <c r="A224" s="2" t="s">
        <v>15</v>
      </c>
      <c r="B224">
        <v>0.94</v>
      </c>
      <c r="C224">
        <v>0.94869999999999999</v>
      </c>
      <c r="D224" s="4">
        <f>ABS(C224-B224)/B224</f>
        <v>9.2553191489362138E-3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5.75" thickBot="1" x14ac:dyDescent="0.3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29.25" thickBot="1" x14ac:dyDescent="0.3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29.25" thickBot="1" x14ac:dyDescent="0.3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5.75" thickBot="1" x14ac:dyDescent="0.3">
      <c r="A230" s="2" t="s">
        <v>84</v>
      </c>
      <c r="B230">
        <v>1</v>
      </c>
      <c r="C230">
        <v>1.1000000000000001</v>
      </c>
      <c r="D230" s="4">
        <f t="shared" ref="D230:D234" si="17">ABS(C230-B230)/B230</f>
        <v>0.10000000000000009</v>
      </c>
    </row>
    <row r="231" spans="1:4" ht="15.75" thickBot="1" x14ac:dyDescent="0.3">
      <c r="A231" s="2" t="s">
        <v>88</v>
      </c>
      <c r="B231">
        <v>1.5</v>
      </c>
      <c r="C231">
        <v>1.4639</v>
      </c>
      <c r="D231" s="4">
        <f t="shared" si="17"/>
        <v>2.4066666666666681E-2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8" t="s">
        <v>59</v>
      </c>
      <c r="B234" s="19"/>
      <c r="C234" s="19"/>
      <c r="D234" s="20">
        <f>AVERAGE(D211:D233)</f>
        <v>0.22268827247871306</v>
      </c>
    </row>
  </sheetData>
  <mergeCells count="9"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activeCell="F33" sqref="F33"/>
    </sheetView>
    <sheetView tabSelected="1" topLeftCell="A217" workbookViewId="1">
      <selection activeCell="F17" sqref="F17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17" t="s">
        <v>26</v>
      </c>
      <c r="B1" s="17"/>
      <c r="C1" s="17"/>
      <c r="D1" s="17"/>
    </row>
    <row r="2" spans="1:4" ht="30.75" thickBot="1" x14ac:dyDescent="0.3">
      <c r="A2" s="1" t="s">
        <v>0</v>
      </c>
      <c r="B2" s="1" t="s">
        <v>18</v>
      </c>
      <c r="C2" s="1" t="s">
        <v>57</v>
      </c>
      <c r="D2" s="1" t="s">
        <v>58</v>
      </c>
    </row>
    <row r="3" spans="1:4" ht="15.75" thickBot="1" x14ac:dyDescent="0.3">
      <c r="A3" s="2" t="s">
        <v>82</v>
      </c>
      <c r="B3" s="3">
        <v>2340000000000</v>
      </c>
      <c r="C3" s="3">
        <v>2290000000000</v>
      </c>
      <c r="D3" s="4">
        <f>ABS(C3-B3)/B3</f>
        <v>2.1367521367521368E-2</v>
      </c>
    </row>
    <row r="4" spans="1:4" ht="15.75" thickBot="1" x14ac:dyDescent="0.3">
      <c r="A4" s="2" t="s">
        <v>86</v>
      </c>
      <c r="B4" s="3">
        <v>75000000000000</v>
      </c>
      <c r="C4" s="3">
        <v>81500000000000</v>
      </c>
      <c r="D4" s="4">
        <f>ABS(C4-B4)/B4</f>
        <v>8.666666666666667E-2</v>
      </c>
    </row>
    <row r="5" spans="1:4" ht="15.75" thickBot="1" x14ac:dyDescent="0.3">
      <c r="A5" s="2" t="s">
        <v>101</v>
      </c>
      <c r="B5" s="3">
        <v>9200000000000</v>
      </c>
      <c r="C5" s="3">
        <v>8630000000000</v>
      </c>
      <c r="D5" s="4">
        <f>ABS(C5-B5)/B5</f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>ABS(C6-B6)/B6</f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>ABS(C7-B7)/B7</f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>ABS(C8-B8)/B8</f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>ABS(C9-B9)/B9</f>
        <v>1.5903474903474906</v>
      </c>
    </row>
    <row r="10" spans="1:4" ht="15.75" thickBot="1" x14ac:dyDescent="0.3">
      <c r="A10" s="2" t="s">
        <v>83</v>
      </c>
      <c r="B10" s="3">
        <v>181000</v>
      </c>
      <c r="C10" s="3">
        <v>179000</v>
      </c>
      <c r="D10" s="4">
        <f t="shared" ref="D10:D27" si="0">ABS(C10-B10)/B10</f>
        <v>1.1049723756906077E-2</v>
      </c>
    </row>
    <row r="11" spans="1:4" ht="15.75" thickBot="1" x14ac:dyDescent="0.3">
      <c r="A11" s="2" t="s">
        <v>87</v>
      </c>
      <c r="B11" s="3">
        <v>193000</v>
      </c>
      <c r="C11" s="3">
        <v>188000</v>
      </c>
      <c r="D11" s="4">
        <f>ABS(C11-B11)/B11</f>
        <v>2.5906735751295335E-2</v>
      </c>
    </row>
    <row r="12" spans="1:4" ht="15.75" thickBot="1" x14ac:dyDescent="0.3">
      <c r="A12" s="2" t="s">
        <v>103</v>
      </c>
      <c r="B12" s="3">
        <v>175000</v>
      </c>
      <c r="C12" s="3">
        <v>172000</v>
      </c>
      <c r="D12" s="4">
        <f>ABS(C12-B12)/B12</f>
        <v>1.7142857142857144E-2</v>
      </c>
    </row>
    <row r="13" spans="1:4" ht="15.75" thickBot="1" x14ac:dyDescent="0.3">
      <c r="A13" s="2" t="s">
        <v>85</v>
      </c>
      <c r="B13" s="3">
        <v>100000</v>
      </c>
      <c r="C13">
        <v>130108.95</v>
      </c>
      <c r="D13" s="4">
        <f>ABS(C13-B13)/B13</f>
        <v>0.30108949999999995</v>
      </c>
    </row>
    <row r="14" spans="1:4" ht="15.75" thickBot="1" x14ac:dyDescent="0.3">
      <c r="A14" s="2" t="s">
        <v>89</v>
      </c>
      <c r="B14" s="3">
        <v>200000</v>
      </c>
      <c r="C14">
        <v>237446.9</v>
      </c>
      <c r="D14" s="4">
        <f>ABS(C14-B14)/B14</f>
        <v>0.18723449999999997</v>
      </c>
    </row>
    <row r="15" spans="1:4" ht="15.75" thickBot="1" x14ac:dyDescent="0.3">
      <c r="A15" s="2" t="s">
        <v>100</v>
      </c>
      <c r="B15" s="3">
        <v>400000</v>
      </c>
      <c r="C15">
        <v>424893.9</v>
      </c>
      <c r="D15" s="4">
        <f>ABS(C15-B15)/B15</f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>ABS(C16-B16)/B16</f>
        <v>1.7208000000000001</v>
      </c>
    </row>
    <row r="17" spans="1:4" ht="15.75" thickBot="1" x14ac:dyDescent="0.3">
      <c r="A17" s="2" t="s">
        <v>80</v>
      </c>
      <c r="B17">
        <v>0.75</v>
      </c>
      <c r="C17">
        <v>0.76700000000000002</v>
      </c>
      <c r="D17" s="4">
        <f>ABS(C17-B17)/B17</f>
        <v>2.2666666666666686E-2</v>
      </c>
    </row>
    <row r="18" spans="1:4" ht="15.75" thickBot="1" x14ac:dyDescent="0.3">
      <c r="A18" s="2" t="s">
        <v>81</v>
      </c>
      <c r="B18">
        <v>0.5</v>
      </c>
      <c r="C18">
        <v>0.49869999999999998</v>
      </c>
      <c r="D18" s="4">
        <f>ABS(C18-B18)/B18</f>
        <v>2.6000000000000467E-3</v>
      </c>
    </row>
    <row r="19" spans="1:4" ht="15.75" thickBot="1" x14ac:dyDescent="0.3">
      <c r="A19" s="2" t="s">
        <v>102</v>
      </c>
      <c r="B19">
        <v>0.3</v>
      </c>
      <c r="C19">
        <v>0.28289999999999998</v>
      </c>
      <c r="D19" s="4">
        <f>ABS(C19-B19)/B19</f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>ABS(C20-B20)/B20</f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84</v>
      </c>
      <c r="B26">
        <v>1</v>
      </c>
      <c r="C26">
        <v>0.97660000000000002</v>
      </c>
      <c r="D26" s="4">
        <f t="shared" si="0"/>
        <v>2.3399999999999976E-2</v>
      </c>
    </row>
    <row r="27" spans="1:4" ht="15.75" thickBot="1" x14ac:dyDescent="0.3">
      <c r="A27" s="2" t="s">
        <v>88</v>
      </c>
      <c r="B27">
        <v>1.5</v>
      </c>
      <c r="C27">
        <v>1.3906000000000001</v>
      </c>
      <c r="D27" s="4">
        <f t="shared" si="0"/>
        <v>7.2933333333333294E-2</v>
      </c>
    </row>
    <row r="28" spans="1:4" ht="15.75" thickBot="1" x14ac:dyDescent="0.3">
      <c r="A28" s="2" t="s">
        <v>99</v>
      </c>
      <c r="B28">
        <v>3</v>
      </c>
      <c r="C28">
        <v>3.1190000000000002</v>
      </c>
      <c r="D28" s="4">
        <f t="shared" ref="D28" si="1">ABS(C28-B28)/B28</f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8" t="s">
        <v>59</v>
      </c>
      <c r="B31" s="19"/>
      <c r="C31" s="19"/>
      <c r="D31" s="20">
        <f>AVERAGE(D3:D30)</f>
        <v>0.20211784415887502</v>
      </c>
    </row>
    <row r="32" spans="1:4" ht="16.5" thickBot="1" x14ac:dyDescent="0.3">
      <c r="A32" s="17" t="s">
        <v>27</v>
      </c>
      <c r="B32" s="17"/>
      <c r="C32" s="17"/>
      <c r="D32" s="17"/>
    </row>
    <row r="33" spans="1:4" ht="30.75" thickBot="1" x14ac:dyDescent="0.3">
      <c r="A33" s="1" t="s">
        <v>0</v>
      </c>
      <c r="B33" s="1" t="s">
        <v>18</v>
      </c>
      <c r="C33" s="1" t="s">
        <v>57</v>
      </c>
      <c r="D33" s="1" t="s">
        <v>58</v>
      </c>
    </row>
    <row r="34" spans="1:4" ht="15.75" thickBot="1" x14ac:dyDescent="0.3">
      <c r="A34" s="2" t="s">
        <v>82</v>
      </c>
      <c r="B34" s="3">
        <v>2340000000000</v>
      </c>
      <c r="C34" s="3">
        <v>3880000000000</v>
      </c>
      <c r="D34" s="4">
        <f>ABS(C34-B34)/B34</f>
        <v>0.65811965811965811</v>
      </c>
    </row>
    <row r="35" spans="1:4" ht="15.75" thickBot="1" x14ac:dyDescent="0.3">
      <c r="A35" s="2" t="s">
        <v>86</v>
      </c>
      <c r="B35" s="3">
        <v>75000000000000</v>
      </c>
      <c r="C35" s="3">
        <v>99500000000000</v>
      </c>
      <c r="D35" s="4">
        <f>ABS(C35-B35)/B35</f>
        <v>0.32666666666666666</v>
      </c>
    </row>
    <row r="36" spans="1:4" ht="15.75" thickBot="1" x14ac:dyDescent="0.3">
      <c r="A36" s="2" t="s">
        <v>101</v>
      </c>
      <c r="B36" s="3">
        <v>9200000000000</v>
      </c>
      <c r="C36" s="3">
        <v>13200000000000</v>
      </c>
      <c r="D36" s="4">
        <f>ABS(C36-B36)/B36</f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>ABS(C37-B37)/B37</f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>ABS(C38-B38)/B38</f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>ABS(C39-B39)/B39</f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>ABS(C40-B40)/B40</f>
        <v>1.099227799227799</v>
      </c>
    </row>
    <row r="41" spans="1:4" ht="15.75" thickBot="1" x14ac:dyDescent="0.3">
      <c r="A41" s="2" t="s">
        <v>83</v>
      </c>
      <c r="B41" s="3">
        <v>181000</v>
      </c>
      <c r="C41" s="3">
        <v>156000</v>
      </c>
      <c r="D41" s="4">
        <f t="shared" ref="D41:D58" si="2">ABS(C41-B41)/B41</f>
        <v>0.13812154696132597</v>
      </c>
    </row>
    <row r="42" spans="1:4" ht="15.75" thickBot="1" x14ac:dyDescent="0.3">
      <c r="A42" s="2" t="s">
        <v>87</v>
      </c>
      <c r="B42" s="3">
        <v>193000</v>
      </c>
      <c r="C42" s="3">
        <v>149000</v>
      </c>
      <c r="D42" s="4">
        <f>ABS(C42-B42)/B42</f>
        <v>0.22797927461139897</v>
      </c>
    </row>
    <row r="43" spans="1:4" ht="15.75" thickBot="1" x14ac:dyDescent="0.3">
      <c r="A43" s="2" t="s">
        <v>103</v>
      </c>
      <c r="B43" s="3">
        <v>175000</v>
      </c>
      <c r="C43" s="3">
        <v>285000</v>
      </c>
      <c r="D43" s="4">
        <f>ABS(C43-B43)/B43</f>
        <v>0.62857142857142856</v>
      </c>
    </row>
    <row r="44" spans="1:4" ht="15.75" thickBot="1" x14ac:dyDescent="0.3">
      <c r="A44" s="2" t="s">
        <v>85</v>
      </c>
      <c r="B44" s="3">
        <v>100000</v>
      </c>
      <c r="C44">
        <v>272682.03999999998</v>
      </c>
      <c r="D44" s="4">
        <f>ABS(C44-B44)/B44</f>
        <v>1.7268203999999998</v>
      </c>
    </row>
    <row r="45" spans="1:4" ht="15.75" thickBot="1" x14ac:dyDescent="0.3">
      <c r="A45" s="2" t="s">
        <v>89</v>
      </c>
      <c r="B45" s="3">
        <v>200000</v>
      </c>
      <c r="C45">
        <v>473951.8</v>
      </c>
      <c r="D45" s="4">
        <f>ABS(C45-B45)/B45</f>
        <v>1.3697589999999999</v>
      </c>
    </row>
    <row r="46" spans="1:4" ht="15.75" thickBot="1" x14ac:dyDescent="0.3">
      <c r="A46" s="2" t="s">
        <v>100</v>
      </c>
      <c r="B46" s="3">
        <v>400000</v>
      </c>
      <c r="C46">
        <v>831263.9</v>
      </c>
      <c r="D46" s="4">
        <f>ABS(C46-B46)/B46</f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>ABS(C47-B47)/B47</f>
        <v>0.92985999999999991</v>
      </c>
    </row>
    <row r="48" spans="1:4" ht="15.75" thickBot="1" x14ac:dyDescent="0.3">
      <c r="A48" s="2" t="s">
        <v>80</v>
      </c>
      <c r="B48">
        <v>0.75</v>
      </c>
      <c r="C48">
        <v>0.498</v>
      </c>
      <c r="D48" s="4">
        <f>ABS(C48-B48)/B48</f>
        <v>0.33600000000000002</v>
      </c>
    </row>
    <row r="49" spans="1:4" ht="15.75" thickBot="1" x14ac:dyDescent="0.3">
      <c r="A49" s="2" t="s">
        <v>81</v>
      </c>
      <c r="B49">
        <v>0.5</v>
      </c>
      <c r="C49">
        <v>0.437</v>
      </c>
      <c r="D49" s="4">
        <f>ABS(C49-B49)/B49</f>
        <v>0.126</v>
      </c>
    </row>
    <row r="50" spans="1:4" ht="15.75" thickBot="1" x14ac:dyDescent="0.3">
      <c r="A50" s="2" t="s">
        <v>102</v>
      </c>
      <c r="B50">
        <v>0.3</v>
      </c>
      <c r="C50">
        <v>0.48899999999999999</v>
      </c>
      <c r="D50" s="4">
        <f>ABS(C50-B50)/B50</f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>ABS(C51-B51)/B51</f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84</v>
      </c>
      <c r="B57">
        <v>1</v>
      </c>
      <c r="C57">
        <v>2.02</v>
      </c>
      <c r="D57" s="4">
        <f t="shared" ref="D57:D62" si="3">ABS(C57-B57)/B57</f>
        <v>1.02</v>
      </c>
    </row>
    <row r="58" spans="1:4" ht="15.75" thickBot="1" x14ac:dyDescent="0.3">
      <c r="A58" s="2" t="s">
        <v>88</v>
      </c>
      <c r="B58">
        <v>1.5</v>
      </c>
      <c r="C58">
        <v>2.7</v>
      </c>
      <c r="D58" s="4">
        <f t="shared" si="3"/>
        <v>0.80000000000000016</v>
      </c>
    </row>
    <row r="59" spans="1:4" ht="15.75" thickBot="1" x14ac:dyDescent="0.3">
      <c r="A59" s="2" t="s">
        <v>99</v>
      </c>
      <c r="B59">
        <v>3</v>
      </c>
      <c r="C59">
        <v>7.29</v>
      </c>
      <c r="D59" s="4">
        <f t="shared" si="3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8" t="s">
        <v>59</v>
      </c>
      <c r="B62" s="19"/>
      <c r="C62" s="19"/>
      <c r="D62" s="20">
        <f>AVERAGE(D34:D61)</f>
        <v>0.74255315020014678</v>
      </c>
    </row>
    <row r="63" spans="1:4" ht="16.5" thickBot="1" x14ac:dyDescent="0.3">
      <c r="A63" s="17" t="s">
        <v>43</v>
      </c>
      <c r="B63" s="17"/>
      <c r="C63" s="17"/>
      <c r="D63" s="17"/>
    </row>
    <row r="64" spans="1:4" ht="30.75" thickBot="1" x14ac:dyDescent="0.3">
      <c r="A64" s="1" t="s">
        <v>0</v>
      </c>
      <c r="B64" s="1" t="s">
        <v>18</v>
      </c>
      <c r="C64" s="1" t="s">
        <v>57</v>
      </c>
      <c r="D64" s="1" t="s">
        <v>58</v>
      </c>
    </row>
    <row r="65" spans="1:4" ht="15.75" thickBot="1" x14ac:dyDescent="0.3">
      <c r="A65" s="2" t="s">
        <v>82</v>
      </c>
      <c r="B65" s="3">
        <v>2340000000000</v>
      </c>
      <c r="C65" s="3">
        <v>2110000000000</v>
      </c>
      <c r="D65" s="4">
        <f>ABS(C65-B65)/B65</f>
        <v>9.8290598290598288E-2</v>
      </c>
    </row>
    <row r="66" spans="1:4" ht="15.75" thickBot="1" x14ac:dyDescent="0.3">
      <c r="A66" s="2" t="s">
        <v>86</v>
      </c>
      <c r="B66" s="3">
        <v>75000000000000</v>
      </c>
      <c r="C66" s="3">
        <v>69700000000000</v>
      </c>
      <c r="D66" s="4">
        <f>ABS(C66-B66)/B66</f>
        <v>7.0666666666666669E-2</v>
      </c>
    </row>
    <row r="67" spans="1:4" ht="15.75" thickBot="1" x14ac:dyDescent="0.3">
      <c r="A67" s="2" t="s">
        <v>101</v>
      </c>
      <c r="B67" s="3">
        <v>9200000000000</v>
      </c>
      <c r="C67" s="3">
        <v>9450000000000</v>
      </c>
      <c r="D67" s="4">
        <f>ABS(C67-B67)/B67</f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>ABS(C68-B68)/B68</f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>ABS(C69-B69)/B69</f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>ABS(C70-B70)/B70</f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>ABS(C71-B71)/B71</f>
        <v>0.51081081081081081</v>
      </c>
    </row>
    <row r="72" spans="1:4" ht="15.75" thickBot="1" x14ac:dyDescent="0.3">
      <c r="A72" s="2" t="s">
        <v>83</v>
      </c>
      <c r="B72" s="3">
        <v>181000</v>
      </c>
      <c r="C72" s="3">
        <v>187000</v>
      </c>
      <c r="D72" s="4">
        <f t="shared" ref="D72:D89" si="4">ABS(C72-B72)/B72</f>
        <v>3.3149171270718231E-2</v>
      </c>
    </row>
    <row r="73" spans="1:4" ht="15.75" thickBot="1" x14ac:dyDescent="0.3">
      <c r="A73" s="2" t="s">
        <v>87</v>
      </c>
      <c r="B73" s="3">
        <v>193000</v>
      </c>
      <c r="C73" s="3">
        <v>189000</v>
      </c>
      <c r="D73" s="4">
        <f>ABS(C73-B73)/B73</f>
        <v>2.072538860103627E-2</v>
      </c>
    </row>
    <row r="74" spans="1:4" ht="15.75" thickBot="1" x14ac:dyDescent="0.3">
      <c r="A74" s="2" t="s">
        <v>103</v>
      </c>
      <c r="B74" s="3">
        <v>175000</v>
      </c>
      <c r="C74" s="3">
        <v>176000</v>
      </c>
      <c r="D74" s="4">
        <f>ABS(C74-B74)/B74</f>
        <v>5.7142857142857143E-3</v>
      </c>
    </row>
    <row r="75" spans="1:4" ht="15.75" thickBot="1" x14ac:dyDescent="0.3">
      <c r="A75" s="2" t="s">
        <v>85</v>
      </c>
      <c r="B75" s="3">
        <v>100000</v>
      </c>
      <c r="C75">
        <v>399427.9</v>
      </c>
      <c r="D75" s="4">
        <f>ABS(C75-B75)/B75</f>
        <v>2.9942790000000001</v>
      </c>
    </row>
    <row r="76" spans="1:4" ht="15.75" thickBot="1" x14ac:dyDescent="0.3">
      <c r="A76" s="2" t="s">
        <v>89</v>
      </c>
      <c r="B76" s="3">
        <v>200000</v>
      </c>
      <c r="C76">
        <v>228391.78</v>
      </c>
      <c r="D76" s="4">
        <f>ABS(C76-B76)/B76</f>
        <v>0.1419589</v>
      </c>
    </row>
    <row r="77" spans="1:4" ht="15.75" thickBot="1" x14ac:dyDescent="0.3">
      <c r="A77" s="2" t="s">
        <v>100</v>
      </c>
      <c r="B77" s="3">
        <v>400000</v>
      </c>
      <c r="C77">
        <v>390347.54</v>
      </c>
      <c r="D77" s="4">
        <f>ABS(C77-B77)/B77</f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>ABS(C78-B78)/B78</f>
        <v>0.78818899999999992</v>
      </c>
    </row>
    <row r="79" spans="1:4" ht="15.75" thickBot="1" x14ac:dyDescent="0.3">
      <c r="A79" s="2" t="s">
        <v>80</v>
      </c>
      <c r="B79">
        <v>0.75</v>
      </c>
      <c r="C79">
        <v>0.69110000000000005</v>
      </c>
      <c r="D79" s="4">
        <f>ABS(C79-B79)/B79</f>
        <v>7.8533333333333274E-2</v>
      </c>
    </row>
    <row r="80" spans="1:4" ht="15.75" thickBot="1" x14ac:dyDescent="0.3">
      <c r="A80" s="2" t="s">
        <v>81</v>
      </c>
      <c r="B80">
        <v>0.5</v>
      </c>
      <c r="C80">
        <v>0.5262</v>
      </c>
      <c r="D80" s="4">
        <f>ABS(C80-B80)/B80</f>
        <v>5.2400000000000002E-2</v>
      </c>
    </row>
    <row r="81" spans="1:4" ht="15.75" thickBot="1" x14ac:dyDescent="0.3">
      <c r="A81" s="2" t="s">
        <v>102</v>
      </c>
      <c r="B81">
        <v>0.3</v>
      </c>
      <c r="C81">
        <v>0.29320000000000002</v>
      </c>
      <c r="D81" s="4">
        <f>ABS(C81-B81)/B81</f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>ABS(C82-B82)/B82</f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84</v>
      </c>
      <c r="B88">
        <v>1</v>
      </c>
      <c r="C88">
        <v>1.036</v>
      </c>
      <c r="D88" s="4">
        <f t="shared" ref="D88:D93" si="5">ABS(C88-B88)/B88</f>
        <v>3.6000000000000032E-2</v>
      </c>
    </row>
    <row r="89" spans="1:4" ht="15.75" thickBot="1" x14ac:dyDescent="0.3">
      <c r="A89" s="2" t="s">
        <v>88</v>
      </c>
      <c r="B89">
        <v>1.5</v>
      </c>
      <c r="C89">
        <v>1.476</v>
      </c>
      <c r="D89" s="4">
        <f t="shared" si="5"/>
        <v>1.6000000000000014E-2</v>
      </c>
    </row>
    <row r="90" spans="1:4" ht="15.75" thickBot="1" x14ac:dyDescent="0.3">
      <c r="A90" s="2" t="s">
        <v>99</v>
      </c>
      <c r="B90">
        <v>3</v>
      </c>
      <c r="C90">
        <v>3.05</v>
      </c>
      <c r="D90" s="4">
        <f t="shared" si="5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8" t="s">
        <v>59</v>
      </c>
      <c r="B93" s="19"/>
      <c r="C93" s="19"/>
      <c r="D93" s="20">
        <f>AVERAGE(D65:D92)</f>
        <v>0.34790039844798626</v>
      </c>
    </row>
    <row r="94" spans="1:4" ht="16.5" thickBot="1" x14ac:dyDescent="0.3">
      <c r="A94" s="17" t="s">
        <v>28</v>
      </c>
      <c r="B94" s="17"/>
      <c r="C94" s="17"/>
      <c r="D94" s="17"/>
    </row>
    <row r="95" spans="1:4" ht="30.75" thickBot="1" x14ac:dyDescent="0.3">
      <c r="A95" s="1" t="s">
        <v>0</v>
      </c>
      <c r="B95" s="1" t="s">
        <v>18</v>
      </c>
      <c r="C95" s="1" t="s">
        <v>57</v>
      </c>
      <c r="D95" s="1" t="s">
        <v>58</v>
      </c>
    </row>
    <row r="96" spans="1:4" ht="15.75" thickBot="1" x14ac:dyDescent="0.3">
      <c r="A96" s="2" t="s">
        <v>82</v>
      </c>
      <c r="B96" s="3">
        <v>2340000000000</v>
      </c>
      <c r="C96" s="3">
        <v>4140000000000</v>
      </c>
      <c r="D96" s="4">
        <f>ABS(C96-B96)/B96</f>
        <v>0.76923076923076927</v>
      </c>
    </row>
    <row r="97" spans="1:4" ht="15.75" thickBot="1" x14ac:dyDescent="0.3">
      <c r="A97" s="2" t="s">
        <v>86</v>
      </c>
      <c r="B97" s="3">
        <v>75000000000000</v>
      </c>
      <c r="C97" s="3">
        <v>106000000000000</v>
      </c>
      <c r="D97" s="4">
        <f>ABS(C97-B97)/B97</f>
        <v>0.41333333333333333</v>
      </c>
    </row>
    <row r="98" spans="1:4" ht="15.75" thickBot="1" x14ac:dyDescent="0.3">
      <c r="A98" s="2" t="s">
        <v>101</v>
      </c>
      <c r="B98" s="3">
        <v>9200000000000</v>
      </c>
      <c r="C98" s="3">
        <v>16600000000000</v>
      </c>
      <c r="D98" s="4">
        <f>ABS(C98-B98)/B98</f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>ABS(C99-B99)/B99</f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>ABS(C100-B100)/B100</f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>ABS(C101-B101)/B101</f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>ABS(C102-B102)/B102</f>
        <v>0.89575289575289563</v>
      </c>
    </row>
    <row r="103" spans="1:4" ht="15.75" thickBot="1" x14ac:dyDescent="0.3">
      <c r="A103" s="2" t="s">
        <v>83</v>
      </c>
      <c r="B103" s="3">
        <v>181000</v>
      </c>
      <c r="C103" s="3">
        <v>209000</v>
      </c>
      <c r="D103" s="4">
        <f t="shared" ref="D103:D120" si="6">ABS(C103-B103)/B103</f>
        <v>0.15469613259668508</v>
      </c>
    </row>
    <row r="104" spans="1:4" ht="15.75" thickBot="1" x14ac:dyDescent="0.3">
      <c r="A104" s="2" t="s">
        <v>87</v>
      </c>
      <c r="B104" s="3">
        <v>193000</v>
      </c>
      <c r="C104" s="3">
        <v>146000</v>
      </c>
      <c r="D104" s="4">
        <f>ABS(C104-B104)/B104</f>
        <v>0.24352331606217617</v>
      </c>
    </row>
    <row r="105" spans="1:4" ht="15.75" thickBot="1" x14ac:dyDescent="0.3">
      <c r="A105" s="2" t="s">
        <v>103</v>
      </c>
      <c r="B105" s="3">
        <v>175000</v>
      </c>
      <c r="C105" s="3">
        <v>261000</v>
      </c>
      <c r="D105" s="4">
        <f>ABS(C105-B105)/B105</f>
        <v>0.49142857142857144</v>
      </c>
    </row>
    <row r="106" spans="1:4" ht="15.75" thickBot="1" x14ac:dyDescent="0.3">
      <c r="A106" s="2" t="s">
        <v>85</v>
      </c>
      <c r="B106" s="3">
        <v>100000</v>
      </c>
      <c r="C106">
        <v>220040</v>
      </c>
      <c r="D106" s="4">
        <f>ABS(C106-B106)/B106</f>
        <v>1.2003999999999999</v>
      </c>
    </row>
    <row r="107" spans="1:4" ht="15.75" thickBot="1" x14ac:dyDescent="0.3">
      <c r="A107" s="2" t="s">
        <v>89</v>
      </c>
      <c r="B107" s="3">
        <v>200000</v>
      </c>
      <c r="C107">
        <v>433347</v>
      </c>
      <c r="D107" s="4">
        <f>ABS(C107-B107)/B107</f>
        <v>1.1667350000000001</v>
      </c>
    </row>
    <row r="108" spans="1:4" ht="15.75" thickBot="1" x14ac:dyDescent="0.3">
      <c r="A108" s="2" t="s">
        <v>100</v>
      </c>
      <c r="B108" s="3">
        <v>400000</v>
      </c>
      <c r="C108">
        <v>832306</v>
      </c>
      <c r="D108" s="4">
        <f>ABS(C108-B108)/B108</f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>ABS(C109-B109)/B109</f>
        <v>1.60633</v>
      </c>
    </row>
    <row r="110" spans="1:4" ht="15.75" thickBot="1" x14ac:dyDescent="0.3">
      <c r="A110" s="2" t="s">
        <v>80</v>
      </c>
      <c r="B110">
        <v>0.75</v>
      </c>
      <c r="C110">
        <v>0.4607</v>
      </c>
      <c r="D110" s="4">
        <f>ABS(C110-B110)/B110</f>
        <v>0.38573333333333332</v>
      </c>
    </row>
    <row r="111" spans="1:4" ht="15.75" thickBot="1" x14ac:dyDescent="0.3">
      <c r="A111" s="2" t="s">
        <v>81</v>
      </c>
      <c r="B111">
        <v>0.5</v>
      </c>
      <c r="C111">
        <v>0.43859999999999999</v>
      </c>
      <c r="D111" s="4">
        <f>ABS(C111-B111)/B111</f>
        <v>0.12280000000000002</v>
      </c>
    </row>
    <row r="112" spans="1:4" ht="15.75" thickBot="1" x14ac:dyDescent="0.3">
      <c r="A112" s="2" t="s">
        <v>102</v>
      </c>
      <c r="B112">
        <v>0.3</v>
      </c>
      <c r="C112">
        <v>0.49209999999999998</v>
      </c>
      <c r="D112" s="4">
        <f>ABS(C112-B112)/B112</f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>ABS(C113-B113)/B113</f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84</v>
      </c>
      <c r="B119">
        <v>1</v>
      </c>
      <c r="C119">
        <v>2.2723</v>
      </c>
      <c r="D119" s="4">
        <f t="shared" ref="D119:D124" si="7">ABS(C119-B119)/B119</f>
        <v>1.2723</v>
      </c>
    </row>
    <row r="120" spans="1:4" ht="15.75" thickBot="1" x14ac:dyDescent="0.3">
      <c r="A120" s="2" t="s">
        <v>88</v>
      </c>
      <c r="B120">
        <v>1.5</v>
      </c>
      <c r="C120">
        <v>2.9805999999999999</v>
      </c>
      <c r="D120" s="4">
        <f t="shared" si="7"/>
        <v>0.98706666666666665</v>
      </c>
    </row>
    <row r="121" spans="1:4" ht="15.75" thickBot="1" x14ac:dyDescent="0.3">
      <c r="A121" s="2" t="s">
        <v>99</v>
      </c>
      <c r="B121">
        <v>3</v>
      </c>
      <c r="C121">
        <v>6.0659999999999998</v>
      </c>
      <c r="D121" s="4">
        <f t="shared" si="7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8" t="s">
        <v>59</v>
      </c>
      <c r="B124" s="19"/>
      <c r="C124" s="19"/>
      <c r="D124" s="20">
        <f>AVERAGE(D96:D123)</f>
        <v>0.71885585717555045</v>
      </c>
    </row>
    <row r="125" spans="1:4" ht="16.5" thickBot="1" x14ac:dyDescent="0.3">
      <c r="A125" s="17" t="s">
        <v>54</v>
      </c>
      <c r="B125" s="17"/>
      <c r="C125" s="17"/>
      <c r="D125" s="17"/>
    </row>
    <row r="126" spans="1:4" ht="30.75" thickBot="1" x14ac:dyDescent="0.3">
      <c r="A126" s="1" t="s">
        <v>0</v>
      </c>
      <c r="B126" s="1" t="s">
        <v>18</v>
      </c>
      <c r="C126" s="1" t="s">
        <v>57</v>
      </c>
      <c r="D126" s="1" t="s">
        <v>58</v>
      </c>
    </row>
    <row r="127" spans="1:4" ht="15.75" thickBot="1" x14ac:dyDescent="0.3">
      <c r="A127" s="2" t="s">
        <v>82</v>
      </c>
      <c r="B127" s="3">
        <v>2340000000000</v>
      </c>
      <c r="C127" s="3">
        <v>4140000000000</v>
      </c>
      <c r="D127" s="4">
        <f>ABS(C127-B127)/B127</f>
        <v>0.76923076923076927</v>
      </c>
    </row>
    <row r="128" spans="1:4" ht="15.75" thickBot="1" x14ac:dyDescent="0.3">
      <c r="A128" s="2" t="s">
        <v>86</v>
      </c>
      <c r="B128" s="3">
        <v>75000000000000</v>
      </c>
      <c r="C128" s="3">
        <v>106000000000000</v>
      </c>
      <c r="D128" s="4">
        <f>ABS(C128-B128)/B128</f>
        <v>0.41333333333333333</v>
      </c>
    </row>
    <row r="129" spans="1:4" ht="15.75" thickBot="1" x14ac:dyDescent="0.3">
      <c r="A129" s="2" t="s">
        <v>101</v>
      </c>
      <c r="B129" s="3">
        <v>9200000000000</v>
      </c>
      <c r="C129" s="3">
        <v>16600000000000</v>
      </c>
      <c r="D129" s="4">
        <f>ABS(C129-B129)/B129</f>
        <v>0.80434782608695654</v>
      </c>
    </row>
    <row r="130" spans="1:4" ht="15.75" thickBot="1" x14ac:dyDescent="0.3">
      <c r="A130" s="2" t="s">
        <v>7</v>
      </c>
      <c r="B130" s="5">
        <v>1080</v>
      </c>
      <c r="C130">
        <v>1595.86</v>
      </c>
      <c r="D130" s="4">
        <f>ABS(C130-B130)/B130</f>
        <v>0.47764814814814804</v>
      </c>
    </row>
    <row r="131" spans="1:4" ht="15.75" thickBot="1" x14ac:dyDescent="0.3">
      <c r="A131" s="2" t="s">
        <v>11</v>
      </c>
      <c r="B131">
        <v>1041</v>
      </c>
      <c r="C131">
        <v>2035.33</v>
      </c>
      <c r="D131" s="4">
        <f>ABS(C131-B131)/B131</f>
        <v>0.95516810758885684</v>
      </c>
    </row>
    <row r="132" spans="1:4" ht="29.25" thickBot="1" x14ac:dyDescent="0.3">
      <c r="A132" s="2" t="s">
        <v>8</v>
      </c>
      <c r="B132" s="5">
        <v>4.5199999999999997E-2</v>
      </c>
      <c r="C132">
        <v>8.5800000000000001E-2</v>
      </c>
      <c r="D132" s="4">
        <f>ABS(C132-B132)/B132</f>
        <v>0.8982300884955754</v>
      </c>
    </row>
    <row r="133" spans="1:4" ht="29.25" thickBot="1" x14ac:dyDescent="0.3">
      <c r="A133" s="2" t="s">
        <v>12</v>
      </c>
      <c r="B133" s="5">
        <v>0.25900000000000001</v>
      </c>
      <c r="C133">
        <v>0.49099999999999999</v>
      </c>
      <c r="D133" s="4">
        <f>ABS(C133-B133)/B133</f>
        <v>0.89575289575289563</v>
      </c>
    </row>
    <row r="134" spans="1:4" ht="15.75" thickBot="1" x14ac:dyDescent="0.3">
      <c r="A134" s="2" t="s">
        <v>83</v>
      </c>
      <c r="B134" s="3">
        <v>181000</v>
      </c>
      <c r="C134" s="3">
        <v>209000</v>
      </c>
      <c r="D134" s="4">
        <f t="shared" ref="D134:D151" si="8">ABS(C134-B134)/B134</f>
        <v>0.15469613259668508</v>
      </c>
    </row>
    <row r="135" spans="1:4" ht="15.75" thickBot="1" x14ac:dyDescent="0.3">
      <c r="A135" s="2" t="s">
        <v>87</v>
      </c>
      <c r="B135" s="3">
        <v>193000</v>
      </c>
      <c r="C135" s="3">
        <v>146000</v>
      </c>
      <c r="D135" s="4">
        <f>ABS(C135-B135)/B135</f>
        <v>0.24352331606217617</v>
      </c>
    </row>
    <row r="136" spans="1:4" ht="15.75" thickBot="1" x14ac:dyDescent="0.3">
      <c r="A136" s="2" t="s">
        <v>103</v>
      </c>
      <c r="B136" s="3">
        <v>175000</v>
      </c>
      <c r="C136" s="3">
        <v>261000</v>
      </c>
      <c r="D136" s="4">
        <f>ABS(C136-B136)/B136</f>
        <v>0.49142857142857144</v>
      </c>
    </row>
    <row r="137" spans="1:4" ht="15.75" thickBot="1" x14ac:dyDescent="0.3">
      <c r="A137" s="2" t="s">
        <v>85</v>
      </c>
      <c r="B137" s="3">
        <v>100000</v>
      </c>
      <c r="C137">
        <v>220040</v>
      </c>
      <c r="D137" s="4">
        <f>ABS(C137-B137)/B137</f>
        <v>1.2003999999999999</v>
      </c>
    </row>
    <row r="138" spans="1:4" ht="15.75" thickBot="1" x14ac:dyDescent="0.3">
      <c r="A138" s="2" t="s">
        <v>89</v>
      </c>
      <c r="B138" s="3">
        <v>200000</v>
      </c>
      <c r="C138">
        <v>433347</v>
      </c>
      <c r="D138" s="4">
        <f>ABS(C138-B138)/B138</f>
        <v>1.1667350000000001</v>
      </c>
    </row>
    <row r="139" spans="1:4" ht="15.75" thickBot="1" x14ac:dyDescent="0.3">
      <c r="A139" s="2" t="s">
        <v>100</v>
      </c>
      <c r="B139" s="3">
        <v>400000</v>
      </c>
      <c r="C139">
        <v>832306</v>
      </c>
      <c r="D139" s="4">
        <f>ABS(C139-B139)/B139</f>
        <v>1.080765</v>
      </c>
    </row>
    <row r="140" spans="1:4" ht="15.75" thickBot="1" x14ac:dyDescent="0.3">
      <c r="A140" s="2" t="s">
        <v>17</v>
      </c>
      <c r="B140" s="3">
        <v>10000</v>
      </c>
      <c r="C140">
        <v>26063.3</v>
      </c>
      <c r="D140" s="4">
        <f>ABS(C140-B140)/B140</f>
        <v>1.60633</v>
      </c>
    </row>
    <row r="141" spans="1:4" ht="15.75" thickBot="1" x14ac:dyDescent="0.3">
      <c r="A141" s="2" t="s">
        <v>80</v>
      </c>
      <c r="B141">
        <v>0.75</v>
      </c>
      <c r="C141">
        <v>0.4607</v>
      </c>
      <c r="D141" s="4">
        <f>ABS(C141-B141)/B141</f>
        <v>0.38573333333333332</v>
      </c>
    </row>
    <row r="142" spans="1:4" ht="15.75" thickBot="1" x14ac:dyDescent="0.3">
      <c r="A142" s="2" t="s">
        <v>81</v>
      </c>
      <c r="B142">
        <v>0.5</v>
      </c>
      <c r="C142">
        <v>0.43859999999999999</v>
      </c>
      <c r="D142" s="4">
        <f>ABS(C142-B142)/B142</f>
        <v>0.12280000000000002</v>
      </c>
    </row>
    <row r="143" spans="1:4" ht="15.75" thickBot="1" x14ac:dyDescent="0.3">
      <c r="A143" s="2" t="s">
        <v>102</v>
      </c>
      <c r="B143">
        <v>0.3</v>
      </c>
      <c r="C143">
        <v>0.49209999999999998</v>
      </c>
      <c r="D143" s="4">
        <f>ABS(C143-B143)/B143</f>
        <v>0.64033333333333331</v>
      </c>
    </row>
    <row r="144" spans="1:4" ht="15.75" thickBot="1" x14ac:dyDescent="0.3">
      <c r="A144" s="2" t="s">
        <v>15</v>
      </c>
      <c r="B144">
        <v>0.94</v>
      </c>
      <c r="C144">
        <v>0.65400000000000003</v>
      </c>
      <c r="D144" s="4">
        <f>ABS(C144-B144)/B144</f>
        <v>0.30425531914893611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0.38700000000000001</v>
      </c>
      <c r="D146" s="4">
        <f>ABS(C146-B146)/B146</f>
        <v>0.24038461538461542</v>
      </c>
    </row>
    <row r="147" spans="1:4" ht="15.75" thickBot="1" x14ac:dyDescent="0.3">
      <c r="A147" s="2" t="s">
        <v>9</v>
      </c>
      <c r="B147">
        <v>9.4899999999999998E-2</v>
      </c>
      <c r="C147">
        <v>0.152</v>
      </c>
      <c r="D147" s="4">
        <f>ABS(C147-B147)/B147</f>
        <v>0.60168598524762906</v>
      </c>
    </row>
    <row r="148" spans="1:4" ht="29.25" thickBot="1" x14ac:dyDescent="0.3">
      <c r="A148" s="2" t="s">
        <v>6</v>
      </c>
      <c r="B148" s="3">
        <v>4.405E-5</v>
      </c>
      <c r="C148" s="3">
        <v>6.4197999999999998E-5</v>
      </c>
      <c r="D148" s="4">
        <f>ABS(C148-B148)/B148</f>
        <v>0.45738933030646989</v>
      </c>
    </row>
    <row r="149" spans="1:4" ht="29.25" thickBot="1" x14ac:dyDescent="0.3">
      <c r="A149" s="2" t="s">
        <v>10</v>
      </c>
      <c r="B149" s="5">
        <v>2.8299999999999999E-4</v>
      </c>
      <c r="C149" s="3">
        <v>5.0370000000000005E-4</v>
      </c>
      <c r="D149" s="4">
        <f>ABS(C149-B149)/B149</f>
        <v>0.77985865724381642</v>
      </c>
    </row>
    <row r="150" spans="1:4" ht="15.75" thickBot="1" x14ac:dyDescent="0.3">
      <c r="A150" s="2" t="s">
        <v>84</v>
      </c>
      <c r="B150">
        <v>1</v>
      </c>
      <c r="C150">
        <v>2.2723</v>
      </c>
      <c r="D150" s="4">
        <f t="shared" ref="D150:D155" si="9">ABS(C150-B150)/B150</f>
        <v>1.2723</v>
      </c>
    </row>
    <row r="151" spans="1:4" ht="15.75" thickBot="1" x14ac:dyDescent="0.3">
      <c r="A151" s="2" t="s">
        <v>88</v>
      </c>
      <c r="B151">
        <v>1.5</v>
      </c>
      <c r="C151">
        <v>2.9805999999999999</v>
      </c>
      <c r="D151" s="4">
        <f t="shared" si="9"/>
        <v>0.98706666666666665</v>
      </c>
    </row>
    <row r="152" spans="1:4" ht="15.75" thickBot="1" x14ac:dyDescent="0.3">
      <c r="A152" s="2" t="s">
        <v>99</v>
      </c>
      <c r="B152">
        <v>3</v>
      </c>
      <c r="C152">
        <v>6.0659999999999998</v>
      </c>
      <c r="D152" s="4">
        <f t="shared" si="9"/>
        <v>1.022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8" t="s">
        <v>59</v>
      </c>
      <c r="B155" s="19"/>
      <c r="C155" s="19"/>
      <c r="D155" s="20">
        <f>AVERAGE(D127:D154)</f>
        <v>0.71885585717555045</v>
      </c>
    </row>
    <row r="156" spans="1:4" ht="16.5" thickBot="1" x14ac:dyDescent="0.3">
      <c r="A156" s="17" t="s">
        <v>55</v>
      </c>
      <c r="B156" s="17"/>
      <c r="C156" s="17"/>
      <c r="D156" s="17"/>
    </row>
    <row r="157" spans="1:4" ht="30.75" thickBot="1" x14ac:dyDescent="0.3">
      <c r="A157" s="1" t="s">
        <v>0</v>
      </c>
      <c r="B157" s="1" t="s">
        <v>18</v>
      </c>
      <c r="C157" s="1" t="s">
        <v>57</v>
      </c>
      <c r="D157" s="1" t="s">
        <v>58</v>
      </c>
    </row>
    <row r="158" spans="1:4" ht="15.75" thickBot="1" x14ac:dyDescent="0.3">
      <c r="A158" s="2" t="s">
        <v>82</v>
      </c>
      <c r="B158" s="3">
        <v>2340000000000</v>
      </c>
      <c r="C158" s="3">
        <v>4140000000000</v>
      </c>
      <c r="D158" s="4">
        <f>ABS(C158-B158)/B158</f>
        <v>0.76923076923076927</v>
      </c>
    </row>
    <row r="159" spans="1:4" ht="15.75" thickBot="1" x14ac:dyDescent="0.3">
      <c r="A159" s="2" t="s">
        <v>86</v>
      </c>
      <c r="B159" s="3">
        <v>75000000000000</v>
      </c>
      <c r="C159" s="3">
        <v>106000000000000</v>
      </c>
      <c r="D159" s="4">
        <f>ABS(C159-B159)/B159</f>
        <v>0.41333333333333333</v>
      </c>
    </row>
    <row r="160" spans="1:4" ht="15.75" thickBot="1" x14ac:dyDescent="0.3">
      <c r="A160" s="2" t="s">
        <v>101</v>
      </c>
      <c r="B160" s="3">
        <v>9200000000000</v>
      </c>
      <c r="C160" s="3">
        <v>16600000000000</v>
      </c>
      <c r="D160" s="4">
        <f>ABS(C160-B160)/B160</f>
        <v>0.80434782608695654</v>
      </c>
    </row>
    <row r="161" spans="1:4" ht="15.75" thickBot="1" x14ac:dyDescent="0.3">
      <c r="A161" s="2" t="s">
        <v>7</v>
      </c>
      <c r="B161" s="5">
        <v>1080</v>
      </c>
      <c r="C161">
        <v>1595.86</v>
      </c>
      <c r="D161" s="4">
        <f>ABS(C161-B161)/B161</f>
        <v>0.47764814814814804</v>
      </c>
    </row>
    <row r="162" spans="1:4" ht="15.75" thickBot="1" x14ac:dyDescent="0.3">
      <c r="A162" s="2" t="s">
        <v>11</v>
      </c>
      <c r="B162">
        <v>1041</v>
      </c>
      <c r="C162">
        <v>2035.33</v>
      </c>
      <c r="D162" s="4">
        <f>ABS(C162-B162)/B162</f>
        <v>0.95516810758885684</v>
      </c>
    </row>
    <row r="163" spans="1:4" ht="29.25" thickBot="1" x14ac:dyDescent="0.3">
      <c r="A163" s="2" t="s">
        <v>8</v>
      </c>
      <c r="B163" s="5">
        <v>4.5199999999999997E-2</v>
      </c>
      <c r="C163">
        <v>8.5800000000000001E-2</v>
      </c>
      <c r="D163" s="4">
        <f>ABS(C163-B163)/B163</f>
        <v>0.8982300884955754</v>
      </c>
    </row>
    <row r="164" spans="1:4" ht="29.25" thickBot="1" x14ac:dyDescent="0.3">
      <c r="A164" s="2" t="s">
        <v>12</v>
      </c>
      <c r="B164" s="5">
        <v>0.25900000000000001</v>
      </c>
      <c r="C164">
        <v>0.49099999999999999</v>
      </c>
      <c r="D164" s="4">
        <f>ABS(C164-B164)/B164</f>
        <v>0.89575289575289563</v>
      </c>
    </row>
    <row r="165" spans="1:4" ht="15.75" thickBot="1" x14ac:dyDescent="0.3">
      <c r="A165" s="2" t="s">
        <v>83</v>
      </c>
      <c r="B165" s="3">
        <v>181000</v>
      </c>
      <c r="C165" s="3">
        <v>209000</v>
      </c>
      <c r="D165" s="4">
        <f t="shared" ref="D165:D182" si="10">ABS(C165-B165)/B165</f>
        <v>0.15469613259668508</v>
      </c>
    </row>
    <row r="166" spans="1:4" ht="15.75" thickBot="1" x14ac:dyDescent="0.3">
      <c r="A166" s="2" t="s">
        <v>87</v>
      </c>
      <c r="B166" s="3">
        <v>193000</v>
      </c>
      <c r="C166" s="3">
        <v>146000</v>
      </c>
      <c r="D166" s="4">
        <f>ABS(C166-B166)/B166</f>
        <v>0.24352331606217617</v>
      </c>
    </row>
    <row r="167" spans="1:4" ht="15.75" thickBot="1" x14ac:dyDescent="0.3">
      <c r="A167" s="2" t="s">
        <v>103</v>
      </c>
      <c r="B167" s="3">
        <v>175000</v>
      </c>
      <c r="C167" s="3">
        <v>261000</v>
      </c>
      <c r="D167" s="4">
        <f>ABS(C167-B167)/B167</f>
        <v>0.49142857142857144</v>
      </c>
    </row>
    <row r="168" spans="1:4" ht="15.75" thickBot="1" x14ac:dyDescent="0.3">
      <c r="A168" s="2" t="s">
        <v>85</v>
      </c>
      <c r="B168" s="3">
        <v>100000</v>
      </c>
      <c r="C168">
        <v>220040</v>
      </c>
      <c r="D168" s="4">
        <f>ABS(C168-B168)/B168</f>
        <v>1.2003999999999999</v>
      </c>
    </row>
    <row r="169" spans="1:4" ht="15.75" thickBot="1" x14ac:dyDescent="0.3">
      <c r="A169" s="2" t="s">
        <v>89</v>
      </c>
      <c r="B169" s="3">
        <v>200000</v>
      </c>
      <c r="C169">
        <v>433347</v>
      </c>
      <c r="D169" s="4">
        <f>ABS(C169-B169)/B169</f>
        <v>1.1667350000000001</v>
      </c>
    </row>
    <row r="170" spans="1:4" ht="15.75" thickBot="1" x14ac:dyDescent="0.3">
      <c r="A170" s="2" t="s">
        <v>100</v>
      </c>
      <c r="B170" s="3">
        <v>400000</v>
      </c>
      <c r="C170">
        <v>832306</v>
      </c>
      <c r="D170" s="4">
        <f>ABS(C170-B170)/B170</f>
        <v>1.080765</v>
      </c>
    </row>
    <row r="171" spans="1:4" ht="15.75" thickBot="1" x14ac:dyDescent="0.3">
      <c r="A171" s="2" t="s">
        <v>17</v>
      </c>
      <c r="B171" s="3">
        <v>10000</v>
      </c>
      <c r="C171">
        <v>26063.3</v>
      </c>
      <c r="D171" s="4">
        <f>ABS(C171-B171)/B171</f>
        <v>1.60633</v>
      </c>
    </row>
    <row r="172" spans="1:4" ht="15.75" thickBot="1" x14ac:dyDescent="0.3">
      <c r="A172" s="2" t="s">
        <v>80</v>
      </c>
      <c r="B172">
        <v>0.75</v>
      </c>
      <c r="C172">
        <v>0.4607</v>
      </c>
      <c r="D172" s="4">
        <f>ABS(C172-B172)/B172</f>
        <v>0.38573333333333332</v>
      </c>
    </row>
    <row r="173" spans="1:4" ht="15.75" thickBot="1" x14ac:dyDescent="0.3">
      <c r="A173" s="2" t="s">
        <v>81</v>
      </c>
      <c r="B173">
        <v>0.5</v>
      </c>
      <c r="C173">
        <v>0.43859999999999999</v>
      </c>
      <c r="D173" s="4">
        <f>ABS(C173-B173)/B173</f>
        <v>0.12280000000000002</v>
      </c>
    </row>
    <row r="174" spans="1:4" ht="15.75" thickBot="1" x14ac:dyDescent="0.3">
      <c r="A174" s="2" t="s">
        <v>102</v>
      </c>
      <c r="B174">
        <v>0.3</v>
      </c>
      <c r="C174">
        <v>0.49209999999999998</v>
      </c>
      <c r="D174" s="4">
        <f>ABS(C174-B174)/B174</f>
        <v>0.64033333333333331</v>
      </c>
    </row>
    <row r="175" spans="1:4" ht="15.75" thickBot="1" x14ac:dyDescent="0.3">
      <c r="A175" s="2" t="s">
        <v>15</v>
      </c>
      <c r="B175">
        <v>0.94</v>
      </c>
      <c r="C175">
        <v>0.65400000000000003</v>
      </c>
      <c r="D175" s="4">
        <f>ABS(C175-B175)/B175</f>
        <v>0.30425531914893611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0.38700000000000001</v>
      </c>
      <c r="D177" s="4">
        <f>ABS(C177-B177)/B177</f>
        <v>0.24038461538461542</v>
      </c>
    </row>
    <row r="178" spans="1:4" ht="15.75" thickBot="1" x14ac:dyDescent="0.3">
      <c r="A178" s="2" t="s">
        <v>9</v>
      </c>
      <c r="B178">
        <v>9.4899999999999998E-2</v>
      </c>
      <c r="C178">
        <v>0.152</v>
      </c>
      <c r="D178" s="4">
        <f>ABS(C178-B178)/B178</f>
        <v>0.60168598524762906</v>
      </c>
    </row>
    <row r="179" spans="1:4" ht="29.25" thickBot="1" x14ac:dyDescent="0.3">
      <c r="A179" s="2" t="s">
        <v>6</v>
      </c>
      <c r="B179" s="3">
        <v>4.405E-5</v>
      </c>
      <c r="C179" s="3">
        <v>6.4197999999999998E-5</v>
      </c>
      <c r="D179" s="4">
        <f>ABS(C179-B179)/B179</f>
        <v>0.45738933030646989</v>
      </c>
    </row>
    <row r="180" spans="1:4" ht="29.25" thickBot="1" x14ac:dyDescent="0.3">
      <c r="A180" s="2" t="s">
        <v>10</v>
      </c>
      <c r="B180" s="5">
        <v>2.8299999999999999E-4</v>
      </c>
      <c r="C180" s="3">
        <v>5.0370000000000005E-4</v>
      </c>
      <c r="D180" s="4">
        <f>ABS(C180-B180)/B180</f>
        <v>0.77985865724381642</v>
      </c>
    </row>
    <row r="181" spans="1:4" ht="15.75" thickBot="1" x14ac:dyDescent="0.3">
      <c r="A181" s="2" t="s">
        <v>84</v>
      </c>
      <c r="B181">
        <v>1</v>
      </c>
      <c r="C181">
        <v>2.2723</v>
      </c>
      <c r="D181" s="4">
        <f t="shared" ref="D181:D186" si="11">ABS(C181-B181)/B181</f>
        <v>1.2723</v>
      </c>
    </row>
    <row r="182" spans="1:4" ht="15.75" thickBot="1" x14ac:dyDescent="0.3">
      <c r="A182" s="2" t="s">
        <v>88</v>
      </c>
      <c r="B182">
        <v>1.5</v>
      </c>
      <c r="C182">
        <v>2.9805999999999999</v>
      </c>
      <c r="D182" s="4">
        <f t="shared" si="11"/>
        <v>0.98706666666666665</v>
      </c>
    </row>
    <row r="183" spans="1:4" ht="15.75" thickBot="1" x14ac:dyDescent="0.3">
      <c r="A183" s="2" t="s">
        <v>99</v>
      </c>
      <c r="B183">
        <v>3</v>
      </c>
      <c r="C183">
        <v>6.0659999999999998</v>
      </c>
      <c r="D183" s="4">
        <f t="shared" si="11"/>
        <v>1.022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8" t="s">
        <v>59</v>
      </c>
      <c r="B186" s="19"/>
      <c r="C186" s="19"/>
      <c r="D186" s="20">
        <f>AVERAGE(D158:D185)</f>
        <v>0.71885585717555045</v>
      </c>
    </row>
    <row r="187" spans="1:4" ht="16.5" thickBot="1" x14ac:dyDescent="0.3">
      <c r="A187" s="17" t="s">
        <v>63</v>
      </c>
      <c r="B187" s="17"/>
      <c r="C187" s="17"/>
      <c r="D187" s="17"/>
    </row>
    <row r="188" spans="1:4" ht="30.75" thickBot="1" x14ac:dyDescent="0.3">
      <c r="A188" s="1" t="s">
        <v>0</v>
      </c>
      <c r="B188" s="1" t="s">
        <v>18</v>
      </c>
      <c r="C188" s="1" t="s">
        <v>57</v>
      </c>
      <c r="D188" s="1" t="s">
        <v>58</v>
      </c>
    </row>
    <row r="189" spans="1:4" ht="15.75" thickBot="1" x14ac:dyDescent="0.3">
      <c r="A189" s="2" t="s">
        <v>82</v>
      </c>
      <c r="B189" s="3">
        <v>2340000000000</v>
      </c>
      <c r="C189" s="3">
        <v>3810000000000</v>
      </c>
      <c r="D189" s="4">
        <f>ABS(C189-B189)/B189</f>
        <v>0.62820512820512819</v>
      </c>
    </row>
    <row r="190" spans="1:4" ht="15.75" thickBot="1" x14ac:dyDescent="0.3">
      <c r="A190" s="2" t="s">
        <v>86</v>
      </c>
      <c r="B190" s="3">
        <v>75000000000000</v>
      </c>
      <c r="C190" s="3">
        <v>115000000000000</v>
      </c>
      <c r="D190" s="4">
        <f>ABS(C190-B190)/B190</f>
        <v>0.53333333333333333</v>
      </c>
    </row>
    <row r="191" spans="1:4" ht="15.75" thickBot="1" x14ac:dyDescent="0.3">
      <c r="A191" s="2" t="s">
        <v>101</v>
      </c>
      <c r="B191" s="3">
        <v>9200000000000</v>
      </c>
      <c r="C191" s="3">
        <v>2420000000000</v>
      </c>
      <c r="D191" s="4">
        <f>ABS(C191-B191)/B191</f>
        <v>0.7369565217391304</v>
      </c>
    </row>
    <row r="192" spans="1:4" ht="15.75" thickBot="1" x14ac:dyDescent="0.3">
      <c r="A192" s="2" t="s">
        <v>7</v>
      </c>
      <c r="B192" s="5">
        <v>1080</v>
      </c>
      <c r="C192">
        <v>980.74</v>
      </c>
      <c r="D192" s="4">
        <f>ABS(C192-B192)/B192</f>
        <v>9.1907407407407396E-2</v>
      </c>
    </row>
    <row r="193" spans="1:4" ht="15.75" thickBot="1" x14ac:dyDescent="0.3">
      <c r="A193" s="2" t="s">
        <v>11</v>
      </c>
      <c r="B193">
        <v>1041</v>
      </c>
      <c r="C193">
        <v>396.62</v>
      </c>
      <c r="D193" s="4">
        <f>ABS(C193-B193)/B193</f>
        <v>0.61900096061479348</v>
      </c>
    </row>
    <row r="194" spans="1:4" ht="29.25" thickBot="1" x14ac:dyDescent="0.3">
      <c r="A194" s="2" t="s">
        <v>8</v>
      </c>
      <c r="B194" s="5">
        <v>4.5199999999999997E-2</v>
      </c>
      <c r="C194">
        <v>0.18029999999999999</v>
      </c>
      <c r="D194" s="4">
        <f>ABS(C194-B194)/B194</f>
        <v>2.9889380530973453</v>
      </c>
    </row>
    <row r="195" spans="1:4" ht="29.25" thickBot="1" x14ac:dyDescent="0.3">
      <c r="A195" s="2" t="s">
        <v>12</v>
      </c>
      <c r="B195" s="5">
        <v>0.25900000000000001</v>
      </c>
      <c r="C195">
        <v>1.0185999999999999</v>
      </c>
      <c r="D195" s="4">
        <f>ABS(C195-B195)/B195</f>
        <v>2.9328185328185326</v>
      </c>
    </row>
    <row r="196" spans="1:4" ht="15.75" thickBot="1" x14ac:dyDescent="0.3">
      <c r="A196" s="2" t="s">
        <v>83</v>
      </c>
      <c r="B196" s="3">
        <v>181000</v>
      </c>
      <c r="C196" s="3">
        <v>169000</v>
      </c>
      <c r="D196" s="4">
        <f t="shared" ref="D196:D213" si="12">ABS(C196-B196)/B196</f>
        <v>6.6298342541436461E-2</v>
      </c>
    </row>
    <row r="197" spans="1:4" ht="15.75" thickBot="1" x14ac:dyDescent="0.3">
      <c r="A197" s="2" t="s">
        <v>87</v>
      </c>
      <c r="B197" s="3">
        <v>193000</v>
      </c>
      <c r="C197" s="3">
        <v>427000</v>
      </c>
      <c r="D197" s="4">
        <f>ABS(C197-B197)/B197</f>
        <v>1.2124352331606219</v>
      </c>
    </row>
    <row r="198" spans="1:4" ht="15.75" thickBot="1" x14ac:dyDescent="0.3">
      <c r="A198" s="2" t="s">
        <v>103</v>
      </c>
      <c r="B198" s="3">
        <v>175000</v>
      </c>
      <c r="C198" s="3">
        <v>444000</v>
      </c>
      <c r="D198" s="4">
        <f>ABS(C198-B198)/B198</f>
        <v>1.5371428571428571</v>
      </c>
    </row>
    <row r="199" spans="1:4" ht="15.75" thickBot="1" x14ac:dyDescent="0.3">
      <c r="A199" s="2" t="s">
        <v>85</v>
      </c>
      <c r="B199" s="3">
        <v>100000</v>
      </c>
      <c r="C199">
        <v>294040</v>
      </c>
      <c r="D199" s="4">
        <f>ABS(C199-B199)/B199</f>
        <v>1.9403999999999999</v>
      </c>
    </row>
    <row r="200" spans="1:4" ht="15.75" thickBot="1" x14ac:dyDescent="0.3">
      <c r="A200" s="2" t="s">
        <v>89</v>
      </c>
      <c r="B200" s="3">
        <v>200000</v>
      </c>
      <c r="C200">
        <v>240940.9</v>
      </c>
      <c r="D200" s="4">
        <f>ABS(C200-B200)/B200</f>
        <v>0.20470449999999998</v>
      </c>
    </row>
    <row r="201" spans="1:4" ht="15.75" thickBot="1" x14ac:dyDescent="0.3">
      <c r="A201" s="2" t="s">
        <v>100</v>
      </c>
      <c r="B201" s="3">
        <v>400000</v>
      </c>
      <c r="C201">
        <v>103642.622</v>
      </c>
      <c r="D201" s="4">
        <f>ABS(C201-B201)/B201</f>
        <v>0.74089344500000009</v>
      </c>
    </row>
    <row r="202" spans="1:4" ht="15.75" thickBot="1" x14ac:dyDescent="0.3">
      <c r="A202" s="2" t="s">
        <v>17</v>
      </c>
      <c r="B202" s="3">
        <v>10000</v>
      </c>
      <c r="C202">
        <v>10284.879999999999</v>
      </c>
      <c r="D202" s="4">
        <f>ABS(C202-B202)/B202</f>
        <v>2.848799999999992E-2</v>
      </c>
    </row>
    <row r="203" spans="1:4" ht="15.75" thickBot="1" x14ac:dyDescent="0.3">
      <c r="A203" s="2" t="s">
        <v>80</v>
      </c>
      <c r="B203">
        <v>0.75</v>
      </c>
      <c r="C203">
        <v>0.435</v>
      </c>
      <c r="D203" s="4">
        <f>ABS(C203-B203)/B203</f>
        <v>0.42</v>
      </c>
    </row>
    <row r="204" spans="1:4" ht="15.75" thickBot="1" x14ac:dyDescent="0.3">
      <c r="A204" s="2" t="s">
        <v>81</v>
      </c>
      <c r="B204">
        <v>0.5</v>
      </c>
      <c r="C204">
        <v>0.48659999999999998</v>
      </c>
      <c r="D204" s="4">
        <f>ABS(C204-B204)/B204</f>
        <v>2.6800000000000046E-2</v>
      </c>
    </row>
    <row r="205" spans="1:4" ht="15.75" thickBot="1" x14ac:dyDescent="0.3">
      <c r="A205" s="2" t="s">
        <v>102</v>
      </c>
      <c r="B205">
        <v>0.3</v>
      </c>
      <c r="C205">
        <v>0.77</v>
      </c>
      <c r="D205" s="4">
        <f>ABS(C205-B205)/B205</f>
        <v>1.5666666666666669</v>
      </c>
    </row>
    <row r="206" spans="1:4" ht="15.75" thickBot="1" x14ac:dyDescent="0.3">
      <c r="A206" s="2" t="s">
        <v>15</v>
      </c>
      <c r="B206">
        <v>0.94</v>
      </c>
      <c r="C206">
        <v>0.90739999999999998</v>
      </c>
      <c r="D206" s="4">
        <f>ABS(C206-B206)/B206</f>
        <v>3.4680851063829746E-2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5.75" thickBot="1" x14ac:dyDescent="0.3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29.25" thickBot="1" x14ac:dyDescent="0.3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29.25" thickBot="1" x14ac:dyDescent="0.3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5.75" thickBot="1" x14ac:dyDescent="0.3">
      <c r="A212" s="2" t="s">
        <v>84</v>
      </c>
      <c r="B212">
        <v>1</v>
      </c>
      <c r="C212">
        <v>1.778</v>
      </c>
      <c r="D212" s="4">
        <f t="shared" ref="D212:D217" si="13">ABS(C212-B212)/B212</f>
        <v>0.77800000000000002</v>
      </c>
    </row>
    <row r="213" spans="1:4" ht="15.75" thickBot="1" x14ac:dyDescent="0.3">
      <c r="A213" s="2" t="s">
        <v>88</v>
      </c>
      <c r="B213">
        <v>1.5</v>
      </c>
      <c r="C213">
        <v>4.8819999999999997</v>
      </c>
      <c r="D213" s="4">
        <f t="shared" si="13"/>
        <v>2.2546666666666666</v>
      </c>
    </row>
    <row r="214" spans="1:4" ht="15.75" thickBot="1" x14ac:dyDescent="0.3">
      <c r="A214" s="2" t="s">
        <v>99</v>
      </c>
      <c r="B214">
        <v>3</v>
      </c>
      <c r="C214">
        <v>2.7008000000000001</v>
      </c>
      <c r="D214" s="4">
        <f t="shared" si="13"/>
        <v>9.9733333333333299E-2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8" t="s">
        <v>59</v>
      </c>
      <c r="B217" s="19"/>
      <c r="C217" s="19"/>
      <c r="D217" s="20">
        <f>AVERAGE(D189:D216)</f>
        <v>0.87806689126217041</v>
      </c>
    </row>
    <row r="218" spans="1:4" ht="16.5" thickBot="1" x14ac:dyDescent="0.3">
      <c r="A218" s="17" t="s">
        <v>36</v>
      </c>
      <c r="B218" s="17"/>
      <c r="C218" s="17"/>
      <c r="D218" s="17"/>
    </row>
    <row r="219" spans="1:4" ht="30.75" thickBot="1" x14ac:dyDescent="0.3">
      <c r="A219" s="1" t="s">
        <v>0</v>
      </c>
      <c r="B219" s="1" t="s">
        <v>18</v>
      </c>
      <c r="C219" s="1" t="s">
        <v>57</v>
      </c>
      <c r="D219" s="1" t="s">
        <v>58</v>
      </c>
    </row>
    <row r="220" spans="1:4" ht="15.75" thickBot="1" x14ac:dyDescent="0.3">
      <c r="A220" s="2" t="s">
        <v>82</v>
      </c>
      <c r="B220" s="3">
        <v>2340000000000</v>
      </c>
      <c r="C220" s="3">
        <v>2440000000000</v>
      </c>
      <c r="D220" s="4">
        <f>ABS(C220-B220)/B220</f>
        <v>4.2735042735042736E-2</v>
      </c>
    </row>
    <row r="221" spans="1:4" ht="15.75" thickBot="1" x14ac:dyDescent="0.3">
      <c r="A221" s="2" t="s">
        <v>86</v>
      </c>
      <c r="B221" s="3">
        <v>75000000000000</v>
      </c>
      <c r="C221" s="3">
        <v>75100000000000</v>
      </c>
      <c r="D221" s="4">
        <f>ABS(C221-B221)/B221</f>
        <v>1.3333333333333333E-3</v>
      </c>
    </row>
    <row r="222" spans="1:4" ht="15.75" thickBot="1" x14ac:dyDescent="0.3">
      <c r="A222" s="2" t="s">
        <v>101</v>
      </c>
      <c r="B222" s="3">
        <v>9200000000000</v>
      </c>
      <c r="C222" s="3">
        <v>8920000000000</v>
      </c>
      <c r="D222" s="4">
        <f>ABS(C222-B222)/B222</f>
        <v>3.0434782608695653E-2</v>
      </c>
    </row>
    <row r="223" spans="1:4" ht="15.75" thickBot="1" x14ac:dyDescent="0.3">
      <c r="A223" s="2" t="s">
        <v>7</v>
      </c>
      <c r="B223" s="5">
        <v>1080</v>
      </c>
      <c r="C223">
        <v>1064.33</v>
      </c>
      <c r="D223" s="4">
        <f>ABS(C223-B223)/B223</f>
        <v>1.4509259259259326E-2</v>
      </c>
    </row>
    <row r="224" spans="1:4" ht="15.75" thickBot="1" x14ac:dyDescent="0.3">
      <c r="A224" s="2" t="s">
        <v>11</v>
      </c>
      <c r="B224">
        <v>1041</v>
      </c>
      <c r="C224">
        <v>1480.422</v>
      </c>
      <c r="D224" s="4">
        <f>ABS(C224-B224)/B224</f>
        <v>0.42211527377521618</v>
      </c>
    </row>
    <row r="225" spans="1:4" ht="29.25" thickBot="1" x14ac:dyDescent="0.3">
      <c r="A225" s="2" t="s">
        <v>8</v>
      </c>
      <c r="B225" s="5">
        <v>4.5199999999999997E-2</v>
      </c>
      <c r="C225">
        <v>4.3490000000000001E-2</v>
      </c>
      <c r="D225" s="4">
        <f>ABS(C225-B225)/B225</f>
        <v>3.7831858407079567E-2</v>
      </c>
    </row>
    <row r="226" spans="1:4" ht="29.25" thickBot="1" x14ac:dyDescent="0.3">
      <c r="A226" s="2" t="s">
        <v>12</v>
      </c>
      <c r="B226" s="5">
        <v>0.25900000000000001</v>
      </c>
      <c r="C226">
        <v>0.3075</v>
      </c>
      <c r="D226" s="4">
        <f>ABS(C226-B226)/B226</f>
        <v>0.18725868725868722</v>
      </c>
    </row>
    <row r="227" spans="1:4" ht="15.75" thickBot="1" x14ac:dyDescent="0.3">
      <c r="A227" s="2" t="s">
        <v>83</v>
      </c>
      <c r="B227" s="3">
        <v>181000</v>
      </c>
      <c r="C227" s="3">
        <v>172000</v>
      </c>
      <c r="D227" s="4">
        <f t="shared" ref="D227:D244" si="14">ABS(C227-B227)/B227</f>
        <v>4.9723756906077346E-2</v>
      </c>
    </row>
    <row r="228" spans="1:4" ht="15.75" thickBot="1" x14ac:dyDescent="0.3">
      <c r="A228" s="2" t="s">
        <v>87</v>
      </c>
      <c r="B228" s="3">
        <v>193000</v>
      </c>
      <c r="C228" s="3">
        <v>179000</v>
      </c>
      <c r="D228" s="4">
        <f>ABS(C228-B228)/B228</f>
        <v>7.2538860103626937E-2</v>
      </c>
    </row>
    <row r="229" spans="1:4" ht="15.75" thickBot="1" x14ac:dyDescent="0.3">
      <c r="A229" s="2" t="s">
        <v>103</v>
      </c>
      <c r="B229" s="3">
        <v>175000</v>
      </c>
      <c r="C229" s="3">
        <v>165000</v>
      </c>
      <c r="D229" s="4">
        <f>ABS(C229-B229)/B229</f>
        <v>5.7142857142857141E-2</v>
      </c>
    </row>
    <row r="230" spans="1:4" ht="15.75" thickBot="1" x14ac:dyDescent="0.3">
      <c r="A230" s="2" t="s">
        <v>85</v>
      </c>
      <c r="B230" s="3">
        <v>100000</v>
      </c>
      <c r="C230">
        <v>46032.4</v>
      </c>
      <c r="D230" s="4">
        <f>ABS(C230-B230)/B230</f>
        <v>0.53967599999999993</v>
      </c>
    </row>
    <row r="231" spans="1:4" ht="15.75" thickBot="1" x14ac:dyDescent="0.3">
      <c r="A231" s="2" t="s">
        <v>89</v>
      </c>
      <c r="B231" s="3">
        <v>200000</v>
      </c>
      <c r="C231">
        <v>346578.5</v>
      </c>
      <c r="D231" s="4">
        <f>ABS(C231-B231)/B231</f>
        <v>0.73289249999999995</v>
      </c>
    </row>
    <row r="232" spans="1:4" ht="15.75" thickBot="1" x14ac:dyDescent="0.3">
      <c r="A232" s="2" t="s">
        <v>100</v>
      </c>
      <c r="B232" s="3">
        <v>400000</v>
      </c>
      <c r="C232">
        <v>410845.15</v>
      </c>
      <c r="D232" s="4">
        <f>ABS(C232-B232)/B232</f>
        <v>2.7112875000000057E-2</v>
      </c>
    </row>
    <row r="233" spans="1:4" ht="15.75" thickBot="1" x14ac:dyDescent="0.3">
      <c r="A233" s="2" t="s">
        <v>17</v>
      </c>
      <c r="B233" s="3">
        <v>10000</v>
      </c>
      <c r="C233">
        <v>26922.84</v>
      </c>
      <c r="D233" s="4">
        <f>ABS(C233-B233)/B233</f>
        <v>1.6922840000000001</v>
      </c>
    </row>
    <row r="234" spans="1:4" ht="15.75" thickBot="1" x14ac:dyDescent="0.3">
      <c r="A234" s="2" t="s">
        <v>80</v>
      </c>
      <c r="B234">
        <v>0.75</v>
      </c>
      <c r="C234">
        <v>0.74450000000000005</v>
      </c>
      <c r="D234" s="4">
        <f>ABS(C234-B234)/B234</f>
        <v>7.3333333333332655E-3</v>
      </c>
    </row>
    <row r="235" spans="1:4" ht="15.75" thickBot="1" x14ac:dyDescent="0.3">
      <c r="A235" s="2" t="s">
        <v>81</v>
      </c>
      <c r="B235">
        <v>0.5</v>
      </c>
      <c r="C235">
        <v>0.4889</v>
      </c>
      <c r="D235" s="4">
        <f>ABS(C235-B235)/B235</f>
        <v>2.2199999999999998E-2</v>
      </c>
    </row>
    <row r="236" spans="1:4" ht="15.75" thickBot="1" x14ac:dyDescent="0.3">
      <c r="A236" s="2" t="s">
        <v>102</v>
      </c>
      <c r="B236">
        <v>0.3</v>
      </c>
      <c r="C236">
        <v>0.31290000000000001</v>
      </c>
      <c r="D236" s="4">
        <f>ABS(C236-B236)/B236</f>
        <v>4.300000000000008E-2</v>
      </c>
    </row>
    <row r="237" spans="1:4" ht="15.75" thickBot="1" x14ac:dyDescent="0.3">
      <c r="A237" s="2" t="s">
        <v>15</v>
      </c>
      <c r="B237">
        <v>0.94</v>
      </c>
      <c r="C237">
        <v>0.76859999999999995</v>
      </c>
      <c r="D237" s="4">
        <f>ABS(C237-B237)/B237</f>
        <v>0.1823404255319149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5.75" thickBot="1" x14ac:dyDescent="0.3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29.25" thickBot="1" x14ac:dyDescent="0.3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29.25" thickBot="1" x14ac:dyDescent="0.3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5.75" thickBot="1" x14ac:dyDescent="0.3">
      <c r="A243" s="2" t="s">
        <v>84</v>
      </c>
      <c r="B243">
        <v>1</v>
      </c>
      <c r="C243">
        <v>1.0389999999999999</v>
      </c>
      <c r="D243" s="4">
        <f t="shared" ref="D243:D248" si="15">ABS(C243-B243)/B243</f>
        <v>3.8999999999999924E-2</v>
      </c>
    </row>
    <row r="244" spans="1:4" ht="15.75" thickBot="1" x14ac:dyDescent="0.3">
      <c r="A244" s="2" t="s">
        <v>88</v>
      </c>
      <c r="B244">
        <v>1.5</v>
      </c>
      <c r="C244">
        <v>1.5569999999999999</v>
      </c>
      <c r="D244" s="4">
        <f t="shared" si="15"/>
        <v>3.7999999999999957E-2</v>
      </c>
    </row>
    <row r="245" spans="1:4" ht="15.75" thickBot="1" x14ac:dyDescent="0.3">
      <c r="A245" s="2" t="s">
        <v>99</v>
      </c>
      <c r="B245">
        <v>3</v>
      </c>
      <c r="C245">
        <v>2.7749999999999999</v>
      </c>
      <c r="D245" s="4">
        <f t="shared" si="15"/>
        <v>7.5000000000000025E-2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8" t="s">
        <v>59</v>
      </c>
      <c r="B248" s="19"/>
      <c r="C248" s="19"/>
      <c r="D248" s="20">
        <f>AVERAGE(D220:D247)</f>
        <v>0.20258398663831578</v>
      </c>
    </row>
    <row r="249" spans="1:4" ht="16.5" thickBot="1" x14ac:dyDescent="0.3">
      <c r="A249" s="17" t="s">
        <v>64</v>
      </c>
      <c r="B249" s="17"/>
      <c r="C249" s="17"/>
      <c r="D249" s="17"/>
    </row>
    <row r="250" spans="1:4" ht="30.75" thickBot="1" x14ac:dyDescent="0.3">
      <c r="A250" s="1" t="s">
        <v>0</v>
      </c>
      <c r="B250" s="1" t="s">
        <v>18</v>
      </c>
      <c r="C250" s="1" t="s">
        <v>57</v>
      </c>
      <c r="D250" s="1" t="s">
        <v>58</v>
      </c>
    </row>
    <row r="251" spans="1:4" ht="15.75" thickBot="1" x14ac:dyDescent="0.3">
      <c r="A251" s="2" t="s">
        <v>82</v>
      </c>
      <c r="B251" s="3">
        <v>2340000000000</v>
      </c>
      <c r="C251" s="3">
        <v>2440000000000</v>
      </c>
      <c r="D251" s="4">
        <f>ABS(C251-B251)/B251</f>
        <v>4.2735042735042736E-2</v>
      </c>
    </row>
    <row r="252" spans="1:4" ht="15.75" thickBot="1" x14ac:dyDescent="0.3">
      <c r="A252" s="2" t="s">
        <v>86</v>
      </c>
      <c r="B252" s="3">
        <v>75000000000000</v>
      </c>
      <c r="C252" s="3">
        <v>75100000000000</v>
      </c>
      <c r="D252" s="4">
        <f>ABS(C252-B252)/B252</f>
        <v>1.3333333333333333E-3</v>
      </c>
    </row>
    <row r="253" spans="1:4" ht="15.75" thickBot="1" x14ac:dyDescent="0.3">
      <c r="A253" s="2" t="s">
        <v>101</v>
      </c>
      <c r="B253" s="3">
        <v>9200000000000</v>
      </c>
      <c r="C253" s="3">
        <v>8920000000000</v>
      </c>
      <c r="D253" s="4">
        <f>ABS(C253-B253)/B253</f>
        <v>3.0434782608695653E-2</v>
      </c>
    </row>
    <row r="254" spans="1:4" ht="15.75" thickBot="1" x14ac:dyDescent="0.3">
      <c r="A254" s="2" t="s">
        <v>7</v>
      </c>
      <c r="B254" s="5">
        <v>1080</v>
      </c>
      <c r="C254">
        <v>1064.33</v>
      </c>
      <c r="D254" s="4">
        <f>ABS(C254-B254)/B254</f>
        <v>1.4509259259259326E-2</v>
      </c>
    </row>
    <row r="255" spans="1:4" ht="15.75" thickBot="1" x14ac:dyDescent="0.3">
      <c r="A255" s="2" t="s">
        <v>11</v>
      </c>
      <c r="B255">
        <v>1041</v>
      </c>
      <c r="C255">
        <v>1480.422</v>
      </c>
      <c r="D255" s="4">
        <f>ABS(C255-B255)/B255</f>
        <v>0.42211527377521618</v>
      </c>
    </row>
    <row r="256" spans="1:4" ht="29.25" thickBot="1" x14ac:dyDescent="0.3">
      <c r="A256" s="2" t="s">
        <v>8</v>
      </c>
      <c r="B256" s="5">
        <v>4.5199999999999997E-2</v>
      </c>
      <c r="C256">
        <v>4.3490000000000001E-2</v>
      </c>
      <c r="D256" s="4">
        <f>ABS(C256-B256)/B256</f>
        <v>3.7831858407079567E-2</v>
      </c>
    </row>
    <row r="257" spans="1:4" ht="29.25" thickBot="1" x14ac:dyDescent="0.3">
      <c r="A257" s="2" t="s">
        <v>12</v>
      </c>
      <c r="B257" s="5">
        <v>0.25900000000000001</v>
      </c>
      <c r="C257">
        <v>0.3075</v>
      </c>
      <c r="D257" s="4">
        <f>ABS(C257-B257)/B257</f>
        <v>0.18725868725868722</v>
      </c>
    </row>
    <row r="258" spans="1:4" ht="15.75" thickBot="1" x14ac:dyDescent="0.3">
      <c r="A258" s="2" t="s">
        <v>83</v>
      </c>
      <c r="B258" s="3">
        <v>181000</v>
      </c>
      <c r="C258" s="3">
        <v>172000</v>
      </c>
      <c r="D258" s="4">
        <f t="shared" ref="D258:D275" si="16">ABS(C258-B258)/B258</f>
        <v>4.9723756906077346E-2</v>
      </c>
    </row>
    <row r="259" spans="1:4" ht="15.75" thickBot="1" x14ac:dyDescent="0.3">
      <c r="A259" s="2" t="s">
        <v>87</v>
      </c>
      <c r="B259" s="3">
        <v>193000</v>
      </c>
      <c r="C259" s="3">
        <v>179000</v>
      </c>
      <c r="D259" s="4">
        <f>ABS(C259-B259)/B259</f>
        <v>7.2538860103626937E-2</v>
      </c>
    </row>
    <row r="260" spans="1:4" ht="15.75" thickBot="1" x14ac:dyDescent="0.3">
      <c r="A260" s="2" t="s">
        <v>103</v>
      </c>
      <c r="B260" s="3">
        <v>175000</v>
      </c>
      <c r="C260" s="3">
        <v>165000</v>
      </c>
      <c r="D260" s="4">
        <f>ABS(C260-B260)/B260</f>
        <v>5.7142857142857141E-2</v>
      </c>
    </row>
    <row r="261" spans="1:4" ht="15.75" thickBot="1" x14ac:dyDescent="0.3">
      <c r="A261" s="2" t="s">
        <v>85</v>
      </c>
      <c r="B261" s="3">
        <v>100000</v>
      </c>
      <c r="C261">
        <v>46032.4</v>
      </c>
      <c r="D261" s="4">
        <f>ABS(C261-B261)/B261</f>
        <v>0.53967599999999993</v>
      </c>
    </row>
    <row r="262" spans="1:4" ht="15.75" thickBot="1" x14ac:dyDescent="0.3">
      <c r="A262" s="2" t="s">
        <v>89</v>
      </c>
      <c r="B262" s="3">
        <v>200000</v>
      </c>
      <c r="C262">
        <v>346578.5</v>
      </c>
      <c r="D262" s="4">
        <f>ABS(C262-B262)/B262</f>
        <v>0.73289249999999995</v>
      </c>
    </row>
    <row r="263" spans="1:4" ht="15.75" thickBot="1" x14ac:dyDescent="0.3">
      <c r="A263" s="2" t="s">
        <v>100</v>
      </c>
      <c r="B263" s="3">
        <v>400000</v>
      </c>
      <c r="C263">
        <v>410845.15</v>
      </c>
      <c r="D263" s="4">
        <f>ABS(C263-B263)/B263</f>
        <v>2.7112875000000057E-2</v>
      </c>
    </row>
    <row r="264" spans="1:4" ht="15.75" thickBot="1" x14ac:dyDescent="0.3">
      <c r="A264" s="2" t="s">
        <v>17</v>
      </c>
      <c r="B264" s="3">
        <v>10000</v>
      </c>
      <c r="C264">
        <v>26922.84</v>
      </c>
      <c r="D264" s="4">
        <f>ABS(C264-B264)/B264</f>
        <v>1.6922840000000001</v>
      </c>
    </row>
    <row r="265" spans="1:4" ht="15.75" thickBot="1" x14ac:dyDescent="0.3">
      <c r="A265" s="2" t="s">
        <v>80</v>
      </c>
      <c r="B265">
        <v>0.75</v>
      </c>
      <c r="C265">
        <v>0.74450000000000005</v>
      </c>
      <c r="D265" s="4">
        <f>ABS(C265-B265)/B265</f>
        <v>7.3333333333332655E-3</v>
      </c>
    </row>
    <row r="266" spans="1:4" ht="15.75" thickBot="1" x14ac:dyDescent="0.3">
      <c r="A266" s="2" t="s">
        <v>81</v>
      </c>
      <c r="B266">
        <v>0.5</v>
      </c>
      <c r="C266">
        <v>0.4889</v>
      </c>
      <c r="D266" s="4">
        <f>ABS(C266-B266)/B266</f>
        <v>2.2199999999999998E-2</v>
      </c>
    </row>
    <row r="267" spans="1:4" ht="15.75" thickBot="1" x14ac:dyDescent="0.3">
      <c r="A267" s="2" t="s">
        <v>102</v>
      </c>
      <c r="B267">
        <v>0.3</v>
      </c>
      <c r="C267">
        <v>0.31290000000000001</v>
      </c>
      <c r="D267" s="4">
        <f>ABS(C267-B267)/B267</f>
        <v>4.300000000000008E-2</v>
      </c>
    </row>
    <row r="268" spans="1:4" ht="15.75" thickBot="1" x14ac:dyDescent="0.3">
      <c r="A268" s="2" t="s">
        <v>15</v>
      </c>
      <c r="B268">
        <v>0.94</v>
      </c>
      <c r="C268">
        <v>0.76859999999999995</v>
      </c>
      <c r="D268" s="4">
        <f>ABS(C268-B268)/B268</f>
        <v>0.1823404255319149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>
        <v>0.30059999999999998</v>
      </c>
      <c r="D270" s="4">
        <f>ABS(C270-B270)/B270</f>
        <v>3.653846153846161E-2</v>
      </c>
    </row>
    <row r="271" spans="1:4" ht="15.75" thickBot="1" x14ac:dyDescent="0.3">
      <c r="A271" s="2" t="s">
        <v>9</v>
      </c>
      <c r="B271">
        <v>9.4899999999999998E-2</v>
      </c>
      <c r="C271">
        <v>0.126</v>
      </c>
      <c r="D271" s="4">
        <f>ABS(C271-B271)/B271</f>
        <v>0.32771338250790311</v>
      </c>
    </row>
    <row r="272" spans="1:4" ht="29.25" thickBot="1" x14ac:dyDescent="0.3">
      <c r="A272" s="2" t="s">
        <v>6</v>
      </c>
      <c r="B272" s="3">
        <v>4.405E-5</v>
      </c>
      <c r="C272" s="3">
        <v>3.3059999999999999E-5</v>
      </c>
      <c r="D272" s="4">
        <f>ABS(C272-B272)/B272</f>
        <v>0.24948921679909197</v>
      </c>
    </row>
    <row r="273" spans="1:4" ht="29.25" thickBot="1" x14ac:dyDescent="0.3">
      <c r="A273" s="2" t="s">
        <v>10</v>
      </c>
      <c r="B273" s="5">
        <v>2.8299999999999999E-4</v>
      </c>
      <c r="C273" s="3">
        <v>2.4439999999999998E-4</v>
      </c>
      <c r="D273" s="4">
        <f>ABS(C273-B273)/B273</f>
        <v>0.13639575971731455</v>
      </c>
    </row>
    <row r="274" spans="1:4" ht="15.75" thickBot="1" x14ac:dyDescent="0.3">
      <c r="A274" s="2" t="s">
        <v>84</v>
      </c>
      <c r="B274">
        <v>1</v>
      </c>
      <c r="C274">
        <v>1.0389999999999999</v>
      </c>
      <c r="D274" s="4">
        <f t="shared" ref="D274:D279" si="17">ABS(C274-B274)/B274</f>
        <v>3.8999999999999924E-2</v>
      </c>
    </row>
    <row r="275" spans="1:4" ht="15.75" thickBot="1" x14ac:dyDescent="0.3">
      <c r="A275" s="2" t="s">
        <v>88</v>
      </c>
      <c r="B275">
        <v>1.5</v>
      </c>
      <c r="C275">
        <v>1.5569999999999999</v>
      </c>
      <c r="D275" s="4">
        <f t="shared" si="17"/>
        <v>3.7999999999999957E-2</v>
      </c>
    </row>
    <row r="276" spans="1:4" ht="15.75" thickBot="1" x14ac:dyDescent="0.3">
      <c r="A276" s="2" t="s">
        <v>99</v>
      </c>
      <c r="B276">
        <v>3</v>
      </c>
      <c r="C276">
        <v>2.7749999999999999</v>
      </c>
      <c r="D276" s="4">
        <f t="shared" si="17"/>
        <v>7.5000000000000025E-2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8" t="s">
        <v>59</v>
      </c>
      <c r="B279" s="19"/>
      <c r="C279" s="19"/>
      <c r="D279" s="20">
        <f>AVERAGE(D251:D278)</f>
        <v>0.20258398663831578</v>
      </c>
    </row>
  </sheetData>
  <mergeCells count="9"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  <sheetView workbookViewId="1"/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  <sheetView workbookViewId="1"/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  <sheetView workbookViewId="1"/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  <sheetView workbookViewId="1"/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20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singleReacChar</vt:lpstr>
      <vt:lpstr>twoReacChar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2018-07-23T18:05:30Z</dcterms:modified>
</cp:coreProperties>
</file>