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ummary" sheetId="12" r:id="rId1"/>
    <sheet name="PMMA_const_full" sheetId="1" r:id="rId2"/>
    <sheet name="PMMA_const_hybrid" sheetId="2" r:id="rId3"/>
    <sheet name="PMMA_linear_full" sheetId="3" r:id="rId4"/>
    <sheet name="PMMA_linear_hybrid" sheetId="4" r:id="rId5"/>
    <sheet name="E_Glass_const_full" sheetId="5" r:id="rId6"/>
    <sheet name="E_Glass_const_hybrid" sheetId="8" r:id="rId7"/>
    <sheet name="E_Glass_linear_full" sheetId="6" r:id="rId8"/>
    <sheet name="E_Glass_linear_hybrid" sheetId="7" r:id="rId9"/>
    <sheet name="E_Glass_linear_full_2mass" sheetId="9" r:id="rId10"/>
    <sheet name="E_Glass_linear_full_mass_fbtemp" sheetId="10" r:id="rId11"/>
    <sheet name="multiReactionCharringHybrid" sheetId="11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0" l="1"/>
  <c r="D16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9" l="1"/>
  <c r="D4" i="9"/>
  <c r="D5" i="9"/>
  <c r="D6" i="9"/>
  <c r="D7" i="9"/>
  <c r="D8" i="9"/>
  <c r="D9" i="9"/>
  <c r="D10" i="9"/>
  <c r="D11" i="9"/>
  <c r="D12" i="9"/>
  <c r="D13" i="9"/>
  <c r="D16" i="9"/>
  <c r="D18" i="9"/>
  <c r="D2" i="9"/>
  <c r="D2" i="7"/>
  <c r="D18" i="8" l="1"/>
  <c r="D16" i="8"/>
  <c r="D12" i="8"/>
  <c r="D10" i="8"/>
  <c r="D8" i="8"/>
  <c r="D6" i="8"/>
  <c r="D5" i="8"/>
  <c r="D4" i="8"/>
  <c r="D3" i="8"/>
  <c r="D2" i="8"/>
  <c r="D19" i="8" s="1"/>
  <c r="D17" i="7" l="1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6" i="6"/>
  <c r="D16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6" i="5"/>
  <c r="F18" i="5"/>
  <c r="F2" i="5"/>
  <c r="D3" i="5"/>
  <c r="D4" i="5"/>
  <c r="D5" i="5"/>
  <c r="D6" i="5"/>
  <c r="D8" i="5"/>
  <c r="D10" i="5"/>
  <c r="D12" i="5"/>
  <c r="D16" i="5"/>
  <c r="D18" i="5"/>
  <c r="D2" i="5"/>
  <c r="D19" i="7" l="1"/>
  <c r="F19" i="5"/>
  <c r="D19" i="5"/>
  <c r="D19" i="6"/>
  <c r="F19" i="6"/>
  <c r="D18" i="4"/>
  <c r="D16" i="4"/>
  <c r="D9" i="4"/>
  <c r="D8" i="4"/>
  <c r="D7" i="4"/>
  <c r="D6" i="4"/>
  <c r="D5" i="4"/>
  <c r="D4" i="4"/>
  <c r="D3" i="4"/>
  <c r="D2" i="4"/>
  <c r="D19" i="4" s="1"/>
  <c r="F9" i="3"/>
  <c r="F7" i="3"/>
  <c r="D9" i="3"/>
  <c r="D7" i="3"/>
  <c r="F18" i="3"/>
  <c r="D18" i="3"/>
  <c r="F16" i="3"/>
  <c r="D16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8" i="2"/>
  <c r="D6" i="2"/>
  <c r="D5" i="2"/>
  <c r="D4" i="2"/>
  <c r="D3" i="2"/>
  <c r="D2" i="2"/>
  <c r="F3" i="1"/>
  <c r="F4" i="1"/>
  <c r="F5" i="1"/>
  <c r="F6" i="1"/>
  <c r="F8" i="1"/>
  <c r="F16" i="1"/>
  <c r="F18" i="1"/>
  <c r="F2" i="1"/>
  <c r="D3" i="1"/>
  <c r="D4" i="1"/>
  <c r="D5" i="1"/>
  <c r="D6" i="1"/>
  <c r="D8" i="1"/>
  <c r="D16" i="1"/>
  <c r="D18" i="1"/>
  <c r="D2" i="1"/>
  <c r="D19" i="1" l="1"/>
  <c r="F19" i="1"/>
  <c r="D19" i="2"/>
  <c r="D19" i="3"/>
  <c r="F19" i="3"/>
</calcChain>
</file>

<file path=xl/sharedStrings.xml><?xml version="1.0" encoding="utf-8"?>
<sst xmlns="http://schemas.openxmlformats.org/spreadsheetml/2006/main" count="278" uniqueCount="47">
  <si>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</si>
  <si>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</si>
  <si>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</si>
  <si>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</si>
  <si>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</si>
  <si>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</si>
  <si>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</si>
  <si>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</si>
  <si>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</si>
  <si>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</si>
  <si>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</si>
  <si>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</si>
  <si>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</si>
  <si>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</si>
  <si>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</si>
  <si>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</si>
  <si>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</si>
  <si>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</si>
  <si>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</si>
  <si>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</si>
  <si>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</si>
  <si>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</si>
  <si>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</si>
  <si>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</si>
  <si>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</si>
  <si>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</si>
  <si>
    <t>1 Mass + TGA + DSC</t>
  </si>
  <si>
    <t>2 Mass</t>
  </si>
  <si>
    <t>3 Mass</t>
  </si>
  <si>
    <t>Scheme</t>
  </si>
  <si>
    <t>Successful?</t>
  </si>
  <si>
    <t>O</t>
  </si>
  <si>
    <t>1 Mass + F Temp + B Temp</t>
  </si>
  <si>
    <t>Single reaction charring</t>
  </si>
  <si>
    <t>Two reactions charring</t>
  </si>
  <si>
    <t>X</t>
  </si>
  <si>
    <t>1 Mass + TGA + B Temp</t>
  </si>
  <si>
    <t>1 Mass + TGA</t>
  </si>
  <si>
    <t>1 Mass + DSC</t>
  </si>
  <si>
    <t>1 Mass + DSC + B Temp</t>
  </si>
  <si>
    <t>1 Mass</t>
  </si>
  <si>
    <t>Single reaction non-charring with ignition</t>
  </si>
  <si>
    <t>Three reactions charring</t>
  </si>
  <si>
    <t>10 kW X/100 kW O</t>
  </si>
  <si>
    <t>2 Mass + TGA</t>
  </si>
  <si>
    <t>S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</si>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</sst>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tabSelected="1" workbookViewId="0">
      <selection sqref="A1:F17"/>
    </sheetView>
  </sheetViews>
  <sheetFormatPr defaultRowHeight="15" x14ac:dyDescent="0.25"/>
  <cols>
    <col min="1" max="1" width="29.5703125" customWidth="1"/>
    <col min="2" max="2" width="11.140625" bestFit="1" customWidth="1"/>
    <col min="3" max="3" width="24" bestFit="1" customWidth="1"/>
    <col min="4" max="4" width="17" bestFit="1" customWidth="1"/>
    <col min="5" max="5" width="24" bestFit="1" customWidth="1"/>
    <col min="6" max="6" width="17" bestFit="1" customWidth="1"/>
  </cols>
  <sheetData>
    <row r="1" spans="1:6" x14ac:dyDescent="0.25">
      <c r="A1" s="12" t="s">
        <v>33</v>
      </c>
      <c r="B1" s="12"/>
      <c r="C1" s="12" t="s">
        <v>34</v>
      </c>
      <c r="D1" s="12"/>
      <c r="E1" s="12" t="s">
        <v>42</v>
      </c>
      <c r="F1" s="12"/>
    </row>
    <row r="2" spans="1:6" x14ac:dyDescent="0.25">
      <c r="A2" t="s">
        <v>29</v>
      </c>
      <c r="B2" t="s">
        <v>30</v>
      </c>
      <c r="C2" t="s">
        <v>29</v>
      </c>
      <c r="D2" t="s">
        <v>30</v>
      </c>
      <c r="E2" t="s">
        <v>29</v>
      </c>
      <c r="F2" t="s">
        <v>30</v>
      </c>
    </row>
    <row r="3" spans="1:6" x14ac:dyDescent="0.25">
      <c r="A3" t="s">
        <v>40</v>
      </c>
      <c r="B3" s="7" t="s">
        <v>35</v>
      </c>
      <c r="C3" t="s">
        <v>26</v>
      </c>
      <c r="D3" s="11" t="s">
        <v>43</v>
      </c>
      <c r="E3" t="s">
        <v>26</v>
      </c>
      <c r="F3" s="8" t="s">
        <v>31</v>
      </c>
    </row>
    <row r="4" spans="1:6" x14ac:dyDescent="0.25">
      <c r="A4" t="s">
        <v>26</v>
      </c>
      <c r="B4" s="7" t="s">
        <v>31</v>
      </c>
      <c r="C4" t="s">
        <v>27</v>
      </c>
      <c r="D4" s="8" t="s">
        <v>43</v>
      </c>
      <c r="E4" t="s">
        <v>27</v>
      </c>
      <c r="F4" s="8" t="s">
        <v>35</v>
      </c>
    </row>
    <row r="5" spans="1:6" x14ac:dyDescent="0.25">
      <c r="A5" t="s">
        <v>27</v>
      </c>
      <c r="B5" s="7" t="s">
        <v>31</v>
      </c>
      <c r="C5" t="s">
        <v>32</v>
      </c>
      <c r="D5" s="8" t="s">
        <v>46</v>
      </c>
      <c r="E5" t="s">
        <v>32</v>
      </c>
      <c r="F5" s="8" t="s">
        <v>46</v>
      </c>
    </row>
    <row r="6" spans="1:6" x14ac:dyDescent="0.25">
      <c r="A6" t="s">
        <v>28</v>
      </c>
      <c r="B6" s="7" t="s">
        <v>31</v>
      </c>
      <c r="C6" t="s">
        <v>37</v>
      </c>
      <c r="D6" s="8" t="s">
        <v>43</v>
      </c>
      <c r="E6" t="s">
        <v>37</v>
      </c>
      <c r="F6" s="8" t="s">
        <v>35</v>
      </c>
    </row>
    <row r="7" spans="1:6" x14ac:dyDescent="0.25">
      <c r="A7" t="s">
        <v>32</v>
      </c>
      <c r="B7" s="7" t="s">
        <v>31</v>
      </c>
      <c r="C7" t="s">
        <v>44</v>
      </c>
      <c r="D7" s="9" t="s">
        <v>45</v>
      </c>
      <c r="E7" t="s">
        <v>28</v>
      </c>
      <c r="F7" s="10" t="s">
        <v>35</v>
      </c>
    </row>
    <row r="8" spans="1:6" x14ac:dyDescent="0.25">
      <c r="A8" t="s">
        <v>36</v>
      </c>
      <c r="B8" s="7" t="s">
        <v>35</v>
      </c>
      <c r="C8" t="s">
        <v>28</v>
      </c>
      <c r="D8" s="10" t="s">
        <v>45</v>
      </c>
    </row>
    <row r="9" spans="1:6" x14ac:dyDescent="0.25">
      <c r="A9" t="s">
        <v>37</v>
      </c>
      <c r="B9" s="7" t="s">
        <v>31</v>
      </c>
    </row>
    <row r="10" spans="1:6" x14ac:dyDescent="0.25">
      <c r="A10" t="s">
        <v>38</v>
      </c>
      <c r="B10" s="7" t="s">
        <v>35</v>
      </c>
    </row>
    <row r="11" spans="1:6" x14ac:dyDescent="0.25">
      <c r="A11" t="s">
        <v>39</v>
      </c>
      <c r="B11" s="7" t="s">
        <v>35</v>
      </c>
    </row>
    <row r="13" spans="1:6" x14ac:dyDescent="0.25">
      <c r="A13" s="12" t="s">
        <v>41</v>
      </c>
      <c r="B13" s="12"/>
    </row>
    <row r="14" spans="1:6" x14ac:dyDescent="0.25">
      <c r="A14" t="s">
        <v>29</v>
      </c>
      <c r="B14" t="s">
        <v>30</v>
      </c>
    </row>
    <row r="15" spans="1:6" x14ac:dyDescent="0.25">
      <c r="A15" t="s">
        <v>27</v>
      </c>
      <c r="B15" s="7" t="s">
        <v>31</v>
      </c>
    </row>
    <row r="16" spans="1:6" x14ac:dyDescent="0.25">
      <c r="A16" t="s">
        <v>37</v>
      </c>
    </row>
    <row r="17" spans="1:1" x14ac:dyDescent="0.25">
      <c r="A17" t="s">
        <v>32</v>
      </c>
    </row>
  </sheetData>
  <mergeCells count="4">
    <mergeCell ref="A1:B1"/>
    <mergeCell ref="C1:D1"/>
    <mergeCell ref="A13:B13"/>
    <mergeCell ref="E1:F1"/>
  </mergeCells>
  <pageMargins left="0.7" right="0.7" top="0.75" bottom="0.75" header="0.3" footer="0.3"/>
  <pageSetup scale="9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K12" sqref="K12"/>
    </sheetView>
  </sheetViews>
  <sheetFormatPr defaultRowHeight="15" x14ac:dyDescent="0.25"/>
  <cols>
    <col min="1" max="2" width="15.7109375" customWidth="1"/>
  </cols>
  <sheetData>
    <row r="1" spans="1:4" ht="6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3300000000000</v>
      </c>
      <c r="D2" s="4">
        <f>ABS(C2-B2)/B2</f>
        <v>0.41025641025641024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</v>
      </c>
      <c r="D4" s="4">
        <f t="shared" si="0"/>
        <v>0</v>
      </c>
    </row>
    <row r="5" spans="1:4" ht="15.75" thickBot="1" x14ac:dyDescent="0.3">
      <c r="A5" s="2" t="s">
        <v>4</v>
      </c>
      <c r="B5" s="3">
        <v>100000</v>
      </c>
      <c r="C5">
        <v>101238.39999999999</v>
      </c>
      <c r="D5" s="4">
        <f t="shared" si="0"/>
        <v>1.2383999999999942E-2</v>
      </c>
    </row>
    <row r="6" spans="1:4" ht="15.75" thickBot="1" x14ac:dyDescent="0.3">
      <c r="A6" s="2" t="s">
        <v>5</v>
      </c>
      <c r="B6" s="5">
        <v>0.312</v>
      </c>
      <c r="C6">
        <v>0.29199999999999998</v>
      </c>
      <c r="D6" s="4">
        <f t="shared" si="0"/>
        <v>6.4102564102564166E-2</v>
      </c>
    </row>
    <row r="7" spans="1:4" ht="29.25" thickBot="1" x14ac:dyDescent="0.3">
      <c r="A7" s="2" t="s">
        <v>6</v>
      </c>
      <c r="B7" s="3">
        <v>4.405E-5</v>
      </c>
      <c r="C7" s="3">
        <v>8.933E-5</v>
      </c>
      <c r="D7" s="4">
        <f t="shared" si="0"/>
        <v>1.027922814982974</v>
      </c>
    </row>
    <row r="8" spans="1:4" ht="15.75" thickBot="1" x14ac:dyDescent="0.3">
      <c r="A8" s="2" t="s">
        <v>7</v>
      </c>
      <c r="B8" s="5">
        <v>1080</v>
      </c>
      <c r="C8">
        <v>1040.77</v>
      </c>
      <c r="D8" s="4">
        <f t="shared" si="0"/>
        <v>3.6324074074074092E-2</v>
      </c>
    </row>
    <row r="9" spans="1:4" ht="29.25" thickBot="1" x14ac:dyDescent="0.3">
      <c r="A9" s="2" t="s">
        <v>8</v>
      </c>
      <c r="B9" s="5">
        <v>4.5199999999999997E-2</v>
      </c>
      <c r="C9">
        <v>0.14960000000000001</v>
      </c>
      <c r="D9" s="4">
        <f t="shared" si="0"/>
        <v>2.309734513274337</v>
      </c>
    </row>
    <row r="10" spans="1:4" ht="15.75" thickBot="1" x14ac:dyDescent="0.3">
      <c r="A10" s="2" t="s">
        <v>9</v>
      </c>
      <c r="B10">
        <v>9.4899999999999998E-2</v>
      </c>
      <c r="C10">
        <v>7.5999999999999998E-2</v>
      </c>
      <c r="D10" s="4">
        <f t="shared" si="0"/>
        <v>0.19915700737618547</v>
      </c>
    </row>
    <row r="11" spans="1:4" ht="29.25" thickBot="1" x14ac:dyDescent="0.3">
      <c r="A11" s="2" t="s">
        <v>10</v>
      </c>
      <c r="B11" s="5">
        <v>2.8299999999999999E-4</v>
      </c>
      <c r="C11">
        <v>3.1700000000000001E-4</v>
      </c>
      <c r="D11" s="4">
        <f t="shared" si="0"/>
        <v>0.12014134275618379</v>
      </c>
    </row>
    <row r="12" spans="1:4" ht="15.75" thickBot="1" x14ac:dyDescent="0.3">
      <c r="A12" s="2" t="s">
        <v>11</v>
      </c>
      <c r="B12">
        <v>1041</v>
      </c>
      <c r="C12">
        <v>1172</v>
      </c>
      <c r="D12" s="4">
        <f t="shared" si="0"/>
        <v>0.12584053794428435</v>
      </c>
    </row>
    <row r="13" spans="1:4" ht="29.25" thickBot="1" x14ac:dyDescent="0.3">
      <c r="A13" s="2" t="s">
        <v>12</v>
      </c>
      <c r="B13" s="5">
        <v>0.25900000000000001</v>
      </c>
      <c r="C13">
        <v>0.1143</v>
      </c>
      <c r="D13" s="4">
        <f t="shared" si="0"/>
        <v>0.55868725868725866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0.94240000000000002</v>
      </c>
      <c r="D16" s="4">
        <f t="shared" si="0"/>
        <v>2.5531914893617753E-3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12751</v>
      </c>
      <c r="D18" s="4">
        <f t="shared" si="0"/>
        <v>0.27510000000000001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9" sqref="D29"/>
    </sheetView>
  </sheetViews>
  <sheetFormatPr defaultRowHeight="15" x14ac:dyDescent="0.25"/>
  <cols>
    <col min="1" max="4" width="20.7109375" customWidth="1"/>
  </cols>
  <sheetData>
    <row r="1" spans="1:4" ht="3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3430000000000</v>
      </c>
      <c r="D2" s="4">
        <f>ABS(C2-B2)/B2</f>
        <v>0.46581196581196582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1.0129999999999999</v>
      </c>
      <c r="D4" s="4">
        <f t="shared" si="0"/>
        <v>1.2999999999999901E-2</v>
      </c>
    </row>
    <row r="5" spans="1:4" ht="15.75" thickBot="1" x14ac:dyDescent="0.3">
      <c r="A5" s="2" t="s">
        <v>4</v>
      </c>
      <c r="B5" s="3">
        <v>100000</v>
      </c>
      <c r="C5">
        <v>99847.5</v>
      </c>
      <c r="D5" s="4">
        <f t="shared" si="0"/>
        <v>1.5250000000000001E-3</v>
      </c>
    </row>
    <row r="6" spans="1:4" ht="15.75" thickBot="1" x14ac:dyDescent="0.3">
      <c r="A6" s="2" t="s">
        <v>5</v>
      </c>
      <c r="B6" s="5">
        <v>0.312</v>
      </c>
      <c r="C6">
        <v>0.313</v>
      </c>
      <c r="D6" s="4">
        <f t="shared" si="0"/>
        <v>3.2051282051282081E-3</v>
      </c>
    </row>
    <row r="7" spans="1:4" ht="15.75" thickBot="1" x14ac:dyDescent="0.3">
      <c r="A7" s="2" t="s">
        <v>6</v>
      </c>
      <c r="B7" s="3">
        <v>4.405E-5</v>
      </c>
      <c r="C7" s="3">
        <v>4.2400000000000001E-5</v>
      </c>
      <c r="D7" s="4">
        <f t="shared" si="0"/>
        <v>3.7457434733257647E-2</v>
      </c>
    </row>
    <row r="8" spans="1:4" ht="15.75" thickBot="1" x14ac:dyDescent="0.3">
      <c r="A8" s="2" t="s">
        <v>7</v>
      </c>
      <c r="B8" s="5">
        <v>1080</v>
      </c>
      <c r="C8">
        <v>1082.2</v>
      </c>
      <c r="D8" s="4">
        <f t="shared" si="0"/>
        <v>2.0370370370370794E-3</v>
      </c>
    </row>
    <row r="9" spans="1:4" ht="15.75" thickBot="1" x14ac:dyDescent="0.3">
      <c r="A9" s="2" t="s">
        <v>8</v>
      </c>
      <c r="B9" s="5">
        <v>4.5199999999999997E-2</v>
      </c>
      <c r="C9">
        <v>4.5760000000000002E-2</v>
      </c>
      <c r="D9" s="4">
        <f t="shared" si="0"/>
        <v>1.2389380530973562E-2</v>
      </c>
    </row>
    <row r="10" spans="1:4" ht="15.75" thickBot="1" x14ac:dyDescent="0.3">
      <c r="A10" s="2" t="s">
        <v>9</v>
      </c>
      <c r="B10">
        <v>9.4899999999999998E-2</v>
      </c>
      <c r="C10">
        <v>8.3400000000000002E-2</v>
      </c>
      <c r="D10" s="4">
        <f t="shared" si="0"/>
        <v>0.12118018967334032</v>
      </c>
    </row>
    <row r="11" spans="1:4" ht="15.75" thickBot="1" x14ac:dyDescent="0.3">
      <c r="A11" s="2" t="s">
        <v>10</v>
      </c>
      <c r="B11" s="5">
        <v>2.8299999999999999E-4</v>
      </c>
      <c r="C11">
        <v>2.9999999999999997E-4</v>
      </c>
      <c r="D11" s="4">
        <f t="shared" si="0"/>
        <v>6.00706713780918E-2</v>
      </c>
    </row>
    <row r="12" spans="1:4" ht="15.75" thickBot="1" x14ac:dyDescent="0.3">
      <c r="A12" s="2" t="s">
        <v>11</v>
      </c>
      <c r="B12">
        <v>1041</v>
      </c>
      <c r="C12">
        <v>1045</v>
      </c>
      <c r="D12" s="4">
        <f t="shared" si="0"/>
        <v>3.8424591738712775E-3</v>
      </c>
    </row>
    <row r="13" spans="1:4" ht="15.75" thickBot="1" x14ac:dyDescent="0.3">
      <c r="A13" s="2" t="s">
        <v>12</v>
      </c>
      <c r="B13" s="5">
        <v>0.25900000000000001</v>
      </c>
      <c r="C13">
        <v>0.25650000000000001</v>
      </c>
      <c r="D13" s="4">
        <f t="shared" si="0"/>
        <v>9.652509652509661E-3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0.941716</v>
      </c>
      <c r="D16" s="4">
        <f t="shared" si="0"/>
        <v>1.8255319148936713E-3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10246.6</v>
      </c>
      <c r="D18" s="4">
        <f t="shared" si="0"/>
        <v>2.4660000000000036E-2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3" sqref="O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6" sqref="E6"/>
    </sheetView>
  </sheetViews>
  <sheetFormatPr defaultRowHeight="15" x14ac:dyDescent="0.25"/>
  <cols>
    <col min="1" max="1" width="27.140625" customWidth="1"/>
    <col min="2" max="2" width="8.5703125" bestFit="1" customWidth="1"/>
    <col min="3" max="3" width="15.28515625" bestFit="1" customWidth="1"/>
    <col min="4" max="4" width="21.140625" bestFit="1" customWidth="1"/>
    <col min="5" max="5" width="23.140625" bestFit="1" customWidth="1"/>
    <col min="6" max="6" width="25" bestFit="1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5.75" thickBot="1" x14ac:dyDescent="0.3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5.75" thickBot="1" x14ac:dyDescent="0.3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5.75" thickBot="1" x14ac:dyDescent="0.3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5.75" thickBot="1" x14ac:dyDescent="0.3">
      <c r="A7" s="2" t="s">
        <v>6</v>
      </c>
      <c r="D7" s="4"/>
      <c r="F7" s="4"/>
    </row>
    <row r="8" spans="1:6" ht="15.75" thickBot="1" x14ac:dyDescent="0.3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5.75" thickBot="1" x14ac:dyDescent="0.3">
      <c r="A9" s="2" t="s">
        <v>8</v>
      </c>
      <c r="D9" s="4"/>
      <c r="F9" s="4"/>
    </row>
    <row r="10" spans="1:6" ht="15.75" thickBot="1" x14ac:dyDescent="0.3">
      <c r="A10" s="2" t="s">
        <v>9</v>
      </c>
      <c r="D10" s="4"/>
      <c r="F10" s="4"/>
    </row>
    <row r="11" spans="1:6" ht="15.75" thickBot="1" x14ac:dyDescent="0.3">
      <c r="A11" s="2" t="s">
        <v>10</v>
      </c>
      <c r="D11" s="4"/>
      <c r="F11" s="4"/>
    </row>
    <row r="12" spans="1:6" ht="15.75" thickBot="1" x14ac:dyDescent="0.3">
      <c r="A12" s="2" t="s">
        <v>11</v>
      </c>
      <c r="D12" s="4"/>
      <c r="F12" s="4"/>
    </row>
    <row r="13" spans="1:6" ht="15.75" thickBot="1" x14ac:dyDescent="0.3">
      <c r="A13" s="2" t="s">
        <v>12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5.75" thickBot="1" x14ac:dyDescent="0.3">
      <c r="A17" s="2" t="s">
        <v>16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  <row r="19" spans="1:6" x14ac:dyDescent="0.25">
      <c r="D19" s="4">
        <f>AVERAGE(D2:D18)</f>
        <v>1.0185684156390455E-2</v>
      </c>
      <c r="F19" s="4">
        <f>AVERAGE(F2:F18)</f>
        <v>0.50013255968001424</v>
      </c>
    </row>
    <row r="20" spans="1:6" x14ac:dyDescent="0.25">
      <c r="D20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0" sqref="D10"/>
    </sheetView>
  </sheetViews>
  <sheetFormatPr defaultRowHeight="15" x14ac:dyDescent="0.25"/>
  <cols>
    <col min="1" max="1" width="18.42578125" customWidth="1"/>
    <col min="2" max="2" width="12.42578125" customWidth="1"/>
    <col min="3" max="3" width="18.140625" customWidth="1"/>
    <col min="4" max="4" width="21.140625" customWidth="1"/>
  </cols>
  <sheetData>
    <row r="1" spans="1:4" ht="30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5.75" thickBot="1" x14ac:dyDescent="0.3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5.75" thickBot="1" x14ac:dyDescent="0.3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5.75" thickBot="1" x14ac:dyDescent="0.3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5.75" thickBot="1" x14ac:dyDescent="0.3">
      <c r="A7" s="2" t="s">
        <v>6</v>
      </c>
      <c r="B7">
        <v>0</v>
      </c>
      <c r="D7" s="4"/>
    </row>
    <row r="8" spans="1:4" ht="15.75" thickBot="1" x14ac:dyDescent="0.3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5.75" thickBot="1" x14ac:dyDescent="0.3">
      <c r="A9" s="2" t="s">
        <v>8</v>
      </c>
      <c r="B9">
        <v>0</v>
      </c>
      <c r="D9" s="4"/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986.77</v>
      </c>
      <c r="D18" s="4">
        <f t="shared" si="0"/>
        <v>1.3230000000000018E-2</v>
      </c>
    </row>
    <row r="19" spans="1:4" x14ac:dyDescent="0.25">
      <c r="D19" s="4">
        <f>AVERAGE(D2:D18)</f>
        <v>1.8821710380563846E-2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28" sqref="I28"/>
    </sheetView>
  </sheetViews>
  <sheetFormatPr defaultRowHeight="15" x14ac:dyDescent="0.25"/>
  <cols>
    <col min="1" max="1" width="21.7109375" customWidth="1"/>
    <col min="2" max="2" width="22.5703125" customWidth="1"/>
    <col min="3" max="3" width="24.5703125" customWidth="1"/>
    <col min="4" max="4" width="17.5703125" customWidth="1"/>
    <col min="5" max="5" width="19.28515625" customWidth="1"/>
    <col min="6" max="6" width="20.42578125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5.75" thickBot="1" x14ac:dyDescent="0.3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5.75" thickBot="1" x14ac:dyDescent="0.3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5.75" thickBot="1" x14ac:dyDescent="0.3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5.75" thickBot="1" x14ac:dyDescent="0.3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5.75" thickBot="1" x14ac:dyDescent="0.3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5.75" thickBot="1" x14ac:dyDescent="0.3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  <row r="19" spans="1:6" x14ac:dyDescent="0.25">
      <c r="D19" s="4">
        <f>AVERAGE(D2:D18)</f>
        <v>8.8166149720188026E-3</v>
      </c>
      <c r="F19" s="4">
        <f>AVERAGE(F2:F18)</f>
        <v>0.72214896759783709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33" sqref="D33"/>
    </sheetView>
  </sheetViews>
  <sheetFormatPr defaultRowHeight="15" x14ac:dyDescent="0.25"/>
  <cols>
    <col min="1" max="1" width="28.5703125" customWidth="1"/>
    <col min="2" max="2" width="23.42578125" customWidth="1"/>
    <col min="3" max="3" width="24" customWidth="1"/>
    <col min="4" max="4" width="31.5703125" customWidth="1"/>
  </cols>
  <sheetData>
    <row r="1" spans="1:4" ht="15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5.75" thickBot="1" x14ac:dyDescent="0.3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5.75" thickBot="1" x14ac:dyDescent="0.3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5.75" thickBot="1" x14ac:dyDescent="0.3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5.75" thickBot="1" x14ac:dyDescent="0.3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5.75" thickBot="1" x14ac:dyDescent="0.3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5.75" thickBot="1" x14ac:dyDescent="0.3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999.36</v>
      </c>
      <c r="D18" s="4">
        <f t="shared" si="0"/>
        <v>6.3999999999998639E-4</v>
      </c>
    </row>
    <row r="19" spans="1:4" x14ac:dyDescent="0.25">
      <c r="D19" s="4">
        <f>AVERAGE(D2:D18)</f>
        <v>7.0552835446702766E-3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4" sqref="B24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3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8" si="1">ABS(E3-B3)/B3</f>
        <v>0.28176795580110497</v>
      </c>
    </row>
    <row r="4" spans="1:6" ht="15" customHeight="1" thickBot="1" x14ac:dyDescent="0.3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3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3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3">
      <c r="A7" s="2" t="s">
        <v>6</v>
      </c>
      <c r="D7" s="4"/>
      <c r="F7" s="4"/>
    </row>
    <row r="8" spans="1:6" ht="15" customHeight="1" thickBot="1" x14ac:dyDescent="0.3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3">
      <c r="A9" s="2" t="s">
        <v>8</v>
      </c>
      <c r="D9" s="4"/>
      <c r="F9" s="4"/>
    </row>
    <row r="10" spans="1:6" ht="15" customHeight="1" thickBot="1" x14ac:dyDescent="0.3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3">
      <c r="A11" s="2" t="s">
        <v>10</v>
      </c>
      <c r="D11" s="4"/>
      <c r="F11" s="4"/>
    </row>
    <row r="12" spans="1:6" ht="15" customHeight="1" thickBot="1" x14ac:dyDescent="0.3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3">
      <c r="A13" s="2" t="s">
        <v>12</v>
      </c>
      <c r="D13" s="4"/>
      <c r="F13" s="4"/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25">
      <c r="A19" s="6" t="s">
        <v>25</v>
      </c>
      <c r="D19" s="4">
        <f>AVERAGE(D2:D18)</f>
        <v>2.0289478164898973E-2</v>
      </c>
      <c r="F19" s="4">
        <f>AVERAGE(F2:F18)</f>
        <v>0.90038444469978529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6" sqref="E26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2400000000000</v>
      </c>
      <c r="D2" s="4">
        <f>ABS(C2-B2)/B2</f>
        <v>2.564102564102564E-2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</row>
    <row r="4" spans="1:4" ht="20.100000000000001" customHeight="1" thickBot="1" x14ac:dyDescent="0.3">
      <c r="A4" s="2" t="s">
        <v>3</v>
      </c>
      <c r="B4">
        <v>1</v>
      </c>
      <c r="C4">
        <v>1.004</v>
      </c>
      <c r="D4" s="4">
        <f t="shared" si="0"/>
        <v>4.0000000000000036E-3</v>
      </c>
    </row>
    <row r="5" spans="1:4" ht="20.100000000000001" customHeight="1" thickBot="1" x14ac:dyDescent="0.3">
      <c r="A5" s="2" t="s">
        <v>4</v>
      </c>
      <c r="B5" s="3">
        <v>100000</v>
      </c>
      <c r="C5">
        <v>100926</v>
      </c>
      <c r="D5" s="4">
        <f t="shared" si="0"/>
        <v>9.2599999999999991E-3</v>
      </c>
    </row>
    <row r="6" spans="1:4" ht="20.100000000000001" customHeight="1" thickBot="1" x14ac:dyDescent="0.3">
      <c r="A6" s="2" t="s">
        <v>5</v>
      </c>
      <c r="B6" s="5">
        <v>0.3</v>
      </c>
      <c r="C6">
        <v>0.2969</v>
      </c>
      <c r="D6" s="4">
        <f t="shared" si="0"/>
        <v>1.0333333333333306E-2</v>
      </c>
    </row>
    <row r="7" spans="1:4" ht="20.100000000000001" customHeight="1" thickBot="1" x14ac:dyDescent="0.3">
      <c r="A7" s="2" t="s">
        <v>6</v>
      </c>
      <c r="D7" s="4"/>
    </row>
    <row r="8" spans="1:4" ht="20.100000000000001" customHeight="1" thickBot="1" x14ac:dyDescent="0.3">
      <c r="A8" s="2" t="s">
        <v>7</v>
      </c>
      <c r="B8" s="5">
        <v>1500</v>
      </c>
      <c r="C8">
        <v>1489.16</v>
      </c>
      <c r="D8" s="4">
        <f t="shared" si="0"/>
        <v>7.2266666666666122E-3</v>
      </c>
    </row>
    <row r="9" spans="1:4" ht="20.100000000000001" customHeight="1" thickBot="1" x14ac:dyDescent="0.3">
      <c r="A9" s="2" t="s">
        <v>8</v>
      </c>
      <c r="D9" s="4"/>
    </row>
    <row r="10" spans="1:4" ht="20.100000000000001" customHeight="1" thickBot="1" x14ac:dyDescent="0.3">
      <c r="A10" s="2" t="s">
        <v>9</v>
      </c>
      <c r="B10">
        <v>0.2</v>
      </c>
      <c r="C10">
        <v>0.20230000000000001</v>
      </c>
      <c r="D10" s="4">
        <f t="shared" si="0"/>
        <v>1.1499999999999982E-2</v>
      </c>
    </row>
    <row r="11" spans="1:4" ht="20.100000000000001" customHeight="1" thickBot="1" x14ac:dyDescent="0.3">
      <c r="A11" s="2" t="s">
        <v>10</v>
      </c>
      <c r="D11" s="4"/>
    </row>
    <row r="12" spans="1:4" ht="20.100000000000001" customHeight="1" thickBot="1" x14ac:dyDescent="0.3">
      <c r="A12" s="2" t="s">
        <v>11</v>
      </c>
      <c r="B12">
        <v>1100</v>
      </c>
      <c r="C12">
        <v>1118.3399999999999</v>
      </c>
      <c r="D12" s="4">
        <f t="shared" si="0"/>
        <v>1.6672727272727197E-2</v>
      </c>
    </row>
    <row r="13" spans="1:4" ht="20.100000000000001" customHeight="1" thickBot="1" x14ac:dyDescent="0.3">
      <c r="A13" s="2" t="s">
        <v>12</v>
      </c>
      <c r="D13" s="4"/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/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/>
    </row>
    <row r="16" spans="1:4" ht="20.100000000000001" customHeight="1" thickBot="1" x14ac:dyDescent="0.3">
      <c r="A16" s="2" t="s">
        <v>15</v>
      </c>
      <c r="B16">
        <v>0.94</v>
      </c>
      <c r="C16">
        <v>0.93300000000000005</v>
      </c>
      <c r="D16" s="4">
        <f t="shared" si="0"/>
        <v>7.4468085106381872E-3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/>
    </row>
    <row r="18" spans="1:4" ht="20.100000000000001" customHeight="1" thickBot="1" x14ac:dyDescent="0.3">
      <c r="A18" s="2" t="s">
        <v>17</v>
      </c>
      <c r="B18" s="3">
        <v>10000</v>
      </c>
      <c r="C18">
        <v>20892.68</v>
      </c>
      <c r="D18" s="4">
        <f t="shared" si="0"/>
        <v>1.0892680000000001</v>
      </c>
    </row>
    <row r="19" spans="1:4" x14ac:dyDescent="0.25">
      <c r="D19" s="4">
        <f>AVERAGE(D2:D18)</f>
        <v>0.1181348561424391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" sqref="E1:F1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3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3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3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3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3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8:F18" si="2">ABS(E8-B8)/B8</f>
        <v>2.7573597975814907</v>
      </c>
    </row>
    <row r="9" spans="1:6" ht="15" customHeight="1" thickBot="1" x14ac:dyDescent="0.3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3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3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3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3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25">
      <c r="A19" s="6" t="s">
        <v>25</v>
      </c>
      <c r="D19" s="4">
        <f>AVERAGE(D2:D18)</f>
        <v>1.4331301661947E-2</v>
      </c>
      <c r="F19" s="4">
        <f>AVERAGE(F2:F18)</f>
        <v>1.2546125660506713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" sqref="D2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3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3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3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3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3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3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3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3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3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3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3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3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  <row r="19" spans="1:4" x14ac:dyDescent="0.25">
      <c r="D19" s="4">
        <f>AVERAGE(D2:D18)</f>
        <v>0.39367868979970028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PMMA_const_full</vt:lpstr>
      <vt:lpstr>PMMA_const_hybrid</vt:lpstr>
      <vt:lpstr>PMMA_linear_full</vt:lpstr>
      <vt:lpstr>PMMA_linear_hybrid</vt:lpstr>
      <vt:lpstr>E_Glass_const_full</vt:lpstr>
      <vt:lpstr>E_Glass_const_hybrid</vt:lpstr>
      <vt:lpstr>E_Glass_linear_full</vt:lpstr>
      <vt:lpstr>E_Glass_linear_hybrid</vt:lpstr>
      <vt:lpstr>E_Glass_linear_full_2mass</vt:lpstr>
      <vt:lpstr>E_Glass_linear_full_mass_fbtemp</vt:lpstr>
      <vt:lpstr>multiReactionCharringHybrid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2018-07-16T21:01:01Z</dcterms:modified>
</cp:coreProperties>
</file>