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PMMA_const_full" sheetId="1" r:id="rId1"/>
    <sheet name="PMMA_const_hybrid" sheetId="2" r:id="rId2"/>
    <sheet name="PMMA_linear_full" sheetId="3" r:id="rId3"/>
    <sheet name="PMMA_linear_hybri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4" l="1"/>
  <c r="D16" i="4"/>
  <c r="D14" i="4"/>
  <c r="D9" i="4"/>
  <c r="D8" i="4"/>
  <c r="D7" i="4"/>
  <c r="D6" i="4"/>
  <c r="D5" i="4"/>
  <c r="D4" i="4"/>
  <c r="D3" i="4"/>
  <c r="D2" i="4"/>
  <c r="F9" i="3"/>
  <c r="F7" i="3"/>
  <c r="D9" i="3"/>
  <c r="D7" i="3"/>
  <c r="F18" i="3"/>
  <c r="D18" i="3"/>
  <c r="F16" i="3"/>
  <c r="D16" i="3"/>
  <c r="F14" i="3"/>
  <c r="D14" i="3"/>
  <c r="F8" i="3"/>
  <c r="D8" i="3"/>
  <c r="F6" i="3"/>
  <c r="D6" i="3"/>
  <c r="F5" i="3"/>
  <c r="D5" i="3"/>
  <c r="F4" i="3"/>
  <c r="D4" i="3"/>
  <c r="F3" i="3"/>
  <c r="D3" i="3"/>
  <c r="F2" i="3"/>
  <c r="D2" i="3"/>
  <c r="D18" i="2"/>
  <c r="D16" i="2"/>
  <c r="D14" i="2"/>
  <c r="D8" i="2"/>
  <c r="D6" i="2"/>
  <c r="D5" i="2"/>
  <c r="D4" i="2"/>
  <c r="D3" i="2"/>
  <c r="D2" i="2"/>
  <c r="F3" i="1"/>
  <c r="F4" i="1"/>
  <c r="F5" i="1"/>
  <c r="F6" i="1"/>
  <c r="F8" i="1"/>
  <c r="F14" i="1"/>
  <c r="F16" i="1"/>
  <c r="F18" i="1"/>
  <c r="F2" i="1"/>
  <c r="D3" i="1"/>
  <c r="D4" i="1"/>
  <c r="D5" i="1"/>
  <c r="D6" i="1"/>
  <c r="D8" i="1"/>
  <c r="D14" i="1"/>
  <c r="D16" i="1"/>
  <c r="D18" i="1"/>
  <c r="D2" i="1"/>
</calcChain>
</file>

<file path=xl/sharedStrings.xml><?xml version="1.0" encoding="utf-8"?>
<sst xmlns="http://schemas.openxmlformats.org/spreadsheetml/2006/main" count="88" uniqueCount="25">
  <si>
    <t>Input parameters</t>
  </si>
  <si>
    <t>A (1/s)</t>
  </si>
  <si>
    <t>E (J/mol)</t>
  </si>
  <si>
    <t>n</t>
  </si>
  <si>
    <t>Qpyro (J/kg)</t>
  </si>
  <si>
    <t>kv_a (W/m/K)</t>
  </si>
  <si>
    <t>kv_b (W/m/K^2)</t>
  </si>
  <si>
    <t>Cpv_a (J/kg/K)</t>
  </si>
  <si>
    <t>Cpv_b (J/kg/K^2)</t>
  </si>
  <si>
    <t>kc_a (W/m/K)</t>
  </si>
  <si>
    <t>kc_b (W/m/K^2)</t>
  </si>
  <si>
    <t>Cpc_a (J/kg/K)</t>
  </si>
  <si>
    <t>Cpc_b (J/kg/K^2)</t>
  </si>
  <si>
    <t>ρv (kg/m^3)</t>
  </si>
  <si>
    <t>ρc (kg/m^3)</t>
  </si>
  <si>
    <t>εv</t>
  </si>
  <si>
    <t>εc</t>
  </si>
  <si>
    <t>Kv (1/m)</t>
  </si>
  <si>
    <t>Virtual inputs</t>
  </si>
  <si>
    <t>20% deviation results</t>
  </si>
  <si>
    <t>20% deviation error (%)</t>
  </si>
  <si>
    <t>4 times deviation results</t>
  </si>
  <si>
    <t>4 times deviation error (%)</t>
  </si>
  <si>
    <t>Hybrid method</t>
  </si>
  <si>
    <t>Hybrid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</si>
</sst>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A1:F18"/>
    </sheetView>
  </sheetViews>
  <sheetFormatPr defaultRowHeight="15" x14ac:dyDescent="0.25"/>
  <cols>
    <col min="1" max="1" width="27.140625" customWidth="1"/>
    <col min="2" max="2" width="8.5703125" bestFit="1" customWidth="1"/>
    <col min="3" max="3" width="15.28515625" bestFit="1" customWidth="1"/>
    <col min="4" max="4" width="21.140625" bestFit="1" customWidth="1"/>
    <col min="5" max="5" width="23.140625" bestFit="1" customWidth="1"/>
    <col min="6" max="6" width="25" bestFit="1" customWidth="1"/>
  </cols>
  <sheetData>
    <row r="1" spans="1:6" ht="30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.75" thickBot="1" x14ac:dyDescent="0.3">
      <c r="A2" s="2" t="s">
        <v>1</v>
      </c>
      <c r="B2" s="3">
        <v>50800000000</v>
      </c>
      <c r="C2" s="3">
        <v>47600000000</v>
      </c>
      <c r="D2" s="4">
        <f>ABS(C2-B2)/B2</f>
        <v>6.2992125984251968E-2</v>
      </c>
      <c r="E2" s="3">
        <v>87100000000</v>
      </c>
      <c r="F2" s="4">
        <f>ABS(E2-B2)/B2</f>
        <v>0.71456692913385822</v>
      </c>
    </row>
    <row r="3" spans="1:6" ht="15.75" thickBot="1" x14ac:dyDescent="0.3">
      <c r="A3" s="2" t="s">
        <v>2</v>
      </c>
      <c r="B3" s="3">
        <v>157000</v>
      </c>
      <c r="C3" s="3">
        <v>156000</v>
      </c>
      <c r="D3" s="4">
        <f t="shared" ref="D3:D18" si="0">ABS(C3-B3)/B3</f>
        <v>6.369426751592357E-3</v>
      </c>
      <c r="E3" s="3">
        <v>156000</v>
      </c>
      <c r="F3" s="4">
        <f t="shared" ref="F3:F18" si="1">ABS(E3-B3)/B3</f>
        <v>6.369426751592357E-3</v>
      </c>
    </row>
    <row r="4" spans="1:6" ht="15.75" thickBot="1" x14ac:dyDescent="0.3">
      <c r="A4" s="2" t="s">
        <v>3</v>
      </c>
      <c r="B4">
        <v>0.91</v>
      </c>
      <c r="C4">
        <v>0.90900000000000003</v>
      </c>
      <c r="D4" s="4">
        <f t="shared" si="0"/>
        <v>1.0989010989010998E-3</v>
      </c>
      <c r="E4">
        <v>3.64</v>
      </c>
      <c r="F4" s="4">
        <f t="shared" si="1"/>
        <v>3</v>
      </c>
    </row>
    <row r="5" spans="1:6" ht="15.75" thickBot="1" x14ac:dyDescent="0.3">
      <c r="A5" s="2" t="s">
        <v>4</v>
      </c>
      <c r="B5">
        <v>788000</v>
      </c>
      <c r="C5">
        <v>788066.28</v>
      </c>
      <c r="D5" s="4">
        <f t="shared" si="0"/>
        <v>8.4111675126939008E-5</v>
      </c>
      <c r="E5">
        <v>826012.43</v>
      </c>
      <c r="F5" s="4">
        <f t="shared" si="1"/>
        <v>4.8239124365482298E-2</v>
      </c>
    </row>
    <row r="6" spans="1:6" ht="15.75" thickBot="1" x14ac:dyDescent="0.3">
      <c r="A6" s="2" t="s">
        <v>5</v>
      </c>
      <c r="B6">
        <v>0.249</v>
      </c>
      <c r="C6">
        <v>0.249</v>
      </c>
      <c r="D6" s="4">
        <f t="shared" si="0"/>
        <v>0</v>
      </c>
      <c r="E6">
        <v>0.25800000000000001</v>
      </c>
      <c r="F6" s="4">
        <f t="shared" si="1"/>
        <v>3.6144578313253045E-2</v>
      </c>
    </row>
    <row r="7" spans="1:6" ht="15.75" thickBot="1" x14ac:dyDescent="0.3">
      <c r="A7" s="2" t="s">
        <v>6</v>
      </c>
      <c r="B7">
        <v>0</v>
      </c>
      <c r="D7" s="4"/>
      <c r="F7" s="4"/>
    </row>
    <row r="8" spans="1:6" ht="15.75" thickBot="1" x14ac:dyDescent="0.3">
      <c r="A8" s="2" t="s">
        <v>7</v>
      </c>
      <c r="B8">
        <v>1886</v>
      </c>
      <c r="C8">
        <v>1888.28</v>
      </c>
      <c r="D8" s="4">
        <f t="shared" si="0"/>
        <v>1.2089077412513111E-3</v>
      </c>
      <c r="E8">
        <v>1982.63</v>
      </c>
      <c r="F8" s="4">
        <f t="shared" si="1"/>
        <v>5.1235418875927946E-2</v>
      </c>
    </row>
    <row r="9" spans="1:6" ht="15.75" thickBot="1" x14ac:dyDescent="0.3">
      <c r="A9" s="2" t="s">
        <v>8</v>
      </c>
      <c r="B9">
        <v>0</v>
      </c>
      <c r="D9" s="4"/>
      <c r="F9" s="4"/>
    </row>
    <row r="10" spans="1:6" ht="15.75" thickBot="1" x14ac:dyDescent="0.3">
      <c r="A10" s="2" t="s">
        <v>9</v>
      </c>
      <c r="B10">
        <v>0</v>
      </c>
      <c r="D10" s="4"/>
      <c r="F10" s="4"/>
    </row>
    <row r="11" spans="1:6" ht="15.75" thickBot="1" x14ac:dyDescent="0.3">
      <c r="A11" s="2" t="s">
        <v>10</v>
      </c>
      <c r="B11">
        <v>0</v>
      </c>
      <c r="D11" s="4"/>
      <c r="F11" s="4"/>
    </row>
    <row r="12" spans="1:6" ht="15.75" thickBot="1" x14ac:dyDescent="0.3">
      <c r="A12" s="2" t="s">
        <v>11</v>
      </c>
      <c r="B12">
        <v>0</v>
      </c>
      <c r="D12" s="4"/>
      <c r="F12" s="4"/>
    </row>
    <row r="13" spans="1:6" ht="15.75" thickBot="1" x14ac:dyDescent="0.3">
      <c r="A13" s="2" t="s">
        <v>12</v>
      </c>
      <c r="B13">
        <v>0</v>
      </c>
      <c r="D13" s="4"/>
      <c r="F13" s="4"/>
    </row>
    <row r="14" spans="1:6" ht="15.75" thickBot="1" x14ac:dyDescent="0.3">
      <c r="A14" s="2" t="s">
        <v>13</v>
      </c>
      <c r="B14">
        <v>1189.3699999999999</v>
      </c>
      <c r="C14">
        <v>1189.3699999999999</v>
      </c>
      <c r="D14" s="4">
        <f t="shared" si="0"/>
        <v>0</v>
      </c>
      <c r="E14">
        <v>1189.3699999999999</v>
      </c>
      <c r="F14" s="4">
        <f t="shared" si="1"/>
        <v>0</v>
      </c>
    </row>
    <row r="15" spans="1:6" ht="15.75" thickBot="1" x14ac:dyDescent="0.3">
      <c r="A15" s="2" t="s">
        <v>14</v>
      </c>
      <c r="B15">
        <v>0</v>
      </c>
      <c r="D15" s="4"/>
      <c r="F15" s="4"/>
    </row>
    <row r="16" spans="1:6" ht="15.75" thickBot="1" x14ac:dyDescent="0.3">
      <c r="A16" s="2" t="s">
        <v>15</v>
      </c>
      <c r="B16">
        <v>0.8</v>
      </c>
      <c r="C16">
        <v>0.79700000000000004</v>
      </c>
      <c r="D16" s="4">
        <f t="shared" si="0"/>
        <v>3.7500000000000033E-3</v>
      </c>
      <c r="E16">
        <v>0.77229999999999999</v>
      </c>
      <c r="F16" s="4">
        <f t="shared" si="1"/>
        <v>3.4625000000000072E-2</v>
      </c>
    </row>
    <row r="17" spans="1:6" ht="15.75" thickBot="1" x14ac:dyDescent="0.3">
      <c r="A17" s="2" t="s">
        <v>16</v>
      </c>
      <c r="B17">
        <v>0</v>
      </c>
      <c r="D17" s="4"/>
      <c r="F17" s="4"/>
    </row>
    <row r="18" spans="1:6" ht="15.75" thickBot="1" x14ac:dyDescent="0.3">
      <c r="A18" s="2" t="s">
        <v>17</v>
      </c>
      <c r="B18">
        <v>1000</v>
      </c>
      <c r="C18">
        <v>994.01800000000003</v>
      </c>
      <c r="D18" s="4">
        <f t="shared" si="0"/>
        <v>5.9819999999999708E-3</v>
      </c>
      <c r="E18">
        <v>890.12</v>
      </c>
      <c r="F18" s="4">
        <f t="shared" si="1"/>
        <v>0.10987999999999999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" sqref="C1:D1"/>
    </sheetView>
  </sheetViews>
  <sheetFormatPr defaultRowHeight="15" x14ac:dyDescent="0.25"/>
  <cols>
    <col min="1" max="1" width="18.42578125" customWidth="1"/>
    <col min="2" max="2" width="12.42578125" customWidth="1"/>
    <col min="3" max="3" width="18.140625" customWidth="1"/>
    <col min="4" max="4" width="21.140625" customWidth="1"/>
  </cols>
  <sheetData>
    <row r="1" spans="1:4" ht="30.75" thickBot="1" x14ac:dyDescent="0.3">
      <c r="A1" s="1" t="s">
        <v>0</v>
      </c>
      <c r="B1" s="1" t="s">
        <v>18</v>
      </c>
      <c r="C1" s="1" t="s">
        <v>23</v>
      </c>
      <c r="D1" s="1" t="s">
        <v>24</v>
      </c>
    </row>
    <row r="2" spans="1:4" ht="15.75" thickBot="1" x14ac:dyDescent="0.3">
      <c r="A2" s="2" t="s">
        <v>1</v>
      </c>
      <c r="B2" s="3">
        <v>50800000000</v>
      </c>
      <c r="C2" s="3">
        <v>46800000000</v>
      </c>
      <c r="D2" s="4">
        <f>ABS(C2-B2)/B2</f>
        <v>7.874015748031496E-2</v>
      </c>
    </row>
    <row r="3" spans="1:4" ht="15.75" thickBot="1" x14ac:dyDescent="0.3">
      <c r="A3" s="2" t="s">
        <v>2</v>
      </c>
      <c r="B3" s="3">
        <v>157000</v>
      </c>
      <c r="C3" s="3">
        <v>156000</v>
      </c>
      <c r="D3" s="4">
        <f t="shared" ref="D3:D18" si="0">ABS(C3-B3)/B3</f>
        <v>6.369426751592357E-3</v>
      </c>
    </row>
    <row r="4" spans="1:4" ht="15.75" thickBot="1" x14ac:dyDescent="0.3">
      <c r="A4" s="2" t="s">
        <v>3</v>
      </c>
      <c r="B4">
        <v>0.91</v>
      </c>
      <c r="C4">
        <v>0.93700000000000006</v>
      </c>
      <c r="D4" s="4">
        <f t="shared" si="0"/>
        <v>2.9670329670329697E-2</v>
      </c>
    </row>
    <row r="5" spans="1:4" ht="15.75" thickBot="1" x14ac:dyDescent="0.3">
      <c r="A5" s="2" t="s">
        <v>4</v>
      </c>
      <c r="B5">
        <v>788000</v>
      </c>
      <c r="C5">
        <v>792470</v>
      </c>
      <c r="D5" s="4">
        <f t="shared" si="0"/>
        <v>5.6725888324873092E-3</v>
      </c>
    </row>
    <row r="6" spans="1:4" ht="15.75" thickBot="1" x14ac:dyDescent="0.3">
      <c r="A6" s="2" t="s">
        <v>5</v>
      </c>
      <c r="B6">
        <v>0.249</v>
      </c>
      <c r="C6">
        <v>0.25040000000000001</v>
      </c>
      <c r="D6" s="4">
        <f t="shared" si="0"/>
        <v>5.6224899598394072E-3</v>
      </c>
    </row>
    <row r="7" spans="1:4" ht="15.75" thickBot="1" x14ac:dyDescent="0.3">
      <c r="A7" s="2" t="s">
        <v>6</v>
      </c>
      <c r="B7">
        <v>0</v>
      </c>
      <c r="D7" s="4"/>
    </row>
    <row r="8" spans="1:4" ht="15.75" thickBot="1" x14ac:dyDescent="0.3">
      <c r="A8" s="2" t="s">
        <v>7</v>
      </c>
      <c r="B8">
        <v>1886</v>
      </c>
      <c r="C8">
        <v>1898.53</v>
      </c>
      <c r="D8" s="4">
        <f t="shared" si="0"/>
        <v>6.6436903499469636E-3</v>
      </c>
    </row>
    <row r="9" spans="1:4" ht="15.75" thickBot="1" x14ac:dyDescent="0.3">
      <c r="A9" s="2" t="s">
        <v>8</v>
      </c>
      <c r="B9">
        <v>0</v>
      </c>
      <c r="D9" s="4"/>
    </row>
    <row r="10" spans="1:4" ht="15.75" thickBot="1" x14ac:dyDescent="0.3">
      <c r="A10" s="2" t="s">
        <v>9</v>
      </c>
      <c r="B10">
        <v>0</v>
      </c>
      <c r="D10" s="4"/>
    </row>
    <row r="11" spans="1:4" ht="15.75" thickBot="1" x14ac:dyDescent="0.3">
      <c r="A11" s="2" t="s">
        <v>10</v>
      </c>
      <c r="B11">
        <v>0</v>
      </c>
      <c r="D11" s="4"/>
    </row>
    <row r="12" spans="1:4" ht="15.75" thickBot="1" x14ac:dyDescent="0.3">
      <c r="A12" s="2" t="s">
        <v>11</v>
      </c>
      <c r="B12">
        <v>0</v>
      </c>
      <c r="D12" s="4"/>
    </row>
    <row r="13" spans="1:4" ht="15.75" thickBot="1" x14ac:dyDescent="0.3">
      <c r="A13" s="2" t="s">
        <v>12</v>
      </c>
      <c r="B13">
        <v>0</v>
      </c>
      <c r="D13" s="4"/>
    </row>
    <row r="14" spans="1:4" ht="15.75" thickBot="1" x14ac:dyDescent="0.3">
      <c r="A14" s="2" t="s">
        <v>13</v>
      </c>
      <c r="B14">
        <v>1189.3699999999999</v>
      </c>
      <c r="C14">
        <v>1189.3699999999999</v>
      </c>
      <c r="D14" s="4">
        <f t="shared" si="0"/>
        <v>0</v>
      </c>
    </row>
    <row r="15" spans="1:4" ht="15.75" thickBot="1" x14ac:dyDescent="0.3">
      <c r="A15" s="2" t="s">
        <v>14</v>
      </c>
      <c r="B15">
        <v>0</v>
      </c>
      <c r="D15" s="4"/>
    </row>
    <row r="16" spans="1:4" ht="15.75" thickBot="1" x14ac:dyDescent="0.3">
      <c r="A16" s="2" t="s">
        <v>15</v>
      </c>
      <c r="B16">
        <v>0.8</v>
      </c>
      <c r="C16">
        <v>0.79630000000000001</v>
      </c>
      <c r="D16" s="4">
        <f t="shared" si="0"/>
        <v>4.6250000000000457E-3</v>
      </c>
    </row>
    <row r="17" spans="1:4" ht="15.75" thickBot="1" x14ac:dyDescent="0.3">
      <c r="A17" s="2" t="s">
        <v>16</v>
      </c>
      <c r="B17">
        <v>0</v>
      </c>
      <c r="D17" s="4"/>
    </row>
    <row r="18" spans="1:4" ht="15.75" thickBot="1" x14ac:dyDescent="0.3">
      <c r="A18" s="2" t="s">
        <v>17</v>
      </c>
      <c r="B18">
        <v>1000</v>
      </c>
      <c r="C18">
        <v>986.77</v>
      </c>
      <c r="D18" s="4">
        <f t="shared" si="0"/>
        <v>1.3230000000000018E-2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D18"/>
    </sheetView>
  </sheetViews>
  <sheetFormatPr defaultRowHeight="15" x14ac:dyDescent="0.25"/>
  <cols>
    <col min="1" max="1" width="21.7109375" customWidth="1"/>
    <col min="2" max="2" width="22.5703125" customWidth="1"/>
    <col min="3" max="3" width="24.5703125" customWidth="1"/>
    <col min="4" max="4" width="17.5703125" customWidth="1"/>
    <col min="5" max="5" width="19.28515625" customWidth="1"/>
    <col min="6" max="6" width="20.42578125" customWidth="1"/>
  </cols>
  <sheetData>
    <row r="1" spans="1:6" ht="30.75" thickBot="1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ht="15.75" thickBot="1" x14ac:dyDescent="0.3">
      <c r="A2" s="2" t="s">
        <v>1</v>
      </c>
      <c r="B2" s="3">
        <v>50800000000</v>
      </c>
      <c r="C2" s="3">
        <v>50300000000</v>
      </c>
      <c r="D2" s="4">
        <f>ABS(C2-B2)/B2</f>
        <v>9.8425196850393699E-3</v>
      </c>
      <c r="E2" s="3">
        <v>44500000000</v>
      </c>
      <c r="F2" s="4">
        <f>ABS(E2-B2)/B2</f>
        <v>0.12401574803149606</v>
      </c>
    </row>
    <row r="3" spans="1:6" ht="15.75" thickBot="1" x14ac:dyDescent="0.3">
      <c r="A3" s="2" t="s">
        <v>2</v>
      </c>
      <c r="B3" s="3">
        <v>157000</v>
      </c>
      <c r="C3" s="3">
        <v>157000</v>
      </c>
      <c r="D3" s="4">
        <f t="shared" ref="D3:D18" si="0">ABS(C3-B3)/B3</f>
        <v>0</v>
      </c>
      <c r="E3" s="3">
        <v>141000</v>
      </c>
      <c r="F3" s="4">
        <f t="shared" ref="F3:F18" si="1">ABS(E3-B3)/B3</f>
        <v>0.10191082802547771</v>
      </c>
    </row>
    <row r="4" spans="1:6" ht="15.75" thickBot="1" x14ac:dyDescent="0.3">
      <c r="A4" s="2" t="s">
        <v>3</v>
      </c>
      <c r="B4">
        <v>0.91</v>
      </c>
      <c r="C4">
        <v>0.92400000000000004</v>
      </c>
      <c r="D4" s="4">
        <f t="shared" si="0"/>
        <v>1.5384615384615398E-2</v>
      </c>
      <c r="E4">
        <v>3.0659999999999998</v>
      </c>
      <c r="F4" s="4">
        <f t="shared" si="1"/>
        <v>2.3692307692307688</v>
      </c>
    </row>
    <row r="5" spans="1:6" ht="15.75" thickBot="1" x14ac:dyDescent="0.3">
      <c r="A5" s="2" t="s">
        <v>4</v>
      </c>
      <c r="B5">
        <v>788000</v>
      </c>
      <c r="C5">
        <v>791511</v>
      </c>
      <c r="D5" s="4">
        <f t="shared" si="0"/>
        <v>4.4555837563451774E-3</v>
      </c>
      <c r="E5">
        <v>871085.81</v>
      </c>
      <c r="F5" s="4">
        <f t="shared" si="1"/>
        <v>0.10543884517766504</v>
      </c>
    </row>
    <row r="6" spans="1:6" ht="15.75" thickBot="1" x14ac:dyDescent="0.3">
      <c r="A6" s="2" t="s">
        <v>5</v>
      </c>
      <c r="B6">
        <v>0.13900000000000001</v>
      </c>
      <c r="C6">
        <v>0.13900000000000001</v>
      </c>
      <c r="D6" s="4">
        <f t="shared" si="0"/>
        <v>0</v>
      </c>
      <c r="E6">
        <v>8.5940000000000003E-2</v>
      </c>
      <c r="F6" s="4">
        <f t="shared" si="1"/>
        <v>0.38172661870503599</v>
      </c>
    </row>
    <row r="7" spans="1:6" ht="15.75" thickBot="1" x14ac:dyDescent="0.3">
      <c r="A7" s="2" t="s">
        <v>6</v>
      </c>
      <c r="B7">
        <v>2.5999999999999998E-4</v>
      </c>
      <c r="C7">
        <v>2.6200000000000003E-4</v>
      </c>
      <c r="D7" s="4">
        <f t="shared" si="0"/>
        <v>7.6923076923078801E-3</v>
      </c>
      <c r="E7">
        <v>4.1550000000000002E-4</v>
      </c>
      <c r="F7" s="4">
        <f t="shared" si="1"/>
        <v>0.59807692307692328</v>
      </c>
    </row>
    <row r="8" spans="1:6" ht="15.75" thickBot="1" x14ac:dyDescent="0.3">
      <c r="A8" s="2" t="s">
        <v>7</v>
      </c>
      <c r="B8">
        <v>203.3433</v>
      </c>
      <c r="C8">
        <v>195.59</v>
      </c>
      <c r="D8" s="4">
        <f t="shared" si="0"/>
        <v>3.8129114654871815E-2</v>
      </c>
      <c r="E8">
        <v>813.36249999999995</v>
      </c>
      <c r="F8" s="4">
        <f t="shared" si="1"/>
        <v>2.9999473796284408</v>
      </c>
    </row>
    <row r="9" spans="1:6" ht="15.75" thickBot="1" x14ac:dyDescent="0.3">
      <c r="A9" s="2" t="s">
        <v>8</v>
      </c>
      <c r="B9">
        <v>3.9780000000000002</v>
      </c>
      <c r="C9">
        <v>4.0119999999999996</v>
      </c>
      <c r="D9" s="4">
        <f t="shared" si="0"/>
        <v>8.5470085470083865E-3</v>
      </c>
      <c r="E9">
        <v>3.7229999999999999</v>
      </c>
      <c r="F9" s="4">
        <f t="shared" si="1"/>
        <v>6.410256410256418E-2</v>
      </c>
    </row>
    <row r="10" spans="1:6" ht="15.75" thickBot="1" x14ac:dyDescent="0.3">
      <c r="A10" s="2" t="s">
        <v>9</v>
      </c>
      <c r="B10">
        <v>0</v>
      </c>
      <c r="D10" s="4"/>
      <c r="F10" s="4"/>
    </row>
    <row r="11" spans="1:6" ht="15.75" thickBot="1" x14ac:dyDescent="0.3">
      <c r="A11" s="2" t="s">
        <v>10</v>
      </c>
      <c r="B11">
        <v>0</v>
      </c>
      <c r="D11" s="4"/>
      <c r="F11" s="4"/>
    </row>
    <row r="12" spans="1:6" ht="15.75" thickBot="1" x14ac:dyDescent="0.3">
      <c r="A12" s="2" t="s">
        <v>11</v>
      </c>
      <c r="B12">
        <v>0</v>
      </c>
      <c r="D12" s="4"/>
      <c r="F12" s="4"/>
    </row>
    <row r="13" spans="1:6" ht="15.75" thickBot="1" x14ac:dyDescent="0.3">
      <c r="A13" s="2" t="s">
        <v>12</v>
      </c>
      <c r="B13">
        <v>0</v>
      </c>
      <c r="D13" s="4"/>
      <c r="F13" s="4"/>
    </row>
    <row r="14" spans="1:6" ht="15.75" thickBot="1" x14ac:dyDescent="0.3">
      <c r="A14" s="2" t="s">
        <v>13</v>
      </c>
      <c r="B14">
        <v>1189.3699999999999</v>
      </c>
      <c r="C14">
        <v>1189.3699999999999</v>
      </c>
      <c r="D14" s="4">
        <f t="shared" si="0"/>
        <v>0</v>
      </c>
      <c r="E14">
        <v>1189.3699999999999</v>
      </c>
      <c r="F14" s="4">
        <f t="shared" si="1"/>
        <v>0</v>
      </c>
    </row>
    <row r="15" spans="1:6" ht="15.75" thickBot="1" x14ac:dyDescent="0.3">
      <c r="A15" s="2" t="s">
        <v>14</v>
      </c>
      <c r="B15">
        <v>0</v>
      </c>
      <c r="D15" s="4"/>
      <c r="F15" s="4"/>
    </row>
    <row r="16" spans="1:6" ht="15.75" thickBot="1" x14ac:dyDescent="0.3">
      <c r="A16" s="2" t="s">
        <v>15</v>
      </c>
      <c r="B16">
        <v>0.8</v>
      </c>
      <c r="C16">
        <v>0.80300000000000005</v>
      </c>
      <c r="D16" s="4">
        <f t="shared" si="0"/>
        <v>3.7500000000000033E-3</v>
      </c>
      <c r="E16">
        <v>0.68140000000000001</v>
      </c>
      <c r="F16" s="4">
        <f t="shared" si="1"/>
        <v>0.14825000000000005</v>
      </c>
    </row>
    <row r="17" spans="1:6" ht="15.75" thickBot="1" x14ac:dyDescent="0.3">
      <c r="A17" s="2" t="s">
        <v>16</v>
      </c>
      <c r="B17">
        <v>0</v>
      </c>
      <c r="D17" s="4"/>
      <c r="F17" s="4"/>
    </row>
    <row r="18" spans="1:6" ht="15.75" thickBot="1" x14ac:dyDescent="0.3">
      <c r="A18" s="2" t="s">
        <v>17</v>
      </c>
      <c r="B18">
        <v>1000</v>
      </c>
      <c r="C18">
        <v>1000.365</v>
      </c>
      <c r="D18" s="4">
        <f t="shared" si="0"/>
        <v>3.6500000000000909E-4</v>
      </c>
      <c r="E18">
        <v>671.21</v>
      </c>
      <c r="F18" s="4">
        <f t="shared" si="1"/>
        <v>0.32878999999999997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10" sqref="J10"/>
    </sheetView>
  </sheetViews>
  <sheetFormatPr defaultRowHeight="15" x14ac:dyDescent="0.25"/>
  <cols>
    <col min="1" max="1" width="28.5703125" customWidth="1"/>
    <col min="2" max="2" width="23.42578125" customWidth="1"/>
    <col min="3" max="3" width="24" customWidth="1"/>
    <col min="4" max="4" width="31.5703125" customWidth="1"/>
  </cols>
  <sheetData>
    <row r="1" spans="1:4" ht="15.75" thickBot="1" x14ac:dyDescent="0.3">
      <c r="A1" s="1" t="s">
        <v>0</v>
      </c>
      <c r="B1" s="1" t="s">
        <v>18</v>
      </c>
      <c r="C1" s="1" t="s">
        <v>23</v>
      </c>
      <c r="D1" s="1" t="s">
        <v>24</v>
      </c>
    </row>
    <row r="2" spans="1:4" ht="15.75" thickBot="1" x14ac:dyDescent="0.3">
      <c r="A2" s="2" t="s">
        <v>1</v>
      </c>
      <c r="B2" s="3">
        <v>50800000000</v>
      </c>
      <c r="C2" s="3">
        <v>50400000000</v>
      </c>
      <c r="D2" s="4">
        <f>ABS(C2-B2)/B2</f>
        <v>7.874015748031496E-3</v>
      </c>
    </row>
    <row r="3" spans="1:4" ht="15.75" thickBot="1" x14ac:dyDescent="0.3">
      <c r="A3" s="2" t="s">
        <v>2</v>
      </c>
      <c r="B3" s="3">
        <v>157000</v>
      </c>
      <c r="C3" s="3">
        <v>157000</v>
      </c>
      <c r="D3" s="4">
        <f t="shared" ref="D3:D18" si="0">ABS(C3-B3)/B3</f>
        <v>0</v>
      </c>
    </row>
    <row r="4" spans="1:4" ht="15.75" thickBot="1" x14ac:dyDescent="0.3">
      <c r="A4" s="2" t="s">
        <v>3</v>
      </c>
      <c r="B4">
        <v>0.91</v>
      </c>
      <c r="C4">
        <v>0.89900000000000002</v>
      </c>
      <c r="D4" s="4">
        <f t="shared" si="0"/>
        <v>1.2087912087912099E-2</v>
      </c>
    </row>
    <row r="5" spans="1:4" ht="15.75" thickBot="1" x14ac:dyDescent="0.3">
      <c r="A5" s="2" t="s">
        <v>4</v>
      </c>
      <c r="B5">
        <v>788000</v>
      </c>
      <c r="C5">
        <v>786962.85</v>
      </c>
      <c r="D5" s="4">
        <f t="shared" si="0"/>
        <v>1.3161802030457149E-3</v>
      </c>
    </row>
    <row r="6" spans="1:4" ht="15.75" thickBot="1" x14ac:dyDescent="0.3">
      <c r="A6" s="2" t="s">
        <v>5</v>
      </c>
      <c r="B6">
        <v>0.13900000000000001</v>
      </c>
      <c r="C6">
        <v>0.1396</v>
      </c>
      <c r="D6" s="4">
        <f t="shared" si="0"/>
        <v>4.3165467625898516E-3</v>
      </c>
    </row>
    <row r="7" spans="1:4" ht="15.75" thickBot="1" x14ac:dyDescent="0.3">
      <c r="A7" s="2" t="s">
        <v>6</v>
      </c>
      <c r="B7">
        <v>2.5999999999999998E-4</v>
      </c>
      <c r="C7">
        <v>2.5779999999999998E-4</v>
      </c>
      <c r="D7" s="4">
        <f t="shared" si="0"/>
        <v>8.4615384615384596E-3</v>
      </c>
    </row>
    <row r="8" spans="1:4" ht="15.75" thickBot="1" x14ac:dyDescent="0.3">
      <c r="A8" s="2" t="s">
        <v>7</v>
      </c>
      <c r="B8">
        <v>203.3433</v>
      </c>
      <c r="C8">
        <v>209.45</v>
      </c>
      <c r="D8" s="4">
        <f t="shared" si="0"/>
        <v>3.0031478784892294E-2</v>
      </c>
    </row>
    <row r="9" spans="1:4" ht="15.75" thickBot="1" x14ac:dyDescent="0.3">
      <c r="A9" s="2" t="s">
        <v>8</v>
      </c>
      <c r="B9">
        <v>3.9780000000000002</v>
      </c>
      <c r="C9">
        <v>3.9598</v>
      </c>
      <c r="D9" s="4">
        <f t="shared" si="0"/>
        <v>4.5751633986928645E-3</v>
      </c>
    </row>
    <row r="10" spans="1:4" ht="15.75" thickBot="1" x14ac:dyDescent="0.3">
      <c r="A10" s="2" t="s">
        <v>9</v>
      </c>
      <c r="B10">
        <v>0</v>
      </c>
      <c r="D10" s="4"/>
    </row>
    <row r="11" spans="1:4" ht="15.75" thickBot="1" x14ac:dyDescent="0.3">
      <c r="A11" s="2" t="s">
        <v>10</v>
      </c>
      <c r="B11">
        <v>0</v>
      </c>
      <c r="D11" s="4"/>
    </row>
    <row r="12" spans="1:4" ht="15.75" thickBot="1" x14ac:dyDescent="0.3">
      <c r="A12" s="2" t="s">
        <v>11</v>
      </c>
      <c r="B12">
        <v>0</v>
      </c>
      <c r="D12" s="4"/>
    </row>
    <row r="13" spans="1:4" ht="15.75" thickBot="1" x14ac:dyDescent="0.3">
      <c r="A13" s="2" t="s">
        <v>12</v>
      </c>
      <c r="B13">
        <v>0</v>
      </c>
      <c r="D13" s="4"/>
    </row>
    <row r="14" spans="1:4" ht="15.75" thickBot="1" x14ac:dyDescent="0.3">
      <c r="A14" s="2" t="s">
        <v>13</v>
      </c>
      <c r="B14">
        <v>1189.3699999999999</v>
      </c>
      <c r="C14">
        <v>1189.3699999999999</v>
      </c>
      <c r="D14" s="4">
        <f t="shared" si="0"/>
        <v>0</v>
      </c>
    </row>
    <row r="15" spans="1:4" ht="15.75" thickBot="1" x14ac:dyDescent="0.3">
      <c r="A15" s="2" t="s">
        <v>14</v>
      </c>
      <c r="B15">
        <v>0</v>
      </c>
      <c r="D15" s="4"/>
    </row>
    <row r="16" spans="1:4" ht="15.75" thickBot="1" x14ac:dyDescent="0.3">
      <c r="A16" s="2" t="s">
        <v>15</v>
      </c>
      <c r="B16">
        <v>0.8</v>
      </c>
      <c r="C16">
        <v>0.79900000000000004</v>
      </c>
      <c r="D16" s="4">
        <f t="shared" si="0"/>
        <v>1.2500000000000011E-3</v>
      </c>
    </row>
    <row r="17" spans="1:4" ht="15.75" thickBot="1" x14ac:dyDescent="0.3">
      <c r="A17" s="2" t="s">
        <v>16</v>
      </c>
      <c r="B17">
        <v>0</v>
      </c>
      <c r="D17" s="4"/>
    </row>
    <row r="18" spans="1:4" ht="15.75" thickBot="1" x14ac:dyDescent="0.3">
      <c r="A18" s="2" t="s">
        <v>17</v>
      </c>
      <c r="B18">
        <v>1000</v>
      </c>
      <c r="C18">
        <v>999.36</v>
      </c>
      <c r="D18" s="4">
        <f t="shared" si="0"/>
        <v>6.3999999999998639E-4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PMMA_const_full</vt:lpstr>
      <vt:lpstr>PMMA_const_hybrid</vt:lpstr>
      <vt:lpstr>PMMA_linear_full</vt:lpstr>
      <vt:lpstr>PMMA_linear_hybrid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2018-06-27T21:26:02Z</dcterms:modified>
</cp:coreProperties>
</file>