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0B65F6B-D521-460E-9883-CD4A93231C6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_new" sheetId="16" r:id="rId1"/>
    <sheet name="Summary" sheetId="12" r:id="rId2"/>
    <sheet name="twoReacChar_new" sheetId="18" r:id="rId3"/>
    <sheet name="twoReacChar" sheetId="14" r:id="rId4"/>
    <sheet name="singleReacChar_new" sheetId="19" r:id="rId5"/>
    <sheet name="singleReacChar" sheetId="13" r:id="rId6"/>
    <sheet name="threeReacChar_new" sheetId="17" r:id="rId7"/>
    <sheet name="threeReacChar" sheetId="15" r:id="rId8"/>
    <sheet name="PMMA_const_full" sheetId="1" r:id="rId9"/>
    <sheet name="PMMA_const_hybrid" sheetId="2" r:id="rId10"/>
    <sheet name="PMMA_linear_full" sheetId="3" r:id="rId11"/>
    <sheet name="PMMA_linear_hybrid" sheetId="4" r:id="rId12"/>
    <sheet name="E_Glass_const_full" sheetId="5" r:id="rId13"/>
    <sheet name="E_Glass_const_hybrid" sheetId="8" r:id="rId14"/>
    <sheet name="E_Glass_linear_full" sheetId="6" r:id="rId15"/>
    <sheet name="E_Glass_linear_hybrid" sheetId="7" r:id="rId16"/>
    <sheet name="E_Glass_linear_full_2mass" sheetId="9" r:id="rId17"/>
    <sheet name="E_Glass_linear_full_mass_fbtemp" sheetId="10" r:id="rId18"/>
    <sheet name="multiReactionCharringHybrid" sheetId="11" r:id="rId19"/>
  </sheets>
  <definedNames>
    <definedName name="_xlnm._FilterDatabase" localSheetId="1" hidden="1">Summary!$A$2:$H$11</definedName>
    <definedName name="_xlnm._FilterDatabase" localSheetId="0" hidden="1">Summary_new!$A$2:$F$11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19" l="1"/>
  <c r="D269" i="19"/>
  <c r="D268" i="19"/>
  <c r="D267" i="19"/>
  <c r="D266" i="19"/>
  <c r="D264" i="19"/>
  <c r="D262" i="19"/>
  <c r="D261" i="19"/>
  <c r="D260" i="19"/>
  <c r="D259" i="19"/>
  <c r="D258" i="19"/>
  <c r="D257" i="19"/>
  <c r="D256" i="19"/>
  <c r="D255" i="19"/>
  <c r="D165" i="19"/>
  <c r="D164" i="19"/>
  <c r="D163" i="19"/>
  <c r="D162" i="19"/>
  <c r="D161" i="19"/>
  <c r="D159" i="19"/>
  <c r="D157" i="19"/>
  <c r="D156" i="19"/>
  <c r="D155" i="19"/>
  <c r="D154" i="19"/>
  <c r="D153" i="19"/>
  <c r="D152" i="19"/>
  <c r="D151" i="19"/>
  <c r="D150" i="19"/>
  <c r="D123" i="19"/>
  <c r="D122" i="19"/>
  <c r="D121" i="19"/>
  <c r="D120" i="19"/>
  <c r="D119" i="19"/>
  <c r="D117" i="19"/>
  <c r="D115" i="19"/>
  <c r="D114" i="19"/>
  <c r="D113" i="19"/>
  <c r="D112" i="19"/>
  <c r="D111" i="19"/>
  <c r="D110" i="19"/>
  <c r="D109" i="19"/>
  <c r="D108" i="19"/>
  <c r="D102" i="19"/>
  <c r="D101" i="19"/>
  <c r="D100" i="19"/>
  <c r="D99" i="19"/>
  <c r="D98" i="19"/>
  <c r="D96" i="19"/>
  <c r="D94" i="19"/>
  <c r="D93" i="19"/>
  <c r="D92" i="19"/>
  <c r="D91" i="19"/>
  <c r="D90" i="19"/>
  <c r="D89" i="19"/>
  <c r="D88" i="19"/>
  <c r="D87" i="19"/>
  <c r="D81" i="19"/>
  <c r="D80" i="19"/>
  <c r="D79" i="19"/>
  <c r="D78" i="19"/>
  <c r="D77" i="19"/>
  <c r="D75" i="19"/>
  <c r="D73" i="19"/>
  <c r="D72" i="19"/>
  <c r="D71" i="19"/>
  <c r="D70" i="19"/>
  <c r="D69" i="19"/>
  <c r="D68" i="19"/>
  <c r="D67" i="19"/>
  <c r="D66" i="19"/>
  <c r="D60" i="19"/>
  <c r="D59" i="19"/>
  <c r="D58" i="19"/>
  <c r="D57" i="19"/>
  <c r="D56" i="19"/>
  <c r="D54" i="19"/>
  <c r="D52" i="19"/>
  <c r="D51" i="19"/>
  <c r="D50" i="19"/>
  <c r="D49" i="19"/>
  <c r="D48" i="19"/>
  <c r="D47" i="19"/>
  <c r="D46" i="19"/>
  <c r="D45" i="19"/>
  <c r="D39" i="19"/>
  <c r="D38" i="19"/>
  <c r="D37" i="19"/>
  <c r="D36" i="19"/>
  <c r="D35" i="19"/>
  <c r="D33" i="19"/>
  <c r="D31" i="19"/>
  <c r="D30" i="19"/>
  <c r="D29" i="19"/>
  <c r="D28" i="19"/>
  <c r="D27" i="19"/>
  <c r="D26" i="19"/>
  <c r="D25" i="19"/>
  <c r="D24" i="19"/>
  <c r="D18" i="19"/>
  <c r="D15" i="19"/>
  <c r="D16" i="19"/>
  <c r="D251" i="19"/>
  <c r="D248" i="19"/>
  <c r="D245" i="19"/>
  <c r="D244" i="19"/>
  <c r="D243" i="19"/>
  <c r="D242" i="19"/>
  <c r="D241" i="19"/>
  <c r="D240" i="19"/>
  <c r="D239" i="19"/>
  <c r="D238" i="19"/>
  <c r="D237" i="19"/>
  <c r="D236" i="19"/>
  <c r="D235" i="19"/>
  <c r="D252" i="19" s="1"/>
  <c r="D234" i="19"/>
  <c r="D231" i="19"/>
  <c r="D230" i="19"/>
  <c r="D227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09" i="19"/>
  <c r="D206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210" i="19" s="1"/>
  <c r="D188" i="19"/>
  <c r="D185" i="19"/>
  <c r="D182" i="19"/>
  <c r="D181" i="19"/>
  <c r="D180" i="19"/>
  <c r="D179" i="19"/>
  <c r="D178" i="19"/>
  <c r="D177" i="19"/>
  <c r="D176" i="19"/>
  <c r="D175" i="19"/>
  <c r="D174" i="19"/>
  <c r="D189" i="19" s="1"/>
  <c r="D173" i="19"/>
  <c r="D172" i="19"/>
  <c r="D171" i="19"/>
  <c r="D146" i="19"/>
  <c r="D143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47" i="19" s="1"/>
  <c r="D17" i="19"/>
  <c r="D14" i="19"/>
  <c r="D12" i="19"/>
  <c r="D10" i="19"/>
  <c r="D9" i="19"/>
  <c r="D8" i="19"/>
  <c r="D7" i="19"/>
  <c r="D6" i="19"/>
  <c r="D5" i="19"/>
  <c r="D4" i="19"/>
  <c r="D3" i="19"/>
  <c r="D273" i="19" l="1"/>
  <c r="D168" i="19"/>
  <c r="D126" i="19"/>
  <c r="D105" i="19"/>
  <c r="D84" i="19"/>
  <c r="D63" i="19"/>
  <c r="D42" i="19"/>
  <c r="D21" i="19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104" i="18" s="1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26" i="18" s="1"/>
  <c r="D6" i="18"/>
  <c r="D5" i="18"/>
  <c r="D4" i="18"/>
  <c r="D3" i="18"/>
  <c r="D156" i="18" l="1"/>
  <c r="D182" i="18"/>
  <c r="D208" i="18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86" i="17" s="1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55" i="17" s="1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124" i="17" s="1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I29" i="16"/>
  <c r="I34" i="16"/>
  <c r="I31" i="16"/>
  <c r="I30" i="16"/>
  <c r="I33" i="16"/>
  <c r="I32" i="16"/>
  <c r="I27" i="16"/>
  <c r="I26" i="16"/>
  <c r="I28" i="16"/>
  <c r="I25" i="16"/>
  <c r="I22" i="16"/>
  <c r="I16" i="16"/>
  <c r="I20" i="16"/>
  <c r="I19" i="16"/>
  <c r="I21" i="16"/>
  <c r="I18" i="16"/>
  <c r="I15" i="16"/>
  <c r="I17" i="16"/>
  <c r="I14" i="16"/>
  <c r="I10" i="16"/>
  <c r="I8" i="16"/>
  <c r="I9" i="16"/>
  <c r="I7" i="16"/>
  <c r="I4" i="16"/>
  <c r="I3" i="16"/>
  <c r="I6" i="16"/>
  <c r="I11" i="16"/>
  <c r="I5" i="16"/>
  <c r="D93" i="17" l="1"/>
  <c r="D62" i="17"/>
  <c r="D31" i="17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<sst xmlns="http://schemas.openxmlformats.org/spreadsheetml/2006/main" count="2330" uniqueCount="113">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</sst>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7" borderId="0" xfId="1"/>
    <xf numFmtId="10" fontId="4" fillId="7" borderId="0" xfId="1" applyNumberFormat="1"/>
    <xf numFmtId="0" fontId="4" fillId="7" borderId="0" xfId="1" applyAlignment="1">
      <alignment horizontal="right"/>
    </xf>
    <xf numFmtId="0" fontId="4" fillId="7" borderId="0" xfId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DCF3-CB23-4D62-9358-5A1D4246F4F4}">
  <sheetPr>
    <pageSetUpPr fitToPage="1"/>
  </sheetPr>
  <dimension ref="A1:K41"/>
  <sheetViews>
    <sheetView tabSelected="1" workbookViewId="0">
      <selection activeCell="B21" sqref="B21"/>
    </sheetView>
  </sheetViews>
  <sheetFormatPr defaultRowHeight="15" x14ac:dyDescent="0.25"/>
  <cols>
    <col min="1" max="1" width="24" bestFit="1" customWidth="1"/>
    <col min="2" max="2" width="23.140625" bestFit="1" customWidth="1"/>
    <col min="3" max="4" width="16" bestFit="1" customWidth="1"/>
    <col min="5" max="5" width="17" bestFit="1" customWidth="1"/>
    <col min="6" max="6" width="21" style="21" bestFit="1" customWidth="1"/>
    <col min="7" max="7" width="24" bestFit="1" customWidth="1"/>
    <col min="8" max="8" width="17" bestFit="1" customWidth="1"/>
    <col min="9" max="9" width="24" bestFit="1" customWidth="1"/>
    <col min="10" max="10" width="17" bestFit="1" customWidth="1"/>
    <col min="11" max="11" width="12.28515625" style="20" bestFit="1" customWidth="1"/>
  </cols>
  <sheetData>
    <row r="1" spans="1:11" x14ac:dyDescent="0.2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5">
      <c r="A2" t="s">
        <v>29</v>
      </c>
      <c r="B2" t="s">
        <v>45</v>
      </c>
      <c r="C2" t="s">
        <v>96</v>
      </c>
      <c r="D2" t="s">
        <v>97</v>
      </c>
      <c r="E2" t="s">
        <v>98</v>
      </c>
      <c r="F2" s="21" t="s">
        <v>106</v>
      </c>
      <c r="G2" t="s">
        <v>107</v>
      </c>
      <c r="H2" t="s">
        <v>108</v>
      </c>
      <c r="I2" t="s">
        <v>109</v>
      </c>
      <c r="J2" t="s">
        <v>110</v>
      </c>
      <c r="K2" s="20" t="s">
        <v>42</v>
      </c>
    </row>
    <row r="3" spans="1:11" x14ac:dyDescent="0.25">
      <c r="A3" s="19" t="s">
        <v>41</v>
      </c>
      <c r="B3" s="4">
        <v>0.13201347279355144</v>
      </c>
      <c r="C3">
        <v>7.7944945000000003E-4</v>
      </c>
      <c r="D3" s="3">
        <v>1.32193833333334E-5</v>
      </c>
      <c r="E3" s="3">
        <v>7.1966616666665399E-5</v>
      </c>
      <c r="F3" s="21">
        <v>1</v>
      </c>
      <c r="G3" s="18">
        <v>2</v>
      </c>
      <c r="H3" s="18">
        <v>1</v>
      </c>
      <c r="I3" s="18">
        <f t="shared" ref="I3:I11" si="0">AVERAGE(F3:H3)</f>
        <v>1.3333333333333333</v>
      </c>
      <c r="J3" s="18">
        <v>1</v>
      </c>
      <c r="K3" s="20" t="s">
        <v>30</v>
      </c>
    </row>
    <row r="4" spans="1:11" x14ac:dyDescent="0.25">
      <c r="A4" s="19" t="s">
        <v>28</v>
      </c>
      <c r="B4" s="4">
        <v>0.16327569740464185</v>
      </c>
      <c r="C4">
        <v>2.2961526949999899E-3</v>
      </c>
      <c r="D4">
        <v>2.25676208333334E-4</v>
      </c>
      <c r="E4">
        <v>1.15528333333332E-4</v>
      </c>
      <c r="F4" s="21">
        <v>2</v>
      </c>
      <c r="G4" s="18">
        <v>5</v>
      </c>
      <c r="H4" s="18">
        <v>3</v>
      </c>
      <c r="I4" s="18">
        <f t="shared" si="0"/>
        <v>3.3333333333333335</v>
      </c>
      <c r="J4" s="18">
        <v>2</v>
      </c>
      <c r="K4" s="20" t="s">
        <v>30</v>
      </c>
    </row>
    <row r="5" spans="1:11" x14ac:dyDescent="0.25">
      <c r="A5" s="19" t="s">
        <v>31</v>
      </c>
      <c r="B5" s="4">
        <v>0.1777075450986991</v>
      </c>
      <c r="C5">
        <v>1.00803331666665E-4</v>
      </c>
      <c r="D5">
        <v>1.15777758333332E-4</v>
      </c>
      <c r="E5">
        <v>1.73752866666666E-4</v>
      </c>
      <c r="F5" s="21">
        <v>3</v>
      </c>
      <c r="G5" s="18">
        <v>1</v>
      </c>
      <c r="H5" s="18">
        <v>7</v>
      </c>
      <c r="I5" s="18">
        <f t="shared" si="0"/>
        <v>3.6666666666666665</v>
      </c>
      <c r="J5" s="18">
        <v>3</v>
      </c>
      <c r="K5" s="20" t="s">
        <v>30</v>
      </c>
    </row>
    <row r="6" spans="1:11" x14ac:dyDescent="0.25">
      <c r="A6" s="19" t="s">
        <v>27</v>
      </c>
      <c r="B6" s="4">
        <v>0.55607843012868252</v>
      </c>
      <c r="C6">
        <v>1.63451619999999E-3</v>
      </c>
      <c r="D6">
        <v>1.2694358333333199E-4</v>
      </c>
      <c r="E6">
        <v>1.13227541666665E-4</v>
      </c>
      <c r="F6" s="21">
        <v>7</v>
      </c>
      <c r="G6" s="18">
        <v>4</v>
      </c>
      <c r="H6" s="18">
        <v>2</v>
      </c>
      <c r="I6" s="18">
        <f t="shared" si="0"/>
        <v>4.333333333333333</v>
      </c>
      <c r="J6" s="18">
        <v>4</v>
      </c>
      <c r="K6" s="20" t="s">
        <v>30</v>
      </c>
    </row>
    <row r="7" spans="1:11" x14ac:dyDescent="0.25">
      <c r="A7" t="s">
        <v>43</v>
      </c>
      <c r="B7" s="4">
        <v>0.21664504086751163</v>
      </c>
      <c r="C7">
        <v>1.55234504666666E-3</v>
      </c>
      <c r="D7" s="3">
        <v>6.7846624999999401E-5</v>
      </c>
      <c r="E7">
        <v>1.66764608333334E-4</v>
      </c>
      <c r="F7" s="21">
        <v>4</v>
      </c>
      <c r="G7" s="18">
        <v>3</v>
      </c>
      <c r="H7" s="18">
        <v>6</v>
      </c>
      <c r="I7" s="18">
        <f t="shared" si="0"/>
        <v>4.333333333333333</v>
      </c>
      <c r="J7" s="18">
        <v>4</v>
      </c>
      <c r="K7" s="20" t="s">
        <v>30</v>
      </c>
    </row>
    <row r="8" spans="1:11" x14ac:dyDescent="0.25">
      <c r="A8" t="s">
        <v>26</v>
      </c>
      <c r="B8" s="4">
        <v>0.44336035963122095</v>
      </c>
      <c r="C8">
        <v>4.1402768466666604E-3</v>
      </c>
      <c r="D8" s="3">
        <v>6.6769783333335301E-5</v>
      </c>
      <c r="E8">
        <v>1.21987391666665E-4</v>
      </c>
      <c r="F8" s="21">
        <v>5</v>
      </c>
      <c r="G8" s="18">
        <v>6</v>
      </c>
      <c r="H8" s="18">
        <v>4</v>
      </c>
      <c r="I8" s="18">
        <f t="shared" si="0"/>
        <v>5</v>
      </c>
      <c r="J8" s="18">
        <v>6</v>
      </c>
      <c r="K8" s="20" t="s">
        <v>34</v>
      </c>
    </row>
    <row r="9" spans="1:11" x14ac:dyDescent="0.25">
      <c r="A9" t="s">
        <v>36</v>
      </c>
      <c r="B9" s="4">
        <v>0.51745254767425808</v>
      </c>
      <c r="C9">
        <v>4.62134666166666E-3</v>
      </c>
      <c r="D9">
        <v>1.0613310833333201E-4</v>
      </c>
      <c r="E9">
        <v>1.5087704166666599E-4</v>
      </c>
      <c r="F9" s="21">
        <v>6</v>
      </c>
      <c r="G9" s="18">
        <v>7</v>
      </c>
      <c r="H9" s="18">
        <v>5</v>
      </c>
      <c r="I9" s="18">
        <f t="shared" si="0"/>
        <v>6</v>
      </c>
      <c r="J9" s="18">
        <v>7</v>
      </c>
      <c r="K9" s="20" t="s">
        <v>34</v>
      </c>
    </row>
    <row r="10" spans="1:11" x14ac:dyDescent="0.25">
      <c r="A10" t="s">
        <v>38</v>
      </c>
      <c r="B10" s="4">
        <v>1.3385796019562517</v>
      </c>
      <c r="C10">
        <v>0.17567353127166599</v>
      </c>
      <c r="D10">
        <v>1.17759784833333E-2</v>
      </c>
      <c r="E10">
        <v>1.058342015E-2</v>
      </c>
      <c r="F10" s="21">
        <v>8</v>
      </c>
      <c r="G10" s="18">
        <v>8</v>
      </c>
      <c r="H10" s="18">
        <v>8</v>
      </c>
      <c r="I10" s="18">
        <f t="shared" si="0"/>
        <v>8</v>
      </c>
      <c r="J10" s="18">
        <v>8</v>
      </c>
      <c r="K10" s="20" t="s">
        <v>34</v>
      </c>
    </row>
    <row r="11" spans="1:11" x14ac:dyDescent="0.25">
      <c r="A11" s="19" t="s">
        <v>35</v>
      </c>
      <c r="B11" s="4"/>
      <c r="G11" s="18"/>
      <c r="H11" s="18"/>
      <c r="I11" s="18" t="e">
        <f t="shared" si="0"/>
        <v>#DIV/0!</v>
      </c>
      <c r="J11" s="18"/>
    </row>
    <row r="12" spans="1:11" x14ac:dyDescent="0.25">
      <c r="A12" s="26" t="s">
        <v>33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x14ac:dyDescent="0.25">
      <c r="A13" t="s">
        <v>29</v>
      </c>
      <c r="B13" t="s">
        <v>45</v>
      </c>
      <c r="C13" t="s">
        <v>96</v>
      </c>
      <c r="D13" t="s">
        <v>97</v>
      </c>
      <c r="E13" t="s">
        <v>98</v>
      </c>
      <c r="F13" s="21" t="s">
        <v>106</v>
      </c>
      <c r="G13" t="s">
        <v>107</v>
      </c>
      <c r="H13" t="s">
        <v>108</v>
      </c>
      <c r="I13" t="s">
        <v>109</v>
      </c>
      <c r="J13" t="s">
        <v>110</v>
      </c>
      <c r="K13" s="20" t="s">
        <v>42</v>
      </c>
    </row>
    <row r="14" spans="1:11" x14ac:dyDescent="0.25">
      <c r="A14" s="19" t="s">
        <v>41</v>
      </c>
      <c r="B14" s="4">
        <v>0.23883317759091943</v>
      </c>
      <c r="C14">
        <v>4.8355968900000001E-3</v>
      </c>
      <c r="D14">
        <v>3.72939841666667E-4</v>
      </c>
      <c r="E14">
        <v>3.61265474999984E-4</v>
      </c>
      <c r="F14" s="21">
        <v>1</v>
      </c>
      <c r="G14">
        <v>2</v>
      </c>
      <c r="H14">
        <v>1</v>
      </c>
      <c r="I14">
        <f t="shared" ref="I14:I22" si="1">AVERAGE(F14:H14)</f>
        <v>1.3333333333333333</v>
      </c>
      <c r="J14">
        <v>1</v>
      </c>
      <c r="K14" s="20" t="s">
        <v>30</v>
      </c>
    </row>
    <row r="15" spans="1:11" x14ac:dyDescent="0.25">
      <c r="A15" s="19" t="s">
        <v>35</v>
      </c>
      <c r="B15" s="4">
        <v>0.34158323043164218</v>
      </c>
      <c r="C15">
        <v>2.1579126099999998E-3</v>
      </c>
      <c r="D15">
        <v>8.4038371666671002E-4</v>
      </c>
      <c r="E15">
        <v>1.0733040416666399E-3</v>
      </c>
      <c r="F15" s="21">
        <v>2</v>
      </c>
      <c r="G15">
        <v>1</v>
      </c>
      <c r="H15">
        <v>2</v>
      </c>
      <c r="I15">
        <f t="shared" si="1"/>
        <v>1.6666666666666667</v>
      </c>
      <c r="J15">
        <v>2</v>
      </c>
      <c r="K15" s="20" t="s">
        <v>30</v>
      </c>
    </row>
    <row r="16" spans="1:11" x14ac:dyDescent="0.25">
      <c r="A16" t="s">
        <v>36</v>
      </c>
      <c r="B16" s="4">
        <v>0.36297532065304272</v>
      </c>
      <c r="C16">
        <v>2.6115397464999999E-2</v>
      </c>
      <c r="D16">
        <v>4.52773224999997E-3</v>
      </c>
      <c r="E16">
        <v>4.8161608416666798E-3</v>
      </c>
      <c r="F16" s="21">
        <v>3</v>
      </c>
      <c r="G16">
        <v>4</v>
      </c>
      <c r="H16">
        <v>5</v>
      </c>
      <c r="I16">
        <f t="shared" si="1"/>
        <v>4</v>
      </c>
      <c r="J16">
        <v>3</v>
      </c>
      <c r="K16" s="20" t="s">
        <v>30</v>
      </c>
    </row>
    <row r="17" spans="1:11" s="22" customFormat="1" x14ac:dyDescent="0.25">
      <c r="A17" s="22" t="s">
        <v>26</v>
      </c>
      <c r="B17" s="23">
        <v>0.51212070529243281</v>
      </c>
      <c r="C17" s="22">
        <v>5.1922447655000002E-2</v>
      </c>
      <c r="D17" s="22">
        <v>4.1376640833333898E-3</v>
      </c>
      <c r="E17" s="22">
        <v>4.1944234999999504E-3</v>
      </c>
      <c r="F17" s="24">
        <v>4</v>
      </c>
      <c r="G17" s="22">
        <v>6</v>
      </c>
      <c r="H17" s="22">
        <v>4</v>
      </c>
      <c r="I17" s="22">
        <f t="shared" si="1"/>
        <v>4.666666666666667</v>
      </c>
      <c r="J17" s="22">
        <v>4</v>
      </c>
      <c r="K17" s="25" t="s">
        <v>30</v>
      </c>
    </row>
    <row r="18" spans="1:11" x14ac:dyDescent="0.25">
      <c r="A18" t="s">
        <v>31</v>
      </c>
      <c r="B18" s="4">
        <v>0.52105753765888752</v>
      </c>
      <c r="C18">
        <v>1.6241305915E-2</v>
      </c>
      <c r="D18">
        <v>4.0566907749999704E-3</v>
      </c>
      <c r="E18">
        <v>5.4004657333333603E-3</v>
      </c>
      <c r="F18" s="21">
        <v>5</v>
      </c>
      <c r="G18">
        <v>3</v>
      </c>
      <c r="H18">
        <v>6</v>
      </c>
      <c r="I18">
        <f t="shared" si="1"/>
        <v>4.666666666666667</v>
      </c>
      <c r="J18">
        <v>5</v>
      </c>
    </row>
    <row r="19" spans="1:11" x14ac:dyDescent="0.25">
      <c r="A19" t="s">
        <v>27</v>
      </c>
      <c r="B19" s="4">
        <v>0.87817022059682459</v>
      </c>
      <c r="C19">
        <v>6.2282453336666599E-2</v>
      </c>
      <c r="D19">
        <v>9.5295443333330099E-4</v>
      </c>
      <c r="E19">
        <v>2.4021427166666799E-3</v>
      </c>
      <c r="F19" s="21">
        <v>7</v>
      </c>
      <c r="G19">
        <v>7</v>
      </c>
      <c r="H19">
        <v>3</v>
      </c>
      <c r="I19">
        <f t="shared" si="1"/>
        <v>5.666666666666667</v>
      </c>
      <c r="J19">
        <v>6</v>
      </c>
    </row>
    <row r="20" spans="1:11" x14ac:dyDescent="0.25">
      <c r="A20" t="s">
        <v>43</v>
      </c>
      <c r="B20" s="4">
        <v>0.69563584816694646</v>
      </c>
      <c r="C20">
        <v>2.7930817001666601E-2</v>
      </c>
      <c r="D20">
        <v>4.5533835083333297E-3</v>
      </c>
      <c r="E20">
        <v>5.6449125250000497E-3</v>
      </c>
      <c r="F20" s="21">
        <v>6</v>
      </c>
      <c r="G20">
        <v>5</v>
      </c>
      <c r="H20">
        <v>7</v>
      </c>
      <c r="I20">
        <f t="shared" si="1"/>
        <v>6</v>
      </c>
      <c r="J20">
        <v>7</v>
      </c>
    </row>
    <row r="21" spans="1:11" x14ac:dyDescent="0.25">
      <c r="A21" t="s">
        <v>28</v>
      </c>
      <c r="B21" s="4"/>
      <c r="I21" t="e">
        <f t="shared" si="1"/>
        <v>#DIV/0!</v>
      </c>
    </row>
    <row r="22" spans="1:11" x14ac:dyDescent="0.25">
      <c r="A22" t="s">
        <v>38</v>
      </c>
      <c r="B22" s="4"/>
      <c r="I22" t="e">
        <f t="shared" si="1"/>
        <v>#DIV/0!</v>
      </c>
    </row>
    <row r="23" spans="1:11" x14ac:dyDescent="0.25">
      <c r="A23" s="26" t="s">
        <v>40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x14ac:dyDescent="0.25">
      <c r="A24" t="s">
        <v>29</v>
      </c>
      <c r="B24" t="s">
        <v>45</v>
      </c>
      <c r="C24" t="s">
        <v>96</v>
      </c>
      <c r="D24" t="s">
        <v>97</v>
      </c>
      <c r="E24" t="s">
        <v>98</v>
      </c>
      <c r="F24" s="21" t="s">
        <v>106</v>
      </c>
      <c r="G24" t="s">
        <v>107</v>
      </c>
      <c r="H24" t="s">
        <v>108</v>
      </c>
      <c r="I24" t="s">
        <v>109</v>
      </c>
      <c r="J24" t="s">
        <v>110</v>
      </c>
      <c r="K24" s="20" t="s">
        <v>42</v>
      </c>
    </row>
    <row r="25" spans="1:11" x14ac:dyDescent="0.25">
      <c r="A25" s="19" t="s">
        <v>41</v>
      </c>
      <c r="B25" s="4">
        <v>0.21909448790662656</v>
      </c>
      <c r="C25">
        <v>4.8355968900000001E-3</v>
      </c>
      <c r="D25">
        <v>3.72939841666667E-4</v>
      </c>
      <c r="E25">
        <v>3.61265474999984E-4</v>
      </c>
      <c r="F25" s="21">
        <v>2</v>
      </c>
      <c r="G25">
        <v>1</v>
      </c>
      <c r="H25">
        <v>1</v>
      </c>
      <c r="I25">
        <f t="shared" ref="I25:I34" si="2">AVERAGE(F25:H25)</f>
        <v>1.3333333333333333</v>
      </c>
      <c r="J25">
        <v>1</v>
      </c>
      <c r="K25" s="20" t="s">
        <v>30</v>
      </c>
    </row>
    <row r="26" spans="1:11" x14ac:dyDescent="0.25">
      <c r="A26" s="19" t="s">
        <v>26</v>
      </c>
      <c r="B26" s="4">
        <v>0.17651186222037757</v>
      </c>
      <c r="C26">
        <v>2.7652746999999998E-2</v>
      </c>
      <c r="D26">
        <v>1.416158E-3</v>
      </c>
      <c r="E26">
        <v>2.1444390000000002E-3</v>
      </c>
      <c r="F26" s="21">
        <v>1</v>
      </c>
      <c r="G26">
        <v>5</v>
      </c>
      <c r="H26">
        <v>2</v>
      </c>
      <c r="I26">
        <f t="shared" si="2"/>
        <v>2.6666666666666665</v>
      </c>
      <c r="J26">
        <v>2</v>
      </c>
      <c r="K26" s="20" t="s">
        <v>30</v>
      </c>
    </row>
    <row r="27" spans="1:11" x14ac:dyDescent="0.25">
      <c r="A27" t="s">
        <v>36</v>
      </c>
      <c r="B27" s="4">
        <v>0.25632038128931056</v>
      </c>
      <c r="C27">
        <v>1.070559527E-2</v>
      </c>
      <c r="D27">
        <v>3.4493361666666799E-3</v>
      </c>
      <c r="E27">
        <v>3.0589841583333402E-3</v>
      </c>
      <c r="F27" s="21">
        <v>3</v>
      </c>
      <c r="G27">
        <v>3</v>
      </c>
      <c r="H27">
        <v>4</v>
      </c>
      <c r="I27">
        <f t="shared" si="2"/>
        <v>3.3333333333333335</v>
      </c>
      <c r="J27">
        <v>3</v>
      </c>
      <c r="K27" s="20" t="s">
        <v>30</v>
      </c>
    </row>
    <row r="28" spans="1:11" x14ac:dyDescent="0.25">
      <c r="A28" s="19" t="s">
        <v>35</v>
      </c>
      <c r="B28" s="4">
        <v>0.299295476643549</v>
      </c>
      <c r="C28">
        <v>8.2740798133333297E-3</v>
      </c>
      <c r="D28">
        <v>7.8026004833333601E-3</v>
      </c>
      <c r="E28">
        <v>8.4879595083333301E-3</v>
      </c>
      <c r="F28" s="21">
        <v>4</v>
      </c>
      <c r="G28">
        <v>2</v>
      </c>
      <c r="H28">
        <v>5</v>
      </c>
      <c r="I28">
        <f t="shared" si="2"/>
        <v>3.6666666666666665</v>
      </c>
      <c r="J28">
        <v>4</v>
      </c>
      <c r="K28" s="20" t="s">
        <v>30</v>
      </c>
    </row>
    <row r="29" spans="1:11" x14ac:dyDescent="0.25">
      <c r="A29" t="s">
        <v>27</v>
      </c>
      <c r="B29" s="4">
        <v>0.82565061061475542</v>
      </c>
      <c r="C29">
        <v>6.2282453336666599E-2</v>
      </c>
      <c r="D29">
        <v>9.5295443333330099E-4</v>
      </c>
      <c r="E29">
        <v>2.4021427166666799E-3</v>
      </c>
      <c r="F29" s="21">
        <v>6</v>
      </c>
      <c r="G29">
        <v>6</v>
      </c>
      <c r="H29">
        <v>3</v>
      </c>
      <c r="I29">
        <f t="shared" si="2"/>
        <v>5</v>
      </c>
      <c r="J29">
        <v>5</v>
      </c>
      <c r="K29" s="20" t="s">
        <v>34</v>
      </c>
    </row>
    <row r="30" spans="1:11" x14ac:dyDescent="0.25">
      <c r="A30" t="s">
        <v>31</v>
      </c>
      <c r="B30" s="4">
        <v>0.6679301757622631</v>
      </c>
      <c r="C30">
        <v>1.9716537846666601E-2</v>
      </c>
      <c r="D30">
        <v>7.2557776833333098E-3</v>
      </c>
      <c r="E30">
        <v>1.28608019416666E-2</v>
      </c>
      <c r="F30" s="21">
        <v>5</v>
      </c>
      <c r="G30">
        <v>4</v>
      </c>
      <c r="H30">
        <v>6</v>
      </c>
      <c r="I30">
        <f t="shared" si="2"/>
        <v>5</v>
      </c>
      <c r="J30">
        <v>5</v>
      </c>
      <c r="K30" s="20" t="s">
        <v>34</v>
      </c>
    </row>
    <row r="31" spans="1:11" x14ac:dyDescent="0.25">
      <c r="A31" t="s">
        <v>43</v>
      </c>
      <c r="B31" s="4">
        <v>1.150242872218624</v>
      </c>
      <c r="C31">
        <v>7.9335362866666606E-2</v>
      </c>
      <c r="D31">
        <v>1.55031014333333E-2</v>
      </c>
      <c r="E31">
        <v>2.05842343583333E-2</v>
      </c>
      <c r="F31" s="21">
        <v>7</v>
      </c>
      <c r="G31">
        <v>7</v>
      </c>
      <c r="H31">
        <v>7</v>
      </c>
      <c r="I31">
        <f t="shared" si="2"/>
        <v>7</v>
      </c>
      <c r="J31">
        <v>7</v>
      </c>
      <c r="K31" s="20" t="s">
        <v>34</v>
      </c>
    </row>
    <row r="32" spans="1:11" x14ac:dyDescent="0.25">
      <c r="A32" t="s">
        <v>46</v>
      </c>
      <c r="B32" s="4"/>
      <c r="I32" t="e">
        <f t="shared" si="2"/>
        <v>#DIV/0!</v>
      </c>
      <c r="K32" s="20" t="s">
        <v>34</v>
      </c>
    </row>
    <row r="33" spans="1:11" x14ac:dyDescent="0.25">
      <c r="A33" t="s">
        <v>47</v>
      </c>
      <c r="B33" s="4"/>
      <c r="I33" t="e">
        <f t="shared" si="2"/>
        <v>#DIV/0!</v>
      </c>
      <c r="K33" s="20" t="s">
        <v>34</v>
      </c>
    </row>
    <row r="34" spans="1:11" x14ac:dyDescent="0.25">
      <c r="A34" t="s">
        <v>28</v>
      </c>
      <c r="B34" s="4"/>
      <c r="I34" t="e">
        <f t="shared" si="2"/>
        <v>#DIV/0!</v>
      </c>
      <c r="K34" s="20" t="s">
        <v>34</v>
      </c>
    </row>
    <row r="35" spans="1:11" x14ac:dyDescent="0.25">
      <c r="A35" s="26" t="s">
        <v>39</v>
      </c>
      <c r="B35" s="26"/>
      <c r="C35" s="26"/>
      <c r="D35" s="26"/>
      <c r="E35" s="26"/>
      <c r="F35" s="26"/>
    </row>
    <row r="36" spans="1:11" x14ac:dyDescent="0.25">
      <c r="A36" t="s">
        <v>29</v>
      </c>
      <c r="B36" t="s">
        <v>45</v>
      </c>
      <c r="C36" t="s">
        <v>96</v>
      </c>
      <c r="D36" t="s">
        <v>97</v>
      </c>
      <c r="E36" t="s">
        <v>98</v>
      </c>
      <c r="F36" s="21" t="s">
        <v>42</v>
      </c>
    </row>
    <row r="37" spans="1:11" x14ac:dyDescent="0.25">
      <c r="A37" t="s">
        <v>27</v>
      </c>
      <c r="F37" s="21" t="s">
        <v>30</v>
      </c>
    </row>
    <row r="38" spans="1:11" x14ac:dyDescent="0.25">
      <c r="A38" t="s">
        <v>36</v>
      </c>
      <c r="F38" s="21" t="s">
        <v>30</v>
      </c>
    </row>
    <row r="39" spans="1:11" x14ac:dyDescent="0.25">
      <c r="A39" t="s">
        <v>31</v>
      </c>
      <c r="F39" s="21" t="s">
        <v>30</v>
      </c>
    </row>
    <row r="41" spans="1:11" ht="30" x14ac:dyDescent="0.25">
      <c r="A41" s="17" t="s">
        <v>99</v>
      </c>
    </row>
  </sheetData>
  <sortState ref="A25:K34">
    <sortCondition ref="I25:I34"/>
  </sortState>
  <mergeCells count="4">
    <mergeCell ref="A1:K1"/>
    <mergeCell ref="A12:K12"/>
    <mergeCell ref="A23:K23"/>
    <mergeCell ref="A35:F35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" sqref="E1:F20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E2" sqref="E2:E19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>
      <selection activeCell="C2" sqref="C2:C1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2" sqref="C2:C1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9"/>
  <sheetViews>
    <sheetView workbookViewId="0">
      <selection activeCell="C2" sqref="C2:C18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workbookViewId="0">
      <selection activeCell="J27" sqref="J27"/>
    </sheetView>
  </sheetViews>
  <sheetFormatPr defaultRowHeight="15" x14ac:dyDescent="0.25"/>
  <cols>
    <col min="1" max="1" width="24" bestFit="1" customWidth="1"/>
    <col min="2" max="2" width="23.140625" bestFit="1" customWidth="1"/>
    <col min="3" max="3" width="21.1406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8515625" bestFit="1" customWidth="1"/>
  </cols>
  <sheetData>
    <row r="1" spans="1:13" x14ac:dyDescent="0.2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2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2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2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2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2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2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2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2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2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25">
      <c r="A12" s="26" t="s">
        <v>33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2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2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2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2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2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2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2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2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2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2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25">
      <c r="A23" s="26" t="s">
        <v>40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2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2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2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2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2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2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2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2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2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2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2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25">
      <c r="A35" s="26" t="s">
        <v>39</v>
      </c>
      <c r="B35" s="26"/>
      <c r="C35" s="26"/>
      <c r="D35" s="26"/>
      <c r="E35" s="26"/>
      <c r="F35" s="26"/>
      <c r="G35" s="26"/>
      <c r="H35" s="26"/>
    </row>
    <row r="36" spans="1:13" x14ac:dyDescent="0.2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25">
      <c r="A37" t="s">
        <v>27</v>
      </c>
      <c r="H37" s="9" t="s">
        <v>30</v>
      </c>
    </row>
    <row r="38" spans="1:13" x14ac:dyDescent="0.25">
      <c r="A38" t="s">
        <v>36</v>
      </c>
      <c r="H38" s="9" t="s">
        <v>30</v>
      </c>
    </row>
    <row r="39" spans="1:13" x14ac:dyDescent="0.25">
      <c r="A39" t="s">
        <v>31</v>
      </c>
      <c r="H39" s="9" t="s">
        <v>30</v>
      </c>
    </row>
    <row r="41" spans="1:13" ht="30" x14ac:dyDescent="0.2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5BA7-5E2A-4D4E-B8B0-9CEB31C8D6D1}">
  <dimension ref="A1:D260"/>
  <sheetViews>
    <sheetView topLeftCell="A24" workbookViewId="0">
      <selection activeCell="D46" sqref="D46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23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si="0"/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si="0"/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0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0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0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0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0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0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7" t="s">
        <v>76</v>
      </c>
      <c r="B27" s="27"/>
      <c r="C27" s="27"/>
      <c r="D27" s="27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5.75" thickBot="1" x14ac:dyDescent="0.3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5.75" thickBot="1" x14ac:dyDescent="0.3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5.75" thickBot="1" x14ac:dyDescent="0.3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29.25" thickBot="1" x14ac:dyDescent="0.3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29.25" thickBot="1" x14ac:dyDescent="0.3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5.75" thickBot="1" x14ac:dyDescent="0.3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5.75" thickBot="1" x14ac:dyDescent="0.3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5.75" thickBot="1" x14ac:dyDescent="0.3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5.75" thickBot="1" x14ac:dyDescent="0.3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5.75" thickBot="1" x14ac:dyDescent="0.3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5.75" thickBot="1" x14ac:dyDescent="0.3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29.25" thickBot="1" x14ac:dyDescent="0.3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29.25" thickBot="1" x14ac:dyDescent="0.3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5.75" thickBot="1" x14ac:dyDescent="0.3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5.75" thickBot="1" x14ac:dyDescent="0.3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0.51212070529243281</v>
      </c>
    </row>
    <row r="53" spans="1:4" ht="16.5" thickBot="1" x14ac:dyDescent="0.3">
      <c r="A53" s="27" t="s">
        <v>27</v>
      </c>
      <c r="B53" s="27"/>
      <c r="C53" s="27"/>
      <c r="D53" s="27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5.75" thickBot="1" x14ac:dyDescent="0.3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5.75" thickBot="1" x14ac:dyDescent="0.3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5.75" thickBot="1" x14ac:dyDescent="0.3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29.25" thickBot="1" x14ac:dyDescent="0.3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29.25" thickBot="1" x14ac:dyDescent="0.3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5.75" thickBot="1" x14ac:dyDescent="0.3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5.75" thickBot="1" x14ac:dyDescent="0.3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5.75" thickBot="1" x14ac:dyDescent="0.3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5.75" thickBot="1" x14ac:dyDescent="0.3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5.75" thickBot="1" x14ac:dyDescent="0.3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5.75" thickBot="1" x14ac:dyDescent="0.3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5.75" thickBot="1" x14ac:dyDescent="0.3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5.75" thickBot="1" x14ac:dyDescent="0.3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5.75" thickBot="1" x14ac:dyDescent="0.3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29.25" thickBot="1" x14ac:dyDescent="0.3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29.25" thickBot="1" x14ac:dyDescent="0.3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5.75" thickBot="1" x14ac:dyDescent="0.3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5.75" thickBot="1" x14ac:dyDescent="0.3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0.87817022059682459</v>
      </c>
    </row>
    <row r="79" spans="1:4" ht="16.5" thickBot="1" x14ac:dyDescent="0.3">
      <c r="A79" s="27" t="s">
        <v>28</v>
      </c>
      <c r="B79" s="27"/>
      <c r="C79" s="27"/>
      <c r="D79" s="27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94" si="5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5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5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5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5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5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si="5"/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si="5"/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5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5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5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5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5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6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6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7" t="s">
        <v>52</v>
      </c>
      <c r="B105" s="27"/>
      <c r="C105" s="27"/>
      <c r="D105" s="27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5.75" thickBot="1" x14ac:dyDescent="0.3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5.75" thickBot="1" x14ac:dyDescent="0.3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5.75" thickBot="1" x14ac:dyDescent="0.3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29.25" thickBot="1" x14ac:dyDescent="0.3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29.25" thickBot="1" x14ac:dyDescent="0.3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5.75" thickBot="1" x14ac:dyDescent="0.3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5.75" thickBot="1" x14ac:dyDescent="0.3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5.75" thickBot="1" x14ac:dyDescent="0.3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5.75" thickBot="1" x14ac:dyDescent="0.3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5.75" thickBot="1" x14ac:dyDescent="0.3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5.75" thickBot="1" x14ac:dyDescent="0.3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5.75" thickBot="1" x14ac:dyDescent="0.3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5.75" thickBot="1" x14ac:dyDescent="0.3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29.25" thickBot="1" x14ac:dyDescent="0.3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29.25" thickBot="1" x14ac:dyDescent="0.3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5.75" thickBot="1" x14ac:dyDescent="0.3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5.75" thickBot="1" x14ac:dyDescent="0.3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0.52105753765888752</v>
      </c>
    </row>
    <row r="131" spans="1:4" ht="16.5" thickBot="1" x14ac:dyDescent="0.3">
      <c r="A131" s="27" t="s">
        <v>36</v>
      </c>
      <c r="B131" s="27"/>
      <c r="C131" s="27"/>
      <c r="D131" s="27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2350000000000</v>
      </c>
      <c r="D133" s="4">
        <f t="shared" ref="D133:D146" si="9">ABS(C133-B133)/B133</f>
        <v>4.2735042735042739E-3</v>
      </c>
    </row>
    <row r="134" spans="1:4" ht="15.75" thickBot="1" x14ac:dyDescent="0.3">
      <c r="A134" s="2" t="s">
        <v>72</v>
      </c>
      <c r="B134" s="3">
        <v>75000000000000</v>
      </c>
      <c r="C134" s="3">
        <v>67500000000000</v>
      </c>
      <c r="D134" s="4">
        <f t="shared" si="9"/>
        <v>0.1</v>
      </c>
    </row>
    <row r="135" spans="1:4" ht="15.75" thickBot="1" x14ac:dyDescent="0.3">
      <c r="A135" s="2" t="s">
        <v>7</v>
      </c>
      <c r="B135" s="5">
        <v>1080</v>
      </c>
      <c r="C135">
        <v>1205.5</v>
      </c>
      <c r="D135" s="4">
        <f t="shared" si="9"/>
        <v>0.1162037037037037</v>
      </c>
    </row>
    <row r="136" spans="1:4" ht="15.75" thickBot="1" x14ac:dyDescent="0.3">
      <c r="A136" s="2" t="s">
        <v>11</v>
      </c>
      <c r="B136">
        <v>1041</v>
      </c>
      <c r="C136">
        <v>1273.6600000000001</v>
      </c>
      <c r="D136" s="4">
        <f t="shared" si="9"/>
        <v>0.22349663784822293</v>
      </c>
    </row>
    <row r="137" spans="1:4" ht="29.25" thickBot="1" x14ac:dyDescent="0.3">
      <c r="A137" s="2" t="s">
        <v>8</v>
      </c>
      <c r="B137" s="5">
        <v>4.5199999999999997E-2</v>
      </c>
      <c r="C137">
        <v>1.133E-2</v>
      </c>
      <c r="D137" s="4">
        <f t="shared" si="9"/>
        <v>0.74933628318584067</v>
      </c>
    </row>
    <row r="138" spans="1:4" ht="29.25" thickBot="1" x14ac:dyDescent="0.3">
      <c r="A138" s="2" t="s">
        <v>12</v>
      </c>
      <c r="B138" s="5">
        <v>0.25900000000000001</v>
      </c>
      <c r="C138">
        <v>7.825E-2</v>
      </c>
      <c r="D138" s="4">
        <f t="shared" si="9"/>
        <v>0.69787644787644798</v>
      </c>
    </row>
    <row r="139" spans="1:4" ht="15.75" thickBot="1" x14ac:dyDescent="0.3">
      <c r="A139" s="2" t="s">
        <v>69</v>
      </c>
      <c r="B139" s="3">
        <v>181000</v>
      </c>
      <c r="C139" s="3">
        <v>181000</v>
      </c>
      <c r="D139" s="4">
        <f t="shared" si="9"/>
        <v>0</v>
      </c>
    </row>
    <row r="140" spans="1:4" ht="15.75" thickBot="1" x14ac:dyDescent="0.3">
      <c r="A140" s="2" t="s">
        <v>73</v>
      </c>
      <c r="B140" s="3">
        <v>193000</v>
      </c>
      <c r="C140" s="3">
        <v>191000</v>
      </c>
      <c r="D140" s="4">
        <f t="shared" si="9"/>
        <v>1.0362694300518135E-2</v>
      </c>
    </row>
    <row r="141" spans="1:4" ht="15.75" thickBot="1" x14ac:dyDescent="0.3">
      <c r="A141" s="2" t="s">
        <v>71</v>
      </c>
      <c r="B141" s="3">
        <v>100000</v>
      </c>
      <c r="C141">
        <v>25011</v>
      </c>
      <c r="D141" s="4">
        <f t="shared" si="9"/>
        <v>0.74988999999999995</v>
      </c>
    </row>
    <row r="142" spans="1:4" ht="15.75" thickBot="1" x14ac:dyDescent="0.3">
      <c r="A142" s="2" t="s">
        <v>75</v>
      </c>
      <c r="B142" s="3">
        <v>200000</v>
      </c>
      <c r="C142">
        <v>222439</v>
      </c>
      <c r="D142" s="4">
        <f t="shared" si="9"/>
        <v>0.112195</v>
      </c>
    </row>
    <row r="143" spans="1:4" ht="15.75" thickBot="1" x14ac:dyDescent="0.3">
      <c r="A143" s="2" t="s">
        <v>17</v>
      </c>
      <c r="B143" s="3">
        <v>10000</v>
      </c>
      <c r="C143">
        <v>29800.7</v>
      </c>
      <c r="D143" s="4">
        <f t="shared" si="9"/>
        <v>1.98007</v>
      </c>
    </row>
    <row r="144" spans="1:4" ht="15.75" thickBot="1" x14ac:dyDescent="0.3">
      <c r="A144" s="2" t="s">
        <v>66</v>
      </c>
      <c r="B144">
        <v>0.75</v>
      </c>
      <c r="C144">
        <v>0.67700000000000005</v>
      </c>
      <c r="D144" s="4">
        <f t="shared" si="9"/>
        <v>9.7333333333333272E-2</v>
      </c>
    </row>
    <row r="145" spans="1:4" ht="15.75" thickBot="1" x14ac:dyDescent="0.3">
      <c r="A145" s="2" t="s">
        <v>67</v>
      </c>
      <c r="B145">
        <v>0.5</v>
      </c>
      <c r="C145">
        <v>0.54359999999999997</v>
      </c>
      <c r="D145" s="4">
        <f t="shared" si="9"/>
        <v>8.7199999999999944E-2</v>
      </c>
    </row>
    <row r="146" spans="1:4" ht="15.75" thickBot="1" x14ac:dyDescent="0.3">
      <c r="A146" s="2" t="s">
        <v>15</v>
      </c>
      <c r="B146">
        <v>0.94</v>
      </c>
      <c r="C146">
        <v>1</v>
      </c>
      <c r="D146" s="4">
        <f t="shared" si="9"/>
        <v>6.3829787234042618E-2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0.3322</v>
      </c>
      <c r="D148" s="4">
        <f>ABS(C148-B148)/B148</f>
        <v>6.4743589743589736E-2</v>
      </c>
    </row>
    <row r="149" spans="1:4" ht="15.75" thickBot="1" x14ac:dyDescent="0.3">
      <c r="A149" s="2" t="s">
        <v>9</v>
      </c>
      <c r="B149">
        <v>9.4899999999999998E-2</v>
      </c>
      <c r="C149">
        <v>3.15E-2</v>
      </c>
      <c r="D149" s="4">
        <f>ABS(C149-B149)/B149</f>
        <v>0.66807165437302418</v>
      </c>
    </row>
    <row r="150" spans="1:4" ht="29.25" thickBot="1" x14ac:dyDescent="0.3">
      <c r="A150" s="2" t="s">
        <v>6</v>
      </c>
      <c r="B150" s="3">
        <v>4.405E-5</v>
      </c>
      <c r="C150" s="3">
        <v>8.8040000000000004E-5</v>
      </c>
      <c r="D150" s="4">
        <f>ABS(C150-B150)/B150</f>
        <v>0.9986379114642453</v>
      </c>
    </row>
    <row r="151" spans="1:4" ht="29.25" thickBot="1" x14ac:dyDescent="0.3">
      <c r="A151" s="2" t="s">
        <v>10</v>
      </c>
      <c r="B151" s="5">
        <v>2.8299999999999999E-4</v>
      </c>
      <c r="C151" s="3">
        <v>3.9280000000000001E-4</v>
      </c>
      <c r="D151" s="4">
        <f>ABS(C151-B151)/B151</f>
        <v>0.38798586572438165</v>
      </c>
    </row>
    <row r="152" spans="1:4" ht="15.75" thickBot="1" x14ac:dyDescent="0.3">
      <c r="A152" s="2" t="s">
        <v>70</v>
      </c>
      <c r="B152">
        <v>1</v>
      </c>
      <c r="C152">
        <v>1.048</v>
      </c>
      <c r="D152" s="4">
        <f t="shared" ref="D152:D153" si="10">ABS(C152-B152)/B152</f>
        <v>4.8000000000000043E-2</v>
      </c>
    </row>
    <row r="153" spans="1:4" ht="15.75" thickBot="1" x14ac:dyDescent="0.3">
      <c r="A153" s="2" t="s">
        <v>74</v>
      </c>
      <c r="B153">
        <v>1.5</v>
      </c>
      <c r="C153">
        <v>1.65</v>
      </c>
      <c r="D153" s="4">
        <f t="shared" si="10"/>
        <v>9.9999999999999936E-2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0.36297532065304272</v>
      </c>
    </row>
    <row r="157" spans="1:4" ht="16.5" thickBot="1" x14ac:dyDescent="0.3">
      <c r="A157" s="27" t="s">
        <v>41</v>
      </c>
      <c r="B157" s="27"/>
      <c r="C157" s="27"/>
      <c r="D157" s="27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2460000000000</v>
      </c>
      <c r="D159" s="4">
        <f t="shared" ref="D159:D172" si="11">ABS(C159-B159)/B159</f>
        <v>5.128205128205128E-2</v>
      </c>
    </row>
    <row r="160" spans="1:4" ht="15.75" thickBot="1" x14ac:dyDescent="0.3">
      <c r="A160" s="2" t="s">
        <v>72</v>
      </c>
      <c r="B160" s="3">
        <v>75000000000000</v>
      </c>
      <c r="C160" s="3">
        <v>82400000000000</v>
      </c>
      <c r="D160" s="4">
        <f t="shared" si="11"/>
        <v>9.8666666666666666E-2</v>
      </c>
    </row>
    <row r="161" spans="1:4" ht="15.75" thickBot="1" x14ac:dyDescent="0.3">
      <c r="A161" s="2" t="s">
        <v>7</v>
      </c>
      <c r="B161" s="5">
        <v>1080</v>
      </c>
      <c r="C161">
        <v>1045.19</v>
      </c>
      <c r="D161" s="4">
        <f t="shared" si="11"/>
        <v>3.223148148148143E-2</v>
      </c>
    </row>
    <row r="162" spans="1:4" ht="15.75" thickBot="1" x14ac:dyDescent="0.3">
      <c r="A162" s="2" t="s">
        <v>11</v>
      </c>
      <c r="B162">
        <v>1041</v>
      </c>
      <c r="C162">
        <v>1210.3</v>
      </c>
      <c r="D162" s="4">
        <f t="shared" si="11"/>
        <v>0.16263208453410177</v>
      </c>
    </row>
    <row r="163" spans="1:4" ht="29.25" thickBot="1" x14ac:dyDescent="0.3">
      <c r="A163" s="2" t="s">
        <v>8</v>
      </c>
      <c r="B163" s="5">
        <v>4.5199999999999997E-2</v>
      </c>
      <c r="C163">
        <v>0.1268</v>
      </c>
      <c r="D163" s="4">
        <f t="shared" si="11"/>
        <v>1.8053097345132745</v>
      </c>
    </row>
    <row r="164" spans="1:4" ht="29.25" thickBot="1" x14ac:dyDescent="0.3">
      <c r="A164" s="2" t="s">
        <v>12</v>
      </c>
      <c r="B164" s="5">
        <v>0.25900000000000001</v>
      </c>
      <c r="C164">
        <v>6.6879999999999995E-2</v>
      </c>
      <c r="D164" s="4">
        <f t="shared" si="11"/>
        <v>0.74177606177606181</v>
      </c>
    </row>
    <row r="165" spans="1:4" ht="15.75" thickBot="1" x14ac:dyDescent="0.3">
      <c r="A165" s="2" t="s">
        <v>69</v>
      </c>
      <c r="B165" s="3">
        <v>181000</v>
      </c>
      <c r="C165" s="3">
        <v>181000</v>
      </c>
      <c r="D165" s="4">
        <f t="shared" si="11"/>
        <v>0</v>
      </c>
    </row>
    <row r="166" spans="1:4" ht="15.75" thickBot="1" x14ac:dyDescent="0.3">
      <c r="A166" s="2" t="s">
        <v>73</v>
      </c>
      <c r="B166" s="3">
        <v>193000</v>
      </c>
      <c r="C166" s="3">
        <v>193000</v>
      </c>
      <c r="D166" s="4">
        <f t="shared" si="11"/>
        <v>0</v>
      </c>
    </row>
    <row r="167" spans="1:4" ht="15.75" thickBot="1" x14ac:dyDescent="0.3">
      <c r="A167" s="2" t="s">
        <v>71</v>
      </c>
      <c r="B167" s="3">
        <v>100000</v>
      </c>
      <c r="C167">
        <v>96403.06</v>
      </c>
      <c r="D167" s="4">
        <f t="shared" si="11"/>
        <v>3.5969400000000026E-2</v>
      </c>
    </row>
    <row r="168" spans="1:4" ht="15.75" thickBot="1" x14ac:dyDescent="0.3">
      <c r="A168" s="2" t="s">
        <v>75</v>
      </c>
      <c r="B168" s="3">
        <v>200000</v>
      </c>
      <c r="C168">
        <v>200413</v>
      </c>
      <c r="D168" s="4">
        <f t="shared" si="11"/>
        <v>2.065E-3</v>
      </c>
    </row>
    <row r="169" spans="1:4" ht="15.75" thickBot="1" x14ac:dyDescent="0.3">
      <c r="A169" s="2" t="s">
        <v>17</v>
      </c>
      <c r="B169" s="3">
        <v>10000</v>
      </c>
      <c r="C169">
        <v>19609</v>
      </c>
      <c r="D169" s="4">
        <f t="shared" si="11"/>
        <v>0.96089999999999998</v>
      </c>
    </row>
    <row r="170" spans="1:4" ht="15.75" thickBot="1" x14ac:dyDescent="0.3">
      <c r="A170" s="2" t="s">
        <v>66</v>
      </c>
      <c r="B170">
        <v>0.75</v>
      </c>
      <c r="C170">
        <v>0.75417999999999996</v>
      </c>
      <c r="D170" s="4">
        <f t="shared" si="11"/>
        <v>5.5733333333332817E-3</v>
      </c>
    </row>
    <row r="171" spans="1:4" ht="15.75" thickBot="1" x14ac:dyDescent="0.3">
      <c r="A171" s="2" t="s">
        <v>67</v>
      </c>
      <c r="B171">
        <v>0.5</v>
      </c>
      <c r="C171">
        <v>0.502</v>
      </c>
      <c r="D171" s="4">
        <f t="shared" si="11"/>
        <v>4.0000000000000036E-3</v>
      </c>
    </row>
    <row r="172" spans="1:4" ht="15.75" thickBot="1" x14ac:dyDescent="0.3">
      <c r="A172" s="2" t="s">
        <v>15</v>
      </c>
      <c r="B172">
        <v>0.94</v>
      </c>
      <c r="C172">
        <v>0.94140000000000001</v>
      </c>
      <c r="D172" s="4">
        <f t="shared" si="11"/>
        <v>1.4893617021277319E-3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0.30120000000000002</v>
      </c>
      <c r="D174" s="4">
        <f>ABS(C174-B174)/B174</f>
        <v>3.4615384615384541E-2</v>
      </c>
    </row>
    <row r="175" spans="1:4" ht="15.75" thickBot="1" x14ac:dyDescent="0.3">
      <c r="A175" s="2" t="s">
        <v>9</v>
      </c>
      <c r="B175">
        <v>9.4899999999999998E-2</v>
      </c>
      <c r="C175">
        <v>8.0399999999999999E-2</v>
      </c>
      <c r="D175" s="4">
        <f>ABS(C175-B175)/B175</f>
        <v>0.15279241306638566</v>
      </c>
    </row>
    <row r="176" spans="1:4" ht="29.25" thickBot="1" x14ac:dyDescent="0.3">
      <c r="A176" s="2" t="s">
        <v>6</v>
      </c>
      <c r="B176" s="3">
        <v>4.405E-5</v>
      </c>
      <c r="C176" s="3">
        <v>6.9560000000000005E-5</v>
      </c>
      <c r="D176" s="4">
        <f>ABS(C176-B176)/B176</f>
        <v>0.57911464245175948</v>
      </c>
    </row>
    <row r="177" spans="1:4" ht="29.25" thickBot="1" x14ac:dyDescent="0.3">
      <c r="A177" s="2" t="s">
        <v>10</v>
      </c>
      <c r="B177" s="5">
        <v>2.8299999999999999E-4</v>
      </c>
      <c r="C177" s="3">
        <v>3.0820000000000001E-4</v>
      </c>
      <c r="D177" s="4">
        <f>ABS(C177-B177)/B177</f>
        <v>8.9045936395759778E-2</v>
      </c>
    </row>
    <row r="178" spans="1:4" ht="15.75" thickBot="1" x14ac:dyDescent="0.3">
      <c r="A178" s="2" t="s">
        <v>70</v>
      </c>
      <c r="B178">
        <v>1</v>
      </c>
      <c r="C178">
        <v>0.99480000000000002</v>
      </c>
      <c r="D178" s="4">
        <f t="shared" ref="D178:D179" si="12">ABS(C178-B178)/B178</f>
        <v>5.1999999999999824E-3</v>
      </c>
    </row>
    <row r="179" spans="1:4" ht="15.75" thickBot="1" x14ac:dyDescent="0.3">
      <c r="A179" s="2" t="s">
        <v>74</v>
      </c>
      <c r="B179">
        <v>1.5</v>
      </c>
      <c r="C179">
        <v>1.4790000000000001</v>
      </c>
      <c r="D179" s="4">
        <f t="shared" si="12"/>
        <v>1.3999999999999938E-2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0.23883317759091943</v>
      </c>
    </row>
    <row r="183" spans="1:4" ht="16.5" thickBot="1" x14ac:dyDescent="0.3">
      <c r="A183" s="27" t="s">
        <v>53</v>
      </c>
      <c r="B183" s="27"/>
      <c r="C183" s="27"/>
      <c r="D183" s="27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5.75" thickBot="1" x14ac:dyDescent="0.3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5.75" thickBot="1" x14ac:dyDescent="0.3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5.75" thickBot="1" x14ac:dyDescent="0.3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29.25" thickBot="1" x14ac:dyDescent="0.3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29.25" thickBot="1" x14ac:dyDescent="0.3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5.75" thickBot="1" x14ac:dyDescent="0.3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5.75" thickBot="1" x14ac:dyDescent="0.3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5.75" thickBot="1" x14ac:dyDescent="0.3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5.75" thickBot="1" x14ac:dyDescent="0.3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5.75" thickBot="1" x14ac:dyDescent="0.3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5.75" thickBot="1" x14ac:dyDescent="0.3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29.25" thickBot="1" x14ac:dyDescent="0.3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29.25" thickBot="1" x14ac:dyDescent="0.3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5.75" thickBot="1" x14ac:dyDescent="0.3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5.75" thickBot="1" x14ac:dyDescent="0.3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0.69563584816694646</v>
      </c>
    </row>
    <row r="209" spans="1:4" ht="16.5" thickBot="1" x14ac:dyDescent="0.3">
      <c r="A209" s="27" t="s">
        <v>54</v>
      </c>
      <c r="B209" s="27"/>
      <c r="C209" s="27"/>
      <c r="D209" s="27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5.75" thickBot="1" x14ac:dyDescent="0.3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5.75" thickBot="1" x14ac:dyDescent="0.3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5.75" thickBot="1" x14ac:dyDescent="0.3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29.25" thickBot="1" x14ac:dyDescent="0.3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29.25" thickBot="1" x14ac:dyDescent="0.3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5.75" thickBot="1" x14ac:dyDescent="0.3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5.75" thickBot="1" x14ac:dyDescent="0.3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5.75" thickBot="1" x14ac:dyDescent="0.3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5.75" thickBot="1" x14ac:dyDescent="0.3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5.75" thickBot="1" x14ac:dyDescent="0.3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5.75" thickBot="1" x14ac:dyDescent="0.3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5.75" thickBot="1" x14ac:dyDescent="0.3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5.75" thickBot="1" x14ac:dyDescent="0.3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29.25" thickBot="1" x14ac:dyDescent="0.3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29.25" thickBot="1" x14ac:dyDescent="0.3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0.34158323043164218</v>
      </c>
    </row>
    <row r="235" spans="1:4" ht="16.5" thickBot="1" x14ac:dyDescent="0.3">
      <c r="A235" s="27" t="s">
        <v>111</v>
      </c>
      <c r="B235" s="27"/>
      <c r="C235" s="27"/>
      <c r="D235" s="27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157:D157"/>
    <mergeCell ref="A183:D183"/>
    <mergeCell ref="A209:D209"/>
    <mergeCell ref="A235:D235"/>
    <mergeCell ref="A1:D1"/>
    <mergeCell ref="A27:D27"/>
    <mergeCell ref="A53:D53"/>
    <mergeCell ref="A79:D79"/>
    <mergeCell ref="A105:D105"/>
    <mergeCell ref="A131:D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topLeftCell="A234" workbookViewId="0">
      <selection activeCell="E255" sqref="E255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5.75" thickBot="1" x14ac:dyDescent="0.3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5.75" thickBot="1" x14ac:dyDescent="0.3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5.75" thickBot="1" x14ac:dyDescent="0.3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29.25" thickBot="1" x14ac:dyDescent="0.3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29.25" thickBot="1" x14ac:dyDescent="0.3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5.75" thickBot="1" x14ac:dyDescent="0.3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5.75" thickBot="1" x14ac:dyDescent="0.3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5.75" thickBot="1" x14ac:dyDescent="0.3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5.75" thickBot="1" x14ac:dyDescent="0.3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5.75" thickBot="1" x14ac:dyDescent="0.3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5.75" thickBot="1" x14ac:dyDescent="0.3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5.75" thickBot="1" x14ac:dyDescent="0.3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5.75" thickBot="1" x14ac:dyDescent="0.3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5.75" thickBot="1" x14ac:dyDescent="0.3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29.25" thickBot="1" x14ac:dyDescent="0.3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29.25" thickBot="1" x14ac:dyDescent="0.3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5.75" thickBot="1" x14ac:dyDescent="0.3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5.75" thickBot="1" x14ac:dyDescent="0.3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5.75" thickBot="1" x14ac:dyDescent="0.3">
      <c r="A24" s="2" t="s">
        <v>13</v>
      </c>
      <c r="B24">
        <v>1683</v>
      </c>
      <c r="C24">
        <v>1683</v>
      </c>
      <c r="D24" s="4"/>
    </row>
    <row r="25" spans="1:4" ht="15.75" thickBot="1" x14ac:dyDescent="0.3">
      <c r="A25" s="2" t="s">
        <v>14</v>
      </c>
      <c r="B25">
        <v>1235</v>
      </c>
      <c r="C25">
        <v>1235</v>
      </c>
      <c r="D25" s="4"/>
    </row>
    <row r="26" spans="1:4" x14ac:dyDescent="0.25">
      <c r="A26" s="14" t="s">
        <v>50</v>
      </c>
      <c r="B26" s="15"/>
      <c r="C26" s="15"/>
      <c r="D26" s="16">
        <f>AVERAGE(D3:D25)</f>
        <v>0.80132687063028885</v>
      </c>
    </row>
    <row r="27" spans="1:4" ht="16.5" thickBot="1" x14ac:dyDescent="0.3">
      <c r="A27" s="27" t="s">
        <v>76</v>
      </c>
      <c r="B27" s="27"/>
      <c r="C27" s="27"/>
      <c r="D27" s="27"/>
    </row>
    <row r="28" spans="1:4" ht="30.75" thickBot="1" x14ac:dyDescent="0.3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5.75" thickBot="1" x14ac:dyDescent="0.3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5.75" thickBot="1" x14ac:dyDescent="0.3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5.75" thickBot="1" x14ac:dyDescent="0.3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5.75" thickBot="1" x14ac:dyDescent="0.3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29.25" thickBot="1" x14ac:dyDescent="0.3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29.25" thickBot="1" x14ac:dyDescent="0.3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5.75" thickBot="1" x14ac:dyDescent="0.3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5.75" thickBot="1" x14ac:dyDescent="0.3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5.75" thickBot="1" x14ac:dyDescent="0.3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5.75" thickBot="1" x14ac:dyDescent="0.3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5.75" thickBot="1" x14ac:dyDescent="0.3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5.75" thickBot="1" x14ac:dyDescent="0.3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5.75" thickBot="1" x14ac:dyDescent="0.3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5.75" thickBot="1" x14ac:dyDescent="0.3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5.75" thickBot="1" x14ac:dyDescent="0.3">
      <c r="A43" s="2" t="s">
        <v>16</v>
      </c>
      <c r="B43">
        <v>0.94</v>
      </c>
      <c r="D43" s="4"/>
    </row>
    <row r="44" spans="1:4" ht="15.75" thickBot="1" x14ac:dyDescent="0.3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5.75" thickBot="1" x14ac:dyDescent="0.3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29.25" thickBot="1" x14ac:dyDescent="0.3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29.25" thickBot="1" x14ac:dyDescent="0.3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5.75" thickBot="1" x14ac:dyDescent="0.3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5.75" thickBot="1" x14ac:dyDescent="0.3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5.75" thickBot="1" x14ac:dyDescent="0.3">
      <c r="A50" s="2" t="s">
        <v>13</v>
      </c>
      <c r="B50">
        <v>1683</v>
      </c>
      <c r="C50">
        <v>1683</v>
      </c>
      <c r="D50" s="4"/>
    </row>
    <row r="51" spans="1:4" ht="15.75" thickBot="1" x14ac:dyDescent="0.3">
      <c r="A51" s="2" t="s">
        <v>14</v>
      </c>
      <c r="B51">
        <v>1235</v>
      </c>
      <c r="C51">
        <v>1235</v>
      </c>
      <c r="D51" s="4"/>
    </row>
    <row r="52" spans="1:4" x14ac:dyDescent="0.25">
      <c r="A52" s="14" t="s">
        <v>50</v>
      </c>
      <c r="B52" s="15"/>
      <c r="C52" s="15"/>
      <c r="D52" s="16">
        <f>AVERAGE(D29:D51)</f>
        <v>0.28520726335993923</v>
      </c>
    </row>
    <row r="53" spans="1:4" ht="16.5" thickBot="1" x14ac:dyDescent="0.3">
      <c r="A53" s="27" t="s">
        <v>27</v>
      </c>
      <c r="B53" s="27"/>
      <c r="C53" s="27"/>
      <c r="D53" s="27"/>
    </row>
    <row r="54" spans="1:4" ht="30.75" thickBot="1" x14ac:dyDescent="0.3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5.75" thickBot="1" x14ac:dyDescent="0.3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5.75" thickBot="1" x14ac:dyDescent="0.3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5.75" thickBot="1" x14ac:dyDescent="0.3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5.75" thickBot="1" x14ac:dyDescent="0.3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29.25" thickBot="1" x14ac:dyDescent="0.3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29.25" thickBot="1" x14ac:dyDescent="0.3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5.75" thickBot="1" x14ac:dyDescent="0.3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5.75" thickBot="1" x14ac:dyDescent="0.3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5.75" thickBot="1" x14ac:dyDescent="0.3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5.75" thickBot="1" x14ac:dyDescent="0.3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5.75" thickBot="1" x14ac:dyDescent="0.3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5.75" thickBot="1" x14ac:dyDescent="0.3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5.75" thickBot="1" x14ac:dyDescent="0.3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5.75" thickBot="1" x14ac:dyDescent="0.3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5.75" thickBot="1" x14ac:dyDescent="0.3">
      <c r="A69" s="2" t="s">
        <v>16</v>
      </c>
      <c r="B69">
        <v>0.94</v>
      </c>
      <c r="D69" s="4"/>
    </row>
    <row r="70" spans="1:4" ht="15.75" thickBot="1" x14ac:dyDescent="0.3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5.75" thickBot="1" x14ac:dyDescent="0.3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29.25" thickBot="1" x14ac:dyDescent="0.3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29.25" thickBot="1" x14ac:dyDescent="0.3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5.75" thickBot="1" x14ac:dyDescent="0.3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5.75" thickBot="1" x14ac:dyDescent="0.3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5.75" thickBot="1" x14ac:dyDescent="0.3">
      <c r="A76" s="2" t="s">
        <v>13</v>
      </c>
      <c r="B76">
        <v>1683</v>
      </c>
      <c r="D76" s="4"/>
    </row>
    <row r="77" spans="1:4" ht="15.75" thickBot="1" x14ac:dyDescent="0.3">
      <c r="A77" s="2" t="s">
        <v>14</v>
      </c>
      <c r="B77">
        <v>1235</v>
      </c>
      <c r="D77" s="4"/>
    </row>
    <row r="78" spans="1:4" x14ac:dyDescent="0.25">
      <c r="A78" s="14" t="s">
        <v>50</v>
      </c>
      <c r="B78" s="15"/>
      <c r="C78" s="15"/>
      <c r="D78" s="16">
        <f>AVERAGE(D55:D77)</f>
        <v>0.39554599696407522</v>
      </c>
    </row>
    <row r="79" spans="1:4" ht="16.5" thickBot="1" x14ac:dyDescent="0.3">
      <c r="A79" s="27" t="s">
        <v>28</v>
      </c>
      <c r="B79" s="27"/>
      <c r="C79" s="27"/>
      <c r="D79" s="27"/>
    </row>
    <row r="80" spans="1:4" ht="30.75" thickBot="1" x14ac:dyDescent="0.3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5.75" thickBot="1" x14ac:dyDescent="0.3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5.75" thickBot="1" x14ac:dyDescent="0.3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5.75" thickBot="1" x14ac:dyDescent="0.3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5.75" thickBot="1" x14ac:dyDescent="0.3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29.25" thickBot="1" x14ac:dyDescent="0.3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29.25" thickBot="1" x14ac:dyDescent="0.3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5.75" thickBot="1" x14ac:dyDescent="0.3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5.75" thickBot="1" x14ac:dyDescent="0.3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5.75" thickBot="1" x14ac:dyDescent="0.3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5.75" thickBot="1" x14ac:dyDescent="0.3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5.75" thickBot="1" x14ac:dyDescent="0.3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5.75" thickBot="1" x14ac:dyDescent="0.3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5.75" thickBot="1" x14ac:dyDescent="0.3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5.75" thickBot="1" x14ac:dyDescent="0.3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5.75" thickBot="1" x14ac:dyDescent="0.3">
      <c r="A95" s="2" t="s">
        <v>16</v>
      </c>
      <c r="B95">
        <v>0.94</v>
      </c>
      <c r="D95" s="4"/>
    </row>
    <row r="96" spans="1:4" ht="15.75" thickBot="1" x14ac:dyDescent="0.3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5.75" thickBot="1" x14ac:dyDescent="0.3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29.25" thickBot="1" x14ac:dyDescent="0.3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29.25" thickBot="1" x14ac:dyDescent="0.3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5.75" thickBot="1" x14ac:dyDescent="0.3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5.75" thickBot="1" x14ac:dyDescent="0.3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5.75" thickBot="1" x14ac:dyDescent="0.3">
      <c r="A102" s="2" t="s">
        <v>13</v>
      </c>
      <c r="B102">
        <v>1683</v>
      </c>
      <c r="C102">
        <v>1683</v>
      </c>
      <c r="D102" s="4"/>
    </row>
    <row r="103" spans="1:4" ht="15.75" thickBot="1" x14ac:dyDescent="0.3">
      <c r="A103" s="2" t="s">
        <v>14</v>
      </c>
      <c r="B103">
        <v>1235</v>
      </c>
      <c r="C103">
        <v>1235</v>
      </c>
      <c r="D103" s="4"/>
    </row>
    <row r="104" spans="1:4" x14ac:dyDescent="0.25">
      <c r="A104" s="14" t="s">
        <v>50</v>
      </c>
      <c r="B104" s="15"/>
      <c r="C104" s="15"/>
      <c r="D104" s="16">
        <f>AVERAGE(D81:D103)</f>
        <v>0.75636963317060546</v>
      </c>
    </row>
    <row r="105" spans="1:4" ht="16.5" thickBot="1" x14ac:dyDescent="0.3">
      <c r="A105" s="27" t="s">
        <v>52</v>
      </c>
      <c r="B105" s="27"/>
      <c r="C105" s="27"/>
      <c r="D105" s="27"/>
    </row>
    <row r="106" spans="1:4" ht="30.75" thickBot="1" x14ac:dyDescent="0.3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5.75" thickBot="1" x14ac:dyDescent="0.3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5.75" thickBot="1" x14ac:dyDescent="0.3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5.75" thickBot="1" x14ac:dyDescent="0.3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5.75" thickBot="1" x14ac:dyDescent="0.3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29.25" thickBot="1" x14ac:dyDescent="0.3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29.25" thickBot="1" x14ac:dyDescent="0.3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5.75" thickBot="1" x14ac:dyDescent="0.3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5.75" thickBot="1" x14ac:dyDescent="0.3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5.75" thickBot="1" x14ac:dyDescent="0.3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5.75" thickBot="1" x14ac:dyDescent="0.3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5.75" thickBot="1" x14ac:dyDescent="0.3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5.75" thickBot="1" x14ac:dyDescent="0.3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5.75" thickBot="1" x14ac:dyDescent="0.3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5.75" thickBot="1" x14ac:dyDescent="0.3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5.75" thickBot="1" x14ac:dyDescent="0.3">
      <c r="A121" s="2" t="s">
        <v>16</v>
      </c>
      <c r="B121">
        <v>0.94</v>
      </c>
      <c r="D121" s="4"/>
    </row>
    <row r="122" spans="1:4" ht="15.75" thickBot="1" x14ac:dyDescent="0.3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5.75" thickBot="1" x14ac:dyDescent="0.3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29.25" thickBot="1" x14ac:dyDescent="0.3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29.25" thickBot="1" x14ac:dyDescent="0.3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5.75" thickBot="1" x14ac:dyDescent="0.3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5.75" thickBot="1" x14ac:dyDescent="0.3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5.75" thickBot="1" x14ac:dyDescent="0.3">
      <c r="A128" s="2" t="s">
        <v>13</v>
      </c>
      <c r="B128">
        <v>1683</v>
      </c>
      <c r="C128">
        <v>1683</v>
      </c>
      <c r="D128" s="4"/>
    </row>
    <row r="129" spans="1:4" ht="15.75" thickBot="1" x14ac:dyDescent="0.3">
      <c r="A129" s="2" t="s">
        <v>14</v>
      </c>
      <c r="B129">
        <v>1235</v>
      </c>
      <c r="C129">
        <v>1235</v>
      </c>
      <c r="D129" s="4"/>
    </row>
    <row r="130" spans="1:4" x14ac:dyDescent="0.25">
      <c r="A130" s="14" t="s">
        <v>50</v>
      </c>
      <c r="B130" s="15"/>
      <c r="C130" s="15"/>
      <c r="D130" s="16">
        <f>AVERAGE(D107:D129)</f>
        <v>0.39518984895509751</v>
      </c>
    </row>
    <row r="131" spans="1:4" ht="16.5" thickBot="1" x14ac:dyDescent="0.3">
      <c r="A131" s="27" t="s">
        <v>36</v>
      </c>
      <c r="B131" s="27"/>
      <c r="C131" s="27"/>
      <c r="D131" s="27"/>
    </row>
    <row r="132" spans="1:4" ht="30.75" thickBot="1" x14ac:dyDescent="0.3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5.75" thickBot="1" x14ac:dyDescent="0.3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5.75" thickBot="1" x14ac:dyDescent="0.3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5.75" thickBot="1" x14ac:dyDescent="0.3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5.75" thickBot="1" x14ac:dyDescent="0.3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29.25" thickBot="1" x14ac:dyDescent="0.3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29.25" thickBot="1" x14ac:dyDescent="0.3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5.75" thickBot="1" x14ac:dyDescent="0.3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5.75" thickBot="1" x14ac:dyDescent="0.3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5.75" thickBot="1" x14ac:dyDescent="0.3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5.75" thickBot="1" x14ac:dyDescent="0.3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5.75" thickBot="1" x14ac:dyDescent="0.3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5.75" thickBot="1" x14ac:dyDescent="0.3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5.75" thickBot="1" x14ac:dyDescent="0.3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5.75" thickBot="1" x14ac:dyDescent="0.3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5.75" thickBot="1" x14ac:dyDescent="0.3">
      <c r="A147" s="2" t="s">
        <v>16</v>
      </c>
      <c r="B147">
        <v>0.94</v>
      </c>
      <c r="D147" s="4"/>
    </row>
    <row r="148" spans="1:4" ht="15.75" thickBot="1" x14ac:dyDescent="0.3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5.75" thickBot="1" x14ac:dyDescent="0.3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29.25" thickBot="1" x14ac:dyDescent="0.3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29.25" thickBot="1" x14ac:dyDescent="0.3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5.75" thickBot="1" x14ac:dyDescent="0.3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5.75" thickBot="1" x14ac:dyDescent="0.3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5.75" thickBot="1" x14ac:dyDescent="0.3">
      <c r="A154" s="2" t="s">
        <v>13</v>
      </c>
      <c r="B154">
        <v>1683</v>
      </c>
      <c r="C154">
        <v>1683</v>
      </c>
      <c r="D154" s="4"/>
    </row>
    <row r="155" spans="1:4" ht="15.75" thickBot="1" x14ac:dyDescent="0.3">
      <c r="A155" s="2" t="s">
        <v>14</v>
      </c>
      <c r="B155">
        <v>1235</v>
      </c>
      <c r="C155">
        <v>1235</v>
      </c>
      <c r="D155" s="4"/>
    </row>
    <row r="156" spans="1:4" x14ac:dyDescent="0.25">
      <c r="A156" s="14" t="s">
        <v>50</v>
      </c>
      <c r="B156" s="15"/>
      <c r="C156" s="15"/>
      <c r="D156" s="16">
        <f>AVERAGE(D133:D155)</f>
        <v>0.45160656562906476</v>
      </c>
    </row>
    <row r="157" spans="1:4" ht="16.5" thickBot="1" x14ac:dyDescent="0.3">
      <c r="A157" s="27" t="s">
        <v>41</v>
      </c>
      <c r="B157" s="27"/>
      <c r="C157" s="27"/>
      <c r="D157" s="27"/>
    </row>
    <row r="158" spans="1:4" ht="30.75" thickBot="1" x14ac:dyDescent="0.3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5.75" thickBot="1" x14ac:dyDescent="0.3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5.75" thickBot="1" x14ac:dyDescent="0.3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5.75" thickBot="1" x14ac:dyDescent="0.3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5.75" thickBot="1" x14ac:dyDescent="0.3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29.25" thickBot="1" x14ac:dyDescent="0.3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29.25" thickBot="1" x14ac:dyDescent="0.3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5.75" thickBot="1" x14ac:dyDescent="0.3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5.75" thickBot="1" x14ac:dyDescent="0.3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5.75" thickBot="1" x14ac:dyDescent="0.3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5.75" thickBot="1" x14ac:dyDescent="0.3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5.75" thickBot="1" x14ac:dyDescent="0.3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5.75" thickBot="1" x14ac:dyDescent="0.3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5.75" thickBot="1" x14ac:dyDescent="0.3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5.75" thickBot="1" x14ac:dyDescent="0.3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5.75" thickBot="1" x14ac:dyDescent="0.3">
      <c r="A173" s="2" t="s">
        <v>16</v>
      </c>
      <c r="B173">
        <v>0.94</v>
      </c>
      <c r="D173" s="4"/>
    </row>
    <row r="174" spans="1:4" ht="15.75" thickBot="1" x14ac:dyDescent="0.3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5.75" thickBot="1" x14ac:dyDescent="0.3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29.25" thickBot="1" x14ac:dyDescent="0.3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29.25" thickBot="1" x14ac:dyDescent="0.3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5.75" thickBot="1" x14ac:dyDescent="0.3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5.75" thickBot="1" x14ac:dyDescent="0.3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5.75" thickBot="1" x14ac:dyDescent="0.3">
      <c r="A180" s="2" t="s">
        <v>13</v>
      </c>
      <c r="B180">
        <v>1683</v>
      </c>
      <c r="C180">
        <v>1683</v>
      </c>
      <c r="D180" s="4"/>
    </row>
    <row r="181" spans="1:4" ht="15.75" thickBot="1" x14ac:dyDescent="0.3">
      <c r="A181" s="2" t="s">
        <v>14</v>
      </c>
      <c r="B181">
        <v>1235</v>
      </c>
      <c r="C181">
        <v>1235</v>
      </c>
      <c r="D181" s="4"/>
    </row>
    <row r="182" spans="1:4" x14ac:dyDescent="0.25">
      <c r="A182" s="14" t="s">
        <v>50</v>
      </c>
      <c r="B182" s="15"/>
      <c r="C182" s="15"/>
      <c r="D182" s="16">
        <f>AVERAGE(D159:D181)</f>
        <v>0.42713444610874268</v>
      </c>
    </row>
    <row r="183" spans="1:4" ht="16.5" thickBot="1" x14ac:dyDescent="0.3">
      <c r="A183" s="27" t="s">
        <v>53</v>
      </c>
      <c r="B183" s="27"/>
      <c r="C183" s="27"/>
      <c r="D183" s="27"/>
    </row>
    <row r="184" spans="1:4" ht="30.75" thickBot="1" x14ac:dyDescent="0.3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5.75" thickBot="1" x14ac:dyDescent="0.3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5.75" thickBot="1" x14ac:dyDescent="0.3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5.75" thickBot="1" x14ac:dyDescent="0.3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5.75" thickBot="1" x14ac:dyDescent="0.3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29.25" thickBot="1" x14ac:dyDescent="0.3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29.25" thickBot="1" x14ac:dyDescent="0.3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5.75" thickBot="1" x14ac:dyDescent="0.3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5.75" thickBot="1" x14ac:dyDescent="0.3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5.75" thickBot="1" x14ac:dyDescent="0.3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5.75" thickBot="1" x14ac:dyDescent="0.3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5.75" thickBot="1" x14ac:dyDescent="0.3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5.75" thickBot="1" x14ac:dyDescent="0.3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5.75" thickBot="1" x14ac:dyDescent="0.3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5.75" thickBot="1" x14ac:dyDescent="0.3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5.75" thickBot="1" x14ac:dyDescent="0.3">
      <c r="A199" s="2" t="s">
        <v>16</v>
      </c>
      <c r="B199">
        <v>0.94</v>
      </c>
      <c r="D199" s="4"/>
    </row>
    <row r="200" spans="1:4" ht="15.75" thickBot="1" x14ac:dyDescent="0.3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5.75" thickBot="1" x14ac:dyDescent="0.3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29.25" thickBot="1" x14ac:dyDescent="0.3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29.25" thickBot="1" x14ac:dyDescent="0.3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5.75" thickBot="1" x14ac:dyDescent="0.3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5.75" thickBot="1" x14ac:dyDescent="0.3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5.75" thickBot="1" x14ac:dyDescent="0.3">
      <c r="A206" s="2" t="s">
        <v>13</v>
      </c>
      <c r="B206">
        <v>1683</v>
      </c>
      <c r="C206">
        <v>1683</v>
      </c>
      <c r="D206" s="4"/>
    </row>
    <row r="207" spans="1:4" ht="15.75" thickBot="1" x14ac:dyDescent="0.3">
      <c r="A207" s="2" t="s">
        <v>14</v>
      </c>
      <c r="B207">
        <v>1235</v>
      </c>
      <c r="C207">
        <v>1235</v>
      </c>
      <c r="D207" s="4"/>
    </row>
    <row r="208" spans="1:4" x14ac:dyDescent="0.25">
      <c r="A208" s="14" t="s">
        <v>50</v>
      </c>
      <c r="B208" s="15"/>
      <c r="C208" s="15"/>
      <c r="D208" s="16">
        <f>AVERAGE(D185:D207)</f>
        <v>0.64630643433824708</v>
      </c>
    </row>
    <row r="209" spans="1:4" ht="16.5" thickBot="1" x14ac:dyDescent="0.3">
      <c r="A209" s="27" t="s">
        <v>54</v>
      </c>
      <c r="B209" s="27"/>
      <c r="C209" s="27"/>
      <c r="D209" s="27"/>
    </row>
    <row r="210" spans="1:4" ht="30.75" thickBot="1" x14ac:dyDescent="0.3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5.75" thickBot="1" x14ac:dyDescent="0.3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5.75" thickBot="1" x14ac:dyDescent="0.3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5.75" thickBot="1" x14ac:dyDescent="0.3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5.75" thickBot="1" x14ac:dyDescent="0.3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29.25" thickBot="1" x14ac:dyDescent="0.3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29.25" thickBot="1" x14ac:dyDescent="0.3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5.75" thickBot="1" x14ac:dyDescent="0.3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5.75" thickBot="1" x14ac:dyDescent="0.3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5.75" thickBot="1" x14ac:dyDescent="0.3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5.75" thickBot="1" x14ac:dyDescent="0.3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5.75" thickBot="1" x14ac:dyDescent="0.3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5.75" thickBot="1" x14ac:dyDescent="0.3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5.75" thickBot="1" x14ac:dyDescent="0.3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5.75" thickBot="1" x14ac:dyDescent="0.3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5.75" thickBot="1" x14ac:dyDescent="0.3">
      <c r="A225" s="2" t="s">
        <v>16</v>
      </c>
      <c r="B225">
        <v>0.94</v>
      </c>
      <c r="D225" s="4"/>
    </row>
    <row r="226" spans="1:4" ht="15.75" thickBot="1" x14ac:dyDescent="0.3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5.75" thickBot="1" x14ac:dyDescent="0.3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29.25" thickBot="1" x14ac:dyDescent="0.3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29.25" thickBot="1" x14ac:dyDescent="0.3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5.75" thickBot="1" x14ac:dyDescent="0.3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5.75" thickBot="1" x14ac:dyDescent="0.3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5.75" thickBot="1" x14ac:dyDescent="0.3">
      <c r="A232" s="2" t="s">
        <v>13</v>
      </c>
      <c r="B232">
        <v>1683</v>
      </c>
      <c r="C232">
        <v>1683</v>
      </c>
      <c r="D232" s="4"/>
    </row>
    <row r="233" spans="1:4" ht="15.75" thickBot="1" x14ac:dyDescent="0.3">
      <c r="A233" s="2" t="s">
        <v>14</v>
      </c>
      <c r="B233">
        <v>1235</v>
      </c>
      <c r="C233">
        <v>1235</v>
      </c>
      <c r="D233" s="4"/>
    </row>
    <row r="234" spans="1:4" x14ac:dyDescent="0.25">
      <c r="A234" s="14" t="s">
        <v>50</v>
      </c>
      <c r="B234" s="15"/>
      <c r="C234" s="15"/>
      <c r="D234" s="16">
        <f>AVERAGE(D211:D233)</f>
        <v>0.22268827247871306</v>
      </c>
    </row>
    <row r="235" spans="1:4" ht="16.5" thickBot="1" x14ac:dyDescent="0.3">
      <c r="A235" s="27" t="s">
        <v>111</v>
      </c>
      <c r="B235" s="27"/>
      <c r="C235" s="27"/>
      <c r="D235" s="27"/>
    </row>
    <row r="236" spans="1:4" ht="30.75" thickBot="1" x14ac:dyDescent="0.3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5.75" thickBot="1" x14ac:dyDescent="0.3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5.75" thickBot="1" x14ac:dyDescent="0.3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5.75" thickBot="1" x14ac:dyDescent="0.3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5.75" thickBot="1" x14ac:dyDescent="0.3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29.25" thickBot="1" x14ac:dyDescent="0.3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29.25" thickBot="1" x14ac:dyDescent="0.3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5.75" thickBot="1" x14ac:dyDescent="0.3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5.75" thickBot="1" x14ac:dyDescent="0.3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5.75" thickBot="1" x14ac:dyDescent="0.3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5.75" thickBot="1" x14ac:dyDescent="0.3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5.75" thickBot="1" x14ac:dyDescent="0.3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5.75" thickBot="1" x14ac:dyDescent="0.3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5.75" thickBot="1" x14ac:dyDescent="0.3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5.75" thickBot="1" x14ac:dyDescent="0.3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5.75" thickBot="1" x14ac:dyDescent="0.3">
      <c r="A251" s="2" t="s">
        <v>16</v>
      </c>
      <c r="B251">
        <v>0.94</v>
      </c>
      <c r="D251" s="4"/>
    </row>
    <row r="252" spans="1:4" ht="15.75" thickBot="1" x14ac:dyDescent="0.3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5.75" thickBot="1" x14ac:dyDescent="0.3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29.25" thickBot="1" x14ac:dyDescent="0.3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29.25" thickBot="1" x14ac:dyDescent="0.3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5.75" thickBot="1" x14ac:dyDescent="0.3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5.75" thickBot="1" x14ac:dyDescent="0.3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5.75" thickBot="1" x14ac:dyDescent="0.3">
      <c r="A258" s="2" t="s">
        <v>13</v>
      </c>
      <c r="B258">
        <v>1683</v>
      </c>
      <c r="D258" s="4"/>
    </row>
    <row r="259" spans="1:4" ht="15.75" thickBot="1" x14ac:dyDescent="0.3">
      <c r="A259" s="2" t="s">
        <v>14</v>
      </c>
      <c r="B259">
        <v>1235</v>
      </c>
      <c r="D259" s="4"/>
    </row>
    <row r="260" spans="1:4" x14ac:dyDescent="0.2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A79E-D689-4891-8C33-A91335B010B5}">
  <dimension ref="A1:E273"/>
  <sheetViews>
    <sheetView workbookViewId="0">
      <selection activeCell="D21" sqref="D21"/>
    </sheetView>
  </sheetViews>
  <sheetFormatPr defaultRowHeight="15" x14ac:dyDescent="0.25"/>
  <cols>
    <col min="1" max="4" width="15.7109375" customWidth="1"/>
  </cols>
  <sheetData>
    <row r="1" spans="1:5" ht="16.5" thickBot="1" x14ac:dyDescent="0.3">
      <c r="A1" s="27" t="s">
        <v>38</v>
      </c>
      <c r="B1" s="27"/>
      <c r="C1" s="27"/>
      <c r="D1" s="27"/>
    </row>
    <row r="2" spans="1:5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5" ht="15.75" thickBot="1" x14ac:dyDescent="0.3">
      <c r="A3" s="2" t="s">
        <v>68</v>
      </c>
      <c r="B3" s="3">
        <v>2340000000000</v>
      </c>
      <c r="C3" s="3">
        <v>971000000000</v>
      </c>
      <c r="D3" s="4">
        <f>ABS(C3-B3)/B3</f>
        <v>0.58504273504273507</v>
      </c>
      <c r="E3" s="3"/>
    </row>
    <row r="4" spans="1:5" ht="15.75" thickBot="1" x14ac:dyDescent="0.3">
      <c r="A4" s="2" t="s">
        <v>7</v>
      </c>
      <c r="B4" s="5">
        <v>1080</v>
      </c>
      <c r="C4" s="3">
        <v>4090</v>
      </c>
      <c r="D4" s="4">
        <f t="shared" ref="D4:D18" si="0">ABS(C4-B4)/B4</f>
        <v>2.7870370370370372</v>
      </c>
      <c r="E4" s="3"/>
    </row>
    <row r="5" spans="1:5" ht="15.75" thickBot="1" x14ac:dyDescent="0.3">
      <c r="A5" s="2" t="s">
        <v>11</v>
      </c>
      <c r="B5">
        <v>1041</v>
      </c>
      <c r="C5">
        <v>941.3</v>
      </c>
      <c r="D5" s="4">
        <f t="shared" si="0"/>
        <v>9.5773294908741632E-2</v>
      </c>
    </row>
    <row r="6" spans="1:5" ht="29.25" thickBot="1" x14ac:dyDescent="0.3">
      <c r="A6" s="2" t="s">
        <v>8</v>
      </c>
      <c r="B6" s="5">
        <v>4.5199999999999997E-2</v>
      </c>
      <c r="C6">
        <v>0.17799999999999999</v>
      </c>
      <c r="D6" s="4">
        <f t="shared" si="0"/>
        <v>2.9380530973451329</v>
      </c>
      <c r="E6" s="3"/>
    </row>
    <row r="7" spans="1:5" ht="29.25" thickBot="1" x14ac:dyDescent="0.3">
      <c r="A7" s="2" t="s">
        <v>12</v>
      </c>
      <c r="B7" s="5">
        <v>0.25900000000000001</v>
      </c>
      <c r="C7">
        <v>6.4799999999999996E-2</v>
      </c>
      <c r="D7" s="4">
        <f t="shared" si="0"/>
        <v>0.74980694980694984</v>
      </c>
      <c r="E7" s="5"/>
    </row>
    <row r="8" spans="1:5" ht="15.75" thickBot="1" x14ac:dyDescent="0.3">
      <c r="A8" s="2" t="s">
        <v>69</v>
      </c>
      <c r="B8" s="3">
        <v>181000</v>
      </c>
      <c r="C8" s="3">
        <v>124000</v>
      </c>
      <c r="D8" s="4">
        <f t="shared" si="0"/>
        <v>0.31491712707182318</v>
      </c>
      <c r="E8" s="3"/>
    </row>
    <row r="9" spans="1:5" ht="15.75" thickBot="1" x14ac:dyDescent="0.3">
      <c r="A9" s="2" t="s">
        <v>71</v>
      </c>
      <c r="B9" s="3">
        <v>100000</v>
      </c>
      <c r="C9">
        <v>208087</v>
      </c>
      <c r="D9" s="4">
        <f t="shared" si="0"/>
        <v>1.08087</v>
      </c>
      <c r="E9" s="5"/>
    </row>
    <row r="10" spans="1:5" ht="15.75" thickBot="1" x14ac:dyDescent="0.3">
      <c r="A10" s="2" t="s">
        <v>17</v>
      </c>
      <c r="B10" s="3">
        <v>10000</v>
      </c>
      <c r="C10">
        <v>31974.799999999999</v>
      </c>
      <c r="D10" s="4">
        <f t="shared" si="0"/>
        <v>2.1974800000000001</v>
      </c>
      <c r="E10" s="5"/>
    </row>
    <row r="11" spans="1:5" ht="15.75" thickBot="1" x14ac:dyDescent="0.3">
      <c r="A11" s="2" t="s">
        <v>66</v>
      </c>
      <c r="B11">
        <v>0.73380000000000001</v>
      </c>
      <c r="C11">
        <v>0.73380000000000001</v>
      </c>
      <c r="D11" s="4"/>
    </row>
    <row r="12" spans="1:5" ht="15.75" thickBot="1" x14ac:dyDescent="0.3">
      <c r="A12" s="2" t="s">
        <v>15</v>
      </c>
      <c r="B12">
        <v>0.94</v>
      </c>
      <c r="C12" s="3">
        <v>1</v>
      </c>
      <c r="D12" s="4">
        <f t="shared" si="0"/>
        <v>6.3829787234042618E-2</v>
      </c>
      <c r="E12" s="5"/>
    </row>
    <row r="13" spans="1:5" ht="15.75" thickBot="1" x14ac:dyDescent="0.3">
      <c r="A13" s="2" t="s">
        <v>16</v>
      </c>
      <c r="B13">
        <v>0.94</v>
      </c>
      <c r="C13">
        <v>0.94</v>
      </c>
      <c r="D13" s="4"/>
    </row>
    <row r="14" spans="1:5" ht="15.75" thickBot="1" x14ac:dyDescent="0.3">
      <c r="A14" s="2" t="s">
        <v>5</v>
      </c>
      <c r="B14" s="5">
        <v>0.312</v>
      </c>
      <c r="C14">
        <v>1.097</v>
      </c>
      <c r="D14" s="4">
        <f t="shared" si="0"/>
        <v>2.516025641025641</v>
      </c>
      <c r="E14" s="5"/>
    </row>
    <row r="15" spans="1:5" ht="15.75" thickBot="1" x14ac:dyDescent="0.3">
      <c r="A15" s="2" t="s">
        <v>9</v>
      </c>
      <c r="B15">
        <v>9.4899999999999998E-2</v>
      </c>
      <c r="C15">
        <v>0.17499999999999999</v>
      </c>
      <c r="D15" s="4">
        <f t="shared" si="0"/>
        <v>0.84404636459430971</v>
      </c>
    </row>
    <row r="16" spans="1:5" ht="29.25" thickBot="1" x14ac:dyDescent="0.3">
      <c r="A16" s="2" t="s">
        <v>6</v>
      </c>
      <c r="B16" s="3">
        <v>4.405E-5</v>
      </c>
      <c r="C16">
        <v>1.7149999999999999E-4</v>
      </c>
      <c r="D16" s="4">
        <f t="shared" si="0"/>
        <v>2.8933030646992051</v>
      </c>
    </row>
    <row r="17" spans="1:5" ht="29.25" thickBot="1" x14ac:dyDescent="0.3">
      <c r="A17" s="2" t="s">
        <v>10</v>
      </c>
      <c r="B17" s="5">
        <v>2.8299999999999999E-4</v>
      </c>
      <c r="C17" s="3">
        <v>7.0770000000000002E-5</v>
      </c>
      <c r="D17" s="4">
        <f t="shared" si="0"/>
        <v>0.74992932862190809</v>
      </c>
    </row>
    <row r="18" spans="1:5" ht="15.75" thickBot="1" x14ac:dyDescent="0.3">
      <c r="A18" s="2" t="s">
        <v>70</v>
      </c>
      <c r="B18">
        <v>1</v>
      </c>
      <c r="C18">
        <v>1.9239999999999999</v>
      </c>
      <c r="D18" s="4">
        <f t="shared" si="0"/>
        <v>0.92399999999999993</v>
      </c>
    </row>
    <row r="19" spans="1:5" ht="15.75" thickBot="1" x14ac:dyDescent="0.3">
      <c r="A19" s="2" t="s">
        <v>13</v>
      </c>
      <c r="B19">
        <v>1683</v>
      </c>
      <c r="C19">
        <v>1683</v>
      </c>
      <c r="D19" s="4"/>
    </row>
    <row r="20" spans="1:5" ht="15.75" thickBot="1" x14ac:dyDescent="0.3">
      <c r="A20" s="2" t="s">
        <v>14</v>
      </c>
      <c r="B20">
        <v>1235</v>
      </c>
      <c r="C20">
        <v>1235</v>
      </c>
      <c r="D20" s="4"/>
      <c r="E20" s="3"/>
    </row>
    <row r="21" spans="1:5" x14ac:dyDescent="0.25">
      <c r="A21" s="6" t="s">
        <v>50</v>
      </c>
      <c r="D21" s="4">
        <f>AVERAGE(D3:D20)</f>
        <v>1.3385796019562517</v>
      </c>
    </row>
    <row r="22" spans="1:5" ht="16.5" thickBot="1" x14ac:dyDescent="0.3">
      <c r="A22" s="27" t="s">
        <v>26</v>
      </c>
      <c r="B22" s="27"/>
      <c r="C22" s="27"/>
      <c r="D22" s="27"/>
    </row>
    <row r="23" spans="1:5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5" ht="15.75" thickBot="1" x14ac:dyDescent="0.3">
      <c r="A24" s="2" t="s">
        <v>68</v>
      </c>
      <c r="B24" s="3">
        <v>2340000000000</v>
      </c>
      <c r="C24" s="3">
        <v>2140000000000</v>
      </c>
      <c r="D24" s="4">
        <f>ABS(C24-B24)/B24</f>
        <v>8.5470085470085472E-2</v>
      </c>
    </row>
    <row r="25" spans="1:5" ht="15.75" thickBot="1" x14ac:dyDescent="0.3">
      <c r="A25" s="2" t="s">
        <v>7</v>
      </c>
      <c r="B25" s="5">
        <v>1080</v>
      </c>
      <c r="C25" s="3">
        <v>1099.9000000000001</v>
      </c>
      <c r="D25" s="4">
        <f t="shared" ref="D25:D31" si="1">ABS(C25-B25)/B25</f>
        <v>1.8425925925926009E-2</v>
      </c>
    </row>
    <row r="26" spans="1:5" ht="15.75" thickBot="1" x14ac:dyDescent="0.3">
      <c r="A26" s="2" t="s">
        <v>11</v>
      </c>
      <c r="B26">
        <v>1041</v>
      </c>
      <c r="C26">
        <v>895.53</v>
      </c>
      <c r="D26" s="4">
        <f t="shared" si="1"/>
        <v>0.13974063400576373</v>
      </c>
    </row>
    <row r="27" spans="1:5" ht="29.25" thickBot="1" x14ac:dyDescent="0.3">
      <c r="A27" s="2" t="s">
        <v>8</v>
      </c>
      <c r="B27" s="5">
        <v>4.5199999999999997E-2</v>
      </c>
      <c r="C27">
        <v>4.446E-2</v>
      </c>
      <c r="D27" s="4">
        <f t="shared" si="1"/>
        <v>1.6371681415929151E-2</v>
      </c>
    </row>
    <row r="28" spans="1:5" ht="29.25" thickBot="1" x14ac:dyDescent="0.3">
      <c r="A28" s="2" t="s">
        <v>12</v>
      </c>
      <c r="B28" s="5">
        <v>0.25900000000000001</v>
      </c>
      <c r="C28">
        <v>0.61529999999999996</v>
      </c>
      <c r="D28" s="4">
        <f t="shared" si="1"/>
        <v>1.3756756756756754</v>
      </c>
    </row>
    <row r="29" spans="1:5" ht="15.75" thickBot="1" x14ac:dyDescent="0.3">
      <c r="A29" s="2" t="s">
        <v>69</v>
      </c>
      <c r="B29" s="3">
        <v>181000</v>
      </c>
      <c r="C29" s="3">
        <v>180000</v>
      </c>
      <c r="D29" s="4">
        <f t="shared" si="1"/>
        <v>5.5248618784530384E-3</v>
      </c>
    </row>
    <row r="30" spans="1:5" ht="15.75" thickBot="1" x14ac:dyDescent="0.3">
      <c r="A30" s="2" t="s">
        <v>71</v>
      </c>
      <c r="B30" s="3">
        <v>100000</v>
      </c>
      <c r="C30">
        <v>101756.6</v>
      </c>
      <c r="D30" s="4">
        <f t="shared" si="1"/>
        <v>1.7566000000000057E-2</v>
      </c>
    </row>
    <row r="31" spans="1:5" ht="15.75" thickBot="1" x14ac:dyDescent="0.3">
      <c r="A31" s="2" t="s">
        <v>17</v>
      </c>
      <c r="B31" s="3">
        <v>10000</v>
      </c>
      <c r="C31">
        <v>39500.699999999997</v>
      </c>
      <c r="D31" s="4">
        <f t="shared" si="1"/>
        <v>2.9500699999999997</v>
      </c>
    </row>
    <row r="32" spans="1:5" ht="15.75" thickBot="1" x14ac:dyDescent="0.3">
      <c r="A32" s="2" t="s">
        <v>66</v>
      </c>
      <c r="B32">
        <v>0.73380000000000001</v>
      </c>
      <c r="C32">
        <v>0.73380000000000001</v>
      </c>
      <c r="D32" s="4"/>
    </row>
    <row r="33" spans="1:4" ht="15.75" thickBot="1" x14ac:dyDescent="0.3">
      <c r="A33" s="2" t="s">
        <v>15</v>
      </c>
      <c r="B33">
        <v>0.94</v>
      </c>
      <c r="C33" s="3">
        <v>0.95</v>
      </c>
      <c r="D33" s="4">
        <f t="shared" ref="D33" si="2">ABS(C33-B33)/B33</f>
        <v>1.0638297872340436E-2</v>
      </c>
    </row>
    <row r="34" spans="1:4" ht="15.75" thickBot="1" x14ac:dyDescent="0.3">
      <c r="A34" s="2" t="s">
        <v>16</v>
      </c>
      <c r="B34">
        <v>0.94</v>
      </c>
      <c r="C34">
        <v>0.94</v>
      </c>
      <c r="D34" s="4"/>
    </row>
    <row r="35" spans="1:4" ht="15.75" thickBot="1" x14ac:dyDescent="0.3">
      <c r="A35" s="2" t="s">
        <v>5</v>
      </c>
      <c r="B35" s="5">
        <v>0.312</v>
      </c>
      <c r="C35">
        <v>0.30869999999999997</v>
      </c>
      <c r="D35" s="4">
        <f t="shared" ref="D35:D39" si="3">ABS(C35-B35)/B35</f>
        <v>1.0576923076923157E-2</v>
      </c>
    </row>
    <row r="36" spans="1:4" ht="15.75" thickBot="1" x14ac:dyDescent="0.3">
      <c r="A36" s="2" t="s">
        <v>9</v>
      </c>
      <c r="B36">
        <v>9.4899999999999998E-2</v>
      </c>
      <c r="C36">
        <v>2.76E-2</v>
      </c>
      <c r="D36" s="4">
        <f t="shared" si="3"/>
        <v>0.70916754478398314</v>
      </c>
    </row>
    <row r="37" spans="1:4" ht="29.25" thickBot="1" x14ac:dyDescent="0.3">
      <c r="A37" s="2" t="s">
        <v>6</v>
      </c>
      <c r="B37" s="3">
        <v>4.405E-5</v>
      </c>
      <c r="C37" s="3">
        <v>6.3689999999999995E-5</v>
      </c>
      <c r="D37" s="4">
        <f t="shared" si="3"/>
        <v>0.44585698070374563</v>
      </c>
    </row>
    <row r="38" spans="1:4" ht="29.25" thickBot="1" x14ac:dyDescent="0.3">
      <c r="A38" s="2" t="s">
        <v>10</v>
      </c>
      <c r="B38" s="5">
        <v>2.8299999999999999E-4</v>
      </c>
      <c r="C38" s="3">
        <v>3.9800000000000002E-4</v>
      </c>
      <c r="D38" s="4">
        <f t="shared" si="3"/>
        <v>0.40636042402826866</v>
      </c>
    </row>
    <row r="39" spans="1:4" ht="15.75" thickBot="1" x14ac:dyDescent="0.3">
      <c r="A39" s="2" t="s">
        <v>70</v>
      </c>
      <c r="B39">
        <v>1</v>
      </c>
      <c r="C39">
        <v>0.98440000000000005</v>
      </c>
      <c r="D39" s="4">
        <f t="shared" si="3"/>
        <v>1.5599999999999947E-2</v>
      </c>
    </row>
    <row r="40" spans="1:4" ht="15.75" thickBot="1" x14ac:dyDescent="0.3">
      <c r="A40" s="2" t="s">
        <v>13</v>
      </c>
      <c r="B40">
        <v>1683</v>
      </c>
      <c r="C40">
        <v>1683</v>
      </c>
      <c r="D40" s="4"/>
    </row>
    <row r="41" spans="1:4" ht="15.75" thickBot="1" x14ac:dyDescent="0.3">
      <c r="A41" s="2" t="s">
        <v>14</v>
      </c>
      <c r="B41">
        <v>1235</v>
      </c>
      <c r="C41">
        <v>1235</v>
      </c>
      <c r="D41" s="4"/>
    </row>
    <row r="42" spans="1:4" x14ac:dyDescent="0.25">
      <c r="A42" s="6" t="s">
        <v>50</v>
      </c>
      <c r="D42" s="4">
        <f>AVERAGE(D24:D41)</f>
        <v>0.44336035963122095</v>
      </c>
    </row>
    <row r="43" spans="1:4" ht="16.5" thickBot="1" x14ac:dyDescent="0.3">
      <c r="A43" s="27" t="s">
        <v>27</v>
      </c>
      <c r="B43" s="27"/>
      <c r="C43" s="27"/>
      <c r="D43" s="27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68</v>
      </c>
      <c r="B45" s="3">
        <v>2340000000000</v>
      </c>
      <c r="C45" s="3">
        <v>3080000000000</v>
      </c>
      <c r="D45" s="4">
        <f>ABS(C45-B45)/B45</f>
        <v>0.31623931623931623</v>
      </c>
    </row>
    <row r="46" spans="1:4" ht="15.75" thickBot="1" x14ac:dyDescent="0.3">
      <c r="A46" s="2" t="s">
        <v>7</v>
      </c>
      <c r="B46" s="5">
        <v>1080</v>
      </c>
      <c r="C46" s="3">
        <v>1038.5999999999999</v>
      </c>
      <c r="D46" s="4">
        <f t="shared" ref="D46:D52" si="4">ABS(C46-B46)/B46</f>
        <v>3.8333333333333421E-2</v>
      </c>
    </row>
    <row r="47" spans="1:4" ht="15.75" thickBot="1" x14ac:dyDescent="0.3">
      <c r="A47" s="2" t="s">
        <v>11</v>
      </c>
      <c r="B47">
        <v>1041</v>
      </c>
      <c r="C47">
        <v>927</v>
      </c>
      <c r="D47" s="4">
        <f t="shared" si="4"/>
        <v>0.10951008645533142</v>
      </c>
    </row>
    <row r="48" spans="1:4" ht="29.25" thickBot="1" x14ac:dyDescent="0.3">
      <c r="A48" s="2" t="s">
        <v>8</v>
      </c>
      <c r="B48" s="5">
        <v>4.5199999999999997E-2</v>
      </c>
      <c r="C48">
        <v>0.1484</v>
      </c>
      <c r="D48" s="4">
        <f t="shared" si="4"/>
        <v>2.283185840707965</v>
      </c>
    </row>
    <row r="49" spans="1:4" ht="29.25" thickBot="1" x14ac:dyDescent="0.3">
      <c r="A49" s="2" t="s">
        <v>12</v>
      </c>
      <c r="B49" s="5">
        <v>0.25900000000000001</v>
      </c>
      <c r="C49">
        <v>0.45090000000000002</v>
      </c>
      <c r="D49" s="4">
        <f t="shared" si="4"/>
        <v>0.74092664092664096</v>
      </c>
    </row>
    <row r="50" spans="1:4" ht="15.75" thickBot="1" x14ac:dyDescent="0.3">
      <c r="A50" s="2" t="s">
        <v>69</v>
      </c>
      <c r="B50" s="3">
        <v>181000</v>
      </c>
      <c r="C50" s="3">
        <v>182000</v>
      </c>
      <c r="D50" s="4">
        <f t="shared" si="4"/>
        <v>5.5248618784530384E-3</v>
      </c>
    </row>
    <row r="51" spans="1:4" ht="15.75" thickBot="1" x14ac:dyDescent="0.3">
      <c r="A51" s="2" t="s">
        <v>71</v>
      </c>
      <c r="B51" s="3">
        <v>100000</v>
      </c>
      <c r="C51">
        <v>100813</v>
      </c>
      <c r="D51" s="4">
        <f t="shared" si="4"/>
        <v>8.1300000000000001E-3</v>
      </c>
    </row>
    <row r="52" spans="1:4" ht="15.75" thickBot="1" x14ac:dyDescent="0.3">
      <c r="A52" s="2" t="s">
        <v>17</v>
      </c>
      <c r="B52" s="3">
        <v>10000</v>
      </c>
      <c r="C52">
        <v>39430</v>
      </c>
      <c r="D52" s="4">
        <f t="shared" si="4"/>
        <v>2.9430000000000001</v>
      </c>
    </row>
    <row r="53" spans="1:4" ht="15.75" thickBot="1" x14ac:dyDescent="0.3">
      <c r="A53" s="2" t="s">
        <v>66</v>
      </c>
      <c r="B53">
        <v>0.73380000000000001</v>
      </c>
      <c r="C53">
        <v>0.73380000000000001</v>
      </c>
      <c r="D53" s="4"/>
    </row>
    <row r="54" spans="1:4" ht="15.75" thickBot="1" x14ac:dyDescent="0.3">
      <c r="A54" s="2" t="s">
        <v>15</v>
      </c>
      <c r="B54">
        <v>0.94</v>
      </c>
      <c r="C54" s="3">
        <v>0.9425</v>
      </c>
      <c r="D54" s="4">
        <f t="shared" ref="D54" si="5">ABS(C54-B54)/B54</f>
        <v>2.6595744680851679E-3</v>
      </c>
    </row>
    <row r="55" spans="1:4" ht="15.75" thickBot="1" x14ac:dyDescent="0.3">
      <c r="A55" s="2" t="s">
        <v>16</v>
      </c>
      <c r="B55">
        <v>0.94</v>
      </c>
      <c r="C55">
        <v>0.94</v>
      </c>
      <c r="D55" s="4"/>
    </row>
    <row r="56" spans="1:4" ht="15.75" thickBot="1" x14ac:dyDescent="0.3">
      <c r="A56" s="2" t="s">
        <v>5</v>
      </c>
      <c r="B56" s="5">
        <v>0.312</v>
      </c>
      <c r="C56">
        <v>0.29899999999999999</v>
      </c>
      <c r="D56" s="4">
        <f t="shared" ref="D56:D60" si="6">ABS(C56-B56)/B56</f>
        <v>4.1666666666666706E-2</v>
      </c>
    </row>
    <row r="57" spans="1:4" ht="15.75" thickBot="1" x14ac:dyDescent="0.3">
      <c r="A57" s="2" t="s">
        <v>9</v>
      </c>
      <c r="B57">
        <v>9.4899999999999998E-2</v>
      </c>
      <c r="C57">
        <v>6.0400000000000002E-2</v>
      </c>
      <c r="D57" s="4">
        <f t="shared" si="6"/>
        <v>0.36354056902002102</v>
      </c>
    </row>
    <row r="58" spans="1:4" ht="29.25" thickBot="1" x14ac:dyDescent="0.3">
      <c r="A58" s="2" t="s">
        <v>6</v>
      </c>
      <c r="B58" s="3">
        <v>4.405E-5</v>
      </c>
      <c r="C58" s="3">
        <v>7.6470000000000005E-5</v>
      </c>
      <c r="D58" s="4">
        <f t="shared" si="6"/>
        <v>0.73598183881952339</v>
      </c>
    </row>
    <row r="59" spans="1:4" ht="29.25" thickBot="1" x14ac:dyDescent="0.3">
      <c r="A59" s="2" t="s">
        <v>10</v>
      </c>
      <c r="B59" s="5">
        <v>2.8299999999999999E-4</v>
      </c>
      <c r="C59" s="3">
        <v>3.366E-4</v>
      </c>
      <c r="D59" s="4">
        <f t="shared" si="6"/>
        <v>0.1893992932862191</v>
      </c>
    </row>
    <row r="60" spans="1:4" ht="15.75" thickBot="1" x14ac:dyDescent="0.3">
      <c r="A60" s="2" t="s">
        <v>70</v>
      </c>
      <c r="B60">
        <v>1</v>
      </c>
      <c r="C60">
        <v>1.0069999999999999</v>
      </c>
      <c r="D60" s="4">
        <f t="shared" si="6"/>
        <v>6.9999999999998952E-3</v>
      </c>
    </row>
    <row r="61" spans="1:4" ht="15.75" thickBot="1" x14ac:dyDescent="0.3">
      <c r="A61" s="2" t="s">
        <v>13</v>
      </c>
      <c r="B61">
        <v>1683</v>
      </c>
      <c r="C61">
        <v>1683</v>
      </c>
      <c r="D61" s="4"/>
    </row>
    <row r="62" spans="1:4" ht="15.75" thickBot="1" x14ac:dyDescent="0.3">
      <c r="A62" s="2" t="s">
        <v>14</v>
      </c>
      <c r="B62">
        <v>1235</v>
      </c>
      <c r="C62">
        <v>1235</v>
      </c>
      <c r="D62" s="4"/>
    </row>
    <row r="63" spans="1:4" x14ac:dyDescent="0.25">
      <c r="A63" s="6" t="s">
        <v>50</v>
      </c>
      <c r="D63" s="4">
        <f>AVERAGE(D45:D62)</f>
        <v>0.55607843012868252</v>
      </c>
    </row>
    <row r="64" spans="1:4" ht="16.5" thickBot="1" x14ac:dyDescent="0.3">
      <c r="A64" s="27" t="s">
        <v>28</v>
      </c>
      <c r="B64" s="27"/>
      <c r="C64" s="27"/>
      <c r="D64" s="27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68</v>
      </c>
      <c r="B66" s="3">
        <v>2340000000000</v>
      </c>
      <c r="C66" s="3">
        <v>2570000000000</v>
      </c>
      <c r="D66" s="4">
        <f>ABS(C66-B66)/B66</f>
        <v>9.8290598290598288E-2</v>
      </c>
    </row>
    <row r="67" spans="1:4" ht="15.75" thickBot="1" x14ac:dyDescent="0.3">
      <c r="A67" s="2" t="s">
        <v>7</v>
      </c>
      <c r="B67" s="5">
        <v>1080</v>
      </c>
      <c r="C67" s="3">
        <v>1065</v>
      </c>
      <c r="D67" s="4">
        <f t="shared" ref="D67:D73" si="7">ABS(C67-B67)/B67</f>
        <v>1.3888888888888888E-2</v>
      </c>
    </row>
    <row r="68" spans="1:4" ht="15.75" thickBot="1" x14ac:dyDescent="0.3">
      <c r="A68" s="2" t="s">
        <v>11</v>
      </c>
      <c r="B68">
        <v>1041</v>
      </c>
      <c r="C68">
        <v>952.58</v>
      </c>
      <c r="D68" s="4">
        <f t="shared" si="7"/>
        <v>8.493756003842455E-2</v>
      </c>
    </row>
    <row r="69" spans="1:4" ht="29.25" thickBot="1" x14ac:dyDescent="0.3">
      <c r="A69" s="2" t="s">
        <v>8</v>
      </c>
      <c r="B69" s="5">
        <v>4.5199999999999997E-2</v>
      </c>
      <c r="C69">
        <v>7.9890000000000003E-2</v>
      </c>
      <c r="D69" s="4">
        <f t="shared" si="7"/>
        <v>0.76747787610619489</v>
      </c>
    </row>
    <row r="70" spans="1:4" ht="29.25" thickBot="1" x14ac:dyDescent="0.3">
      <c r="A70" s="2" t="s">
        <v>12</v>
      </c>
      <c r="B70" s="5">
        <v>0.25900000000000001</v>
      </c>
      <c r="C70">
        <v>0.374</v>
      </c>
      <c r="D70" s="4">
        <f t="shared" si="7"/>
        <v>0.44401544401544396</v>
      </c>
    </row>
    <row r="71" spans="1:4" ht="15.75" thickBot="1" x14ac:dyDescent="0.3">
      <c r="A71" s="2" t="s">
        <v>69</v>
      </c>
      <c r="B71" s="3">
        <v>181000</v>
      </c>
      <c r="C71" s="3">
        <v>181000</v>
      </c>
      <c r="D71" s="4">
        <f t="shared" si="7"/>
        <v>0</v>
      </c>
    </row>
    <row r="72" spans="1:4" ht="15.75" thickBot="1" x14ac:dyDescent="0.3">
      <c r="A72" s="2" t="s">
        <v>71</v>
      </c>
      <c r="B72" s="3">
        <v>100000</v>
      </c>
      <c r="C72">
        <v>100200</v>
      </c>
      <c r="D72" s="4">
        <f t="shared" si="7"/>
        <v>2E-3</v>
      </c>
    </row>
    <row r="73" spans="1:4" ht="15.75" thickBot="1" x14ac:dyDescent="0.3">
      <c r="A73" s="2" t="s">
        <v>17</v>
      </c>
      <c r="B73" s="3">
        <v>10000</v>
      </c>
      <c r="C73">
        <v>15892.97</v>
      </c>
      <c r="D73" s="4">
        <f t="shared" si="7"/>
        <v>0.58929699999999996</v>
      </c>
    </row>
    <row r="74" spans="1:4" ht="15.75" thickBot="1" x14ac:dyDescent="0.3">
      <c r="A74" s="2" t="s">
        <v>66</v>
      </c>
      <c r="B74">
        <v>0.73380000000000001</v>
      </c>
      <c r="D74" s="4"/>
    </row>
    <row r="75" spans="1:4" ht="15.75" thickBot="1" x14ac:dyDescent="0.3">
      <c r="A75" s="2" t="s">
        <v>15</v>
      </c>
      <c r="B75">
        <v>0.94</v>
      </c>
      <c r="C75" s="3">
        <v>0.94079999999999997</v>
      </c>
      <c r="D75" s="4">
        <f t="shared" ref="D75" si="8">ABS(C75-B75)/B75</f>
        <v>8.5106382978725843E-4</v>
      </c>
    </row>
    <row r="76" spans="1:4" ht="15.75" thickBot="1" x14ac:dyDescent="0.3">
      <c r="A76" s="2" t="s">
        <v>16</v>
      </c>
      <c r="B76">
        <v>0.94</v>
      </c>
      <c r="C76">
        <v>0.94</v>
      </c>
      <c r="D76" s="4"/>
    </row>
    <row r="77" spans="1:4" ht="15.75" thickBot="1" x14ac:dyDescent="0.3">
      <c r="A77" s="2" t="s">
        <v>5</v>
      </c>
      <c r="B77" s="5">
        <v>0.312</v>
      </c>
      <c r="C77">
        <v>0.309</v>
      </c>
      <c r="D77" s="4">
        <f t="shared" ref="D77:D81" si="9">ABS(C77-B77)/B77</f>
        <v>9.6153846153846246E-3</v>
      </c>
    </row>
    <row r="78" spans="1:4" ht="15.75" thickBot="1" x14ac:dyDescent="0.3">
      <c r="A78" s="2" t="s">
        <v>9</v>
      </c>
      <c r="B78">
        <v>9.4899999999999998E-2</v>
      </c>
      <c r="C78">
        <v>8.8599999999999998E-2</v>
      </c>
      <c r="D78" s="4">
        <f t="shared" si="9"/>
        <v>6.6385669125395161E-2</v>
      </c>
    </row>
    <row r="79" spans="1:4" ht="29.25" thickBot="1" x14ac:dyDescent="0.3">
      <c r="A79" s="2" t="s">
        <v>6</v>
      </c>
      <c r="B79" s="3">
        <v>4.405E-5</v>
      </c>
      <c r="C79" s="3">
        <v>5.1659999999999997E-5</v>
      </c>
      <c r="D79" s="4">
        <f t="shared" si="9"/>
        <v>0.17275822928490345</v>
      </c>
    </row>
    <row r="80" spans="1:4" ht="29.25" thickBot="1" x14ac:dyDescent="0.3">
      <c r="A80" s="2" t="s">
        <v>10</v>
      </c>
      <c r="B80" s="5">
        <v>2.8299999999999999E-4</v>
      </c>
      <c r="C80" s="3">
        <v>2.9169999999999999E-4</v>
      </c>
      <c r="D80" s="4">
        <f t="shared" si="9"/>
        <v>3.0742049469964648E-2</v>
      </c>
    </row>
    <row r="81" spans="1:4" ht="15.75" thickBot="1" x14ac:dyDescent="0.3">
      <c r="A81" s="2" t="s">
        <v>70</v>
      </c>
      <c r="B81">
        <v>1</v>
      </c>
      <c r="C81">
        <v>1.0056</v>
      </c>
      <c r="D81" s="4">
        <f t="shared" si="9"/>
        <v>5.6000000000000494E-3</v>
      </c>
    </row>
    <row r="82" spans="1:4" ht="15.75" thickBot="1" x14ac:dyDescent="0.3">
      <c r="A82" s="2" t="s">
        <v>13</v>
      </c>
      <c r="B82">
        <v>1683</v>
      </c>
      <c r="C82">
        <v>1683</v>
      </c>
      <c r="D82" s="4"/>
    </row>
    <row r="83" spans="1:4" ht="15.75" thickBot="1" x14ac:dyDescent="0.3">
      <c r="A83" s="2" t="s">
        <v>14</v>
      </c>
      <c r="B83">
        <v>1235</v>
      </c>
      <c r="C83">
        <v>1235</v>
      </c>
      <c r="D83" s="4"/>
    </row>
    <row r="84" spans="1:4" x14ac:dyDescent="0.25">
      <c r="A84" s="6" t="s">
        <v>50</v>
      </c>
      <c r="D84" s="4">
        <f>AVERAGE(D66:D83)</f>
        <v>0.16327569740464185</v>
      </c>
    </row>
    <row r="85" spans="1:4" ht="16.5" thickBot="1" x14ac:dyDescent="0.3">
      <c r="A85" s="27" t="s">
        <v>52</v>
      </c>
      <c r="B85" s="27"/>
      <c r="C85" s="27"/>
      <c r="D85" s="27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68</v>
      </c>
      <c r="B87" s="3">
        <v>2340000000000</v>
      </c>
      <c r="C87" s="3">
        <v>4400000000000</v>
      </c>
      <c r="D87" s="4">
        <f>ABS(C87-B87)/B87</f>
        <v>0.88034188034188032</v>
      </c>
    </row>
    <row r="88" spans="1:4" ht="15.75" thickBot="1" x14ac:dyDescent="0.3">
      <c r="A88" s="2" t="s">
        <v>7</v>
      </c>
      <c r="B88" s="5">
        <v>1080</v>
      </c>
      <c r="C88" s="3">
        <v>1077.82</v>
      </c>
      <c r="D88" s="4">
        <f t="shared" ref="D88:D94" si="10">ABS(C88-B88)/B88</f>
        <v>2.0185185185185774E-3</v>
      </c>
    </row>
    <row r="89" spans="1:4" ht="15.75" thickBot="1" x14ac:dyDescent="0.3">
      <c r="A89" s="2" t="s">
        <v>11</v>
      </c>
      <c r="B89">
        <v>1041</v>
      </c>
      <c r="C89">
        <v>1009.6</v>
      </c>
      <c r="D89" s="4">
        <f t="shared" si="10"/>
        <v>3.0163304514889508E-2</v>
      </c>
    </row>
    <row r="90" spans="1:4" ht="29.25" thickBot="1" x14ac:dyDescent="0.3">
      <c r="A90" s="2" t="s">
        <v>8</v>
      </c>
      <c r="B90" s="5">
        <v>4.5199999999999997E-2</v>
      </c>
      <c r="C90">
        <v>5.2049999999999999E-2</v>
      </c>
      <c r="D90" s="4">
        <f t="shared" si="10"/>
        <v>0.15154867256637172</v>
      </c>
    </row>
    <row r="91" spans="1:4" ht="29.25" thickBot="1" x14ac:dyDescent="0.3">
      <c r="A91" s="2" t="s">
        <v>12</v>
      </c>
      <c r="B91" s="5">
        <v>0.25900000000000001</v>
      </c>
      <c r="C91">
        <v>0.28289999999999998</v>
      </c>
      <c r="D91" s="4">
        <f t="shared" si="10"/>
        <v>9.2277992277992188E-2</v>
      </c>
    </row>
    <row r="92" spans="1:4" ht="15.75" thickBot="1" x14ac:dyDescent="0.3">
      <c r="A92" s="2" t="s">
        <v>69</v>
      </c>
      <c r="B92" s="3">
        <v>181000</v>
      </c>
      <c r="C92" s="3">
        <v>184000</v>
      </c>
      <c r="D92" s="4">
        <f t="shared" si="10"/>
        <v>1.6574585635359115E-2</v>
      </c>
    </row>
    <row r="93" spans="1:4" ht="15.75" thickBot="1" x14ac:dyDescent="0.3">
      <c r="A93" s="2" t="s">
        <v>71</v>
      </c>
      <c r="B93" s="3">
        <v>100000</v>
      </c>
      <c r="C93">
        <v>99563</v>
      </c>
      <c r="D93" s="4">
        <f t="shared" si="10"/>
        <v>4.3699999999999998E-3</v>
      </c>
    </row>
    <row r="94" spans="1:4" ht="15.75" thickBot="1" x14ac:dyDescent="0.3">
      <c r="A94" s="2" t="s">
        <v>17</v>
      </c>
      <c r="B94" s="3">
        <v>10000</v>
      </c>
      <c r="C94">
        <v>12010</v>
      </c>
      <c r="D94" s="4">
        <f t="shared" si="10"/>
        <v>0.20100000000000001</v>
      </c>
    </row>
    <row r="95" spans="1:4" ht="15.75" thickBot="1" x14ac:dyDescent="0.3">
      <c r="A95" s="2" t="s">
        <v>66</v>
      </c>
      <c r="B95">
        <v>0.73380000000000001</v>
      </c>
      <c r="D95" s="4"/>
    </row>
    <row r="96" spans="1:4" ht="15.75" thickBot="1" x14ac:dyDescent="0.3">
      <c r="A96" s="2" t="s">
        <v>15</v>
      </c>
      <c r="B96">
        <v>0.94</v>
      </c>
      <c r="C96" s="3">
        <v>0.94130000000000003</v>
      </c>
      <c r="D96" s="4">
        <f t="shared" ref="D96" si="11">ABS(C96-B96)/B96</f>
        <v>1.3829787234043392E-3</v>
      </c>
    </row>
    <row r="97" spans="1:4" ht="15.75" thickBot="1" x14ac:dyDescent="0.3">
      <c r="A97" s="2" t="s">
        <v>16</v>
      </c>
      <c r="B97">
        <v>0.94</v>
      </c>
      <c r="C97">
        <v>0.94</v>
      </c>
      <c r="D97" s="4"/>
    </row>
    <row r="98" spans="1:4" ht="15.75" thickBot="1" x14ac:dyDescent="0.3">
      <c r="A98" s="2" t="s">
        <v>5</v>
      </c>
      <c r="B98" s="5">
        <v>0.312</v>
      </c>
      <c r="C98">
        <v>0.31669999999999998</v>
      </c>
      <c r="D98" s="4">
        <f t="shared" ref="D98:D102" si="12">ABS(C98-B98)/B98</f>
        <v>1.5064102564102507E-2</v>
      </c>
    </row>
    <row r="99" spans="1:4" ht="15.75" thickBot="1" x14ac:dyDescent="0.3">
      <c r="A99" s="2" t="s">
        <v>9</v>
      </c>
      <c r="B99">
        <v>9.4899999999999998E-2</v>
      </c>
      <c r="C99">
        <v>0.14399999999999999</v>
      </c>
      <c r="D99" s="4">
        <f t="shared" si="12"/>
        <v>0.51738672286617482</v>
      </c>
    </row>
    <row r="100" spans="1:4" ht="29.25" thickBot="1" x14ac:dyDescent="0.3">
      <c r="A100" s="2" t="s">
        <v>6</v>
      </c>
      <c r="B100" s="3">
        <v>4.405E-5</v>
      </c>
      <c r="C100" s="3">
        <v>3.1934000000000003E-5</v>
      </c>
      <c r="D100" s="4">
        <f t="shared" si="12"/>
        <v>0.27505107832009074</v>
      </c>
    </row>
    <row r="101" spans="1:4" ht="29.25" thickBot="1" x14ac:dyDescent="0.3">
      <c r="A101" s="2" t="s">
        <v>10</v>
      </c>
      <c r="B101" s="5">
        <v>2.8299999999999999E-4</v>
      </c>
      <c r="C101" s="3">
        <v>2.018E-4</v>
      </c>
      <c r="D101" s="4">
        <f t="shared" si="12"/>
        <v>0.28692579505300353</v>
      </c>
    </row>
    <row r="102" spans="1:4" ht="15.75" thickBot="1" x14ac:dyDescent="0.3">
      <c r="A102" s="2" t="s">
        <v>70</v>
      </c>
      <c r="B102">
        <v>1</v>
      </c>
      <c r="C102">
        <v>1.0138</v>
      </c>
      <c r="D102" s="4">
        <f t="shared" si="12"/>
        <v>1.3800000000000034E-2</v>
      </c>
    </row>
    <row r="103" spans="1:4" ht="15.75" thickBot="1" x14ac:dyDescent="0.3">
      <c r="A103" s="2" t="s">
        <v>13</v>
      </c>
      <c r="B103">
        <v>1683</v>
      </c>
      <c r="C103">
        <v>1683</v>
      </c>
      <c r="D103" s="4"/>
    </row>
    <row r="104" spans="1:4" ht="15.75" thickBot="1" x14ac:dyDescent="0.3">
      <c r="A104" s="2" t="s">
        <v>14</v>
      </c>
      <c r="B104">
        <v>1235</v>
      </c>
      <c r="C104">
        <v>1235</v>
      </c>
      <c r="D104" s="4"/>
    </row>
    <row r="105" spans="1:4" x14ac:dyDescent="0.25">
      <c r="A105" s="6" t="s">
        <v>50</v>
      </c>
      <c r="D105" s="4">
        <f>AVERAGE(D87:D104)</f>
        <v>0.1777075450986991</v>
      </c>
    </row>
    <row r="106" spans="1:4" ht="16.5" thickBot="1" x14ac:dyDescent="0.3">
      <c r="A106" s="27" t="s">
        <v>53</v>
      </c>
      <c r="B106" s="27"/>
      <c r="C106" s="27"/>
      <c r="D106" s="27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68</v>
      </c>
      <c r="B108" s="3">
        <v>2340000000000</v>
      </c>
      <c r="C108" s="3">
        <v>2020000000000</v>
      </c>
      <c r="D108" s="4">
        <f>ABS(C108-B108)/B108</f>
        <v>0.13675213675213677</v>
      </c>
    </row>
    <row r="109" spans="1:4" ht="15.75" thickBot="1" x14ac:dyDescent="0.3">
      <c r="A109" s="2" t="s">
        <v>7</v>
      </c>
      <c r="B109" s="5">
        <v>1080</v>
      </c>
      <c r="C109" s="3">
        <v>1068.97</v>
      </c>
      <c r="D109" s="4">
        <f t="shared" ref="D109:D115" si="13">ABS(C109-B109)/B109</f>
        <v>1.0212962962962938E-2</v>
      </c>
    </row>
    <row r="110" spans="1:4" ht="15.75" thickBot="1" x14ac:dyDescent="0.3">
      <c r="A110" s="2" t="s">
        <v>11</v>
      </c>
      <c r="B110">
        <v>1041</v>
      </c>
      <c r="C110">
        <v>920.9</v>
      </c>
      <c r="D110" s="4">
        <f t="shared" si="13"/>
        <v>0.11536983669548513</v>
      </c>
    </row>
    <row r="111" spans="1:4" ht="29.25" thickBot="1" x14ac:dyDescent="0.3">
      <c r="A111" s="2" t="s">
        <v>8</v>
      </c>
      <c r="B111" s="5">
        <v>4.5199999999999997E-2</v>
      </c>
      <c r="C111">
        <v>7.1300000000000002E-2</v>
      </c>
      <c r="D111" s="4">
        <f t="shared" si="13"/>
        <v>0.57743362831858425</v>
      </c>
    </row>
    <row r="112" spans="1:4" ht="29.25" thickBot="1" x14ac:dyDescent="0.3">
      <c r="A112" s="2" t="s">
        <v>12</v>
      </c>
      <c r="B112" s="5">
        <v>0.25900000000000001</v>
      </c>
      <c r="C112">
        <v>0.42399999999999999</v>
      </c>
      <c r="D112" s="4">
        <f t="shared" si="13"/>
        <v>0.63706563706563701</v>
      </c>
    </row>
    <row r="113" spans="1:4" ht="15.75" thickBot="1" x14ac:dyDescent="0.3">
      <c r="A113" s="2" t="s">
        <v>69</v>
      </c>
      <c r="B113" s="3">
        <v>181000</v>
      </c>
      <c r="C113" s="3">
        <v>180000</v>
      </c>
      <c r="D113" s="4">
        <f t="shared" si="13"/>
        <v>5.5248618784530384E-3</v>
      </c>
    </row>
    <row r="114" spans="1:4" ht="15.75" thickBot="1" x14ac:dyDescent="0.3">
      <c r="A114" s="2" t="s">
        <v>71</v>
      </c>
      <c r="B114" s="3">
        <v>100000</v>
      </c>
      <c r="C114">
        <v>100492</v>
      </c>
      <c r="D114" s="4">
        <f t="shared" si="13"/>
        <v>4.9199999999999999E-3</v>
      </c>
    </row>
    <row r="115" spans="1:4" ht="15.75" thickBot="1" x14ac:dyDescent="0.3">
      <c r="A115" s="2" t="s">
        <v>17</v>
      </c>
      <c r="B115" s="3">
        <v>10000</v>
      </c>
      <c r="C115">
        <v>17717.7</v>
      </c>
      <c r="D115" s="4">
        <f t="shared" si="13"/>
        <v>0.77177000000000007</v>
      </c>
    </row>
    <row r="116" spans="1:4" ht="15.75" thickBot="1" x14ac:dyDescent="0.3">
      <c r="A116" s="2" t="s">
        <v>66</v>
      </c>
      <c r="B116">
        <v>0.73380000000000001</v>
      </c>
      <c r="D116" s="4"/>
    </row>
    <row r="117" spans="1:4" ht="15.75" thickBot="1" x14ac:dyDescent="0.3">
      <c r="A117" s="2" t="s">
        <v>15</v>
      </c>
      <c r="B117">
        <v>0.94</v>
      </c>
      <c r="C117" s="3">
        <v>0.94</v>
      </c>
      <c r="D117" s="4">
        <f t="shared" ref="D117" si="14">ABS(C117-B117)/B117</f>
        <v>0</v>
      </c>
    </row>
    <row r="118" spans="1:4" ht="15.75" thickBot="1" x14ac:dyDescent="0.3">
      <c r="A118" s="2" t="s">
        <v>16</v>
      </c>
      <c r="B118">
        <v>0.94</v>
      </c>
      <c r="C118">
        <v>0.94</v>
      </c>
      <c r="D118" s="4"/>
    </row>
    <row r="119" spans="1:4" ht="15.75" thickBot="1" x14ac:dyDescent="0.3">
      <c r="A119" s="2" t="s">
        <v>5</v>
      </c>
      <c r="B119" s="5">
        <v>0.312</v>
      </c>
      <c r="C119">
        <v>0.31186000000000003</v>
      </c>
      <c r="D119" s="4">
        <f t="shared" ref="D119:D123" si="15">ABS(C119-B119)/B119</f>
        <v>4.4871794871786372E-4</v>
      </c>
    </row>
    <row r="120" spans="1:4" ht="15.75" thickBot="1" x14ac:dyDescent="0.3">
      <c r="A120" s="2" t="s">
        <v>9</v>
      </c>
      <c r="B120">
        <v>9.4899999999999998E-2</v>
      </c>
      <c r="C120">
        <v>0.14180000000000001</v>
      </c>
      <c r="D120" s="4">
        <f t="shared" si="15"/>
        <v>0.49420442571127515</v>
      </c>
    </row>
    <row r="121" spans="1:4" ht="29.25" thickBot="1" x14ac:dyDescent="0.3">
      <c r="A121" s="2" t="s">
        <v>6</v>
      </c>
      <c r="B121" s="3">
        <v>4.405E-5</v>
      </c>
      <c r="C121" s="3">
        <v>4.5030000000000001E-5</v>
      </c>
      <c r="D121" s="4">
        <f t="shared" si="15"/>
        <v>2.2247446083995478E-2</v>
      </c>
    </row>
    <row r="122" spans="1:4" ht="29.25" thickBot="1" x14ac:dyDescent="0.3">
      <c r="A122" s="2" t="s">
        <v>10</v>
      </c>
      <c r="B122" s="5">
        <v>2.8299999999999999E-4</v>
      </c>
      <c r="C122" s="3">
        <v>2.1117999999999999E-4</v>
      </c>
      <c r="D122" s="4">
        <f t="shared" si="15"/>
        <v>0.25378091872791519</v>
      </c>
    </row>
    <row r="123" spans="1:4" ht="15.75" thickBot="1" x14ac:dyDescent="0.3">
      <c r="A123" s="2" t="s">
        <v>70</v>
      </c>
      <c r="B123">
        <v>1</v>
      </c>
      <c r="C123">
        <v>0.99670000000000003</v>
      </c>
      <c r="D123" s="4">
        <f t="shared" si="15"/>
        <v>3.2999999999999696E-3</v>
      </c>
    </row>
    <row r="124" spans="1:4" ht="15.75" thickBot="1" x14ac:dyDescent="0.3">
      <c r="A124" s="2" t="s">
        <v>13</v>
      </c>
      <c r="B124">
        <v>1683</v>
      </c>
      <c r="C124">
        <v>1683</v>
      </c>
      <c r="D124" s="4"/>
    </row>
    <row r="125" spans="1:4" ht="15.75" thickBot="1" x14ac:dyDescent="0.3">
      <c r="A125" s="2" t="s">
        <v>14</v>
      </c>
      <c r="B125">
        <v>1235</v>
      </c>
      <c r="C125">
        <v>1235</v>
      </c>
      <c r="D125" s="4"/>
    </row>
    <row r="126" spans="1:4" x14ac:dyDescent="0.25">
      <c r="A126" s="6" t="s">
        <v>50</v>
      </c>
      <c r="D126" s="4">
        <f>AVERAGE(D108:D125)</f>
        <v>0.21664504086751163</v>
      </c>
    </row>
    <row r="127" spans="1:4" ht="16.5" thickBot="1" x14ac:dyDescent="0.3">
      <c r="A127" s="27" t="s">
        <v>54</v>
      </c>
      <c r="B127" s="27"/>
      <c r="C127" s="27"/>
      <c r="D127" s="27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6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6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6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6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6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6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6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6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6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6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6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7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7" t="s">
        <v>36</v>
      </c>
      <c r="B148" s="27"/>
      <c r="C148" s="27"/>
      <c r="D148" s="27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68</v>
      </c>
      <c r="B150" s="3">
        <v>2340000000000</v>
      </c>
      <c r="C150" s="3">
        <v>2570000000000</v>
      </c>
      <c r="D150" s="4">
        <f>ABS(C150-B150)/B150</f>
        <v>9.8290598290598288E-2</v>
      </c>
    </row>
    <row r="151" spans="1:4" ht="15.75" thickBot="1" x14ac:dyDescent="0.3">
      <c r="A151" s="2" t="s">
        <v>7</v>
      </c>
      <c r="B151" s="5">
        <v>1080</v>
      </c>
      <c r="C151" s="3">
        <v>1070.836</v>
      </c>
      <c r="D151" s="4">
        <f t="shared" ref="D151:D157" si="18">ABS(C151-B151)/B151</f>
        <v>8.4851851851851737E-3</v>
      </c>
    </row>
    <row r="152" spans="1:4" ht="15.75" thickBot="1" x14ac:dyDescent="0.3">
      <c r="A152" s="2" t="s">
        <v>11</v>
      </c>
      <c r="B152">
        <v>1041</v>
      </c>
      <c r="C152">
        <v>1191.8</v>
      </c>
      <c r="D152" s="4">
        <f t="shared" si="18"/>
        <v>0.14486071085494712</v>
      </c>
    </row>
    <row r="153" spans="1:4" ht="29.25" thickBot="1" x14ac:dyDescent="0.3">
      <c r="A153" s="2" t="s">
        <v>8</v>
      </c>
      <c r="B153" s="5">
        <v>4.5199999999999997E-2</v>
      </c>
      <c r="C153">
        <v>0.13439999999999999</v>
      </c>
      <c r="D153" s="4">
        <f t="shared" si="18"/>
        <v>1.9734513274336285</v>
      </c>
    </row>
    <row r="154" spans="1:4" ht="29.25" thickBot="1" x14ac:dyDescent="0.3">
      <c r="A154" s="2" t="s">
        <v>12</v>
      </c>
      <c r="B154" s="5">
        <v>0.25900000000000001</v>
      </c>
      <c r="C154">
        <v>9.8997000000000002E-2</v>
      </c>
      <c r="D154" s="4">
        <f t="shared" si="18"/>
        <v>0.61777220077220074</v>
      </c>
    </row>
    <row r="155" spans="1:4" ht="15.75" thickBot="1" x14ac:dyDescent="0.3">
      <c r="A155" s="2" t="s">
        <v>69</v>
      </c>
      <c r="B155" s="3">
        <v>181000</v>
      </c>
      <c r="C155" s="3">
        <v>181000</v>
      </c>
      <c r="D155" s="4">
        <f t="shared" si="18"/>
        <v>0</v>
      </c>
    </row>
    <row r="156" spans="1:4" ht="15.75" thickBot="1" x14ac:dyDescent="0.3">
      <c r="A156" s="2" t="s">
        <v>71</v>
      </c>
      <c r="B156" s="3">
        <v>100000</v>
      </c>
      <c r="C156">
        <v>101833.57</v>
      </c>
      <c r="D156" s="4">
        <f t="shared" si="18"/>
        <v>1.8335700000000069E-2</v>
      </c>
    </row>
    <row r="157" spans="1:4" ht="15.75" thickBot="1" x14ac:dyDescent="0.3">
      <c r="A157" s="2" t="s">
        <v>17</v>
      </c>
      <c r="B157" s="3">
        <v>10000</v>
      </c>
      <c r="C157">
        <v>31897</v>
      </c>
      <c r="D157" s="4">
        <f t="shared" si="18"/>
        <v>2.1897000000000002</v>
      </c>
    </row>
    <row r="158" spans="1:4" ht="15.75" thickBot="1" x14ac:dyDescent="0.3">
      <c r="A158" s="2" t="s">
        <v>66</v>
      </c>
      <c r="B158">
        <v>0.73380000000000001</v>
      </c>
      <c r="D158" s="4"/>
    </row>
    <row r="159" spans="1:4" ht="15.75" thickBot="1" x14ac:dyDescent="0.3">
      <c r="A159" s="2" t="s">
        <v>15</v>
      </c>
      <c r="B159">
        <v>0.94</v>
      </c>
      <c r="C159" s="3">
        <v>0.96</v>
      </c>
      <c r="D159" s="4">
        <f t="shared" ref="D159" si="19">ABS(C159-B159)/B159</f>
        <v>2.1276595744680871E-2</v>
      </c>
    </row>
    <row r="160" spans="1:4" ht="15.75" thickBot="1" x14ac:dyDescent="0.3">
      <c r="A160" s="2" t="s">
        <v>16</v>
      </c>
      <c r="B160">
        <v>0.94</v>
      </c>
      <c r="C160">
        <v>0.94</v>
      </c>
      <c r="D160" s="4"/>
    </row>
    <row r="161" spans="1:4" ht="15.75" thickBot="1" x14ac:dyDescent="0.3">
      <c r="A161" s="2" t="s">
        <v>5</v>
      </c>
      <c r="B161" s="5">
        <v>0.312</v>
      </c>
      <c r="C161">
        <v>0.29820000000000002</v>
      </c>
      <c r="D161" s="4">
        <f t="shared" ref="D161:D165" si="20">ABS(C161-B161)/B161</f>
        <v>4.4230769230769164E-2</v>
      </c>
    </row>
    <row r="162" spans="1:4" ht="15.75" thickBot="1" x14ac:dyDescent="0.3">
      <c r="A162" s="2" t="s">
        <v>9</v>
      </c>
      <c r="B162">
        <v>9.4899999999999998E-2</v>
      </c>
      <c r="C162">
        <v>3.8399999999999997E-2</v>
      </c>
      <c r="D162" s="4">
        <f t="shared" si="20"/>
        <v>0.59536354056902008</v>
      </c>
    </row>
    <row r="163" spans="1:4" ht="29.25" thickBot="1" x14ac:dyDescent="0.3">
      <c r="A163" s="2" t="s">
        <v>6</v>
      </c>
      <c r="B163" s="3">
        <v>4.405E-5</v>
      </c>
      <c r="C163" s="3">
        <v>9.6520000000000004E-5</v>
      </c>
      <c r="D163" s="4">
        <f t="shared" si="20"/>
        <v>1.1911464245175938</v>
      </c>
    </row>
    <row r="164" spans="1:4" ht="29.25" thickBot="1" x14ac:dyDescent="0.3">
      <c r="A164" s="2" t="s">
        <v>10</v>
      </c>
      <c r="B164" s="5">
        <v>2.8299999999999999E-4</v>
      </c>
      <c r="C164" s="3">
        <v>3.79E-4</v>
      </c>
      <c r="D164" s="4">
        <f t="shared" si="20"/>
        <v>0.33922261484098942</v>
      </c>
    </row>
    <row r="165" spans="1:4" ht="15.75" thickBot="1" x14ac:dyDescent="0.3">
      <c r="A165" s="2" t="s">
        <v>70</v>
      </c>
      <c r="B165">
        <v>1</v>
      </c>
      <c r="C165">
        <v>0.99780000000000002</v>
      </c>
      <c r="D165" s="4">
        <f t="shared" si="20"/>
        <v>2.1999999999999797E-3</v>
      </c>
    </row>
    <row r="166" spans="1:4" ht="15.75" thickBot="1" x14ac:dyDescent="0.3">
      <c r="A166" s="2" t="s">
        <v>13</v>
      </c>
      <c r="B166">
        <v>1683</v>
      </c>
      <c r="C166">
        <v>1683</v>
      </c>
      <c r="D166" s="4"/>
    </row>
    <row r="167" spans="1:4" ht="15.75" thickBot="1" x14ac:dyDescent="0.3">
      <c r="A167" s="2" t="s">
        <v>14</v>
      </c>
      <c r="B167">
        <v>1235</v>
      </c>
      <c r="C167">
        <v>1235</v>
      </c>
      <c r="D167" s="4"/>
    </row>
    <row r="168" spans="1:4" x14ac:dyDescent="0.25">
      <c r="A168" s="6" t="s">
        <v>50</v>
      </c>
      <c r="D168" s="4">
        <f>AVERAGE(D150:D167)</f>
        <v>0.51745254767425808</v>
      </c>
    </row>
    <row r="169" spans="1:4" ht="16.5" thickBot="1" x14ac:dyDescent="0.3">
      <c r="A169" s="27" t="s">
        <v>37</v>
      </c>
      <c r="B169" s="27"/>
      <c r="C169" s="27"/>
      <c r="D169" s="27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21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21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21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21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21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21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21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21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21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21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21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22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7" t="s">
        <v>55</v>
      </c>
      <c r="B190" s="27"/>
      <c r="C190" s="27"/>
      <c r="D190" s="27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23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23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23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23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23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23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23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23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23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23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23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24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7" t="s">
        <v>56</v>
      </c>
      <c r="B211" s="27"/>
      <c r="C211" s="27"/>
      <c r="D211" s="27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25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25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25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25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25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25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25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25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25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25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25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6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7" t="s">
        <v>57</v>
      </c>
      <c r="B232" s="27"/>
      <c r="C232" s="27"/>
      <c r="D232" s="27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7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7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7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7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7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7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7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7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7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7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7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8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7" t="s">
        <v>41</v>
      </c>
      <c r="B253" s="27"/>
      <c r="C253" s="27"/>
      <c r="D253" s="27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68</v>
      </c>
      <c r="B255" s="3">
        <v>2340000000000</v>
      </c>
      <c r="C255" s="3">
        <v>2430000000000</v>
      </c>
      <c r="D255" s="4">
        <f>ABS(C255-B255)/B255</f>
        <v>3.8461538461538464E-2</v>
      </c>
    </row>
    <row r="256" spans="1:4" ht="15.75" thickBot="1" x14ac:dyDescent="0.3">
      <c r="A256" s="2" t="s">
        <v>7</v>
      </c>
      <c r="B256" s="5">
        <v>1080</v>
      </c>
      <c r="C256" s="3">
        <v>1074.1500000000001</v>
      </c>
      <c r="D256" s="4">
        <f t="shared" ref="D256:D262" si="29">ABS(C256-B256)/B256</f>
        <v>5.4166666666665827E-3</v>
      </c>
    </row>
    <row r="257" spans="1:4" ht="15.75" thickBot="1" x14ac:dyDescent="0.3">
      <c r="A257" s="2" t="s">
        <v>11</v>
      </c>
      <c r="B257">
        <v>1041</v>
      </c>
      <c r="C257">
        <v>1118.3</v>
      </c>
      <c r="D257" s="4">
        <f t="shared" si="29"/>
        <v>7.4255523535062401E-2</v>
      </c>
    </row>
    <row r="258" spans="1:4" ht="29.25" thickBot="1" x14ac:dyDescent="0.3">
      <c r="A258" s="2" t="s">
        <v>8</v>
      </c>
      <c r="B258" s="5">
        <v>4.5199999999999997E-2</v>
      </c>
      <c r="C258">
        <v>6.8797999999999998E-2</v>
      </c>
      <c r="D258" s="4">
        <f t="shared" si="29"/>
        <v>0.52207964601769918</v>
      </c>
    </row>
    <row r="259" spans="1:4" ht="29.25" thickBot="1" x14ac:dyDescent="0.3">
      <c r="A259" s="2" t="s">
        <v>12</v>
      </c>
      <c r="B259" s="5">
        <v>0.25900000000000001</v>
      </c>
      <c r="C259">
        <v>0.20219999999999999</v>
      </c>
      <c r="D259" s="4">
        <f t="shared" si="29"/>
        <v>0.21930501930501936</v>
      </c>
    </row>
    <row r="260" spans="1:4" ht="15.75" thickBot="1" x14ac:dyDescent="0.3">
      <c r="A260" s="2" t="s">
        <v>69</v>
      </c>
      <c r="B260" s="3">
        <v>181000</v>
      </c>
      <c r="C260" s="3">
        <v>181000</v>
      </c>
      <c r="D260" s="4">
        <f t="shared" si="29"/>
        <v>0</v>
      </c>
    </row>
    <row r="261" spans="1:4" ht="15.75" thickBot="1" x14ac:dyDescent="0.3">
      <c r="A261" s="2" t="s">
        <v>71</v>
      </c>
      <c r="B261" s="3">
        <v>100000</v>
      </c>
      <c r="C261">
        <v>100728</v>
      </c>
      <c r="D261" s="4">
        <f t="shared" si="29"/>
        <v>7.28E-3</v>
      </c>
    </row>
    <row r="262" spans="1:4" ht="15.75" thickBot="1" x14ac:dyDescent="0.3">
      <c r="A262" s="2" t="s">
        <v>17</v>
      </c>
      <c r="B262" s="3">
        <v>10000</v>
      </c>
      <c r="C262">
        <v>10974</v>
      </c>
      <c r="D262" s="4">
        <f t="shared" si="29"/>
        <v>9.74E-2</v>
      </c>
    </row>
    <row r="263" spans="1:4" ht="15.75" thickBot="1" x14ac:dyDescent="0.3">
      <c r="A263" s="2" t="s">
        <v>66</v>
      </c>
      <c r="B263">
        <v>0.73380000000000001</v>
      </c>
      <c r="D263" s="4"/>
    </row>
    <row r="264" spans="1:4" ht="15.75" thickBot="1" x14ac:dyDescent="0.3">
      <c r="A264" s="2" t="s">
        <v>15</v>
      </c>
      <c r="B264">
        <v>0.94</v>
      </c>
      <c r="C264" s="3">
        <v>0.94</v>
      </c>
      <c r="D264" s="4">
        <f t="shared" ref="D264" si="30">ABS(C264-B264)/B264</f>
        <v>0</v>
      </c>
    </row>
    <row r="265" spans="1:4" ht="15.75" thickBot="1" x14ac:dyDescent="0.3">
      <c r="A265" s="2" t="s">
        <v>16</v>
      </c>
      <c r="B265">
        <v>0.94</v>
      </c>
      <c r="C265">
        <v>0.94</v>
      </c>
      <c r="D265" s="4"/>
    </row>
    <row r="266" spans="1:4" ht="15.75" thickBot="1" x14ac:dyDescent="0.3">
      <c r="A266" s="2" t="s">
        <v>5</v>
      </c>
      <c r="B266" s="5">
        <v>0.312</v>
      </c>
      <c r="C266">
        <v>0.30299999999999999</v>
      </c>
      <c r="D266" s="4">
        <f t="shared" ref="D266:D270" si="31">ABS(C266-B266)/B266</f>
        <v>2.8846153846153872E-2</v>
      </c>
    </row>
    <row r="267" spans="1:4" ht="15.75" thickBot="1" x14ac:dyDescent="0.3">
      <c r="A267" s="2" t="s">
        <v>9</v>
      </c>
      <c r="B267">
        <v>9.4899999999999998E-2</v>
      </c>
      <c r="C267">
        <v>6.93E-2</v>
      </c>
      <c r="D267" s="4">
        <f t="shared" si="31"/>
        <v>0.2697576396206533</v>
      </c>
    </row>
    <row r="268" spans="1:4" ht="29.25" thickBot="1" x14ac:dyDescent="0.3">
      <c r="A268" s="2" t="s">
        <v>6</v>
      </c>
      <c r="B268" s="3">
        <v>4.405E-5</v>
      </c>
      <c r="C268" s="3">
        <v>6.3100000000000002E-5</v>
      </c>
      <c r="D268" s="4">
        <f t="shared" si="31"/>
        <v>0.43246311010215671</v>
      </c>
    </row>
    <row r="269" spans="1:4" ht="29.25" thickBot="1" x14ac:dyDescent="0.3">
      <c r="A269" s="2" t="s">
        <v>10</v>
      </c>
      <c r="B269" s="5">
        <v>2.8299999999999999E-4</v>
      </c>
      <c r="C269" s="3">
        <v>3.2539999999999999E-4</v>
      </c>
      <c r="D269" s="4">
        <f t="shared" si="31"/>
        <v>0.14982332155477032</v>
      </c>
    </row>
    <row r="270" spans="1:4" ht="15.75" thickBot="1" x14ac:dyDescent="0.3">
      <c r="A270" s="2" t="s">
        <v>70</v>
      </c>
      <c r="B270">
        <v>1</v>
      </c>
      <c r="C270">
        <v>0.99690000000000001</v>
      </c>
      <c r="D270" s="4">
        <f t="shared" si="31"/>
        <v>3.0999999999999917E-3</v>
      </c>
    </row>
    <row r="271" spans="1:4" ht="15.75" thickBot="1" x14ac:dyDescent="0.3">
      <c r="A271" s="2" t="s">
        <v>13</v>
      </c>
      <c r="B271">
        <v>1683</v>
      </c>
      <c r="C271">
        <v>1683</v>
      </c>
      <c r="D271" s="4"/>
    </row>
    <row r="272" spans="1:4" ht="15.75" thickBot="1" x14ac:dyDescent="0.3">
      <c r="A272" s="2" t="s">
        <v>14</v>
      </c>
      <c r="B272">
        <v>1235</v>
      </c>
      <c r="C272">
        <v>1235</v>
      </c>
      <c r="D272" s="4"/>
    </row>
    <row r="273" spans="1:4" x14ac:dyDescent="0.25">
      <c r="A273" s="6" t="s">
        <v>50</v>
      </c>
      <c r="D273" s="4">
        <f>AVERAGE(D255:D272)</f>
        <v>0.13201347279355144</v>
      </c>
    </row>
  </sheetData>
  <mergeCells count="13">
    <mergeCell ref="A106:D106"/>
    <mergeCell ref="A1:D1"/>
    <mergeCell ref="A22:D22"/>
    <mergeCell ref="A43:D43"/>
    <mergeCell ref="A64:D64"/>
    <mergeCell ref="A85:D85"/>
    <mergeCell ref="A253:D253"/>
    <mergeCell ref="A127:D127"/>
    <mergeCell ref="A148:D148"/>
    <mergeCell ref="A169:D169"/>
    <mergeCell ref="A190:D190"/>
    <mergeCell ref="A211:D211"/>
    <mergeCell ref="A232:D23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opLeftCell="A76" workbookViewId="0">
      <selection activeCell="G90" sqref="G90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38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5.75" thickBot="1" x14ac:dyDescent="0.3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5.75" thickBot="1" x14ac:dyDescent="0.3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5.75" thickBot="1" x14ac:dyDescent="0.3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5.75" thickBot="1" x14ac:dyDescent="0.3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29.25" thickBot="1" x14ac:dyDescent="0.3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5.75" thickBot="1" x14ac:dyDescent="0.3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29.25" thickBot="1" x14ac:dyDescent="0.3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5.75" thickBot="1" x14ac:dyDescent="0.3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29.25" thickBot="1" x14ac:dyDescent="0.3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5.75" thickBot="1" x14ac:dyDescent="0.3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29.25" thickBot="1" x14ac:dyDescent="0.3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5.75" thickBot="1" x14ac:dyDescent="0.3">
      <c r="A15" s="2" t="s">
        <v>13</v>
      </c>
      <c r="B15">
        <v>1683</v>
      </c>
      <c r="C15">
        <v>1683</v>
      </c>
      <c r="D15" s="4"/>
    </row>
    <row r="16" spans="1:4" ht="15.75" thickBot="1" x14ac:dyDescent="0.3">
      <c r="A16" s="2" t="s">
        <v>14</v>
      </c>
      <c r="B16">
        <v>1235</v>
      </c>
      <c r="C16">
        <v>1235</v>
      </c>
      <c r="D16" s="4"/>
    </row>
    <row r="17" spans="1:4" ht="15.75" thickBot="1" x14ac:dyDescent="0.3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5.75" thickBot="1" x14ac:dyDescent="0.3">
      <c r="A18" s="2" t="s">
        <v>16</v>
      </c>
      <c r="B18">
        <v>0.94</v>
      </c>
      <c r="C18">
        <v>0.94</v>
      </c>
      <c r="D18" s="4"/>
    </row>
    <row r="19" spans="1:4" ht="15.75" thickBot="1" x14ac:dyDescent="0.3">
      <c r="A19" s="2" t="s">
        <v>51</v>
      </c>
      <c r="B19">
        <v>0.73380000000000001</v>
      </c>
      <c r="C19">
        <v>0.73380000000000001</v>
      </c>
      <c r="D19" s="4"/>
    </row>
    <row r="20" spans="1:4" ht="15.75" thickBot="1" x14ac:dyDescent="0.3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25">
      <c r="A21" s="6" t="s">
        <v>50</v>
      </c>
      <c r="D21" s="4">
        <f>AVERAGE(D3:D20)</f>
        <v>1.2546125660506713</v>
      </c>
    </row>
    <row r="22" spans="1:4" ht="16.5" thickBot="1" x14ac:dyDescent="0.3">
      <c r="A22" s="27" t="s">
        <v>26</v>
      </c>
      <c r="B22" s="27"/>
      <c r="C22" s="27"/>
      <c r="D22" s="27"/>
    </row>
    <row r="23" spans="1:4" ht="30.75" thickBot="1" x14ac:dyDescent="0.3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5.75" thickBot="1" x14ac:dyDescent="0.3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5.75" thickBot="1" x14ac:dyDescent="0.3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5.75" thickBot="1" x14ac:dyDescent="0.3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5.75" thickBot="1" x14ac:dyDescent="0.3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5.75" thickBot="1" x14ac:dyDescent="0.3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29.25" thickBot="1" x14ac:dyDescent="0.3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5.75" thickBot="1" x14ac:dyDescent="0.3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29.25" thickBot="1" x14ac:dyDescent="0.3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5.75" thickBot="1" x14ac:dyDescent="0.3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29.25" thickBot="1" x14ac:dyDescent="0.3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5.75" thickBot="1" x14ac:dyDescent="0.3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29.25" thickBot="1" x14ac:dyDescent="0.3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5.75" thickBot="1" x14ac:dyDescent="0.3">
      <c r="A36" s="2" t="s">
        <v>13</v>
      </c>
      <c r="B36">
        <v>1683</v>
      </c>
      <c r="C36">
        <v>1683</v>
      </c>
      <c r="D36" s="4"/>
    </row>
    <row r="37" spans="1:4" ht="15.75" thickBot="1" x14ac:dyDescent="0.3">
      <c r="A37" s="2" t="s">
        <v>14</v>
      </c>
      <c r="B37">
        <v>1235</v>
      </c>
      <c r="C37">
        <v>1235</v>
      </c>
      <c r="D37" s="4"/>
    </row>
    <row r="38" spans="1:4" ht="15.75" thickBot="1" x14ac:dyDescent="0.3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5.75" thickBot="1" x14ac:dyDescent="0.3">
      <c r="A39" s="2" t="s">
        <v>16</v>
      </c>
      <c r="B39">
        <v>0.94</v>
      </c>
      <c r="C39">
        <v>0.94</v>
      </c>
      <c r="D39" s="4"/>
    </row>
    <row r="40" spans="1:4" ht="15.75" thickBot="1" x14ac:dyDescent="0.3">
      <c r="A40" s="2" t="s">
        <v>51</v>
      </c>
      <c r="B40">
        <v>0.73380000000000001</v>
      </c>
      <c r="C40">
        <v>0.73380000000000001</v>
      </c>
      <c r="D40" s="4"/>
    </row>
    <row r="41" spans="1:4" ht="15.75" thickBot="1" x14ac:dyDescent="0.3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25">
      <c r="A42" s="6" t="s">
        <v>50</v>
      </c>
      <c r="D42" s="4">
        <f>AVERAGE(D24:D41)</f>
        <v>0.47803840904249323</v>
      </c>
    </row>
    <row r="43" spans="1:4" ht="16.5" thickBot="1" x14ac:dyDescent="0.3">
      <c r="A43" s="27" t="s">
        <v>27</v>
      </c>
      <c r="B43" s="27"/>
      <c r="C43" s="27"/>
      <c r="D43" s="27"/>
    </row>
    <row r="44" spans="1:4" ht="30.75" thickBot="1" x14ac:dyDescent="0.3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5.75" thickBot="1" x14ac:dyDescent="0.3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5.75" thickBot="1" x14ac:dyDescent="0.3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5.75" thickBot="1" x14ac:dyDescent="0.3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5.75" thickBot="1" x14ac:dyDescent="0.3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5.75" thickBot="1" x14ac:dyDescent="0.3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29.25" thickBot="1" x14ac:dyDescent="0.3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5.75" thickBot="1" x14ac:dyDescent="0.3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29.25" thickBot="1" x14ac:dyDescent="0.3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5.75" thickBot="1" x14ac:dyDescent="0.3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29.25" thickBot="1" x14ac:dyDescent="0.3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5.75" thickBot="1" x14ac:dyDescent="0.3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29.25" thickBot="1" x14ac:dyDescent="0.3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5.75" thickBot="1" x14ac:dyDescent="0.3">
      <c r="A57" s="2" t="s">
        <v>13</v>
      </c>
      <c r="B57">
        <v>1683</v>
      </c>
      <c r="D57" s="4"/>
    </row>
    <row r="58" spans="1:4" ht="15.75" thickBot="1" x14ac:dyDescent="0.3">
      <c r="A58" s="2" t="s">
        <v>14</v>
      </c>
      <c r="B58">
        <v>1235</v>
      </c>
      <c r="D58" s="4"/>
    </row>
    <row r="59" spans="1:4" ht="15.75" thickBot="1" x14ac:dyDescent="0.3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5.75" thickBot="1" x14ac:dyDescent="0.3">
      <c r="A60" s="2" t="s">
        <v>16</v>
      </c>
      <c r="B60">
        <v>0.94</v>
      </c>
      <c r="D60" s="4"/>
    </row>
    <row r="61" spans="1:4" ht="15.75" thickBot="1" x14ac:dyDescent="0.3">
      <c r="A61" s="2" t="s">
        <v>51</v>
      </c>
      <c r="B61">
        <v>0.73380000000000001</v>
      </c>
      <c r="D61" s="4"/>
    </row>
    <row r="62" spans="1:4" ht="15.75" thickBot="1" x14ac:dyDescent="0.3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25">
      <c r="A63" s="6" t="s">
        <v>50</v>
      </c>
      <c r="D63" s="4">
        <f>AVERAGE(D45:D62)</f>
        <v>0.3680895313357529</v>
      </c>
    </row>
    <row r="64" spans="1:4" ht="16.5" thickBot="1" x14ac:dyDescent="0.3">
      <c r="A64" s="27" t="s">
        <v>28</v>
      </c>
      <c r="B64" s="27"/>
      <c r="C64" s="27"/>
      <c r="D64" s="27"/>
    </row>
    <row r="65" spans="1:4" ht="30.75" thickBot="1" x14ac:dyDescent="0.3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5.75" thickBot="1" x14ac:dyDescent="0.3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5.75" thickBot="1" x14ac:dyDescent="0.3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5.75" thickBot="1" x14ac:dyDescent="0.3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5.75" thickBot="1" x14ac:dyDescent="0.3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5.75" thickBot="1" x14ac:dyDescent="0.3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29.25" thickBot="1" x14ac:dyDescent="0.3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5.75" thickBot="1" x14ac:dyDescent="0.3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29.25" thickBot="1" x14ac:dyDescent="0.3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5.75" thickBot="1" x14ac:dyDescent="0.3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29.25" thickBot="1" x14ac:dyDescent="0.3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5.75" thickBot="1" x14ac:dyDescent="0.3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29.25" thickBot="1" x14ac:dyDescent="0.3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5.75" thickBot="1" x14ac:dyDescent="0.3">
      <c r="A78" s="2" t="s">
        <v>13</v>
      </c>
      <c r="B78">
        <v>1683</v>
      </c>
      <c r="D78" s="4"/>
    </row>
    <row r="79" spans="1:4" ht="15.75" thickBot="1" x14ac:dyDescent="0.3">
      <c r="A79" s="2" t="s">
        <v>14</v>
      </c>
      <c r="B79">
        <v>1235</v>
      </c>
      <c r="D79" s="4"/>
    </row>
    <row r="80" spans="1:4" ht="15.75" thickBot="1" x14ac:dyDescent="0.3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5.75" thickBot="1" x14ac:dyDescent="0.3">
      <c r="A81" s="2" t="s">
        <v>16</v>
      </c>
      <c r="B81">
        <v>0.94</v>
      </c>
      <c r="D81" s="4"/>
    </row>
    <row r="82" spans="1:4" ht="15.75" thickBot="1" x14ac:dyDescent="0.3">
      <c r="A82" s="2" t="s">
        <v>51</v>
      </c>
      <c r="B82">
        <v>0.73380000000000001</v>
      </c>
      <c r="D82" s="4"/>
    </row>
    <row r="83" spans="1:4" ht="15.75" thickBot="1" x14ac:dyDescent="0.3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25">
      <c r="A84" s="6" t="s">
        <v>50</v>
      </c>
      <c r="D84" s="4">
        <f>AVERAGE(D66:D83)</f>
        <v>0.27354005183399521</v>
      </c>
    </row>
    <row r="85" spans="1:4" ht="16.5" thickBot="1" x14ac:dyDescent="0.3">
      <c r="A85" s="27" t="s">
        <v>52</v>
      </c>
      <c r="B85" s="27"/>
      <c r="C85" s="27"/>
      <c r="D85" s="27"/>
    </row>
    <row r="86" spans="1:4" ht="30.75" thickBot="1" x14ac:dyDescent="0.3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5.75" thickBot="1" x14ac:dyDescent="0.3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5.75" thickBot="1" x14ac:dyDescent="0.3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5.75" thickBot="1" x14ac:dyDescent="0.3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5.75" thickBot="1" x14ac:dyDescent="0.3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5.75" thickBot="1" x14ac:dyDescent="0.3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29.25" thickBot="1" x14ac:dyDescent="0.3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5.75" thickBot="1" x14ac:dyDescent="0.3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29.25" thickBot="1" x14ac:dyDescent="0.3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5.75" thickBot="1" x14ac:dyDescent="0.3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29.25" thickBot="1" x14ac:dyDescent="0.3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5.75" thickBot="1" x14ac:dyDescent="0.3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29.25" thickBot="1" x14ac:dyDescent="0.3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5.75" thickBot="1" x14ac:dyDescent="0.3">
      <c r="A99" s="2" t="s">
        <v>13</v>
      </c>
      <c r="B99">
        <v>1683</v>
      </c>
      <c r="D99" s="4"/>
    </row>
    <row r="100" spans="1:4" ht="15.75" thickBot="1" x14ac:dyDescent="0.3">
      <c r="A100" s="2" t="s">
        <v>14</v>
      </c>
      <c r="B100">
        <v>1235</v>
      </c>
      <c r="D100" s="4"/>
    </row>
    <row r="101" spans="1:4" ht="15.75" thickBot="1" x14ac:dyDescent="0.3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5.75" thickBot="1" x14ac:dyDescent="0.3">
      <c r="A102" s="2" t="s">
        <v>16</v>
      </c>
      <c r="B102">
        <v>0.94</v>
      </c>
      <c r="D102" s="4"/>
    </row>
    <row r="103" spans="1:4" ht="15.75" thickBot="1" x14ac:dyDescent="0.3">
      <c r="A103" s="2" t="s">
        <v>51</v>
      </c>
      <c r="B103">
        <v>0.73380000000000001</v>
      </c>
      <c r="D103" s="4"/>
    </row>
    <row r="104" spans="1:4" ht="15.75" thickBot="1" x14ac:dyDescent="0.3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25">
      <c r="A105" s="6" t="s">
        <v>50</v>
      </c>
      <c r="D105" s="4">
        <f>AVERAGE(D87:D104)</f>
        <v>5.4836216561998219E-2</v>
      </c>
    </row>
    <row r="106" spans="1:4" ht="16.5" thickBot="1" x14ac:dyDescent="0.3">
      <c r="A106" s="27" t="s">
        <v>53</v>
      </c>
      <c r="B106" s="27"/>
      <c r="C106" s="27"/>
      <c r="D106" s="27"/>
    </row>
    <row r="107" spans="1:4" ht="30.75" thickBot="1" x14ac:dyDescent="0.3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5.75" thickBot="1" x14ac:dyDescent="0.3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5.75" thickBot="1" x14ac:dyDescent="0.3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5.75" thickBot="1" x14ac:dyDescent="0.3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5.75" thickBot="1" x14ac:dyDescent="0.3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5.75" thickBot="1" x14ac:dyDescent="0.3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29.25" thickBot="1" x14ac:dyDescent="0.3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5.75" thickBot="1" x14ac:dyDescent="0.3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29.25" thickBot="1" x14ac:dyDescent="0.3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5.75" thickBot="1" x14ac:dyDescent="0.3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29.25" thickBot="1" x14ac:dyDescent="0.3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5.75" thickBot="1" x14ac:dyDescent="0.3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29.25" thickBot="1" x14ac:dyDescent="0.3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5.75" thickBot="1" x14ac:dyDescent="0.3">
      <c r="A120" s="2" t="s">
        <v>13</v>
      </c>
      <c r="B120">
        <v>1683</v>
      </c>
      <c r="D120" s="4"/>
    </row>
    <row r="121" spans="1:4" ht="15.75" thickBot="1" x14ac:dyDescent="0.3">
      <c r="A121" s="2" t="s">
        <v>14</v>
      </c>
      <c r="B121">
        <v>1235</v>
      </c>
      <c r="D121" s="4"/>
    </row>
    <row r="122" spans="1:4" ht="15.75" thickBot="1" x14ac:dyDescent="0.3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5.75" thickBot="1" x14ac:dyDescent="0.3">
      <c r="A123" s="2" t="s">
        <v>16</v>
      </c>
      <c r="B123">
        <v>0.94</v>
      </c>
      <c r="D123" s="4"/>
    </row>
    <row r="124" spans="1:4" ht="15.75" thickBot="1" x14ac:dyDescent="0.3">
      <c r="A124" s="2" t="s">
        <v>51</v>
      </c>
      <c r="B124">
        <v>0.73380000000000001</v>
      </c>
      <c r="D124" s="4"/>
    </row>
    <row r="125" spans="1:4" ht="15.75" thickBot="1" x14ac:dyDescent="0.3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25">
      <c r="A126" s="6" t="s">
        <v>50</v>
      </c>
      <c r="D126" s="4">
        <f>AVERAGE(D108:D125)</f>
        <v>0.47690156156512442</v>
      </c>
    </row>
    <row r="127" spans="1:4" ht="16.5" thickBot="1" x14ac:dyDescent="0.3">
      <c r="A127" s="27" t="s">
        <v>54</v>
      </c>
      <c r="B127" s="27"/>
      <c r="C127" s="27"/>
      <c r="D127" s="27"/>
    </row>
    <row r="128" spans="1:4" ht="30.75" thickBot="1" x14ac:dyDescent="0.3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5.75" thickBot="1" x14ac:dyDescent="0.3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5.75" thickBot="1" x14ac:dyDescent="0.3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5.75" thickBot="1" x14ac:dyDescent="0.3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5.75" thickBot="1" x14ac:dyDescent="0.3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5.75" thickBot="1" x14ac:dyDescent="0.3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29.25" thickBot="1" x14ac:dyDescent="0.3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5.75" thickBot="1" x14ac:dyDescent="0.3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29.25" thickBot="1" x14ac:dyDescent="0.3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5.75" thickBot="1" x14ac:dyDescent="0.3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29.25" thickBot="1" x14ac:dyDescent="0.3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5.75" thickBot="1" x14ac:dyDescent="0.3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29.25" thickBot="1" x14ac:dyDescent="0.3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5.75" thickBot="1" x14ac:dyDescent="0.3">
      <c r="A141" s="2" t="s">
        <v>13</v>
      </c>
      <c r="B141">
        <v>1683</v>
      </c>
      <c r="D141" s="4"/>
    </row>
    <row r="142" spans="1:4" ht="15.75" thickBot="1" x14ac:dyDescent="0.3">
      <c r="A142" s="2" t="s">
        <v>14</v>
      </c>
      <c r="B142">
        <v>1235</v>
      </c>
      <c r="D142" s="4"/>
    </row>
    <row r="143" spans="1:4" ht="15.75" thickBot="1" x14ac:dyDescent="0.3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5.75" thickBot="1" x14ac:dyDescent="0.3">
      <c r="A144" s="2" t="s">
        <v>16</v>
      </c>
      <c r="B144">
        <v>0.94</v>
      </c>
      <c r="D144" s="4"/>
    </row>
    <row r="145" spans="1:4" ht="15.75" thickBot="1" x14ac:dyDescent="0.3">
      <c r="A145" s="2" t="s">
        <v>51</v>
      </c>
      <c r="B145">
        <v>0.73380000000000001</v>
      </c>
      <c r="D145" s="4"/>
    </row>
    <row r="146" spans="1:4" ht="15.75" thickBot="1" x14ac:dyDescent="0.3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25">
      <c r="A147" s="6" t="s">
        <v>50</v>
      </c>
      <c r="D147" s="4">
        <f>AVERAGE(D129:D146)</f>
        <v>0.18246868370164643</v>
      </c>
    </row>
    <row r="148" spans="1:4" ht="16.5" thickBot="1" x14ac:dyDescent="0.3">
      <c r="A148" s="27" t="s">
        <v>36</v>
      </c>
      <c r="B148" s="27"/>
      <c r="C148" s="27"/>
      <c r="D148" s="27"/>
    </row>
    <row r="149" spans="1:4" ht="30.75" thickBot="1" x14ac:dyDescent="0.3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5.75" thickBot="1" x14ac:dyDescent="0.3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5.75" thickBot="1" x14ac:dyDescent="0.3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5.75" thickBot="1" x14ac:dyDescent="0.3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5.75" thickBot="1" x14ac:dyDescent="0.3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5.75" thickBot="1" x14ac:dyDescent="0.3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29.25" thickBot="1" x14ac:dyDescent="0.3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5.75" thickBot="1" x14ac:dyDescent="0.3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29.25" thickBot="1" x14ac:dyDescent="0.3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5.75" thickBot="1" x14ac:dyDescent="0.3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29.25" thickBot="1" x14ac:dyDescent="0.3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5.75" thickBot="1" x14ac:dyDescent="0.3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29.25" thickBot="1" x14ac:dyDescent="0.3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5.75" thickBot="1" x14ac:dyDescent="0.3">
      <c r="A162" s="2" t="s">
        <v>13</v>
      </c>
      <c r="B162">
        <v>1683</v>
      </c>
      <c r="D162" s="4"/>
    </row>
    <row r="163" spans="1:4" ht="15.75" thickBot="1" x14ac:dyDescent="0.3">
      <c r="A163" s="2" t="s">
        <v>14</v>
      </c>
      <c r="B163">
        <v>1235</v>
      </c>
      <c r="D163" s="4"/>
    </row>
    <row r="164" spans="1:4" ht="15.75" thickBot="1" x14ac:dyDescent="0.3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5.75" thickBot="1" x14ac:dyDescent="0.3">
      <c r="A165" s="2" t="s">
        <v>16</v>
      </c>
      <c r="B165">
        <v>0.94</v>
      </c>
      <c r="D165" s="4"/>
    </row>
    <row r="166" spans="1:4" ht="15.75" thickBot="1" x14ac:dyDescent="0.3">
      <c r="A166" s="2" t="s">
        <v>51</v>
      </c>
      <c r="B166">
        <v>0.73380000000000001</v>
      </c>
      <c r="D166" s="4"/>
    </row>
    <row r="167" spans="1:4" ht="15.75" thickBot="1" x14ac:dyDescent="0.3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25">
      <c r="A168" s="6" t="s">
        <v>50</v>
      </c>
      <c r="D168" s="4">
        <f>AVERAGE(D150:D167)</f>
        <v>0.66781875339007135</v>
      </c>
    </row>
    <row r="169" spans="1:4" ht="16.5" thickBot="1" x14ac:dyDescent="0.3">
      <c r="A169" s="27" t="s">
        <v>37</v>
      </c>
      <c r="B169" s="27"/>
      <c r="C169" s="27"/>
      <c r="D169" s="27"/>
    </row>
    <row r="170" spans="1:4" ht="30.75" thickBot="1" x14ac:dyDescent="0.3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5.75" thickBot="1" x14ac:dyDescent="0.3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5.75" thickBot="1" x14ac:dyDescent="0.3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5.75" thickBot="1" x14ac:dyDescent="0.3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5.75" thickBot="1" x14ac:dyDescent="0.3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5.75" thickBot="1" x14ac:dyDescent="0.3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29.25" thickBot="1" x14ac:dyDescent="0.3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5.75" thickBot="1" x14ac:dyDescent="0.3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29.25" thickBot="1" x14ac:dyDescent="0.3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5.75" thickBot="1" x14ac:dyDescent="0.3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29.25" thickBot="1" x14ac:dyDescent="0.3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5.75" thickBot="1" x14ac:dyDescent="0.3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29.25" thickBot="1" x14ac:dyDescent="0.3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5.75" thickBot="1" x14ac:dyDescent="0.3">
      <c r="A183" s="2" t="s">
        <v>13</v>
      </c>
      <c r="B183">
        <v>1683</v>
      </c>
      <c r="D183" s="4"/>
    </row>
    <row r="184" spans="1:4" ht="15.75" thickBot="1" x14ac:dyDescent="0.3">
      <c r="A184" s="2" t="s">
        <v>14</v>
      </c>
      <c r="B184">
        <v>1235</v>
      </c>
      <c r="D184" s="4"/>
    </row>
    <row r="185" spans="1:4" ht="15.75" thickBot="1" x14ac:dyDescent="0.3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5.75" thickBot="1" x14ac:dyDescent="0.3">
      <c r="A186" s="2" t="s">
        <v>16</v>
      </c>
      <c r="B186">
        <v>0.94</v>
      </c>
      <c r="D186" s="4"/>
    </row>
    <row r="187" spans="1:4" ht="15.75" thickBot="1" x14ac:dyDescent="0.3">
      <c r="A187" s="2" t="s">
        <v>51</v>
      </c>
      <c r="B187">
        <v>0.73380000000000001</v>
      </c>
      <c r="D187" s="4"/>
    </row>
    <row r="188" spans="1:4" ht="15.75" thickBot="1" x14ac:dyDescent="0.3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25">
      <c r="A189" s="6" t="s">
        <v>50</v>
      </c>
      <c r="D189" s="4">
        <f>AVERAGE(D171:D188)</f>
        <v>0.66614136697821758</v>
      </c>
    </row>
    <row r="190" spans="1:4" ht="16.5" thickBot="1" x14ac:dyDescent="0.3">
      <c r="A190" s="27" t="s">
        <v>55</v>
      </c>
      <c r="B190" s="27"/>
      <c r="C190" s="27"/>
      <c r="D190" s="27"/>
    </row>
    <row r="191" spans="1:4" ht="30.75" thickBot="1" x14ac:dyDescent="0.3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5.75" thickBot="1" x14ac:dyDescent="0.3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5.75" thickBot="1" x14ac:dyDescent="0.3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5.75" thickBot="1" x14ac:dyDescent="0.3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5.75" thickBot="1" x14ac:dyDescent="0.3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5.75" thickBot="1" x14ac:dyDescent="0.3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29.25" thickBot="1" x14ac:dyDescent="0.3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5.75" thickBot="1" x14ac:dyDescent="0.3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29.25" thickBot="1" x14ac:dyDescent="0.3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5.75" thickBot="1" x14ac:dyDescent="0.3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29.25" thickBot="1" x14ac:dyDescent="0.3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5.75" thickBot="1" x14ac:dyDescent="0.3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29.25" thickBot="1" x14ac:dyDescent="0.3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5.75" thickBot="1" x14ac:dyDescent="0.3">
      <c r="A204" s="2" t="s">
        <v>13</v>
      </c>
      <c r="B204">
        <v>1683</v>
      </c>
      <c r="D204" s="4"/>
    </row>
    <row r="205" spans="1:4" ht="15.75" thickBot="1" x14ac:dyDescent="0.3">
      <c r="A205" s="2" t="s">
        <v>14</v>
      </c>
      <c r="B205">
        <v>1235</v>
      </c>
      <c r="D205" s="4"/>
    </row>
    <row r="206" spans="1:4" ht="15.75" thickBot="1" x14ac:dyDescent="0.3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51</v>
      </c>
      <c r="B208">
        <v>0.73380000000000001</v>
      </c>
      <c r="D208" s="4"/>
    </row>
    <row r="209" spans="1:4" ht="15.75" thickBot="1" x14ac:dyDescent="0.3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25">
      <c r="A210" s="6" t="s">
        <v>50</v>
      </c>
      <c r="D210" s="4">
        <f>AVERAGE(D192:D209)</f>
        <v>0.32590022231692661</v>
      </c>
    </row>
    <row r="211" spans="1:4" ht="16.5" thickBot="1" x14ac:dyDescent="0.3">
      <c r="A211" s="27" t="s">
        <v>56</v>
      </c>
      <c r="B211" s="27"/>
      <c r="C211" s="27"/>
      <c r="D211" s="27"/>
    </row>
    <row r="212" spans="1:4" ht="30.75" thickBot="1" x14ac:dyDescent="0.3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5.75" thickBot="1" x14ac:dyDescent="0.3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5.75" thickBot="1" x14ac:dyDescent="0.3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5.75" thickBot="1" x14ac:dyDescent="0.3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5.75" thickBot="1" x14ac:dyDescent="0.3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5.75" thickBot="1" x14ac:dyDescent="0.3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29.25" thickBot="1" x14ac:dyDescent="0.3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5.75" thickBot="1" x14ac:dyDescent="0.3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29.25" thickBot="1" x14ac:dyDescent="0.3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5.75" thickBot="1" x14ac:dyDescent="0.3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29.25" thickBot="1" x14ac:dyDescent="0.3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5.75" thickBot="1" x14ac:dyDescent="0.3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29.25" thickBot="1" x14ac:dyDescent="0.3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5.75" thickBot="1" x14ac:dyDescent="0.3">
      <c r="A225" s="2" t="s">
        <v>13</v>
      </c>
      <c r="B225">
        <v>1683</v>
      </c>
      <c r="D225" s="4"/>
    </row>
    <row r="226" spans="1:4" ht="15.75" thickBot="1" x14ac:dyDescent="0.3">
      <c r="A226" s="2" t="s">
        <v>14</v>
      </c>
      <c r="B226">
        <v>1235</v>
      </c>
      <c r="D226" s="4"/>
    </row>
    <row r="227" spans="1:4" ht="15.75" thickBot="1" x14ac:dyDescent="0.3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5.75" thickBot="1" x14ac:dyDescent="0.3">
      <c r="A228" s="2" t="s">
        <v>16</v>
      </c>
      <c r="B228">
        <v>0.94</v>
      </c>
      <c r="D228" s="4"/>
    </row>
    <row r="229" spans="1:4" ht="15.75" thickBot="1" x14ac:dyDescent="0.3">
      <c r="A229" s="2" t="s">
        <v>51</v>
      </c>
      <c r="B229">
        <v>0.73380000000000001</v>
      </c>
      <c r="D229" s="4"/>
    </row>
    <row r="230" spans="1:4" ht="15.75" thickBot="1" x14ac:dyDescent="0.3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25">
      <c r="A231" s="6" t="s">
        <v>50</v>
      </c>
      <c r="D231" s="4">
        <f>AVERAGE(D213:D230)</f>
        <v>0.29318340911084773</v>
      </c>
    </row>
    <row r="232" spans="1:4" ht="16.5" thickBot="1" x14ac:dyDescent="0.3">
      <c r="A232" s="27" t="s">
        <v>57</v>
      </c>
      <c r="B232" s="27"/>
      <c r="C232" s="27"/>
      <c r="D232" s="27"/>
    </row>
    <row r="233" spans="1:4" ht="30.75" thickBot="1" x14ac:dyDescent="0.3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5.75" thickBot="1" x14ac:dyDescent="0.3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5.75" thickBot="1" x14ac:dyDescent="0.3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5.75" thickBot="1" x14ac:dyDescent="0.3">
      <c r="A236" s="2" t="s">
        <v>3</v>
      </c>
      <c r="B236">
        <v>1</v>
      </c>
      <c r="D236" s="4">
        <f t="shared" si="21"/>
        <v>1</v>
      </c>
    </row>
    <row r="237" spans="1:4" ht="15.75" thickBot="1" x14ac:dyDescent="0.3">
      <c r="A237" s="2" t="s">
        <v>4</v>
      </c>
      <c r="B237" s="3">
        <v>100000</v>
      </c>
      <c r="D237" s="4">
        <f t="shared" si="21"/>
        <v>1</v>
      </c>
    </row>
    <row r="238" spans="1:4" ht="15.75" thickBot="1" x14ac:dyDescent="0.3">
      <c r="A238" s="2" t="s">
        <v>5</v>
      </c>
      <c r="B238" s="5">
        <v>0.312</v>
      </c>
      <c r="D238" s="4">
        <f t="shared" si="21"/>
        <v>1</v>
      </c>
    </row>
    <row r="239" spans="1:4" ht="29.25" thickBot="1" x14ac:dyDescent="0.3">
      <c r="A239" s="2" t="s">
        <v>6</v>
      </c>
      <c r="B239" s="3">
        <v>4.405E-5</v>
      </c>
      <c r="C239" s="3"/>
      <c r="D239" s="4">
        <f t="shared" si="21"/>
        <v>1</v>
      </c>
    </row>
    <row r="240" spans="1:4" ht="15.75" thickBot="1" x14ac:dyDescent="0.3">
      <c r="A240" s="2" t="s">
        <v>7</v>
      </c>
      <c r="B240" s="5">
        <v>1080</v>
      </c>
      <c r="D240" s="4">
        <f t="shared" si="21"/>
        <v>1</v>
      </c>
    </row>
    <row r="241" spans="1:4" ht="29.25" thickBot="1" x14ac:dyDescent="0.3">
      <c r="A241" s="2" t="s">
        <v>8</v>
      </c>
      <c r="B241" s="5">
        <v>4.5199999999999997E-2</v>
      </c>
      <c r="D241" s="4">
        <f t="shared" si="21"/>
        <v>1</v>
      </c>
    </row>
    <row r="242" spans="1:4" ht="15.75" thickBot="1" x14ac:dyDescent="0.3">
      <c r="A242" s="2" t="s">
        <v>9</v>
      </c>
      <c r="B242">
        <v>9.4899999999999998E-2</v>
      </c>
      <c r="D242" s="4">
        <f t="shared" si="21"/>
        <v>1</v>
      </c>
    </row>
    <row r="243" spans="1:4" ht="29.25" thickBot="1" x14ac:dyDescent="0.3">
      <c r="A243" s="2" t="s">
        <v>10</v>
      </c>
      <c r="B243" s="5">
        <v>2.8299999999999999E-4</v>
      </c>
      <c r="D243" s="4">
        <f t="shared" si="21"/>
        <v>1</v>
      </c>
    </row>
    <row r="244" spans="1:4" ht="15.75" thickBot="1" x14ac:dyDescent="0.3">
      <c r="A244" s="2" t="s">
        <v>11</v>
      </c>
      <c r="B244">
        <v>1041</v>
      </c>
      <c r="D244" s="4">
        <f t="shared" si="21"/>
        <v>1</v>
      </c>
    </row>
    <row r="245" spans="1:4" ht="29.25" thickBot="1" x14ac:dyDescent="0.3">
      <c r="A245" s="2" t="s">
        <v>12</v>
      </c>
      <c r="B245" s="5">
        <v>0.25900000000000001</v>
      </c>
      <c r="D245" s="4">
        <f t="shared" si="21"/>
        <v>1</v>
      </c>
    </row>
    <row r="246" spans="1:4" ht="15.75" thickBot="1" x14ac:dyDescent="0.3">
      <c r="A246" s="2" t="s">
        <v>13</v>
      </c>
      <c r="B246">
        <v>1683</v>
      </c>
      <c r="D246" s="4"/>
    </row>
    <row r="247" spans="1:4" ht="15.75" thickBot="1" x14ac:dyDescent="0.3">
      <c r="A247" s="2" t="s">
        <v>14</v>
      </c>
      <c r="B247">
        <v>1235</v>
      </c>
      <c r="D247" s="4"/>
    </row>
    <row r="248" spans="1:4" ht="15.75" thickBot="1" x14ac:dyDescent="0.3">
      <c r="A248" s="2" t="s">
        <v>15</v>
      </c>
      <c r="B248">
        <v>0.94</v>
      </c>
      <c r="D248" s="4">
        <f t="shared" ref="D248" si="22">ABS(C248-B248)/B248</f>
        <v>1</v>
      </c>
    </row>
    <row r="249" spans="1:4" ht="15.75" thickBot="1" x14ac:dyDescent="0.3">
      <c r="A249" s="2" t="s">
        <v>16</v>
      </c>
      <c r="B249">
        <v>0.94</v>
      </c>
      <c r="D249" s="4"/>
    </row>
    <row r="250" spans="1:4" ht="15.75" thickBot="1" x14ac:dyDescent="0.3">
      <c r="A250" s="2" t="s">
        <v>51</v>
      </c>
      <c r="B250">
        <v>0.73380000000000001</v>
      </c>
      <c r="D250" s="4"/>
    </row>
    <row r="251" spans="1:4" ht="15.75" thickBot="1" x14ac:dyDescent="0.3">
      <c r="A251" s="2" t="s">
        <v>17</v>
      </c>
      <c r="B251" s="3">
        <v>10000</v>
      </c>
      <c r="D251" s="4">
        <f>ABS(C251-B251)/B251</f>
        <v>1</v>
      </c>
    </row>
    <row r="252" spans="1:4" x14ac:dyDescent="0.25">
      <c r="A252" s="6" t="s">
        <v>50</v>
      </c>
      <c r="D252" s="4">
        <f>AVERAGE(D234:D251)</f>
        <v>1</v>
      </c>
    </row>
    <row r="253" spans="1:4" ht="16.5" thickBot="1" x14ac:dyDescent="0.3">
      <c r="A253" s="27" t="s">
        <v>41</v>
      </c>
      <c r="B253" s="27"/>
      <c r="C253" s="27"/>
      <c r="D253" s="27"/>
    </row>
    <row r="254" spans="1:4" ht="30.75" thickBot="1" x14ac:dyDescent="0.3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5.75" thickBot="1" x14ac:dyDescent="0.3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5.75" thickBot="1" x14ac:dyDescent="0.3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5.75" thickBot="1" x14ac:dyDescent="0.3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5.75" thickBot="1" x14ac:dyDescent="0.3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5.75" thickBot="1" x14ac:dyDescent="0.3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29.25" thickBot="1" x14ac:dyDescent="0.3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5.75" thickBot="1" x14ac:dyDescent="0.3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29.25" thickBot="1" x14ac:dyDescent="0.3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5.75" thickBot="1" x14ac:dyDescent="0.3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29.25" thickBot="1" x14ac:dyDescent="0.3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5.75" thickBot="1" x14ac:dyDescent="0.3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29.25" thickBot="1" x14ac:dyDescent="0.3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5.75" thickBot="1" x14ac:dyDescent="0.3">
      <c r="A267" s="2" t="s">
        <v>13</v>
      </c>
      <c r="B267">
        <v>1683</v>
      </c>
      <c r="D267" s="4"/>
    </row>
    <row r="268" spans="1:4" ht="15.75" thickBot="1" x14ac:dyDescent="0.3">
      <c r="A268" s="2" t="s">
        <v>14</v>
      </c>
      <c r="B268">
        <v>1235</v>
      </c>
      <c r="D268" s="4"/>
    </row>
    <row r="269" spans="1:4" ht="15.75" thickBot="1" x14ac:dyDescent="0.3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5.75" thickBot="1" x14ac:dyDescent="0.3">
      <c r="A270" s="2" t="s">
        <v>16</v>
      </c>
      <c r="B270">
        <v>0.94</v>
      </c>
      <c r="D270" s="4"/>
    </row>
    <row r="271" spans="1:4" ht="15.75" thickBot="1" x14ac:dyDescent="0.3">
      <c r="A271" s="2" t="s">
        <v>51</v>
      </c>
      <c r="B271">
        <v>0.73380000000000001</v>
      </c>
      <c r="D271" s="4"/>
    </row>
    <row r="272" spans="1:4" ht="15.75" thickBot="1" x14ac:dyDescent="0.3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25">
      <c r="A273" s="6" t="s">
        <v>50</v>
      </c>
      <c r="D273" s="4">
        <f>AVERAGE(D255:D272)</f>
        <v>0.18326474425315409</v>
      </c>
    </row>
  </sheetData>
  <mergeCells count="13">
    <mergeCell ref="A1:D1"/>
    <mergeCell ref="A22:D22"/>
    <mergeCell ref="A43:D43"/>
    <mergeCell ref="A64:D64"/>
    <mergeCell ref="A85:D85"/>
    <mergeCell ref="A253:D253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14C0-1993-4555-87B8-73D75236443F}">
  <dimension ref="A1:D310"/>
  <sheetViews>
    <sheetView topLeftCell="A73" workbookViewId="0">
      <selection activeCell="D93" sqref="D93"/>
    </sheetView>
  </sheetViews>
  <sheetFormatPr defaultRowHeight="15" x14ac:dyDescent="0.25"/>
  <cols>
    <col min="1" max="1" width="15.7109375" customWidth="1"/>
    <col min="2" max="2" width="15.7109375" hidden="1" customWidth="1"/>
    <col min="3" max="4" width="15.7109375" customWidth="1"/>
  </cols>
  <sheetData>
    <row r="1" spans="1:4" ht="16.5" thickBot="1" x14ac:dyDescent="0.3">
      <c r="A1" s="27" t="s">
        <v>26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5.75" thickBot="1" x14ac:dyDescent="0.3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5.75" thickBot="1" x14ac:dyDescent="0.3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5.75" thickBot="1" x14ac:dyDescent="0.3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5.75" thickBot="1" x14ac:dyDescent="0.3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29.25" thickBot="1" x14ac:dyDescent="0.3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29.25" thickBot="1" x14ac:dyDescent="0.3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5.75" thickBot="1" x14ac:dyDescent="0.3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5.75" thickBot="1" x14ac:dyDescent="0.3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5.75" thickBot="1" x14ac:dyDescent="0.3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5.75" thickBot="1" x14ac:dyDescent="0.3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5.75" thickBot="1" x14ac:dyDescent="0.3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5.75" thickBot="1" x14ac:dyDescent="0.3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5.75" thickBot="1" x14ac:dyDescent="0.3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5.75" thickBot="1" x14ac:dyDescent="0.3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5.75" thickBot="1" x14ac:dyDescent="0.3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5.75" thickBot="1" x14ac:dyDescent="0.3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5.75" thickBot="1" x14ac:dyDescent="0.3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5.75" thickBot="1" x14ac:dyDescent="0.3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29.25" thickBot="1" x14ac:dyDescent="0.3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29.25" thickBot="1" x14ac:dyDescent="0.3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5.75" thickBot="1" x14ac:dyDescent="0.3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5.75" thickBot="1" x14ac:dyDescent="0.3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5.75" thickBot="1" x14ac:dyDescent="0.3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0.17651186222037757</v>
      </c>
    </row>
    <row r="32" spans="1:4" ht="16.5" thickBot="1" x14ac:dyDescent="0.3">
      <c r="A32" s="27" t="s">
        <v>27</v>
      </c>
      <c r="B32" s="27"/>
      <c r="C32" s="27"/>
      <c r="D32" s="27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2800000000000</v>
      </c>
      <c r="D34" s="4">
        <f t="shared" ref="D34:D51" si="1">ABS(C34-B34)/B34</f>
        <v>0.19658119658119658</v>
      </c>
    </row>
    <row r="35" spans="1:4" ht="15.75" thickBot="1" x14ac:dyDescent="0.3">
      <c r="A35" s="2" t="s">
        <v>72</v>
      </c>
      <c r="B35" s="3">
        <v>75000000000000</v>
      </c>
      <c r="C35" s="3">
        <v>44200000000000</v>
      </c>
      <c r="D35" s="4">
        <f t="shared" si="1"/>
        <v>0.41066666666666668</v>
      </c>
    </row>
    <row r="36" spans="1:4" ht="15.75" thickBot="1" x14ac:dyDescent="0.3">
      <c r="A36" s="2" t="s">
        <v>87</v>
      </c>
      <c r="B36" s="3">
        <v>9200000000000</v>
      </c>
      <c r="C36" s="3">
        <v>15700000000000</v>
      </c>
      <c r="D36" s="4">
        <f t="shared" si="1"/>
        <v>0.70652173913043481</v>
      </c>
    </row>
    <row r="37" spans="1:4" ht="15.75" thickBot="1" x14ac:dyDescent="0.3">
      <c r="A37" s="2" t="s">
        <v>7</v>
      </c>
      <c r="B37" s="5">
        <v>1080</v>
      </c>
      <c r="C37">
        <v>1030</v>
      </c>
      <c r="D37" s="4">
        <f t="shared" si="1"/>
        <v>4.6296296296296294E-2</v>
      </c>
    </row>
    <row r="38" spans="1:4" ht="15.75" thickBot="1" x14ac:dyDescent="0.3">
      <c r="A38" s="2" t="s">
        <v>11</v>
      </c>
      <c r="B38">
        <v>1041</v>
      </c>
      <c r="C38">
        <v>2216</v>
      </c>
      <c r="D38" s="4">
        <f t="shared" si="1"/>
        <v>1.1287223823246877</v>
      </c>
    </row>
    <row r="39" spans="1:4" ht="29.25" thickBot="1" x14ac:dyDescent="0.3">
      <c r="A39" s="2" t="s">
        <v>8</v>
      </c>
      <c r="B39" s="5">
        <v>4.5199999999999997E-2</v>
      </c>
      <c r="C39">
        <v>0.12265</v>
      </c>
      <c r="D39" s="4">
        <f t="shared" si="1"/>
        <v>1.7134955752212389</v>
      </c>
    </row>
    <row r="40" spans="1:4" ht="29.25" thickBot="1" x14ac:dyDescent="0.3">
      <c r="A40" s="2" t="s">
        <v>12</v>
      </c>
      <c r="B40" s="5">
        <v>0.25900000000000001</v>
      </c>
      <c r="C40">
        <v>0.77070000000000005</v>
      </c>
      <c r="D40" s="4">
        <f t="shared" si="1"/>
        <v>1.9756756756756757</v>
      </c>
    </row>
    <row r="41" spans="1:4" ht="15.75" thickBot="1" x14ac:dyDescent="0.3">
      <c r="A41" s="2" t="s">
        <v>69</v>
      </c>
      <c r="B41" s="3">
        <v>181000</v>
      </c>
      <c r="C41" s="3">
        <v>723000</v>
      </c>
      <c r="D41" s="4">
        <f t="shared" si="1"/>
        <v>2.9944751381215471</v>
      </c>
    </row>
    <row r="42" spans="1:4" ht="15.75" thickBot="1" x14ac:dyDescent="0.3">
      <c r="A42" s="2" t="s">
        <v>73</v>
      </c>
      <c r="B42" s="3">
        <v>193000</v>
      </c>
      <c r="C42" s="3">
        <v>182000</v>
      </c>
      <c r="D42" s="4">
        <f t="shared" si="1"/>
        <v>5.6994818652849742E-2</v>
      </c>
    </row>
    <row r="43" spans="1:4" ht="15.75" thickBot="1" x14ac:dyDescent="0.3">
      <c r="A43" s="2" t="s">
        <v>89</v>
      </c>
      <c r="B43" s="3">
        <v>175000</v>
      </c>
      <c r="C43" s="3">
        <v>270000</v>
      </c>
      <c r="D43" s="4">
        <f t="shared" si="1"/>
        <v>0.54285714285714282</v>
      </c>
    </row>
    <row r="44" spans="1:4" ht="15.75" thickBot="1" x14ac:dyDescent="0.3">
      <c r="A44" s="2" t="s">
        <v>71</v>
      </c>
      <c r="B44" s="3">
        <v>100000</v>
      </c>
      <c r="C44">
        <v>300080.5</v>
      </c>
      <c r="D44" s="4">
        <f t="shared" si="1"/>
        <v>2.0008050000000002</v>
      </c>
    </row>
    <row r="45" spans="1:4" ht="15.75" thickBot="1" x14ac:dyDescent="0.3">
      <c r="A45" s="2" t="s">
        <v>75</v>
      </c>
      <c r="B45" s="3">
        <v>200000</v>
      </c>
      <c r="C45">
        <v>316339</v>
      </c>
      <c r="D45" s="4">
        <f t="shared" si="1"/>
        <v>0.58169499999999996</v>
      </c>
    </row>
    <row r="46" spans="1:4" ht="15.75" thickBot="1" x14ac:dyDescent="0.3">
      <c r="A46" s="2" t="s">
        <v>86</v>
      </c>
      <c r="B46" s="3">
        <v>400000</v>
      </c>
      <c r="C46">
        <v>958389</v>
      </c>
      <c r="D46" s="4">
        <f t="shared" si="1"/>
        <v>1.3959725000000001</v>
      </c>
    </row>
    <row r="47" spans="1:4" ht="15.75" thickBot="1" x14ac:dyDescent="0.3">
      <c r="A47" s="2" t="s">
        <v>17</v>
      </c>
      <c r="B47" s="3">
        <v>10000</v>
      </c>
      <c r="C47">
        <v>15415</v>
      </c>
      <c r="D47" s="4">
        <f t="shared" si="1"/>
        <v>0.54149999999999998</v>
      </c>
    </row>
    <row r="48" spans="1:4" ht="15.75" thickBot="1" x14ac:dyDescent="0.3">
      <c r="A48" s="2" t="s">
        <v>66</v>
      </c>
      <c r="B48">
        <v>0.75</v>
      </c>
      <c r="C48">
        <v>0.79600000000000004</v>
      </c>
      <c r="D48" s="4">
        <f t="shared" si="1"/>
        <v>6.1333333333333385E-2</v>
      </c>
    </row>
    <row r="49" spans="1:4" ht="15.75" thickBot="1" x14ac:dyDescent="0.3">
      <c r="A49" s="2" t="s">
        <v>67</v>
      </c>
      <c r="B49">
        <v>0.5</v>
      </c>
      <c r="C49">
        <v>0.44269999999999998</v>
      </c>
      <c r="D49" s="4">
        <f t="shared" si="1"/>
        <v>0.11460000000000004</v>
      </c>
    </row>
    <row r="50" spans="1:4" ht="15.75" thickBot="1" x14ac:dyDescent="0.3">
      <c r="A50" s="2" t="s">
        <v>88</v>
      </c>
      <c r="B50">
        <v>0.3</v>
      </c>
      <c r="C50">
        <v>0.40179999999999999</v>
      </c>
      <c r="D50" s="4">
        <f t="shared" si="1"/>
        <v>0.33933333333333338</v>
      </c>
    </row>
    <row r="51" spans="1:4" ht="15.75" thickBot="1" x14ac:dyDescent="0.3">
      <c r="A51" s="2" t="s">
        <v>15</v>
      </c>
      <c r="B51">
        <v>0.94</v>
      </c>
      <c r="C51">
        <v>0.94299999999999995</v>
      </c>
      <c r="D51" s="4">
        <f t="shared" si="1"/>
        <v>3.1914893617021305E-3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0.28960000000000002</v>
      </c>
      <c r="D53" s="4">
        <f>ABS(C53-B53)/B53</f>
        <v>7.179487179487172E-2</v>
      </c>
    </row>
    <row r="54" spans="1:4" ht="15.75" thickBot="1" x14ac:dyDescent="0.3">
      <c r="A54" s="2" t="s">
        <v>9</v>
      </c>
      <c r="B54">
        <v>9.4899999999999998E-2</v>
      </c>
      <c r="C54">
        <v>0.23150000000000001</v>
      </c>
      <c r="D54" s="4">
        <f>ABS(C54-B54)/B54</f>
        <v>1.4394099051633298</v>
      </c>
    </row>
    <row r="55" spans="1:4" ht="29.25" thickBot="1" x14ac:dyDescent="0.3">
      <c r="A55" s="2" t="s">
        <v>6</v>
      </c>
      <c r="B55" s="3">
        <v>4.405E-5</v>
      </c>
      <c r="C55" s="3">
        <v>9.6199999999999994E-5</v>
      </c>
      <c r="D55" s="4">
        <f>ABS(C55-B55)/B55</f>
        <v>1.1838819523269011</v>
      </c>
    </row>
    <row r="56" spans="1:4" ht="29.25" thickBot="1" x14ac:dyDescent="0.3">
      <c r="A56" s="2" t="s">
        <v>10</v>
      </c>
      <c r="B56" s="5">
        <v>2.8299999999999999E-4</v>
      </c>
      <c r="C56" s="3">
        <v>3.0528E-4</v>
      </c>
      <c r="D56" s="4">
        <f>ABS(C56-B56)/B56</f>
        <v>7.8727915194346326E-2</v>
      </c>
    </row>
    <row r="57" spans="1:4" ht="15.75" thickBot="1" x14ac:dyDescent="0.3">
      <c r="A57" s="2" t="s">
        <v>70</v>
      </c>
      <c r="B57">
        <v>1</v>
      </c>
      <c r="C57">
        <v>2.19</v>
      </c>
      <c r="D57" s="4">
        <f t="shared" ref="D57:D59" si="2">ABS(C57-B57)/B57</f>
        <v>1.19</v>
      </c>
    </row>
    <row r="58" spans="1:4" ht="15.75" thickBot="1" x14ac:dyDescent="0.3">
      <c r="A58" s="2" t="s">
        <v>74</v>
      </c>
      <c r="B58">
        <v>1.5</v>
      </c>
      <c r="C58">
        <v>1.0488999999999999</v>
      </c>
      <c r="D58" s="4">
        <f t="shared" si="2"/>
        <v>0.30073333333333335</v>
      </c>
    </row>
    <row r="59" spans="1:4" ht="15.75" thickBot="1" x14ac:dyDescent="0.3">
      <c r="A59" s="2" t="s">
        <v>85</v>
      </c>
      <c r="B59">
        <v>3</v>
      </c>
      <c r="C59">
        <v>7.6980000000000004</v>
      </c>
      <c r="D59" s="4">
        <f t="shared" si="2"/>
        <v>1.5660000000000001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0.82565061061475542</v>
      </c>
    </row>
    <row r="63" spans="1:4" ht="16.5" thickBot="1" x14ac:dyDescent="0.3">
      <c r="A63" s="27" t="s">
        <v>41</v>
      </c>
      <c r="B63" s="27"/>
      <c r="C63" s="27"/>
      <c r="D63" s="27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2340000000000</v>
      </c>
      <c r="D65" s="4">
        <f t="shared" ref="D65:D82" si="3">ABS(C65-B65)/B65</f>
        <v>0</v>
      </c>
    </row>
    <row r="66" spans="1:4" ht="15.75" thickBot="1" x14ac:dyDescent="0.3">
      <c r="A66" s="2" t="s">
        <v>72</v>
      </c>
      <c r="B66" s="3">
        <v>75000000000000</v>
      </c>
      <c r="C66" s="3">
        <v>73500000000000</v>
      </c>
      <c r="D66" s="4">
        <f t="shared" si="3"/>
        <v>0.02</v>
      </c>
    </row>
    <row r="67" spans="1:4" ht="15.75" thickBot="1" x14ac:dyDescent="0.3">
      <c r="A67" s="2" t="s">
        <v>87</v>
      </c>
      <c r="B67" s="3">
        <v>9200000000000</v>
      </c>
      <c r="C67" s="3">
        <v>9580000000000</v>
      </c>
      <c r="D67" s="4">
        <f t="shared" si="3"/>
        <v>4.1304347826086954E-2</v>
      </c>
    </row>
    <row r="68" spans="1:4" ht="15.75" thickBot="1" x14ac:dyDescent="0.3">
      <c r="A68" s="2" t="s">
        <v>7</v>
      </c>
      <c r="B68" s="5">
        <v>1080</v>
      </c>
      <c r="C68">
        <v>1064.9000000000001</v>
      </c>
      <c r="D68" s="4">
        <f t="shared" si="3"/>
        <v>1.3981481481481397E-2</v>
      </c>
    </row>
    <row r="69" spans="1:4" ht="15.75" thickBot="1" x14ac:dyDescent="0.3">
      <c r="A69" s="2" t="s">
        <v>11</v>
      </c>
      <c r="B69">
        <v>1041</v>
      </c>
      <c r="C69">
        <v>824.48</v>
      </c>
      <c r="D69" s="4">
        <f t="shared" si="3"/>
        <v>0.20799231508165225</v>
      </c>
    </row>
    <row r="70" spans="1:4" ht="29.25" thickBot="1" x14ac:dyDescent="0.3">
      <c r="A70" s="2" t="s">
        <v>8</v>
      </c>
      <c r="B70" s="5">
        <v>4.5199999999999997E-2</v>
      </c>
      <c r="C70">
        <v>9.4670000000000004E-2</v>
      </c>
      <c r="D70" s="4">
        <f t="shared" si="3"/>
        <v>1.0944690265486727</v>
      </c>
    </row>
    <row r="71" spans="1:4" ht="29.25" thickBot="1" x14ac:dyDescent="0.3">
      <c r="A71" s="2" t="s">
        <v>12</v>
      </c>
      <c r="B71" s="5">
        <v>0.25900000000000001</v>
      </c>
      <c r="C71">
        <v>0.22844</v>
      </c>
      <c r="D71" s="4">
        <f t="shared" si="3"/>
        <v>0.117992277992278</v>
      </c>
    </row>
    <row r="72" spans="1:4" ht="15.75" thickBot="1" x14ac:dyDescent="0.3">
      <c r="A72" s="2" t="s">
        <v>69</v>
      </c>
      <c r="B72" s="3">
        <v>181000</v>
      </c>
      <c r="C72" s="3">
        <v>181000</v>
      </c>
      <c r="D72" s="4">
        <f t="shared" si="3"/>
        <v>0</v>
      </c>
    </row>
    <row r="73" spans="1:4" ht="15.75" thickBot="1" x14ac:dyDescent="0.3">
      <c r="A73" s="2" t="s">
        <v>73</v>
      </c>
      <c r="B73" s="3">
        <v>193000</v>
      </c>
      <c r="C73" s="3">
        <v>190000</v>
      </c>
      <c r="D73" s="4">
        <f t="shared" si="3"/>
        <v>1.5544041450777202E-2</v>
      </c>
    </row>
    <row r="74" spans="1:4" ht="15.75" thickBot="1" x14ac:dyDescent="0.3">
      <c r="A74" s="2" t="s">
        <v>89</v>
      </c>
      <c r="B74" s="3">
        <v>175000</v>
      </c>
      <c r="C74" s="3">
        <v>175000</v>
      </c>
      <c r="D74" s="4">
        <f t="shared" si="3"/>
        <v>0</v>
      </c>
    </row>
    <row r="75" spans="1:4" ht="15.75" thickBot="1" x14ac:dyDescent="0.3">
      <c r="A75" s="2" t="s">
        <v>71</v>
      </c>
      <c r="B75" s="3">
        <v>100000</v>
      </c>
      <c r="C75">
        <v>198872</v>
      </c>
      <c r="D75" s="4">
        <f t="shared" si="3"/>
        <v>0.98872000000000004</v>
      </c>
    </row>
    <row r="76" spans="1:4" ht="15.75" thickBot="1" x14ac:dyDescent="0.3">
      <c r="A76" s="2" t="s">
        <v>75</v>
      </c>
      <c r="B76" s="3">
        <v>200000</v>
      </c>
      <c r="C76">
        <v>218915.3</v>
      </c>
      <c r="D76" s="4">
        <f t="shared" si="3"/>
        <v>9.4576499999999938E-2</v>
      </c>
    </row>
    <row r="77" spans="1:4" ht="15.75" thickBot="1" x14ac:dyDescent="0.3">
      <c r="A77" s="2" t="s">
        <v>86</v>
      </c>
      <c r="B77" s="3">
        <v>400000</v>
      </c>
      <c r="C77">
        <v>401307.65</v>
      </c>
      <c r="D77" s="4">
        <f t="shared" si="3"/>
        <v>3.269125000000058E-3</v>
      </c>
    </row>
    <row r="78" spans="1:4" ht="15.75" thickBot="1" x14ac:dyDescent="0.3">
      <c r="A78" s="2" t="s">
        <v>17</v>
      </c>
      <c r="B78" s="3">
        <v>10000</v>
      </c>
      <c r="C78">
        <v>28818.36</v>
      </c>
      <c r="D78" s="4">
        <f t="shared" si="3"/>
        <v>1.8818360000000001</v>
      </c>
    </row>
    <row r="79" spans="1:4" ht="15.75" thickBot="1" x14ac:dyDescent="0.3">
      <c r="A79" s="2" t="s">
        <v>66</v>
      </c>
      <c r="B79">
        <v>0.75</v>
      </c>
      <c r="C79">
        <v>0.71235499999999996</v>
      </c>
      <c r="D79" s="4">
        <f t="shared" si="3"/>
        <v>5.0193333333333388E-2</v>
      </c>
    </row>
    <row r="80" spans="1:4" ht="15.75" thickBot="1" x14ac:dyDescent="0.3">
      <c r="A80" s="2" t="s">
        <v>67</v>
      </c>
      <c r="B80">
        <v>0.5</v>
      </c>
      <c r="C80">
        <v>0.51559999999999995</v>
      </c>
      <c r="D80" s="4">
        <f t="shared" si="3"/>
        <v>3.1199999999999894E-2</v>
      </c>
    </row>
    <row r="81" spans="1:4" ht="15.75" thickBot="1" x14ac:dyDescent="0.3">
      <c r="A81" s="2" t="s">
        <v>88</v>
      </c>
      <c r="B81">
        <v>0.3</v>
      </c>
      <c r="C81">
        <v>0.29499999999999998</v>
      </c>
      <c r="D81" s="4">
        <f t="shared" si="3"/>
        <v>1.6666666666666684E-2</v>
      </c>
    </row>
    <row r="82" spans="1:4" ht="15.75" thickBot="1" x14ac:dyDescent="0.3">
      <c r="A82" s="2" t="s">
        <v>15</v>
      </c>
      <c r="B82">
        <v>0.94</v>
      </c>
      <c r="C82">
        <v>0.92820000000000003</v>
      </c>
      <c r="D82" s="4">
        <f t="shared" si="3"/>
        <v>1.2553191489361619E-2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0.2984</v>
      </c>
      <c r="D84" s="4">
        <f>ABS(C84-B84)/B84</f>
        <v>4.3589743589743594E-2</v>
      </c>
    </row>
    <row r="85" spans="1:4" ht="15.75" thickBot="1" x14ac:dyDescent="0.3">
      <c r="A85" s="2" t="s">
        <v>9</v>
      </c>
      <c r="B85">
        <v>9.4899999999999998E-2</v>
      </c>
      <c r="C85">
        <v>9.9970000000000003E-2</v>
      </c>
      <c r="D85" s="4">
        <f>ABS(C85-B85)/B85</f>
        <v>5.3424657534246627E-2</v>
      </c>
    </row>
    <row r="86" spans="1:4" ht="29.25" thickBot="1" x14ac:dyDescent="0.3">
      <c r="A86" s="2" t="s">
        <v>6</v>
      </c>
      <c r="B86" s="3">
        <v>4.405E-5</v>
      </c>
      <c r="C86" s="3">
        <v>7.5022000000000001E-5</v>
      </c>
      <c r="D86" s="4">
        <f>ABS(C86-B86)/B86</f>
        <v>0.70311010215664016</v>
      </c>
    </row>
    <row r="87" spans="1:4" ht="29.25" thickBot="1" x14ac:dyDescent="0.3">
      <c r="A87" s="2" t="s">
        <v>10</v>
      </c>
      <c r="B87" s="5">
        <v>2.8299999999999999E-4</v>
      </c>
      <c r="C87" s="3">
        <v>2.7994000000000001E-4</v>
      </c>
      <c r="D87" s="4">
        <f>ABS(C87-B87)/B87</f>
        <v>1.0812720848056494E-2</v>
      </c>
    </row>
    <row r="88" spans="1:4" ht="15.75" thickBot="1" x14ac:dyDescent="0.3">
      <c r="A88" s="2" t="s">
        <v>70</v>
      </c>
      <c r="B88">
        <v>1</v>
      </c>
      <c r="C88">
        <v>1.0167999999999999</v>
      </c>
      <c r="D88" s="4">
        <f t="shared" ref="D88:D90" si="4">ABS(C88-B88)/B88</f>
        <v>1.6799999999999926E-2</v>
      </c>
    </row>
    <row r="89" spans="1:4" ht="15.75" thickBot="1" x14ac:dyDescent="0.3">
      <c r="A89" s="2" t="s">
        <v>74</v>
      </c>
      <c r="B89">
        <v>1.5</v>
      </c>
      <c r="C89">
        <v>1.5611999999999999</v>
      </c>
      <c r="D89" s="4">
        <f t="shared" si="4"/>
        <v>4.0799999999999947E-2</v>
      </c>
    </row>
    <row r="90" spans="1:4" ht="15.75" thickBot="1" x14ac:dyDescent="0.3">
      <c r="A90" s="2" t="s">
        <v>85</v>
      </c>
      <c r="B90">
        <v>3</v>
      </c>
      <c r="C90">
        <v>3.05558</v>
      </c>
      <c r="D90" s="4">
        <f t="shared" si="4"/>
        <v>1.8526666666666653E-2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0.21909448790662656</v>
      </c>
    </row>
    <row r="94" spans="1:4" ht="16.5" thickBot="1" x14ac:dyDescent="0.3">
      <c r="A94" s="27" t="s">
        <v>28</v>
      </c>
      <c r="B94" s="27"/>
      <c r="C94" s="27"/>
      <c r="D94" s="27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13" si="5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5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5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5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5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5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5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si="5"/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si="5"/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5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5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5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5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5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5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5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5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5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6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6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6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7" t="s">
        <v>46</v>
      </c>
      <c r="B125" s="27"/>
      <c r="C125" s="27"/>
      <c r="D125" s="27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44" si="7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7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7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7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7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7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7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si="7"/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si="7"/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7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7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7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7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7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7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7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7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7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8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8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8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7" t="s">
        <v>47</v>
      </c>
      <c r="B156" s="27"/>
      <c r="C156" s="27"/>
      <c r="D156" s="27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75" si="9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9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9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9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9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9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9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si="9"/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si="9"/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9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9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9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9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9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9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9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9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9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10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10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10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7" t="s">
        <v>52</v>
      </c>
      <c r="B187" s="27"/>
      <c r="C187" s="27"/>
      <c r="D187" s="27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5.75" thickBot="1" x14ac:dyDescent="0.3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5.75" thickBot="1" x14ac:dyDescent="0.3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5.75" thickBot="1" x14ac:dyDescent="0.3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5.75" thickBot="1" x14ac:dyDescent="0.3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29.25" thickBot="1" x14ac:dyDescent="0.3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29.25" thickBot="1" x14ac:dyDescent="0.3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5.75" thickBot="1" x14ac:dyDescent="0.3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5.75" thickBot="1" x14ac:dyDescent="0.3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5.75" thickBot="1" x14ac:dyDescent="0.3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5.75" thickBot="1" x14ac:dyDescent="0.3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5.75" thickBot="1" x14ac:dyDescent="0.3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5.75" thickBot="1" x14ac:dyDescent="0.3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5.75" thickBot="1" x14ac:dyDescent="0.3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5.75" thickBot="1" x14ac:dyDescent="0.3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5.75" thickBot="1" x14ac:dyDescent="0.3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5.75" thickBot="1" x14ac:dyDescent="0.3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5.75" thickBot="1" x14ac:dyDescent="0.3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5.75" thickBot="1" x14ac:dyDescent="0.3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29.25" thickBot="1" x14ac:dyDescent="0.3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29.25" thickBot="1" x14ac:dyDescent="0.3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5.75" thickBot="1" x14ac:dyDescent="0.3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5.75" thickBot="1" x14ac:dyDescent="0.3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5.75" thickBot="1" x14ac:dyDescent="0.3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0.6679301757622631</v>
      </c>
    </row>
    <row r="218" spans="1:4" ht="16.5" thickBot="1" x14ac:dyDescent="0.3">
      <c r="A218" s="27" t="s">
        <v>36</v>
      </c>
      <c r="B218" s="27"/>
      <c r="C218" s="27"/>
      <c r="D218" s="27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5.75" thickBot="1" x14ac:dyDescent="0.3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5.75" thickBot="1" x14ac:dyDescent="0.3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5.75" thickBot="1" x14ac:dyDescent="0.3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5.75" thickBot="1" x14ac:dyDescent="0.3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29.25" thickBot="1" x14ac:dyDescent="0.3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29.25" thickBot="1" x14ac:dyDescent="0.3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5.75" thickBot="1" x14ac:dyDescent="0.3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5.75" thickBot="1" x14ac:dyDescent="0.3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5.75" thickBot="1" x14ac:dyDescent="0.3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5.75" thickBot="1" x14ac:dyDescent="0.3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5.75" thickBot="1" x14ac:dyDescent="0.3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5.75" thickBot="1" x14ac:dyDescent="0.3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5.75" thickBot="1" x14ac:dyDescent="0.3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5.75" thickBot="1" x14ac:dyDescent="0.3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5.75" thickBot="1" x14ac:dyDescent="0.3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5.75" thickBot="1" x14ac:dyDescent="0.3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5.75" thickBot="1" x14ac:dyDescent="0.3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5.75" thickBot="1" x14ac:dyDescent="0.3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29.25" thickBot="1" x14ac:dyDescent="0.3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29.25" thickBot="1" x14ac:dyDescent="0.3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5.75" thickBot="1" x14ac:dyDescent="0.3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5.75" thickBot="1" x14ac:dyDescent="0.3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5.75" thickBot="1" x14ac:dyDescent="0.3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0.25632038128931056</v>
      </c>
    </row>
    <row r="249" spans="1:4" ht="16.5" thickBot="1" x14ac:dyDescent="0.3">
      <c r="A249" s="27" t="s">
        <v>53</v>
      </c>
      <c r="B249" s="27"/>
      <c r="C249" s="27"/>
      <c r="D249" s="27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5.75" thickBot="1" x14ac:dyDescent="0.3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5.75" thickBot="1" x14ac:dyDescent="0.3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5.75" thickBot="1" x14ac:dyDescent="0.3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5.75" thickBot="1" x14ac:dyDescent="0.3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29.25" thickBot="1" x14ac:dyDescent="0.3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29.25" thickBot="1" x14ac:dyDescent="0.3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5.75" thickBot="1" x14ac:dyDescent="0.3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5.75" thickBot="1" x14ac:dyDescent="0.3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5.75" thickBot="1" x14ac:dyDescent="0.3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5.75" thickBot="1" x14ac:dyDescent="0.3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5.75" thickBot="1" x14ac:dyDescent="0.3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5.75" thickBot="1" x14ac:dyDescent="0.3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5.75" thickBot="1" x14ac:dyDescent="0.3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5.75" thickBot="1" x14ac:dyDescent="0.3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29.25" thickBot="1" x14ac:dyDescent="0.3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29.25" thickBot="1" x14ac:dyDescent="0.3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5.75" thickBot="1" x14ac:dyDescent="0.3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5.75" thickBot="1" x14ac:dyDescent="0.3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5.75" thickBot="1" x14ac:dyDescent="0.3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1.150242872218624</v>
      </c>
    </row>
    <row r="280" spans="1:4" ht="16.5" thickBot="1" x14ac:dyDescent="0.3">
      <c r="A280" s="27" t="s">
        <v>54</v>
      </c>
      <c r="B280" s="27"/>
      <c r="C280" s="27"/>
      <c r="D280" s="27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5.75" thickBot="1" x14ac:dyDescent="0.3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5.75" thickBot="1" x14ac:dyDescent="0.3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5.75" thickBot="1" x14ac:dyDescent="0.3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5.75" thickBot="1" x14ac:dyDescent="0.3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29.25" thickBot="1" x14ac:dyDescent="0.3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29.25" thickBot="1" x14ac:dyDescent="0.3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5.75" thickBot="1" x14ac:dyDescent="0.3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5.75" thickBot="1" x14ac:dyDescent="0.3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5.75" thickBot="1" x14ac:dyDescent="0.3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5.75" thickBot="1" x14ac:dyDescent="0.3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5.75" thickBot="1" x14ac:dyDescent="0.3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5.75" thickBot="1" x14ac:dyDescent="0.3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5.75" thickBot="1" x14ac:dyDescent="0.3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5.75" thickBot="1" x14ac:dyDescent="0.3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5.75" thickBot="1" x14ac:dyDescent="0.3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5.75" thickBot="1" x14ac:dyDescent="0.3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5.75" thickBot="1" x14ac:dyDescent="0.3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5.75" thickBot="1" x14ac:dyDescent="0.3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29.25" thickBot="1" x14ac:dyDescent="0.3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29.25" thickBot="1" x14ac:dyDescent="0.3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5.75" thickBot="1" x14ac:dyDescent="0.3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5.75" thickBot="1" x14ac:dyDescent="0.3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5.75" thickBot="1" x14ac:dyDescent="0.3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0.299295476643549</v>
      </c>
    </row>
  </sheetData>
  <mergeCells count="10"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0"/>
  <sheetViews>
    <sheetView topLeftCell="A193" workbookViewId="0">
      <selection activeCell="E302" sqref="E302"/>
    </sheetView>
  </sheetViews>
  <sheetFormatPr defaultRowHeight="15" x14ac:dyDescent="0.25"/>
  <cols>
    <col min="1" max="4" width="15.7109375" customWidth="1"/>
  </cols>
  <sheetData>
    <row r="1" spans="1:4" ht="16.5" thickBot="1" x14ac:dyDescent="0.3">
      <c r="A1" s="27" t="s">
        <v>26</v>
      </c>
      <c r="B1" s="27"/>
      <c r="C1" s="27"/>
      <c r="D1" s="27"/>
    </row>
    <row r="2" spans="1:4" ht="30.75" thickBot="1" x14ac:dyDescent="0.3">
      <c r="A2" s="1" t="s">
        <v>0</v>
      </c>
      <c r="B2" s="1" t="s">
        <v>18</v>
      </c>
      <c r="C2" s="1" t="s">
        <v>48</v>
      </c>
      <c r="D2" s="1" t="s">
        <v>49</v>
      </c>
    </row>
    <row r="3" spans="1:4" ht="15.75" thickBot="1" x14ac:dyDescent="0.3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5.75" thickBot="1" x14ac:dyDescent="0.3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5.75" thickBot="1" x14ac:dyDescent="0.3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5.75" thickBot="1" x14ac:dyDescent="0.3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5.75" thickBot="1" x14ac:dyDescent="0.3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29.25" thickBot="1" x14ac:dyDescent="0.3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29.25" thickBot="1" x14ac:dyDescent="0.3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5.75" thickBot="1" x14ac:dyDescent="0.3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5.75" thickBot="1" x14ac:dyDescent="0.3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5.75" thickBot="1" x14ac:dyDescent="0.3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5.75" thickBot="1" x14ac:dyDescent="0.3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5.75" thickBot="1" x14ac:dyDescent="0.3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5.75" thickBot="1" x14ac:dyDescent="0.3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5.75" thickBot="1" x14ac:dyDescent="0.3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5.75" thickBot="1" x14ac:dyDescent="0.3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5.75" thickBot="1" x14ac:dyDescent="0.3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5.75" thickBot="1" x14ac:dyDescent="0.3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5.75" thickBot="1" x14ac:dyDescent="0.3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5.75" thickBot="1" x14ac:dyDescent="0.3">
      <c r="A21" s="2" t="s">
        <v>16</v>
      </c>
      <c r="B21">
        <v>0.94</v>
      </c>
      <c r="D21" s="4"/>
    </row>
    <row r="22" spans="1:4" ht="15.75" thickBot="1" x14ac:dyDescent="0.3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5.75" thickBot="1" x14ac:dyDescent="0.3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29.25" thickBot="1" x14ac:dyDescent="0.3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29.25" thickBot="1" x14ac:dyDescent="0.3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5.75" thickBot="1" x14ac:dyDescent="0.3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5.75" thickBot="1" x14ac:dyDescent="0.3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5.75" thickBot="1" x14ac:dyDescent="0.3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5.75" thickBot="1" x14ac:dyDescent="0.3">
      <c r="A29" s="2" t="s">
        <v>13</v>
      </c>
      <c r="B29">
        <v>1683</v>
      </c>
      <c r="C29">
        <v>1683</v>
      </c>
      <c r="D29" s="4"/>
    </row>
    <row r="30" spans="1:4" ht="15.75" thickBot="1" x14ac:dyDescent="0.3">
      <c r="A30" s="2" t="s">
        <v>14</v>
      </c>
      <c r="B30">
        <v>1235</v>
      </c>
      <c r="C30">
        <v>1235</v>
      </c>
      <c r="D30" s="4"/>
    </row>
    <row r="31" spans="1:4" x14ac:dyDescent="0.25">
      <c r="A31" s="14" t="s">
        <v>50</v>
      </c>
      <c r="B31" s="15"/>
      <c r="C31" s="15"/>
      <c r="D31" s="16">
        <f>AVERAGE(D3:D30)</f>
        <v>0.20211784415887502</v>
      </c>
    </row>
    <row r="32" spans="1:4" ht="16.5" thickBot="1" x14ac:dyDescent="0.3">
      <c r="A32" s="27" t="s">
        <v>27</v>
      </c>
      <c r="B32" s="27"/>
      <c r="C32" s="27"/>
      <c r="D32" s="27"/>
    </row>
    <row r="33" spans="1:4" ht="30.75" thickBot="1" x14ac:dyDescent="0.3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5.75" thickBot="1" x14ac:dyDescent="0.3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5.75" thickBot="1" x14ac:dyDescent="0.3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5.75" thickBot="1" x14ac:dyDescent="0.3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5.75" thickBot="1" x14ac:dyDescent="0.3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5.75" thickBot="1" x14ac:dyDescent="0.3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29.25" thickBot="1" x14ac:dyDescent="0.3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29.25" thickBot="1" x14ac:dyDescent="0.3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5.75" thickBot="1" x14ac:dyDescent="0.3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5.75" thickBot="1" x14ac:dyDescent="0.3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5.75" thickBot="1" x14ac:dyDescent="0.3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5.75" thickBot="1" x14ac:dyDescent="0.3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5.75" thickBot="1" x14ac:dyDescent="0.3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5.75" thickBot="1" x14ac:dyDescent="0.3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5.75" thickBot="1" x14ac:dyDescent="0.3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5.75" thickBot="1" x14ac:dyDescent="0.3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5.75" thickBot="1" x14ac:dyDescent="0.3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5.75" thickBot="1" x14ac:dyDescent="0.3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5.75" thickBot="1" x14ac:dyDescent="0.3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5.75" thickBot="1" x14ac:dyDescent="0.3">
      <c r="A52" s="2" t="s">
        <v>16</v>
      </c>
      <c r="B52">
        <v>0.94</v>
      </c>
      <c r="D52" s="4"/>
    </row>
    <row r="53" spans="1:4" ht="15.75" thickBot="1" x14ac:dyDescent="0.3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5.75" thickBot="1" x14ac:dyDescent="0.3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29.25" thickBot="1" x14ac:dyDescent="0.3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29.25" thickBot="1" x14ac:dyDescent="0.3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5.75" thickBot="1" x14ac:dyDescent="0.3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5.75" thickBot="1" x14ac:dyDescent="0.3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5.75" thickBot="1" x14ac:dyDescent="0.3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5.75" thickBot="1" x14ac:dyDescent="0.3">
      <c r="A60" s="2" t="s">
        <v>13</v>
      </c>
      <c r="B60">
        <v>1683</v>
      </c>
      <c r="C60">
        <v>1683</v>
      </c>
      <c r="D60" s="4"/>
    </row>
    <row r="61" spans="1:4" ht="15.75" thickBot="1" x14ac:dyDescent="0.3">
      <c r="A61" s="2" t="s">
        <v>14</v>
      </c>
      <c r="B61">
        <v>1235</v>
      </c>
      <c r="C61">
        <v>1235</v>
      </c>
      <c r="D61" s="4"/>
    </row>
    <row r="62" spans="1:4" x14ac:dyDescent="0.25">
      <c r="A62" s="14" t="s">
        <v>50</v>
      </c>
      <c r="B62" s="15"/>
      <c r="C62" s="15"/>
      <c r="D62" s="16">
        <f>AVERAGE(D34:D61)</f>
        <v>0.74255315020014678</v>
      </c>
    </row>
    <row r="63" spans="1:4" ht="16.5" thickBot="1" x14ac:dyDescent="0.3">
      <c r="A63" s="27" t="s">
        <v>41</v>
      </c>
      <c r="B63" s="27"/>
      <c r="C63" s="27"/>
      <c r="D63" s="27"/>
    </row>
    <row r="64" spans="1:4" ht="30.75" thickBot="1" x14ac:dyDescent="0.3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5.75" thickBot="1" x14ac:dyDescent="0.3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5.75" thickBot="1" x14ac:dyDescent="0.3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5.75" thickBot="1" x14ac:dyDescent="0.3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5.75" thickBot="1" x14ac:dyDescent="0.3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5.75" thickBot="1" x14ac:dyDescent="0.3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29.25" thickBot="1" x14ac:dyDescent="0.3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29.25" thickBot="1" x14ac:dyDescent="0.3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5.75" thickBot="1" x14ac:dyDescent="0.3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5.75" thickBot="1" x14ac:dyDescent="0.3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5.75" thickBot="1" x14ac:dyDescent="0.3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5.75" thickBot="1" x14ac:dyDescent="0.3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5.75" thickBot="1" x14ac:dyDescent="0.3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5.75" thickBot="1" x14ac:dyDescent="0.3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5.75" thickBot="1" x14ac:dyDescent="0.3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5.75" thickBot="1" x14ac:dyDescent="0.3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5.75" thickBot="1" x14ac:dyDescent="0.3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5.75" thickBot="1" x14ac:dyDescent="0.3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5.75" thickBot="1" x14ac:dyDescent="0.3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5.75" thickBot="1" x14ac:dyDescent="0.3">
      <c r="A83" s="2" t="s">
        <v>16</v>
      </c>
      <c r="B83">
        <v>0.94</v>
      </c>
      <c r="D83" s="4"/>
    </row>
    <row r="84" spans="1:4" ht="15.75" thickBot="1" x14ac:dyDescent="0.3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5.75" thickBot="1" x14ac:dyDescent="0.3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29.25" thickBot="1" x14ac:dyDescent="0.3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29.25" thickBot="1" x14ac:dyDescent="0.3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5.75" thickBot="1" x14ac:dyDescent="0.3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5.75" thickBot="1" x14ac:dyDescent="0.3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5.75" thickBot="1" x14ac:dyDescent="0.3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5.75" thickBot="1" x14ac:dyDescent="0.3">
      <c r="A91" s="2" t="s">
        <v>13</v>
      </c>
      <c r="B91">
        <v>1683</v>
      </c>
      <c r="C91">
        <v>1683</v>
      </c>
      <c r="D91" s="4"/>
    </row>
    <row r="92" spans="1:4" ht="15.75" thickBot="1" x14ac:dyDescent="0.3">
      <c r="A92" s="2" t="s">
        <v>14</v>
      </c>
      <c r="B92">
        <v>1235</v>
      </c>
      <c r="C92">
        <v>1235</v>
      </c>
      <c r="D92" s="4"/>
    </row>
    <row r="93" spans="1:4" x14ac:dyDescent="0.25">
      <c r="A93" s="14" t="s">
        <v>50</v>
      </c>
      <c r="B93" s="15"/>
      <c r="C93" s="15"/>
      <c r="D93" s="16">
        <f>AVERAGE(D65:D92)</f>
        <v>0.34790039844798626</v>
      </c>
    </row>
    <row r="94" spans="1:4" ht="16.5" thickBot="1" x14ac:dyDescent="0.3">
      <c r="A94" s="27" t="s">
        <v>28</v>
      </c>
      <c r="B94" s="27"/>
      <c r="C94" s="27"/>
      <c r="D94" s="27"/>
    </row>
    <row r="95" spans="1:4" ht="30.75" thickBot="1" x14ac:dyDescent="0.3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5.75" thickBot="1" x14ac:dyDescent="0.3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5.75" thickBot="1" x14ac:dyDescent="0.3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5.75" thickBot="1" x14ac:dyDescent="0.3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5.75" thickBot="1" x14ac:dyDescent="0.3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5.75" thickBot="1" x14ac:dyDescent="0.3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29.25" thickBot="1" x14ac:dyDescent="0.3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29.25" thickBot="1" x14ac:dyDescent="0.3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5.75" thickBot="1" x14ac:dyDescent="0.3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5.75" thickBot="1" x14ac:dyDescent="0.3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5.75" thickBot="1" x14ac:dyDescent="0.3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5.75" thickBot="1" x14ac:dyDescent="0.3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5.75" thickBot="1" x14ac:dyDescent="0.3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5.75" thickBot="1" x14ac:dyDescent="0.3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5.75" thickBot="1" x14ac:dyDescent="0.3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5.75" thickBot="1" x14ac:dyDescent="0.3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5.75" thickBot="1" x14ac:dyDescent="0.3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5.75" thickBot="1" x14ac:dyDescent="0.3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5.75" thickBot="1" x14ac:dyDescent="0.3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5.75" thickBot="1" x14ac:dyDescent="0.3">
      <c r="A114" s="2" t="s">
        <v>16</v>
      </c>
      <c r="B114">
        <v>0.94</v>
      </c>
      <c r="D114" s="4"/>
    </row>
    <row r="115" spans="1:4" ht="15.75" thickBot="1" x14ac:dyDescent="0.3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5.75" thickBot="1" x14ac:dyDescent="0.3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29.25" thickBot="1" x14ac:dyDescent="0.3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29.25" thickBot="1" x14ac:dyDescent="0.3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5.75" thickBot="1" x14ac:dyDescent="0.3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5.75" thickBot="1" x14ac:dyDescent="0.3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5.75" thickBot="1" x14ac:dyDescent="0.3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5.75" thickBot="1" x14ac:dyDescent="0.3">
      <c r="A122" s="2" t="s">
        <v>13</v>
      </c>
      <c r="B122">
        <v>1683</v>
      </c>
      <c r="C122">
        <v>1683</v>
      </c>
      <c r="D122" s="4"/>
    </row>
    <row r="123" spans="1:4" ht="15.75" thickBot="1" x14ac:dyDescent="0.3">
      <c r="A123" s="2" t="s">
        <v>14</v>
      </c>
      <c r="B123">
        <v>1235</v>
      </c>
      <c r="C123">
        <v>1235</v>
      </c>
      <c r="D123" s="4"/>
    </row>
    <row r="124" spans="1:4" x14ac:dyDescent="0.25">
      <c r="A124" s="14" t="s">
        <v>50</v>
      </c>
      <c r="B124" s="15"/>
      <c r="C124" s="15"/>
      <c r="D124" s="16">
        <f>AVERAGE(D96:D123)</f>
        <v>0.71885585717555045</v>
      </c>
    </row>
    <row r="125" spans="1:4" ht="16.5" thickBot="1" x14ac:dyDescent="0.3">
      <c r="A125" s="27" t="s">
        <v>46</v>
      </c>
      <c r="B125" s="27"/>
      <c r="C125" s="27"/>
      <c r="D125" s="27"/>
    </row>
    <row r="126" spans="1:4" ht="30.75" thickBot="1" x14ac:dyDescent="0.3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5.75" thickBot="1" x14ac:dyDescent="0.3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5.75" thickBot="1" x14ac:dyDescent="0.3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5.75" thickBot="1" x14ac:dyDescent="0.3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5.75" thickBot="1" x14ac:dyDescent="0.3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5.75" thickBot="1" x14ac:dyDescent="0.3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29.25" thickBot="1" x14ac:dyDescent="0.3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29.25" thickBot="1" x14ac:dyDescent="0.3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5.75" thickBot="1" x14ac:dyDescent="0.3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5.75" thickBot="1" x14ac:dyDescent="0.3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5.75" thickBot="1" x14ac:dyDescent="0.3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5.75" thickBot="1" x14ac:dyDescent="0.3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5.75" thickBot="1" x14ac:dyDescent="0.3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5.75" thickBot="1" x14ac:dyDescent="0.3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5.75" thickBot="1" x14ac:dyDescent="0.3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5.75" thickBot="1" x14ac:dyDescent="0.3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5.75" thickBot="1" x14ac:dyDescent="0.3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5.75" thickBot="1" x14ac:dyDescent="0.3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5.75" thickBot="1" x14ac:dyDescent="0.3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5.75" thickBot="1" x14ac:dyDescent="0.3">
      <c r="A145" s="2" t="s">
        <v>16</v>
      </c>
      <c r="B145">
        <v>0.94</v>
      </c>
      <c r="D145" s="4"/>
    </row>
    <row r="146" spans="1:4" ht="15.75" thickBot="1" x14ac:dyDescent="0.3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5.75" thickBot="1" x14ac:dyDescent="0.3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29.25" thickBot="1" x14ac:dyDescent="0.3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29.25" thickBot="1" x14ac:dyDescent="0.3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5.75" thickBot="1" x14ac:dyDescent="0.3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5.75" thickBot="1" x14ac:dyDescent="0.3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5.75" thickBot="1" x14ac:dyDescent="0.3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5.75" thickBot="1" x14ac:dyDescent="0.3">
      <c r="A153" s="2" t="s">
        <v>13</v>
      </c>
      <c r="B153">
        <v>1683</v>
      </c>
      <c r="C153">
        <v>1683</v>
      </c>
      <c r="D153" s="4"/>
    </row>
    <row r="154" spans="1:4" ht="15.75" thickBot="1" x14ac:dyDescent="0.3">
      <c r="A154" s="2" t="s">
        <v>14</v>
      </c>
      <c r="B154">
        <v>1235</v>
      </c>
      <c r="C154">
        <v>1235</v>
      </c>
      <c r="D154" s="4"/>
    </row>
    <row r="155" spans="1:4" x14ac:dyDescent="0.25">
      <c r="A155" s="14" t="s">
        <v>50</v>
      </c>
      <c r="B155" s="15"/>
      <c r="C155" s="15"/>
      <c r="D155" s="16">
        <f>AVERAGE(D127:D154)</f>
        <v>0.6156381731538102</v>
      </c>
    </row>
    <row r="156" spans="1:4" ht="16.5" thickBot="1" x14ac:dyDescent="0.3">
      <c r="A156" s="27" t="s">
        <v>47</v>
      </c>
      <c r="B156" s="27"/>
      <c r="C156" s="27"/>
      <c r="D156" s="27"/>
    </row>
    <row r="157" spans="1:4" ht="30.75" thickBot="1" x14ac:dyDescent="0.3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5.75" thickBot="1" x14ac:dyDescent="0.3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5.75" thickBot="1" x14ac:dyDescent="0.3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5.75" thickBot="1" x14ac:dyDescent="0.3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5.75" thickBot="1" x14ac:dyDescent="0.3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5.75" thickBot="1" x14ac:dyDescent="0.3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29.25" thickBot="1" x14ac:dyDescent="0.3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29.25" thickBot="1" x14ac:dyDescent="0.3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5.75" thickBot="1" x14ac:dyDescent="0.3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5.75" thickBot="1" x14ac:dyDescent="0.3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5.75" thickBot="1" x14ac:dyDescent="0.3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5.75" thickBot="1" x14ac:dyDescent="0.3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5.75" thickBot="1" x14ac:dyDescent="0.3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5.75" thickBot="1" x14ac:dyDescent="0.3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5.75" thickBot="1" x14ac:dyDescent="0.3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5.75" thickBot="1" x14ac:dyDescent="0.3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5.75" thickBot="1" x14ac:dyDescent="0.3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5.75" thickBot="1" x14ac:dyDescent="0.3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5.75" thickBot="1" x14ac:dyDescent="0.3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5.75" thickBot="1" x14ac:dyDescent="0.3">
      <c r="A176" s="2" t="s">
        <v>16</v>
      </c>
      <c r="B176">
        <v>0.94</v>
      </c>
      <c r="D176" s="4"/>
    </row>
    <row r="177" spans="1:4" ht="15.75" thickBot="1" x14ac:dyDescent="0.3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5.75" thickBot="1" x14ac:dyDescent="0.3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29.25" thickBot="1" x14ac:dyDescent="0.3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29.25" thickBot="1" x14ac:dyDescent="0.3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5.75" thickBot="1" x14ac:dyDescent="0.3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5.75" thickBot="1" x14ac:dyDescent="0.3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5.75" thickBot="1" x14ac:dyDescent="0.3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5.75" thickBot="1" x14ac:dyDescent="0.3">
      <c r="A184" s="2" t="s">
        <v>13</v>
      </c>
      <c r="B184">
        <v>1683</v>
      </c>
      <c r="C184">
        <v>1683</v>
      </c>
      <c r="D184" s="4"/>
    </row>
    <row r="185" spans="1:4" ht="15.75" thickBot="1" x14ac:dyDescent="0.3">
      <c r="A185" s="2" t="s">
        <v>14</v>
      </c>
      <c r="B185">
        <v>1235</v>
      </c>
      <c r="C185">
        <v>1235</v>
      </c>
      <c r="D185" s="4"/>
    </row>
    <row r="186" spans="1:4" x14ac:dyDescent="0.25">
      <c r="A186" s="14" t="s">
        <v>50</v>
      </c>
      <c r="B186" s="15"/>
      <c r="C186" s="15"/>
      <c r="D186" s="16">
        <f>AVERAGE(D158:D185)</f>
        <v>0.62489333037171291</v>
      </c>
    </row>
    <row r="187" spans="1:4" ht="16.5" thickBot="1" x14ac:dyDescent="0.3">
      <c r="A187" s="27" t="s">
        <v>52</v>
      </c>
      <c r="B187" s="27"/>
      <c r="C187" s="27"/>
      <c r="D187" s="27"/>
    </row>
    <row r="188" spans="1:4" ht="30.75" thickBot="1" x14ac:dyDescent="0.3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5.75" thickBot="1" x14ac:dyDescent="0.3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5.75" thickBot="1" x14ac:dyDescent="0.3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5.75" thickBot="1" x14ac:dyDescent="0.3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5.75" thickBot="1" x14ac:dyDescent="0.3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5.75" thickBot="1" x14ac:dyDescent="0.3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29.25" thickBot="1" x14ac:dyDescent="0.3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29.25" thickBot="1" x14ac:dyDescent="0.3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5.75" thickBot="1" x14ac:dyDescent="0.3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5.75" thickBot="1" x14ac:dyDescent="0.3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5.75" thickBot="1" x14ac:dyDescent="0.3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5.75" thickBot="1" x14ac:dyDescent="0.3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5.75" thickBot="1" x14ac:dyDescent="0.3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5.75" thickBot="1" x14ac:dyDescent="0.3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5.75" thickBot="1" x14ac:dyDescent="0.3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5.75" thickBot="1" x14ac:dyDescent="0.3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5.75" thickBot="1" x14ac:dyDescent="0.3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5.75" thickBot="1" x14ac:dyDescent="0.3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5.75" thickBot="1" x14ac:dyDescent="0.3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5.75" thickBot="1" x14ac:dyDescent="0.3">
      <c r="A207" s="2" t="s">
        <v>16</v>
      </c>
      <c r="B207">
        <v>0.94</v>
      </c>
      <c r="D207" s="4"/>
    </row>
    <row r="208" spans="1:4" ht="15.75" thickBot="1" x14ac:dyDescent="0.3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5.75" thickBot="1" x14ac:dyDescent="0.3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29.25" thickBot="1" x14ac:dyDescent="0.3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29.25" thickBot="1" x14ac:dyDescent="0.3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5.75" thickBot="1" x14ac:dyDescent="0.3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5.75" thickBot="1" x14ac:dyDescent="0.3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5.75" thickBot="1" x14ac:dyDescent="0.3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5.75" thickBot="1" x14ac:dyDescent="0.3">
      <c r="A215" s="2" t="s">
        <v>13</v>
      </c>
      <c r="B215">
        <v>1683</v>
      </c>
      <c r="C215">
        <v>1683</v>
      </c>
      <c r="D215" s="4"/>
    </row>
    <row r="216" spans="1:4" ht="15.75" thickBot="1" x14ac:dyDescent="0.3">
      <c r="A216" s="2" t="s">
        <v>14</v>
      </c>
      <c r="B216">
        <v>1235</v>
      </c>
      <c r="C216">
        <v>1235</v>
      </c>
      <c r="D216" s="4"/>
    </row>
    <row r="217" spans="1:4" x14ac:dyDescent="0.25">
      <c r="A217" s="14" t="s">
        <v>50</v>
      </c>
      <c r="B217" s="15"/>
      <c r="C217" s="15"/>
      <c r="D217" s="16">
        <f>AVERAGE(D189:D216)</f>
        <v>0.87806689126217041</v>
      </c>
    </row>
    <row r="218" spans="1:4" ht="16.5" thickBot="1" x14ac:dyDescent="0.3">
      <c r="A218" s="27" t="s">
        <v>36</v>
      </c>
      <c r="B218" s="27"/>
      <c r="C218" s="27"/>
      <c r="D218" s="27"/>
    </row>
    <row r="219" spans="1:4" ht="30.75" thickBot="1" x14ac:dyDescent="0.3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5.75" thickBot="1" x14ac:dyDescent="0.3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5.75" thickBot="1" x14ac:dyDescent="0.3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5.75" thickBot="1" x14ac:dyDescent="0.3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5.75" thickBot="1" x14ac:dyDescent="0.3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5.75" thickBot="1" x14ac:dyDescent="0.3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29.25" thickBot="1" x14ac:dyDescent="0.3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29.25" thickBot="1" x14ac:dyDescent="0.3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5.75" thickBot="1" x14ac:dyDescent="0.3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5.75" thickBot="1" x14ac:dyDescent="0.3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5.75" thickBot="1" x14ac:dyDescent="0.3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5.75" thickBot="1" x14ac:dyDescent="0.3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5.75" thickBot="1" x14ac:dyDescent="0.3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5.75" thickBot="1" x14ac:dyDescent="0.3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5.75" thickBot="1" x14ac:dyDescent="0.3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5.75" thickBot="1" x14ac:dyDescent="0.3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5.75" thickBot="1" x14ac:dyDescent="0.3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5.75" thickBot="1" x14ac:dyDescent="0.3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5.75" thickBot="1" x14ac:dyDescent="0.3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5.75" thickBot="1" x14ac:dyDescent="0.3">
      <c r="A238" s="2" t="s">
        <v>16</v>
      </c>
      <c r="B238">
        <v>0.94</v>
      </c>
      <c r="D238" s="4"/>
    </row>
    <row r="239" spans="1:4" ht="15.75" thickBot="1" x14ac:dyDescent="0.3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5.75" thickBot="1" x14ac:dyDescent="0.3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29.25" thickBot="1" x14ac:dyDescent="0.3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29.25" thickBot="1" x14ac:dyDescent="0.3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5.75" thickBot="1" x14ac:dyDescent="0.3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5.75" thickBot="1" x14ac:dyDescent="0.3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5.75" thickBot="1" x14ac:dyDescent="0.3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5.75" thickBot="1" x14ac:dyDescent="0.3">
      <c r="A246" s="2" t="s">
        <v>13</v>
      </c>
      <c r="B246">
        <v>1683</v>
      </c>
      <c r="C246">
        <v>1683</v>
      </c>
      <c r="D246" s="4"/>
    </row>
    <row r="247" spans="1:4" ht="15.75" thickBot="1" x14ac:dyDescent="0.3">
      <c r="A247" s="2" t="s">
        <v>14</v>
      </c>
      <c r="B247">
        <v>1235</v>
      </c>
      <c r="C247">
        <v>1235</v>
      </c>
      <c r="D247" s="4"/>
    </row>
    <row r="248" spans="1:4" x14ac:dyDescent="0.25">
      <c r="A248" s="14" t="s">
        <v>50</v>
      </c>
      <c r="B248" s="15"/>
      <c r="C248" s="15"/>
      <c r="D248" s="16">
        <f>AVERAGE(D220:D247)</f>
        <v>0.20258398663831578</v>
      </c>
    </row>
    <row r="249" spans="1:4" ht="16.5" thickBot="1" x14ac:dyDescent="0.3">
      <c r="A249" s="27" t="s">
        <v>53</v>
      </c>
      <c r="B249" s="27"/>
      <c r="C249" s="27"/>
      <c r="D249" s="27"/>
    </row>
    <row r="250" spans="1:4" ht="30.75" thickBot="1" x14ac:dyDescent="0.3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5.75" thickBot="1" x14ac:dyDescent="0.3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5.75" thickBot="1" x14ac:dyDescent="0.3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5.75" thickBot="1" x14ac:dyDescent="0.3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5.75" thickBot="1" x14ac:dyDescent="0.3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5.75" thickBot="1" x14ac:dyDescent="0.3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29.25" thickBot="1" x14ac:dyDescent="0.3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29.25" thickBot="1" x14ac:dyDescent="0.3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5.75" thickBot="1" x14ac:dyDescent="0.3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5.75" thickBot="1" x14ac:dyDescent="0.3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5.75" thickBot="1" x14ac:dyDescent="0.3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5.75" thickBot="1" x14ac:dyDescent="0.3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5.75" thickBot="1" x14ac:dyDescent="0.3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5.75" thickBot="1" x14ac:dyDescent="0.3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5.75" thickBot="1" x14ac:dyDescent="0.3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5.75" thickBot="1" x14ac:dyDescent="0.3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5.75" thickBot="1" x14ac:dyDescent="0.3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5.75" thickBot="1" x14ac:dyDescent="0.3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5.75" thickBot="1" x14ac:dyDescent="0.3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5.75" thickBot="1" x14ac:dyDescent="0.3">
      <c r="A269" s="2" t="s">
        <v>16</v>
      </c>
      <c r="B269">
        <v>0.94</v>
      </c>
      <c r="D269" s="4"/>
    </row>
    <row r="270" spans="1:4" ht="15.75" thickBot="1" x14ac:dyDescent="0.3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5.75" thickBot="1" x14ac:dyDescent="0.3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29.25" thickBot="1" x14ac:dyDescent="0.3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29.25" thickBot="1" x14ac:dyDescent="0.3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5.75" thickBot="1" x14ac:dyDescent="0.3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5.75" thickBot="1" x14ac:dyDescent="0.3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5.75" thickBot="1" x14ac:dyDescent="0.3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5.75" thickBot="1" x14ac:dyDescent="0.3">
      <c r="A277" s="2" t="s">
        <v>13</v>
      </c>
      <c r="B277">
        <v>1683</v>
      </c>
      <c r="C277">
        <v>1683</v>
      </c>
      <c r="D277" s="4"/>
    </row>
    <row r="278" spans="1:4" ht="15.75" thickBot="1" x14ac:dyDescent="0.3">
      <c r="A278" s="2" t="s">
        <v>14</v>
      </c>
      <c r="B278">
        <v>1235</v>
      </c>
      <c r="C278">
        <v>1235</v>
      </c>
      <c r="D278" s="4"/>
    </row>
    <row r="279" spans="1:4" x14ac:dyDescent="0.25">
      <c r="A279" s="14" t="s">
        <v>50</v>
      </c>
      <c r="B279" s="15"/>
      <c r="C279" s="15"/>
      <c r="D279" s="16">
        <f>AVERAGE(D251:D278)</f>
        <v>0.69756172413485018</v>
      </c>
    </row>
    <row r="280" spans="1:4" ht="16.5" thickBot="1" x14ac:dyDescent="0.3">
      <c r="A280" s="27" t="s">
        <v>54</v>
      </c>
      <c r="B280" s="27"/>
      <c r="C280" s="27"/>
      <c r="D280" s="27"/>
    </row>
    <row r="281" spans="1:4" ht="30.75" thickBot="1" x14ac:dyDescent="0.3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5.75" thickBot="1" x14ac:dyDescent="0.3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5.75" thickBot="1" x14ac:dyDescent="0.3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5.75" thickBot="1" x14ac:dyDescent="0.3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5.75" thickBot="1" x14ac:dyDescent="0.3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5.75" thickBot="1" x14ac:dyDescent="0.3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29.25" thickBot="1" x14ac:dyDescent="0.3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29.25" thickBot="1" x14ac:dyDescent="0.3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5.75" thickBot="1" x14ac:dyDescent="0.3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5.75" thickBot="1" x14ac:dyDescent="0.3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5.75" thickBot="1" x14ac:dyDescent="0.3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5.75" thickBot="1" x14ac:dyDescent="0.3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5.75" thickBot="1" x14ac:dyDescent="0.3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5.75" thickBot="1" x14ac:dyDescent="0.3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5.75" thickBot="1" x14ac:dyDescent="0.3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5.75" thickBot="1" x14ac:dyDescent="0.3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5.75" thickBot="1" x14ac:dyDescent="0.3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5.75" thickBot="1" x14ac:dyDescent="0.3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5.75" thickBot="1" x14ac:dyDescent="0.3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5.75" thickBot="1" x14ac:dyDescent="0.3">
      <c r="A300" s="2" t="s">
        <v>16</v>
      </c>
      <c r="B300">
        <v>0.94</v>
      </c>
      <c r="D300" s="4"/>
    </row>
    <row r="301" spans="1:4" ht="15.75" thickBot="1" x14ac:dyDescent="0.3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5.75" thickBot="1" x14ac:dyDescent="0.3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29.25" thickBot="1" x14ac:dyDescent="0.3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29.25" thickBot="1" x14ac:dyDescent="0.3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5.75" thickBot="1" x14ac:dyDescent="0.3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5.75" thickBot="1" x14ac:dyDescent="0.3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5.75" thickBot="1" x14ac:dyDescent="0.3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5.75" thickBot="1" x14ac:dyDescent="0.3">
      <c r="A308" s="2" t="s">
        <v>13</v>
      </c>
      <c r="B308">
        <v>1683</v>
      </c>
      <c r="C308">
        <v>1683</v>
      </c>
      <c r="D308" s="4"/>
    </row>
    <row r="309" spans="1:4" ht="15.75" thickBot="1" x14ac:dyDescent="0.3">
      <c r="A309" s="2" t="s">
        <v>14</v>
      </c>
      <c r="B309">
        <v>1235</v>
      </c>
      <c r="C309">
        <v>1235</v>
      </c>
      <c r="D309" s="4"/>
    </row>
    <row r="310" spans="1:4" x14ac:dyDescent="0.2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Summary_new</vt:lpstr>
      <vt:lpstr>Summary</vt:lpstr>
      <vt:lpstr>twoReacChar_new</vt:lpstr>
      <vt:lpstr>twoReacChar</vt:lpstr>
      <vt:lpstr>singleReacChar_new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2018-08-09T20:44:42Z</dcterms:modified>
</cp:coreProperties>
</file>