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ersonal\football-analytics\exploration\02-series-conversion-percentages\"/>
    </mc:Choice>
  </mc:AlternateContent>
  <xr:revisionPtr revIDLastSave="0" documentId="13_ncr:1_{85F233C1-EB70-48D7-B2F4-20EF240E6CB7}" xr6:coauthVersionLast="41" xr6:coauthVersionMax="41" xr10:uidLastSave="{00000000-0000-0000-0000-000000000000}"/>
  <bookViews>
    <workbookView xWindow="-120" yWindow="-120" windowWidth="38640" windowHeight="21240" activeTab="1" xr2:uid="{00000000-000D-0000-FFFF-FFFF00000000}"/>
  </bookViews>
  <sheets>
    <sheet name="all" sheetId="1" r:id="rId1"/>
    <sheet name="no_goal_line" sheetId="2" r:id="rId2"/>
    <sheet name="parameters" sheetId="3" r:id="rId3"/>
  </sheets>
  <calcPr calcId="18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  <c r="B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2" i="2"/>
</calcChain>
</file>

<file path=xl/sharedStrings.xml><?xml version="1.0" encoding="utf-8"?>
<sst xmlns="http://schemas.openxmlformats.org/spreadsheetml/2006/main" count="15" uniqueCount="8">
  <si>
    <t>Down</t>
  </si>
  <si>
    <t>Distance</t>
  </si>
  <si>
    <t>Success</t>
  </si>
  <si>
    <t>Fail</t>
  </si>
  <si>
    <t>Percentage</t>
  </si>
  <si>
    <t>Clean Percentage</t>
  </si>
  <si>
    <t>Filtered Percentage</t>
  </si>
  <si>
    <t>Min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</si>
</sst>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2" xfId="0" applyFont="1" applyBorder="1" applyAlignment="1">
      <alignment horizontal="center" vertical="top"/>
    </xf>
    <xf numFmtId="9" fontId="2" fillId="0" borderId="2" xfId="0" applyNumberFormat="1" applyFont="1" applyBorder="1" applyAlignment="1">
      <alignment horizontal="center" vertical="top"/>
    </xf>
    <xf numFmtId="9" fontId="0" fillId="0" borderId="0" xfId="0" applyNumberFormat="1"/>
    <xf numFmtId="10" fontId="2" fillId="0" borderId="2" xfId="0" applyNumberFormat="1" applyFont="1" applyBorder="1" applyAlignment="1">
      <alignment horizontal="center" vertical="top"/>
    </xf>
    <xf numFmtId="9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Down &amp; Distance vs Series Success Percentage (Filtered)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all!$G$2:$G$30</c:f>
              <c:numCache>
                <c:formatCode>0%</c:formatCode>
                <c:ptCount val="29"/>
                <c:pt idx="0">
                  <c:v>0.94871794871794868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0.85227272727272729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0.77207909871582758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0.67400881057268724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0.62204724409448819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8-4996-A1DA-5E9981DA4569}"/>
            </c:ext>
          </c:extLst>
        </c:ser>
        <c:ser>
          <c:idx val="1"/>
          <c:order val="1"/>
          <c:tx>
            <c:v>2nd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all!$G$31:$G$59</c:f>
              <c:numCache>
                <c:formatCode>0%</c:formatCode>
                <c:ptCount val="29"/>
                <c:pt idx="0">
                  <c:v>0.92651757188498407</c:v>
                </c:pt>
                <c:pt idx="1">
                  <c:v>0.85849056603773588</c:v>
                </c:pt>
                <c:pt idx="2">
                  <c:v>0.83069620253164556</c:v>
                </c:pt>
                <c:pt idx="3">
                  <c:v>0.82369146005509641</c:v>
                </c:pt>
                <c:pt idx="4">
                  <c:v>0.78822197055492638</c:v>
                </c:pt>
                <c:pt idx="5">
                  <c:v>0.77666666666666662</c:v>
                </c:pt>
                <c:pt idx="6">
                  <c:v>0.74398249452954046</c:v>
                </c:pt>
                <c:pt idx="7">
                  <c:v>0.71303395399780944</c:v>
                </c:pt>
                <c:pt idx="8">
                  <c:v>0.70654911838790935</c:v>
                </c:pt>
                <c:pt idx="9">
                  <c:v>0.65311102074013827</c:v>
                </c:pt>
                <c:pt idx="10">
                  <c:v>0.59202453987730064</c:v>
                </c:pt>
                <c:pt idx="11">
                  <c:v>0.604982206405694</c:v>
                </c:pt>
                <c:pt idx="12">
                  <c:v>0.64444444444444449</c:v>
                </c:pt>
                <c:pt idx="13">
                  <c:v>0.60666666666666669</c:v>
                </c:pt>
                <c:pt idx="14">
                  <c:v>0.51741293532338306</c:v>
                </c:pt>
                <c:pt idx="15">
                  <c:v>#N/A</c:v>
                </c:pt>
                <c:pt idx="16">
                  <c:v>0.55140186915887845</c:v>
                </c:pt>
                <c:pt idx="17">
                  <c:v>#N/A</c:v>
                </c:pt>
                <c:pt idx="18">
                  <c:v>#N/A</c:v>
                </c:pt>
                <c:pt idx="19">
                  <c:v>0.43939393939393939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8-4996-A1DA-5E9981DA4569}"/>
            </c:ext>
          </c:extLst>
        </c:ser>
        <c:ser>
          <c:idx val="2"/>
          <c:order val="2"/>
          <c:tx>
            <c:v>3rd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all!$G$60:$G$88</c:f>
              <c:numCache>
                <c:formatCode>0%</c:formatCode>
                <c:ptCount val="29"/>
                <c:pt idx="0">
                  <c:v>0.82957393483709274</c:v>
                </c:pt>
                <c:pt idx="1">
                  <c:v>0.722735674676525</c:v>
                </c:pt>
                <c:pt idx="2">
                  <c:v>0.65607476635514017</c:v>
                </c:pt>
                <c:pt idx="3">
                  <c:v>0.66487455197132617</c:v>
                </c:pt>
                <c:pt idx="4">
                  <c:v>0.61966604823747684</c:v>
                </c:pt>
                <c:pt idx="5">
                  <c:v>0.58803418803418805</c:v>
                </c:pt>
                <c:pt idx="6">
                  <c:v>0.62101313320825513</c:v>
                </c:pt>
                <c:pt idx="7">
                  <c:v>0.54193548387096779</c:v>
                </c:pt>
                <c:pt idx="8">
                  <c:v>0.49302325581395351</c:v>
                </c:pt>
                <c:pt idx="9">
                  <c:v>0.5258215962441315</c:v>
                </c:pt>
                <c:pt idx="10">
                  <c:v>0.48770491803278687</c:v>
                </c:pt>
                <c:pt idx="11">
                  <c:v>0.41176470588235292</c:v>
                </c:pt>
                <c:pt idx="12">
                  <c:v>0.43537414965986393</c:v>
                </c:pt>
                <c:pt idx="13">
                  <c:v>0.37096774193548387</c:v>
                </c:pt>
                <c:pt idx="14">
                  <c:v>0.45588235294117646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8-4996-A1DA-5E9981DA4569}"/>
            </c:ext>
          </c:extLst>
        </c:ser>
        <c:ser>
          <c:idx val="3"/>
          <c:order val="3"/>
          <c:tx>
            <c:v>4th Down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all!$G$89:$G$117</c:f>
              <c:numCache>
                <c:formatCode>0%</c:formatCode>
                <c:ptCount val="29"/>
                <c:pt idx="0">
                  <c:v>0.46268656716417911</c:v>
                </c:pt>
                <c:pt idx="1">
                  <c:v>0.26288659793814434</c:v>
                </c:pt>
                <c:pt idx="2">
                  <c:v>0.20398009950248755</c:v>
                </c:pt>
                <c:pt idx="3">
                  <c:v>0.21348314606741572</c:v>
                </c:pt>
                <c:pt idx="4">
                  <c:v>0.15846994535519127</c:v>
                </c:pt>
                <c:pt idx="5">
                  <c:v>0.15789473684210525</c:v>
                </c:pt>
                <c:pt idx="6">
                  <c:v>0.13978494623655913</c:v>
                </c:pt>
                <c:pt idx="7">
                  <c:v>0.13372093023255813</c:v>
                </c:pt>
                <c:pt idx="8">
                  <c:v>6.7073170731707321E-2</c:v>
                </c:pt>
                <c:pt idx="9">
                  <c:v>0.14499999999999999</c:v>
                </c:pt>
                <c:pt idx="10">
                  <c:v>0.14285714285714285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8-4996-A1DA-5E9981DA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55616"/>
        <c:axId val="546456600"/>
      </c:lineChart>
      <c:catAx>
        <c:axId val="546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(Yards to 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6600"/>
        <c:crosses val="autoZero"/>
        <c:auto val="1"/>
        <c:lblAlgn val="ctr"/>
        <c:lblOffset val="100"/>
        <c:noMultiLvlLbl val="0"/>
      </c:catAx>
      <c:valAx>
        <c:axId val="546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Success Percentage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Down &amp; Distance vs Series Success Percentage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all!$F$2:$F$30</c:f>
              <c:numCache>
                <c:formatCode>0%</c:formatCode>
                <c:ptCount val="29"/>
                <c:pt idx="0">
                  <c:v>0.94871794871794868</c:v>
                </c:pt>
                <c:pt idx="1">
                  <c:v>0.88235294117647056</c:v>
                </c:pt>
                <c:pt idx="2">
                  <c:v>0.86111111111111116</c:v>
                </c:pt>
                <c:pt idx="3">
                  <c:v>0.91489361702127658</c:v>
                </c:pt>
                <c:pt idx="4">
                  <c:v>0.85227272727272729</c:v>
                </c:pt>
                <c:pt idx="5">
                  <c:v>0.88235294117647056</c:v>
                </c:pt>
                <c:pt idx="6">
                  <c:v>0.83720930232558144</c:v>
                </c:pt>
                <c:pt idx="7">
                  <c:v>0.87755102040816324</c:v>
                </c:pt>
                <c:pt idx="8">
                  <c:v>0.79797979797979801</c:v>
                </c:pt>
                <c:pt idx="9">
                  <c:v>0.77207909871582758</c:v>
                </c:pt>
                <c:pt idx="10">
                  <c:v>0.66666666666666663</c:v>
                </c:pt>
                <c:pt idx="11">
                  <c:v>1</c:v>
                </c:pt>
                <c:pt idx="12">
                  <c:v>0.61538461538461542</c:v>
                </c:pt>
                <c:pt idx="13">
                  <c:v>0.875</c:v>
                </c:pt>
                <c:pt idx="14">
                  <c:v>0.67400881057268724</c:v>
                </c:pt>
                <c:pt idx="15">
                  <c:v>0.72222222222222221</c:v>
                </c:pt>
                <c:pt idx="16">
                  <c:v>0.53846153846153844</c:v>
                </c:pt>
                <c:pt idx="17">
                  <c:v>0.60869565217391308</c:v>
                </c:pt>
                <c:pt idx="18">
                  <c:v>0.70588235294117652</c:v>
                </c:pt>
                <c:pt idx="19">
                  <c:v>0.62204724409448819</c:v>
                </c:pt>
                <c:pt idx="20">
                  <c:v>#N/A</c:v>
                </c:pt>
                <c:pt idx="21">
                  <c:v>0</c:v>
                </c:pt>
                <c:pt idx="22">
                  <c:v>0.33333333333333331</c:v>
                </c:pt>
                <c:pt idx="23">
                  <c:v>1</c:v>
                </c:pt>
                <c:pt idx="24">
                  <c:v>0.41666666666666669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D-4DF7-A03D-FADCB27711B2}"/>
            </c:ext>
          </c:extLst>
        </c:ser>
        <c:ser>
          <c:idx val="1"/>
          <c:order val="1"/>
          <c:tx>
            <c:v>2nd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all!$F$31:$F$59</c:f>
              <c:numCache>
                <c:formatCode>0%</c:formatCode>
                <c:ptCount val="29"/>
                <c:pt idx="0">
                  <c:v>0.92651757188498407</c:v>
                </c:pt>
                <c:pt idx="1">
                  <c:v>0.85849056603773588</c:v>
                </c:pt>
                <c:pt idx="2">
                  <c:v>0.83069620253164556</c:v>
                </c:pt>
                <c:pt idx="3">
                  <c:v>0.82369146005509641</c:v>
                </c:pt>
                <c:pt idx="4">
                  <c:v>0.78822197055492638</c:v>
                </c:pt>
                <c:pt idx="5">
                  <c:v>0.77666666666666662</c:v>
                </c:pt>
                <c:pt idx="6">
                  <c:v>0.74398249452954046</c:v>
                </c:pt>
                <c:pt idx="7">
                  <c:v>0.71303395399780944</c:v>
                </c:pt>
                <c:pt idx="8">
                  <c:v>0.70654911838790935</c:v>
                </c:pt>
                <c:pt idx="9">
                  <c:v>0.65311102074013827</c:v>
                </c:pt>
                <c:pt idx="10">
                  <c:v>0.59202453987730064</c:v>
                </c:pt>
                <c:pt idx="11">
                  <c:v>0.604982206405694</c:v>
                </c:pt>
                <c:pt idx="12">
                  <c:v>0.64444444444444449</c:v>
                </c:pt>
                <c:pt idx="13">
                  <c:v>0.60666666666666669</c:v>
                </c:pt>
                <c:pt idx="14">
                  <c:v>0.51741293532338306</c:v>
                </c:pt>
                <c:pt idx="15">
                  <c:v>0.53125</c:v>
                </c:pt>
                <c:pt idx="16">
                  <c:v>0.55140186915887845</c:v>
                </c:pt>
                <c:pt idx="17">
                  <c:v>0.45882352941176469</c:v>
                </c:pt>
                <c:pt idx="18">
                  <c:v>0.51470588235294112</c:v>
                </c:pt>
                <c:pt idx="19">
                  <c:v>0.43939393939393939</c:v>
                </c:pt>
                <c:pt idx="20">
                  <c:v>0.44444444444444442</c:v>
                </c:pt>
                <c:pt idx="21">
                  <c:v>0.51851851851851849</c:v>
                </c:pt>
                <c:pt idx="22">
                  <c:v>0.38461538461538464</c:v>
                </c:pt>
                <c:pt idx="23">
                  <c:v>0.7142857142857143</c:v>
                </c:pt>
                <c:pt idx="24">
                  <c:v>0.33333333333333331</c:v>
                </c:pt>
                <c:pt idx="25">
                  <c:v>0.44444444444444442</c:v>
                </c:pt>
                <c:pt idx="26">
                  <c:v>0.4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D-4DF7-A03D-FADCB27711B2}"/>
            </c:ext>
          </c:extLst>
        </c:ser>
        <c:ser>
          <c:idx val="2"/>
          <c:order val="2"/>
          <c:tx>
            <c:v>3rd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all!$F$60:$F$88</c:f>
              <c:numCache>
                <c:formatCode>0%</c:formatCode>
                <c:ptCount val="29"/>
                <c:pt idx="0">
                  <c:v>0.82957393483709274</c:v>
                </c:pt>
                <c:pt idx="1">
                  <c:v>0.722735674676525</c:v>
                </c:pt>
                <c:pt idx="2">
                  <c:v>0.65607476635514017</c:v>
                </c:pt>
                <c:pt idx="3">
                  <c:v>0.66487455197132617</c:v>
                </c:pt>
                <c:pt idx="4">
                  <c:v>0.61966604823747684</c:v>
                </c:pt>
                <c:pt idx="5">
                  <c:v>0.58803418803418805</c:v>
                </c:pt>
                <c:pt idx="6">
                  <c:v>0.62101313320825513</c:v>
                </c:pt>
                <c:pt idx="7">
                  <c:v>0.54193548387096779</c:v>
                </c:pt>
                <c:pt idx="8">
                  <c:v>0.49302325581395351</c:v>
                </c:pt>
                <c:pt idx="9">
                  <c:v>0.5258215962441315</c:v>
                </c:pt>
                <c:pt idx="10">
                  <c:v>0.48770491803278687</c:v>
                </c:pt>
                <c:pt idx="11">
                  <c:v>0.41176470588235292</c:v>
                </c:pt>
                <c:pt idx="12">
                  <c:v>0.43537414965986393</c:v>
                </c:pt>
                <c:pt idx="13">
                  <c:v>0.37096774193548387</c:v>
                </c:pt>
                <c:pt idx="14">
                  <c:v>0.45588235294117646</c:v>
                </c:pt>
                <c:pt idx="15">
                  <c:v>0.30337078651685395</c:v>
                </c:pt>
                <c:pt idx="16">
                  <c:v>0.34523809523809523</c:v>
                </c:pt>
                <c:pt idx="17">
                  <c:v>0.38805970149253732</c:v>
                </c:pt>
                <c:pt idx="18">
                  <c:v>0.42105263157894735</c:v>
                </c:pt>
                <c:pt idx="19">
                  <c:v>0.37037037037037035</c:v>
                </c:pt>
                <c:pt idx="20">
                  <c:v>0.17647058823529413</c:v>
                </c:pt>
                <c:pt idx="21">
                  <c:v>0.29166666666666669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9.0909090909090912E-2</c:v>
                </c:pt>
                <c:pt idx="25">
                  <c:v>0.33333333333333331</c:v>
                </c:pt>
                <c:pt idx="26">
                  <c:v>0.4</c:v>
                </c:pt>
                <c:pt idx="27">
                  <c:v>0.14285714285714285</c:v>
                </c:pt>
                <c:pt idx="2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D-4DF7-A03D-FADCB27711B2}"/>
            </c:ext>
          </c:extLst>
        </c:ser>
        <c:ser>
          <c:idx val="3"/>
          <c:order val="3"/>
          <c:tx>
            <c:v>4th Down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all!$F$89:$F$117</c:f>
              <c:numCache>
                <c:formatCode>0%</c:formatCode>
                <c:ptCount val="29"/>
                <c:pt idx="0">
                  <c:v>0.46268656716417911</c:v>
                </c:pt>
                <c:pt idx="1">
                  <c:v>0.26288659793814434</c:v>
                </c:pt>
                <c:pt idx="2">
                  <c:v>0.20398009950248755</c:v>
                </c:pt>
                <c:pt idx="3">
                  <c:v>0.21348314606741572</c:v>
                </c:pt>
                <c:pt idx="4">
                  <c:v>0.15846994535519127</c:v>
                </c:pt>
                <c:pt idx="5">
                  <c:v>0.15789473684210525</c:v>
                </c:pt>
                <c:pt idx="6">
                  <c:v>0.13978494623655913</c:v>
                </c:pt>
                <c:pt idx="7">
                  <c:v>0.13372093023255813</c:v>
                </c:pt>
                <c:pt idx="8">
                  <c:v>6.7073170731707321E-2</c:v>
                </c:pt>
                <c:pt idx="9">
                  <c:v>0.14499999999999999</c:v>
                </c:pt>
                <c:pt idx="10">
                  <c:v>0.14285714285714285</c:v>
                </c:pt>
                <c:pt idx="11">
                  <c:v>0.17894736842105263</c:v>
                </c:pt>
                <c:pt idx="12">
                  <c:v>0.1095890410958904</c:v>
                </c:pt>
                <c:pt idx="13">
                  <c:v>0.11764705882352941</c:v>
                </c:pt>
                <c:pt idx="14">
                  <c:v>7.2289156626506021E-2</c:v>
                </c:pt>
                <c:pt idx="15">
                  <c:v>0.13043478260869565</c:v>
                </c:pt>
                <c:pt idx="16">
                  <c:v>8.3333333333333329E-2</c:v>
                </c:pt>
                <c:pt idx="17">
                  <c:v>0.12195121951219512</c:v>
                </c:pt>
                <c:pt idx="18">
                  <c:v>0.19565217391304349</c:v>
                </c:pt>
                <c:pt idx="19">
                  <c:v>0.17948717948717949</c:v>
                </c:pt>
                <c:pt idx="20">
                  <c:v>0.25</c:v>
                </c:pt>
                <c:pt idx="21">
                  <c:v>8.6956521739130432E-2</c:v>
                </c:pt>
                <c:pt idx="22">
                  <c:v>0</c:v>
                </c:pt>
                <c:pt idx="23">
                  <c:v>0.1</c:v>
                </c:pt>
                <c:pt idx="24">
                  <c:v>9.0909090909090912E-2</c:v>
                </c:pt>
                <c:pt idx="25">
                  <c:v>0</c:v>
                </c:pt>
                <c:pt idx="26">
                  <c:v>0</c:v>
                </c:pt>
                <c:pt idx="27">
                  <c:v>0.14285714285714285</c:v>
                </c:pt>
                <c:pt idx="28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D-4DF7-A03D-FADCB277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55616"/>
        <c:axId val="546456600"/>
      </c:lineChart>
      <c:catAx>
        <c:axId val="546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(Yards to 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6600"/>
        <c:crosses val="autoZero"/>
        <c:auto val="1"/>
        <c:lblAlgn val="ctr"/>
        <c:lblOffset val="100"/>
        <c:noMultiLvlLbl val="0"/>
      </c:catAx>
      <c:valAx>
        <c:axId val="546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Success Percentage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Down &amp; Distance vs Series Success Percentage (Filtered)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(Excluding Goal Line)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no_goal_line!$G$2:$G$30</c:f>
              <c:numCache>
                <c:formatCode>0%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0.87962962962962965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0.77139461172741675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0.67713004484304928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0.62055335968379444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4E8A-9A14-882B6F6E520C}"/>
            </c:ext>
          </c:extLst>
        </c:ser>
        <c:ser>
          <c:idx val="1"/>
          <c:order val="1"/>
          <c:tx>
            <c:v>2nd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no_goal_line!$G$31:$G$59</c:f>
              <c:numCache>
                <c:formatCode>0%</c:formatCode>
                <c:ptCount val="29"/>
                <c:pt idx="0">
                  <c:v>0.92789373814041742</c:v>
                </c:pt>
                <c:pt idx="1">
                  <c:v>0.87196467991169979</c:v>
                </c:pt>
                <c:pt idx="2">
                  <c:v>0.83537653239929943</c:v>
                </c:pt>
                <c:pt idx="3">
                  <c:v>0.8165137614678899</c:v>
                </c:pt>
                <c:pt idx="4">
                  <c:v>0.78440925700365405</c:v>
                </c:pt>
                <c:pt idx="5">
                  <c:v>0.77331759149940971</c:v>
                </c:pt>
                <c:pt idx="6">
                  <c:v>0.74256292906178489</c:v>
                </c:pt>
                <c:pt idx="7">
                  <c:v>0.71052631578947367</c:v>
                </c:pt>
                <c:pt idx="8">
                  <c:v>0.70355731225296447</c:v>
                </c:pt>
                <c:pt idx="9">
                  <c:v>0.65127782357790598</c:v>
                </c:pt>
                <c:pt idx="10">
                  <c:v>0.58675078864353314</c:v>
                </c:pt>
                <c:pt idx="11">
                  <c:v>0.6</c:v>
                </c:pt>
                <c:pt idx="12">
                  <c:v>0.64942528735632188</c:v>
                </c:pt>
                <c:pt idx="13">
                  <c:v>0.58865248226950351</c:v>
                </c:pt>
                <c:pt idx="14">
                  <c:v>0.49473684210526314</c:v>
                </c:pt>
                <c:pt idx="15">
                  <c:v>#N/A</c:v>
                </c:pt>
                <c:pt idx="16">
                  <c:v>0.54807692307692313</c:v>
                </c:pt>
                <c:pt idx="17">
                  <c:v>#N/A</c:v>
                </c:pt>
                <c:pt idx="18">
                  <c:v>#N/A</c:v>
                </c:pt>
                <c:pt idx="19">
                  <c:v>0.43939393939393939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4E8A-9A14-882B6F6E520C}"/>
            </c:ext>
          </c:extLst>
        </c:ser>
        <c:ser>
          <c:idx val="2"/>
          <c:order val="2"/>
          <c:tx>
            <c:v>3rd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no_goal_line!$G$60:$G$88</c:f>
              <c:numCache>
                <c:formatCode>0%</c:formatCode>
                <c:ptCount val="29"/>
                <c:pt idx="0">
                  <c:v>0.8295774647887324</c:v>
                </c:pt>
                <c:pt idx="1">
                  <c:v>0.71341463414634143</c:v>
                </c:pt>
                <c:pt idx="2">
                  <c:v>0.647887323943662</c:v>
                </c:pt>
                <c:pt idx="3">
                  <c:v>0.65325670498084287</c:v>
                </c:pt>
                <c:pt idx="4">
                  <c:v>0.6046966731898239</c:v>
                </c:pt>
                <c:pt idx="5">
                  <c:v>0.5848056537102474</c:v>
                </c:pt>
                <c:pt idx="6">
                  <c:v>0.60990099009900989</c:v>
                </c:pt>
                <c:pt idx="7">
                  <c:v>0.53125</c:v>
                </c:pt>
                <c:pt idx="8">
                  <c:v>0.48648648648648651</c:v>
                </c:pt>
                <c:pt idx="9">
                  <c:v>0.5209677419354839</c:v>
                </c:pt>
                <c:pt idx="10">
                  <c:v>0.48547717842323651</c:v>
                </c:pt>
                <c:pt idx="11">
                  <c:v>0.4</c:v>
                </c:pt>
                <c:pt idx="12">
                  <c:v>0.42657342657342656</c:v>
                </c:pt>
                <c:pt idx="13">
                  <c:v>0.35537190082644626</c:v>
                </c:pt>
                <c:pt idx="14">
                  <c:v>0.44274809160305345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4E8A-9A14-882B6F6E520C}"/>
            </c:ext>
          </c:extLst>
        </c:ser>
        <c:ser>
          <c:idx val="3"/>
          <c:order val="3"/>
          <c:tx>
            <c:v>4th Down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no_goal_line!$G$89:$G$117</c:f>
              <c:numCache>
                <c:formatCode>0%</c:formatCode>
                <c:ptCount val="29"/>
                <c:pt idx="0">
                  <c:v>0.44692737430167595</c:v>
                </c:pt>
                <c:pt idx="1">
                  <c:v>0.24867724867724866</c:v>
                </c:pt>
                <c:pt idx="2">
                  <c:v>0.19487179487179487</c:v>
                </c:pt>
                <c:pt idx="3">
                  <c:v>0.20689655172413793</c:v>
                </c:pt>
                <c:pt idx="4">
                  <c:v>0.15384615384615385</c:v>
                </c:pt>
                <c:pt idx="5">
                  <c:v>0.14975845410628019</c:v>
                </c:pt>
                <c:pt idx="6">
                  <c:v>0.1270718232044199</c:v>
                </c:pt>
                <c:pt idx="7">
                  <c:v>0.13372093023255813</c:v>
                </c:pt>
                <c:pt idx="8">
                  <c:v>6.1349693251533742E-2</c:v>
                </c:pt>
                <c:pt idx="9">
                  <c:v>0.1407035175879397</c:v>
                </c:pt>
                <c:pt idx="10">
                  <c:v>0.14285714285714285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4E8A-9A14-882B6F6E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55616"/>
        <c:axId val="546456600"/>
      </c:lineChart>
      <c:catAx>
        <c:axId val="546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(Yards to 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6600"/>
        <c:crosses val="autoZero"/>
        <c:auto val="1"/>
        <c:lblAlgn val="ctr"/>
        <c:lblOffset val="100"/>
        <c:noMultiLvlLbl val="0"/>
      </c:catAx>
      <c:valAx>
        <c:axId val="546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Success Percentage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Down &amp; Distance vs Series Success Percentage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(Excluding Goal Line)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no_goal_line!$F$2:$F$30</c:f>
              <c:numCache>
                <c:formatCode>0%</c:formatCode>
                <c:ptCount val="29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0.87962962962962965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0.77139461172741675</c:v>
                </c:pt>
                <c:pt idx="10">
                  <c:v>0.6</c:v>
                </c:pt>
                <c:pt idx="11">
                  <c:v>1</c:v>
                </c:pt>
                <c:pt idx="12">
                  <c:v>0.5</c:v>
                </c:pt>
                <c:pt idx="13">
                  <c:v>0.8</c:v>
                </c:pt>
                <c:pt idx="14">
                  <c:v>0.67713004484304928</c:v>
                </c:pt>
                <c:pt idx="15">
                  <c:v>0.66666666666666663</c:v>
                </c:pt>
                <c:pt idx="16">
                  <c:v>0.5</c:v>
                </c:pt>
                <c:pt idx="17">
                  <c:v>0.6</c:v>
                </c:pt>
                <c:pt idx="18">
                  <c:v>0.66666666666666663</c:v>
                </c:pt>
                <c:pt idx="19">
                  <c:v>0.62055335968379444</c:v>
                </c:pt>
                <c:pt idx="20">
                  <c:v>#N/A</c:v>
                </c:pt>
                <c:pt idx="21">
                  <c:v>0</c:v>
                </c:pt>
                <c:pt idx="22">
                  <c:v>0.33333333333333331</c:v>
                </c:pt>
                <c:pt idx="23">
                  <c:v>1</c:v>
                </c:pt>
                <c:pt idx="24">
                  <c:v>0.41666666666666669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2-42E5-9BDC-EEBFF6E064C5}"/>
            </c:ext>
          </c:extLst>
        </c:ser>
        <c:ser>
          <c:idx val="1"/>
          <c:order val="1"/>
          <c:tx>
            <c:v>2nd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no_goal_line!$F$31:$F$59</c:f>
              <c:numCache>
                <c:formatCode>0%</c:formatCode>
                <c:ptCount val="29"/>
                <c:pt idx="0">
                  <c:v>0.92789373814041742</c:v>
                </c:pt>
                <c:pt idx="1">
                  <c:v>0.87196467991169979</c:v>
                </c:pt>
                <c:pt idx="2">
                  <c:v>0.83537653239929943</c:v>
                </c:pt>
                <c:pt idx="3">
                  <c:v>0.8165137614678899</c:v>
                </c:pt>
                <c:pt idx="4">
                  <c:v>0.78440925700365405</c:v>
                </c:pt>
                <c:pt idx="5">
                  <c:v>0.77331759149940971</c:v>
                </c:pt>
                <c:pt idx="6">
                  <c:v>0.74256292906178489</c:v>
                </c:pt>
                <c:pt idx="7">
                  <c:v>0.71052631578947367</c:v>
                </c:pt>
                <c:pt idx="8">
                  <c:v>0.70355731225296447</c:v>
                </c:pt>
                <c:pt idx="9">
                  <c:v>0.65127782357790598</c:v>
                </c:pt>
                <c:pt idx="10">
                  <c:v>0.58675078864353314</c:v>
                </c:pt>
                <c:pt idx="11">
                  <c:v>0.6</c:v>
                </c:pt>
                <c:pt idx="12">
                  <c:v>0.64942528735632188</c:v>
                </c:pt>
                <c:pt idx="13">
                  <c:v>0.58865248226950351</c:v>
                </c:pt>
                <c:pt idx="14">
                  <c:v>0.49473684210526314</c:v>
                </c:pt>
                <c:pt idx="15">
                  <c:v>0.5368421052631579</c:v>
                </c:pt>
                <c:pt idx="16">
                  <c:v>0.54807692307692313</c:v>
                </c:pt>
                <c:pt idx="17">
                  <c:v>0.42499999999999999</c:v>
                </c:pt>
                <c:pt idx="18">
                  <c:v>0.50769230769230766</c:v>
                </c:pt>
                <c:pt idx="19">
                  <c:v>0.43939393939393939</c:v>
                </c:pt>
                <c:pt idx="20">
                  <c:v>0.44444444444444442</c:v>
                </c:pt>
                <c:pt idx="21">
                  <c:v>0.48</c:v>
                </c:pt>
                <c:pt idx="22">
                  <c:v>0.33333333333333331</c:v>
                </c:pt>
                <c:pt idx="23">
                  <c:v>0.7142857142857143</c:v>
                </c:pt>
                <c:pt idx="24">
                  <c:v>0.3125</c:v>
                </c:pt>
                <c:pt idx="25">
                  <c:v>0.44444444444444442</c:v>
                </c:pt>
                <c:pt idx="26">
                  <c:v>0.4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2-42E5-9BDC-EEBFF6E064C5}"/>
            </c:ext>
          </c:extLst>
        </c:ser>
        <c:ser>
          <c:idx val="2"/>
          <c:order val="2"/>
          <c:tx>
            <c:v>3rd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no_goal_line!$F$60:$F$88</c:f>
              <c:numCache>
                <c:formatCode>0%</c:formatCode>
                <c:ptCount val="29"/>
                <c:pt idx="0">
                  <c:v>0.8295774647887324</c:v>
                </c:pt>
                <c:pt idx="1">
                  <c:v>0.71341463414634143</c:v>
                </c:pt>
                <c:pt idx="2">
                  <c:v>0.647887323943662</c:v>
                </c:pt>
                <c:pt idx="3">
                  <c:v>0.65325670498084287</c:v>
                </c:pt>
                <c:pt idx="4">
                  <c:v>0.6046966731898239</c:v>
                </c:pt>
                <c:pt idx="5">
                  <c:v>0.5848056537102474</c:v>
                </c:pt>
                <c:pt idx="6">
                  <c:v>0.60990099009900989</c:v>
                </c:pt>
                <c:pt idx="7">
                  <c:v>0.53125</c:v>
                </c:pt>
                <c:pt idx="8">
                  <c:v>0.48648648648648651</c:v>
                </c:pt>
                <c:pt idx="9">
                  <c:v>0.5209677419354839</c:v>
                </c:pt>
                <c:pt idx="10">
                  <c:v>0.48547717842323651</c:v>
                </c:pt>
                <c:pt idx="11">
                  <c:v>0.4</c:v>
                </c:pt>
                <c:pt idx="12">
                  <c:v>0.42657342657342656</c:v>
                </c:pt>
                <c:pt idx="13">
                  <c:v>0.35537190082644626</c:v>
                </c:pt>
                <c:pt idx="14">
                  <c:v>0.44274809160305345</c:v>
                </c:pt>
                <c:pt idx="15">
                  <c:v>0.28735632183908044</c:v>
                </c:pt>
                <c:pt idx="16">
                  <c:v>0.32467532467532467</c:v>
                </c:pt>
                <c:pt idx="17">
                  <c:v>0.375</c:v>
                </c:pt>
                <c:pt idx="18">
                  <c:v>0.4</c:v>
                </c:pt>
                <c:pt idx="19">
                  <c:v>0.35849056603773582</c:v>
                </c:pt>
                <c:pt idx="20">
                  <c:v>0.17647058823529413</c:v>
                </c:pt>
                <c:pt idx="21">
                  <c:v>0.29166666666666669</c:v>
                </c:pt>
                <c:pt idx="22">
                  <c:v>0.30434782608695654</c:v>
                </c:pt>
                <c:pt idx="23">
                  <c:v>0.33333333333333331</c:v>
                </c:pt>
                <c:pt idx="24">
                  <c:v>9.0909090909090912E-2</c:v>
                </c:pt>
                <c:pt idx="25">
                  <c:v>0.33333333333333331</c:v>
                </c:pt>
                <c:pt idx="26">
                  <c:v>0.25</c:v>
                </c:pt>
                <c:pt idx="27">
                  <c:v>0.14285714285714285</c:v>
                </c:pt>
                <c:pt idx="2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2-42E5-9BDC-EEBFF6E064C5}"/>
            </c:ext>
          </c:extLst>
        </c:ser>
        <c:ser>
          <c:idx val="3"/>
          <c:order val="3"/>
          <c:tx>
            <c:v>4th Down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no_goal_line!$F$89:$F$117</c:f>
              <c:numCache>
                <c:formatCode>0%</c:formatCode>
                <c:ptCount val="29"/>
                <c:pt idx="0">
                  <c:v>0.44692737430167595</c:v>
                </c:pt>
                <c:pt idx="1">
                  <c:v>0.24867724867724866</c:v>
                </c:pt>
                <c:pt idx="2">
                  <c:v>0.19487179487179487</c:v>
                </c:pt>
                <c:pt idx="3">
                  <c:v>0.20689655172413793</c:v>
                </c:pt>
                <c:pt idx="4">
                  <c:v>0.15384615384615385</c:v>
                </c:pt>
                <c:pt idx="5">
                  <c:v>0.14975845410628019</c:v>
                </c:pt>
                <c:pt idx="6">
                  <c:v>0.1270718232044199</c:v>
                </c:pt>
                <c:pt idx="7">
                  <c:v>0.13372093023255813</c:v>
                </c:pt>
                <c:pt idx="8">
                  <c:v>6.1349693251533742E-2</c:v>
                </c:pt>
                <c:pt idx="9">
                  <c:v>0.1407035175879397</c:v>
                </c:pt>
                <c:pt idx="10">
                  <c:v>0.14285714285714285</c:v>
                </c:pt>
                <c:pt idx="11">
                  <c:v>0.18085106382978725</c:v>
                </c:pt>
                <c:pt idx="12">
                  <c:v>0.1095890410958904</c:v>
                </c:pt>
                <c:pt idx="13">
                  <c:v>0.11764705882352941</c:v>
                </c:pt>
                <c:pt idx="14">
                  <c:v>7.2289156626506021E-2</c:v>
                </c:pt>
                <c:pt idx="15">
                  <c:v>0.13043478260869565</c:v>
                </c:pt>
                <c:pt idx="16">
                  <c:v>8.3333333333333329E-2</c:v>
                </c:pt>
                <c:pt idx="17">
                  <c:v>0.12195121951219512</c:v>
                </c:pt>
                <c:pt idx="18">
                  <c:v>0.17777777777777778</c:v>
                </c:pt>
                <c:pt idx="19">
                  <c:v>0.17948717948717949</c:v>
                </c:pt>
                <c:pt idx="20">
                  <c:v>0.25</c:v>
                </c:pt>
                <c:pt idx="21">
                  <c:v>8.6956521739130432E-2</c:v>
                </c:pt>
                <c:pt idx="22">
                  <c:v>0</c:v>
                </c:pt>
                <c:pt idx="23">
                  <c:v>0.1</c:v>
                </c:pt>
                <c:pt idx="24">
                  <c:v>9.0909090909090912E-2</c:v>
                </c:pt>
                <c:pt idx="25">
                  <c:v>0</c:v>
                </c:pt>
                <c:pt idx="26">
                  <c:v>0</c:v>
                </c:pt>
                <c:pt idx="27">
                  <c:v>0.14285714285714285</c:v>
                </c:pt>
                <c:pt idx="28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2-42E5-9BDC-EEBFF6E0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55616"/>
        <c:axId val="546456600"/>
      </c:lineChart>
      <c:catAx>
        <c:axId val="546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(Yards to 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6600"/>
        <c:crosses val="autoZero"/>
        <c:auto val="1"/>
        <c:lblAlgn val="ctr"/>
        <c:lblOffset val="100"/>
        <c:noMultiLvlLbl val="0"/>
      </c:catAx>
      <c:valAx>
        <c:axId val="5464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Success Percentage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28</xdr:row>
      <xdr:rowOff>180975</xdr:rowOff>
    </xdr:from>
    <xdr:to>
      <xdr:col>26</xdr:col>
      <xdr:colOff>295275</xdr:colOff>
      <xdr:row>49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65943-CCC0-4CC8-8E25-9B8643734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</xdr:row>
      <xdr:rowOff>133350</xdr:rowOff>
    </xdr:from>
    <xdr:to>
      <xdr:col>26</xdr:col>
      <xdr:colOff>200025</xdr:colOff>
      <xdr:row>25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806EF3-2B70-45B9-A2FC-14809B0EE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85724</xdr:rowOff>
    </xdr:from>
    <xdr:to>
      <xdr:col>23</xdr:col>
      <xdr:colOff>352425</xdr:colOff>
      <xdr:row>50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CC7E8-3B79-45F6-A7C9-697513FB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3</xdr:row>
      <xdr:rowOff>104775</xdr:rowOff>
    </xdr:from>
    <xdr:to>
      <xdr:col>23</xdr:col>
      <xdr:colOff>123825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5A4FF-6033-4013-8A95-0D16B93BD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workbookViewId="0">
      <selection activeCell="I112" sqref="I112"/>
    </sheetView>
  </sheetViews>
  <sheetFormatPr defaultRowHeight="15" x14ac:dyDescent="0.25"/>
  <cols>
    <col min="5" max="5" width="11" bestFit="1" customWidth="1"/>
    <col min="6" max="6" width="16.5703125" style="5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7" t="s">
        <v>6</v>
      </c>
    </row>
    <row r="2" spans="1:7" x14ac:dyDescent="0.25">
      <c r="A2">
        <v>1</v>
      </c>
      <c r="B2">
        <v>1</v>
      </c>
      <c r="C2">
        <v>148</v>
      </c>
      <c r="D2">
        <v>8</v>
      </c>
      <c r="E2" s="2">
        <f>C2/(C2+D2)</f>
        <v>0.94871794871794868</v>
      </c>
      <c r="F2" s="5">
        <f>IFERROR(E2,#N/A)</f>
        <v>0.94871794871794868</v>
      </c>
      <c r="G2" s="5">
        <f>IF(C2+D2 &gt; parameters!$B$1, F2, #N/A)</f>
        <v>0.94871794871794868</v>
      </c>
    </row>
    <row r="3" spans="1:7" x14ac:dyDescent="0.25">
      <c r="A3">
        <v>1</v>
      </c>
      <c r="B3">
        <v>2</v>
      </c>
      <c r="C3">
        <v>75</v>
      </c>
      <c r="D3">
        <v>10</v>
      </c>
      <c r="E3" s="2">
        <f t="shared" ref="E3:E66" si="0">C3/(C3+D3)</f>
        <v>0.88235294117647056</v>
      </c>
      <c r="F3" s="5">
        <f t="shared" ref="F3:F66" si="1">IFERROR(E3,#N/A)</f>
        <v>0.88235294117647056</v>
      </c>
      <c r="G3" s="5" t="e">
        <f>IF(C3+D3 &gt; parameters!$B$1, F3, #N/A)</f>
        <v>#N/A</v>
      </c>
    </row>
    <row r="4" spans="1:7" x14ac:dyDescent="0.25">
      <c r="A4">
        <v>1</v>
      </c>
      <c r="B4">
        <v>3</v>
      </c>
      <c r="C4">
        <v>62</v>
      </c>
      <c r="D4">
        <v>10</v>
      </c>
      <c r="E4" s="2">
        <f t="shared" si="0"/>
        <v>0.86111111111111116</v>
      </c>
      <c r="F4" s="5">
        <f t="shared" si="1"/>
        <v>0.86111111111111116</v>
      </c>
      <c r="G4" s="5" t="e">
        <f>IF(C4+D4 &gt; parameters!$B$1, F4, #N/A)</f>
        <v>#N/A</v>
      </c>
    </row>
    <row r="5" spans="1:7" x14ac:dyDescent="0.25">
      <c r="A5">
        <v>1</v>
      </c>
      <c r="B5">
        <v>4</v>
      </c>
      <c r="C5">
        <v>86</v>
      </c>
      <c r="D5">
        <v>8</v>
      </c>
      <c r="E5" s="2">
        <f t="shared" si="0"/>
        <v>0.91489361702127658</v>
      </c>
      <c r="F5" s="5">
        <f t="shared" si="1"/>
        <v>0.91489361702127658</v>
      </c>
      <c r="G5" s="5" t="e">
        <f>IF(C5+D5 &gt; parameters!$B$1, F5, #N/A)</f>
        <v>#N/A</v>
      </c>
    </row>
    <row r="6" spans="1:7" x14ac:dyDescent="0.25">
      <c r="A6">
        <v>1</v>
      </c>
      <c r="B6">
        <v>5</v>
      </c>
      <c r="C6">
        <v>150</v>
      </c>
      <c r="D6">
        <v>26</v>
      </c>
      <c r="E6" s="2">
        <f t="shared" si="0"/>
        <v>0.85227272727272729</v>
      </c>
      <c r="F6" s="5">
        <f t="shared" si="1"/>
        <v>0.85227272727272729</v>
      </c>
      <c r="G6" s="5">
        <f>IF(C6+D6 &gt; parameters!$B$1, F6, #N/A)</f>
        <v>0.85227272727272729</v>
      </c>
    </row>
    <row r="7" spans="1:7" x14ac:dyDescent="0.25">
      <c r="A7">
        <v>1</v>
      </c>
      <c r="B7">
        <v>6</v>
      </c>
      <c r="C7">
        <v>75</v>
      </c>
      <c r="D7">
        <v>10</v>
      </c>
      <c r="E7" s="2">
        <f t="shared" si="0"/>
        <v>0.88235294117647056</v>
      </c>
      <c r="F7" s="5">
        <f t="shared" si="1"/>
        <v>0.88235294117647056</v>
      </c>
      <c r="G7" s="5" t="e">
        <f>IF(C7+D7 &gt; parameters!$B$1, F7, #N/A)</f>
        <v>#N/A</v>
      </c>
    </row>
    <row r="8" spans="1:7" x14ac:dyDescent="0.25">
      <c r="A8">
        <v>1</v>
      </c>
      <c r="B8">
        <v>7</v>
      </c>
      <c r="C8">
        <v>72</v>
      </c>
      <c r="D8">
        <v>14</v>
      </c>
      <c r="E8" s="2">
        <f t="shared" si="0"/>
        <v>0.83720930232558144</v>
      </c>
      <c r="F8" s="5">
        <f t="shared" si="1"/>
        <v>0.83720930232558144</v>
      </c>
      <c r="G8" s="5" t="e">
        <f>IF(C8+D8 &gt; parameters!$B$1, F8, #N/A)</f>
        <v>#N/A</v>
      </c>
    </row>
    <row r="9" spans="1:7" x14ac:dyDescent="0.25">
      <c r="A9">
        <v>1</v>
      </c>
      <c r="B9">
        <v>8</v>
      </c>
      <c r="C9">
        <v>86</v>
      </c>
      <c r="D9">
        <v>12</v>
      </c>
      <c r="E9" s="2">
        <f t="shared" si="0"/>
        <v>0.87755102040816324</v>
      </c>
      <c r="F9" s="5">
        <f t="shared" si="1"/>
        <v>0.87755102040816324</v>
      </c>
      <c r="G9" s="5" t="e">
        <f>IF(C9+D9 &gt; parameters!$B$1, F9, #N/A)</f>
        <v>#N/A</v>
      </c>
    </row>
    <row r="10" spans="1:7" x14ac:dyDescent="0.25">
      <c r="A10">
        <v>1</v>
      </c>
      <c r="B10">
        <v>9</v>
      </c>
      <c r="C10">
        <v>79</v>
      </c>
      <c r="D10">
        <v>20</v>
      </c>
      <c r="E10" s="2">
        <f t="shared" si="0"/>
        <v>0.79797979797979801</v>
      </c>
      <c r="F10" s="5">
        <f t="shared" si="1"/>
        <v>0.79797979797979801</v>
      </c>
      <c r="G10" s="5" t="e">
        <f>IF(C10+D10 &gt; parameters!$B$1, F10, #N/A)</f>
        <v>#N/A</v>
      </c>
    </row>
    <row r="11" spans="1:7" x14ac:dyDescent="0.25">
      <c r="A11">
        <v>1</v>
      </c>
      <c r="B11">
        <v>10</v>
      </c>
      <c r="C11">
        <v>9800</v>
      </c>
      <c r="D11">
        <v>2893</v>
      </c>
      <c r="E11" s="2">
        <f t="shared" si="0"/>
        <v>0.77207909871582758</v>
      </c>
      <c r="F11" s="5">
        <f t="shared" si="1"/>
        <v>0.77207909871582758</v>
      </c>
      <c r="G11" s="5">
        <f>IF(C11+D11 &gt; parameters!$B$1, F11, #N/A)</f>
        <v>0.77207909871582758</v>
      </c>
    </row>
    <row r="12" spans="1:7" x14ac:dyDescent="0.25">
      <c r="A12">
        <v>1</v>
      </c>
      <c r="B12">
        <v>11</v>
      </c>
      <c r="C12">
        <v>6</v>
      </c>
      <c r="D12">
        <v>3</v>
      </c>
      <c r="E12" s="2">
        <f t="shared" si="0"/>
        <v>0.66666666666666663</v>
      </c>
      <c r="F12" s="5">
        <f t="shared" si="1"/>
        <v>0.66666666666666663</v>
      </c>
      <c r="G12" s="5" t="e">
        <f>IF(C12+D12 &gt; parameters!$B$1, F12, #N/A)</f>
        <v>#N/A</v>
      </c>
    </row>
    <row r="13" spans="1:7" x14ac:dyDescent="0.25">
      <c r="A13">
        <v>1</v>
      </c>
      <c r="B13">
        <v>12</v>
      </c>
      <c r="C13">
        <v>9</v>
      </c>
      <c r="D13">
        <v>0</v>
      </c>
      <c r="E13" s="2">
        <f t="shared" si="0"/>
        <v>1</v>
      </c>
      <c r="F13" s="5">
        <f t="shared" si="1"/>
        <v>1</v>
      </c>
      <c r="G13" s="5" t="e">
        <f>IF(C13+D13 &gt; parameters!$B$1, F13, #N/A)</f>
        <v>#N/A</v>
      </c>
    </row>
    <row r="14" spans="1:7" x14ac:dyDescent="0.25">
      <c r="A14">
        <v>1</v>
      </c>
      <c r="B14">
        <v>13</v>
      </c>
      <c r="C14">
        <v>8</v>
      </c>
      <c r="D14">
        <v>5</v>
      </c>
      <c r="E14" s="2">
        <f t="shared" si="0"/>
        <v>0.61538461538461542</v>
      </c>
      <c r="F14" s="5">
        <f t="shared" si="1"/>
        <v>0.61538461538461542</v>
      </c>
      <c r="G14" s="5" t="e">
        <f>IF(C14+D14 &gt; parameters!$B$1, F14, #N/A)</f>
        <v>#N/A</v>
      </c>
    </row>
    <row r="15" spans="1:7" x14ac:dyDescent="0.25">
      <c r="A15">
        <v>1</v>
      </c>
      <c r="B15">
        <v>14</v>
      </c>
      <c r="C15">
        <v>7</v>
      </c>
      <c r="D15">
        <v>1</v>
      </c>
      <c r="E15" s="2">
        <f t="shared" si="0"/>
        <v>0.875</v>
      </c>
      <c r="F15" s="5">
        <f t="shared" si="1"/>
        <v>0.875</v>
      </c>
      <c r="G15" s="5" t="e">
        <f>IF(C15+D15 &gt; parameters!$B$1, F15, #N/A)</f>
        <v>#N/A</v>
      </c>
    </row>
    <row r="16" spans="1:7" x14ac:dyDescent="0.25">
      <c r="A16">
        <v>1</v>
      </c>
      <c r="B16">
        <v>15</v>
      </c>
      <c r="C16">
        <v>153</v>
      </c>
      <c r="D16">
        <v>74</v>
      </c>
      <c r="E16" s="2">
        <f t="shared" si="0"/>
        <v>0.67400881057268724</v>
      </c>
      <c r="F16" s="5">
        <f t="shared" si="1"/>
        <v>0.67400881057268724</v>
      </c>
      <c r="G16" s="5">
        <f>IF(C16+D16 &gt; parameters!$B$1, F16, #N/A)</f>
        <v>0.67400881057268724</v>
      </c>
    </row>
    <row r="17" spans="1:7" x14ac:dyDescent="0.25">
      <c r="A17">
        <v>1</v>
      </c>
      <c r="B17">
        <v>16</v>
      </c>
      <c r="C17">
        <v>13</v>
      </c>
      <c r="D17">
        <v>5</v>
      </c>
      <c r="E17" s="2">
        <f t="shared" si="0"/>
        <v>0.72222222222222221</v>
      </c>
      <c r="F17" s="5">
        <f t="shared" si="1"/>
        <v>0.72222222222222221</v>
      </c>
      <c r="G17" s="5" t="e">
        <f>IF(C17+D17 &gt; parameters!$B$1, F17, #N/A)</f>
        <v>#N/A</v>
      </c>
    </row>
    <row r="18" spans="1:7" x14ac:dyDescent="0.25">
      <c r="A18">
        <v>1</v>
      </c>
      <c r="B18">
        <v>17</v>
      </c>
      <c r="C18">
        <v>7</v>
      </c>
      <c r="D18">
        <v>6</v>
      </c>
      <c r="E18" s="2">
        <f t="shared" si="0"/>
        <v>0.53846153846153844</v>
      </c>
      <c r="F18" s="5">
        <f t="shared" si="1"/>
        <v>0.53846153846153844</v>
      </c>
      <c r="G18" s="5" t="e">
        <f>IF(C18+D18 &gt; parameters!$B$1, F18, #N/A)</f>
        <v>#N/A</v>
      </c>
    </row>
    <row r="19" spans="1:7" x14ac:dyDescent="0.25">
      <c r="A19">
        <v>1</v>
      </c>
      <c r="B19">
        <v>18</v>
      </c>
      <c r="C19">
        <v>14</v>
      </c>
      <c r="D19">
        <v>9</v>
      </c>
      <c r="E19" s="2">
        <f t="shared" si="0"/>
        <v>0.60869565217391308</v>
      </c>
      <c r="F19" s="5">
        <f t="shared" si="1"/>
        <v>0.60869565217391308</v>
      </c>
      <c r="G19" s="5" t="e">
        <f>IF(C19+D19 &gt; parameters!$B$1, F19, #N/A)</f>
        <v>#N/A</v>
      </c>
    </row>
    <row r="20" spans="1:7" x14ac:dyDescent="0.25">
      <c r="A20">
        <v>1</v>
      </c>
      <c r="B20">
        <v>19</v>
      </c>
      <c r="C20">
        <v>12</v>
      </c>
      <c r="D20">
        <v>5</v>
      </c>
      <c r="E20" s="2">
        <f t="shared" si="0"/>
        <v>0.70588235294117652</v>
      </c>
      <c r="F20" s="5">
        <f t="shared" si="1"/>
        <v>0.70588235294117652</v>
      </c>
      <c r="G20" s="5" t="e">
        <f>IF(C20+D20 &gt; parameters!$B$1, F20, #N/A)</f>
        <v>#N/A</v>
      </c>
    </row>
    <row r="21" spans="1:7" x14ac:dyDescent="0.25">
      <c r="A21">
        <v>1</v>
      </c>
      <c r="B21">
        <v>20</v>
      </c>
      <c r="C21">
        <v>158</v>
      </c>
      <c r="D21">
        <v>96</v>
      </c>
      <c r="E21" s="2">
        <f t="shared" si="0"/>
        <v>0.62204724409448819</v>
      </c>
      <c r="F21" s="5">
        <f t="shared" si="1"/>
        <v>0.62204724409448819</v>
      </c>
      <c r="G21" s="5">
        <f>IF(C21+D21 &gt; parameters!$B$1, F21, #N/A)</f>
        <v>0.62204724409448819</v>
      </c>
    </row>
    <row r="22" spans="1:7" x14ac:dyDescent="0.25">
      <c r="A22">
        <v>1</v>
      </c>
      <c r="B22">
        <v>21</v>
      </c>
      <c r="C22">
        <v>0</v>
      </c>
      <c r="D22">
        <v>0</v>
      </c>
      <c r="E22" s="2" t="e">
        <f t="shared" si="0"/>
        <v>#DIV/0!</v>
      </c>
      <c r="F22" s="5" t="e">
        <f t="shared" si="1"/>
        <v>#N/A</v>
      </c>
      <c r="G22" s="5" t="e">
        <f>IF(C22+D22 &gt; parameters!$B$1, F22, #N/A)</f>
        <v>#N/A</v>
      </c>
    </row>
    <row r="23" spans="1:7" x14ac:dyDescent="0.25">
      <c r="A23">
        <v>1</v>
      </c>
      <c r="B23">
        <v>22</v>
      </c>
      <c r="C23">
        <v>0</v>
      </c>
      <c r="D23">
        <v>1</v>
      </c>
      <c r="E23" s="2">
        <f t="shared" si="0"/>
        <v>0</v>
      </c>
      <c r="F23" s="5">
        <f t="shared" si="1"/>
        <v>0</v>
      </c>
      <c r="G23" s="5" t="e">
        <f>IF(C23+D23 &gt; parameters!$B$1, F23, #N/A)</f>
        <v>#N/A</v>
      </c>
    </row>
    <row r="24" spans="1:7" x14ac:dyDescent="0.25">
      <c r="A24">
        <v>1</v>
      </c>
      <c r="B24">
        <v>23</v>
      </c>
      <c r="C24">
        <v>1</v>
      </c>
      <c r="D24">
        <v>2</v>
      </c>
      <c r="E24" s="2">
        <f t="shared" si="0"/>
        <v>0.33333333333333331</v>
      </c>
      <c r="F24" s="5">
        <f t="shared" si="1"/>
        <v>0.33333333333333331</v>
      </c>
      <c r="G24" s="5" t="e">
        <f>IF(C24+D24 &gt; parameters!$B$1, F24, #N/A)</f>
        <v>#N/A</v>
      </c>
    </row>
    <row r="25" spans="1:7" x14ac:dyDescent="0.25">
      <c r="A25">
        <v>1</v>
      </c>
      <c r="B25">
        <v>24</v>
      </c>
      <c r="C25">
        <v>3</v>
      </c>
      <c r="D25">
        <v>0</v>
      </c>
      <c r="E25" s="2">
        <f t="shared" si="0"/>
        <v>1</v>
      </c>
      <c r="F25" s="5">
        <f t="shared" si="1"/>
        <v>1</v>
      </c>
      <c r="G25" s="5" t="e">
        <f>IF(C25+D25 &gt; parameters!$B$1, F25, #N/A)</f>
        <v>#N/A</v>
      </c>
    </row>
    <row r="26" spans="1:7" x14ac:dyDescent="0.25">
      <c r="A26">
        <v>1</v>
      </c>
      <c r="B26">
        <v>25</v>
      </c>
      <c r="C26">
        <v>10</v>
      </c>
      <c r="D26">
        <v>14</v>
      </c>
      <c r="E26" s="2">
        <f t="shared" si="0"/>
        <v>0.41666666666666669</v>
      </c>
      <c r="F26" s="5">
        <f t="shared" si="1"/>
        <v>0.41666666666666669</v>
      </c>
      <c r="G26" s="5" t="e">
        <f>IF(C26+D26 &gt; parameters!$B$1, F26, #N/A)</f>
        <v>#N/A</v>
      </c>
    </row>
    <row r="27" spans="1:7" x14ac:dyDescent="0.25">
      <c r="A27">
        <v>1</v>
      </c>
      <c r="B27">
        <v>26</v>
      </c>
      <c r="C27">
        <v>1</v>
      </c>
      <c r="D27">
        <v>0</v>
      </c>
      <c r="E27" s="2">
        <f t="shared" si="0"/>
        <v>1</v>
      </c>
      <c r="F27" s="5">
        <f t="shared" si="1"/>
        <v>1</v>
      </c>
      <c r="G27" s="5" t="e">
        <f>IF(C27+D27 &gt; parameters!$B$1, F27, #N/A)</f>
        <v>#N/A</v>
      </c>
    </row>
    <row r="28" spans="1:7" x14ac:dyDescent="0.25">
      <c r="A28">
        <v>1</v>
      </c>
      <c r="B28">
        <v>27</v>
      </c>
      <c r="C28">
        <v>1</v>
      </c>
      <c r="D28">
        <v>0</v>
      </c>
      <c r="E28" s="2">
        <f t="shared" si="0"/>
        <v>1</v>
      </c>
      <c r="F28" s="5">
        <f t="shared" si="1"/>
        <v>1</v>
      </c>
      <c r="G28" s="5" t="e">
        <f>IF(C28+D28 &gt; parameters!$B$1, F28, #N/A)</f>
        <v>#N/A</v>
      </c>
    </row>
    <row r="29" spans="1:7" x14ac:dyDescent="0.25">
      <c r="A29">
        <v>1</v>
      </c>
      <c r="B29">
        <v>28</v>
      </c>
      <c r="C29">
        <v>0</v>
      </c>
      <c r="D29">
        <v>1</v>
      </c>
      <c r="E29" s="2">
        <f t="shared" si="0"/>
        <v>0</v>
      </c>
      <c r="F29" s="5">
        <f t="shared" si="1"/>
        <v>0</v>
      </c>
      <c r="G29" s="5" t="e">
        <f>IF(C29+D29 &gt; parameters!$B$1, F29, #N/A)</f>
        <v>#N/A</v>
      </c>
    </row>
    <row r="30" spans="1:7" x14ac:dyDescent="0.25">
      <c r="A30">
        <v>1</v>
      </c>
      <c r="B30">
        <v>29</v>
      </c>
      <c r="C30">
        <v>0</v>
      </c>
      <c r="D30">
        <v>0</v>
      </c>
      <c r="E30" s="2" t="e">
        <f t="shared" si="0"/>
        <v>#DIV/0!</v>
      </c>
      <c r="F30" s="5" t="e">
        <f t="shared" si="1"/>
        <v>#N/A</v>
      </c>
      <c r="G30" s="5" t="e">
        <f>IF(C30+D30 &gt; parameters!$B$1, F30, #N/A)</f>
        <v>#N/A</v>
      </c>
    </row>
    <row r="31" spans="1:7" x14ac:dyDescent="0.25">
      <c r="A31">
        <v>2</v>
      </c>
      <c r="B31">
        <v>1</v>
      </c>
      <c r="C31">
        <v>580</v>
      </c>
      <c r="D31">
        <v>46</v>
      </c>
      <c r="E31" s="2">
        <f t="shared" si="0"/>
        <v>0.92651757188498407</v>
      </c>
      <c r="F31" s="5">
        <f t="shared" si="1"/>
        <v>0.92651757188498407</v>
      </c>
      <c r="G31" s="5">
        <f>IF(C31+D31 &gt; parameters!$B$1, F31, #N/A)</f>
        <v>0.92651757188498407</v>
      </c>
    </row>
    <row r="32" spans="1:7" x14ac:dyDescent="0.25">
      <c r="A32">
        <v>2</v>
      </c>
      <c r="B32">
        <v>2</v>
      </c>
      <c r="C32">
        <v>455</v>
      </c>
      <c r="D32">
        <v>75</v>
      </c>
      <c r="E32" s="2">
        <f t="shared" si="0"/>
        <v>0.85849056603773588</v>
      </c>
      <c r="F32" s="5">
        <f t="shared" si="1"/>
        <v>0.85849056603773588</v>
      </c>
      <c r="G32" s="5">
        <f>IF(C32+D32 &gt; parameters!$B$1, F32, #N/A)</f>
        <v>0.85849056603773588</v>
      </c>
    </row>
    <row r="33" spans="1:7" x14ac:dyDescent="0.25">
      <c r="A33">
        <v>2</v>
      </c>
      <c r="B33">
        <v>3</v>
      </c>
      <c r="C33">
        <v>525</v>
      </c>
      <c r="D33">
        <v>107</v>
      </c>
      <c r="E33" s="2">
        <f t="shared" si="0"/>
        <v>0.83069620253164556</v>
      </c>
      <c r="F33" s="5">
        <f t="shared" si="1"/>
        <v>0.83069620253164556</v>
      </c>
      <c r="G33" s="5">
        <f>IF(C33+D33 &gt; parameters!$B$1, F33, #N/A)</f>
        <v>0.83069620253164556</v>
      </c>
    </row>
    <row r="34" spans="1:7" x14ac:dyDescent="0.25">
      <c r="A34">
        <v>2</v>
      </c>
      <c r="B34">
        <v>4</v>
      </c>
      <c r="C34">
        <v>598</v>
      </c>
      <c r="D34">
        <v>128</v>
      </c>
      <c r="E34" s="2">
        <f t="shared" si="0"/>
        <v>0.82369146005509641</v>
      </c>
      <c r="F34" s="5">
        <f t="shared" si="1"/>
        <v>0.82369146005509641</v>
      </c>
      <c r="G34" s="5">
        <f>IF(C34+D34 &gt; parameters!$B$1, F34, #N/A)</f>
        <v>0.82369146005509641</v>
      </c>
    </row>
    <row r="35" spans="1:7" x14ac:dyDescent="0.25">
      <c r="A35">
        <v>2</v>
      </c>
      <c r="B35">
        <v>5</v>
      </c>
      <c r="C35">
        <v>696</v>
      </c>
      <c r="D35">
        <v>187</v>
      </c>
      <c r="E35" s="2">
        <f t="shared" si="0"/>
        <v>0.78822197055492638</v>
      </c>
      <c r="F35" s="5">
        <f t="shared" si="1"/>
        <v>0.78822197055492638</v>
      </c>
      <c r="G35" s="5">
        <f>IF(C35+D35 &gt; parameters!$B$1, F35, #N/A)</f>
        <v>0.78822197055492638</v>
      </c>
    </row>
    <row r="36" spans="1:7" x14ac:dyDescent="0.25">
      <c r="A36">
        <v>2</v>
      </c>
      <c r="B36">
        <v>6</v>
      </c>
      <c r="C36">
        <v>699</v>
      </c>
      <c r="D36">
        <v>201</v>
      </c>
      <c r="E36" s="2">
        <f t="shared" si="0"/>
        <v>0.77666666666666662</v>
      </c>
      <c r="F36" s="5">
        <f t="shared" si="1"/>
        <v>0.77666666666666662</v>
      </c>
      <c r="G36" s="5">
        <f>IF(C36+D36 &gt; parameters!$B$1, F36, #N/A)</f>
        <v>0.77666666666666662</v>
      </c>
    </row>
    <row r="37" spans="1:7" x14ac:dyDescent="0.25">
      <c r="A37">
        <v>2</v>
      </c>
      <c r="B37">
        <v>7</v>
      </c>
      <c r="C37">
        <v>680</v>
      </c>
      <c r="D37">
        <v>234</v>
      </c>
      <c r="E37" s="2">
        <f t="shared" si="0"/>
        <v>0.74398249452954046</v>
      </c>
      <c r="F37" s="5">
        <f t="shared" si="1"/>
        <v>0.74398249452954046</v>
      </c>
      <c r="G37" s="5">
        <f>IF(C37+D37 &gt; parameters!$B$1, F37, #N/A)</f>
        <v>0.74398249452954046</v>
      </c>
    </row>
    <row r="38" spans="1:7" x14ac:dyDescent="0.25">
      <c r="A38">
        <v>2</v>
      </c>
      <c r="B38">
        <v>8</v>
      </c>
      <c r="C38">
        <v>651</v>
      </c>
      <c r="D38">
        <v>262</v>
      </c>
      <c r="E38" s="2">
        <f t="shared" si="0"/>
        <v>0.71303395399780944</v>
      </c>
      <c r="F38" s="5">
        <f t="shared" si="1"/>
        <v>0.71303395399780944</v>
      </c>
      <c r="G38" s="5">
        <f>IF(C38+D38 &gt; parameters!$B$1, F38, #N/A)</f>
        <v>0.71303395399780944</v>
      </c>
    </row>
    <row r="39" spans="1:7" x14ac:dyDescent="0.25">
      <c r="A39">
        <v>2</v>
      </c>
      <c r="B39">
        <v>9</v>
      </c>
      <c r="C39">
        <v>561</v>
      </c>
      <c r="D39">
        <v>233</v>
      </c>
      <c r="E39" s="2">
        <f t="shared" si="0"/>
        <v>0.70654911838790935</v>
      </c>
      <c r="F39" s="5">
        <f t="shared" si="1"/>
        <v>0.70654911838790935</v>
      </c>
      <c r="G39" s="5">
        <f>IF(C39+D39 &gt; parameters!$B$1, F39, #N/A)</f>
        <v>0.70654911838790935</v>
      </c>
    </row>
    <row r="40" spans="1:7" x14ac:dyDescent="0.25">
      <c r="A40">
        <v>2</v>
      </c>
      <c r="B40">
        <v>10</v>
      </c>
      <c r="C40">
        <v>1606</v>
      </c>
      <c r="D40">
        <v>853</v>
      </c>
      <c r="E40" s="2">
        <f t="shared" si="0"/>
        <v>0.65311102074013827</v>
      </c>
      <c r="F40" s="5">
        <f t="shared" si="1"/>
        <v>0.65311102074013827</v>
      </c>
      <c r="G40" s="5">
        <f>IF(C40+D40 &gt; parameters!$B$1, F40, #N/A)</f>
        <v>0.65311102074013827</v>
      </c>
    </row>
    <row r="41" spans="1:7" x14ac:dyDescent="0.25">
      <c r="A41">
        <v>2</v>
      </c>
      <c r="B41">
        <v>11</v>
      </c>
      <c r="C41">
        <v>193</v>
      </c>
      <c r="D41">
        <v>133</v>
      </c>
      <c r="E41" s="2">
        <f t="shared" si="0"/>
        <v>0.59202453987730064</v>
      </c>
      <c r="F41" s="5">
        <f t="shared" si="1"/>
        <v>0.59202453987730064</v>
      </c>
      <c r="G41" s="5">
        <f>IF(C41+D41 &gt; parameters!$B$1, F41, #N/A)</f>
        <v>0.59202453987730064</v>
      </c>
    </row>
    <row r="42" spans="1:7" x14ac:dyDescent="0.25">
      <c r="A42">
        <v>2</v>
      </c>
      <c r="B42">
        <v>12</v>
      </c>
      <c r="C42">
        <v>170</v>
      </c>
      <c r="D42">
        <v>111</v>
      </c>
      <c r="E42" s="2">
        <f t="shared" si="0"/>
        <v>0.604982206405694</v>
      </c>
      <c r="F42" s="5">
        <f t="shared" si="1"/>
        <v>0.604982206405694</v>
      </c>
      <c r="G42" s="5">
        <f>IF(C42+D42 &gt; parameters!$B$1, F42, #N/A)</f>
        <v>0.604982206405694</v>
      </c>
    </row>
    <row r="43" spans="1:7" x14ac:dyDescent="0.25">
      <c r="A43">
        <v>2</v>
      </c>
      <c r="B43">
        <v>13</v>
      </c>
      <c r="C43">
        <v>116</v>
      </c>
      <c r="D43">
        <v>64</v>
      </c>
      <c r="E43" s="2">
        <f t="shared" si="0"/>
        <v>0.64444444444444449</v>
      </c>
      <c r="F43" s="5">
        <f t="shared" si="1"/>
        <v>0.64444444444444449</v>
      </c>
      <c r="G43" s="5">
        <f>IF(C43+D43 &gt; parameters!$B$1, F43, #N/A)</f>
        <v>0.64444444444444449</v>
      </c>
    </row>
    <row r="44" spans="1:7" x14ac:dyDescent="0.25">
      <c r="A44">
        <v>2</v>
      </c>
      <c r="B44">
        <v>14</v>
      </c>
      <c r="C44">
        <v>91</v>
      </c>
      <c r="D44">
        <v>59</v>
      </c>
      <c r="E44" s="2">
        <f t="shared" si="0"/>
        <v>0.60666666666666669</v>
      </c>
      <c r="F44" s="5">
        <f t="shared" si="1"/>
        <v>0.60666666666666669</v>
      </c>
      <c r="G44" s="5">
        <f>IF(C44+D44 &gt; parameters!$B$1, F44, #N/A)</f>
        <v>0.60666666666666669</v>
      </c>
    </row>
    <row r="45" spans="1:7" x14ac:dyDescent="0.25">
      <c r="A45">
        <v>2</v>
      </c>
      <c r="B45">
        <v>15</v>
      </c>
      <c r="C45">
        <v>104</v>
      </c>
      <c r="D45">
        <v>97</v>
      </c>
      <c r="E45" s="2">
        <f t="shared" si="0"/>
        <v>0.51741293532338306</v>
      </c>
      <c r="F45" s="5">
        <f t="shared" si="1"/>
        <v>0.51741293532338306</v>
      </c>
      <c r="G45" s="5">
        <f>IF(C45+D45 &gt; parameters!$B$1, F45, #N/A)</f>
        <v>0.51741293532338306</v>
      </c>
    </row>
    <row r="46" spans="1:7" x14ac:dyDescent="0.25">
      <c r="A46">
        <v>2</v>
      </c>
      <c r="B46">
        <v>16</v>
      </c>
      <c r="C46">
        <v>51</v>
      </c>
      <c r="D46">
        <v>45</v>
      </c>
      <c r="E46" s="2">
        <f t="shared" si="0"/>
        <v>0.53125</v>
      </c>
      <c r="F46" s="5">
        <f t="shared" si="1"/>
        <v>0.53125</v>
      </c>
      <c r="G46" s="5" t="e">
        <f>IF(C46+D46 &gt; parameters!$B$1, F46, #N/A)</f>
        <v>#N/A</v>
      </c>
    </row>
    <row r="47" spans="1:7" x14ac:dyDescent="0.25">
      <c r="A47">
        <v>2</v>
      </c>
      <c r="B47">
        <v>17</v>
      </c>
      <c r="C47">
        <v>59</v>
      </c>
      <c r="D47">
        <v>48</v>
      </c>
      <c r="E47" s="2">
        <f t="shared" si="0"/>
        <v>0.55140186915887845</v>
      </c>
      <c r="F47" s="5">
        <f t="shared" si="1"/>
        <v>0.55140186915887845</v>
      </c>
      <c r="G47" s="5">
        <f>IF(C47+D47 &gt; parameters!$B$1, F47, #N/A)</f>
        <v>0.55140186915887845</v>
      </c>
    </row>
    <row r="48" spans="1:7" x14ac:dyDescent="0.25">
      <c r="A48">
        <v>2</v>
      </c>
      <c r="B48">
        <v>18</v>
      </c>
      <c r="C48">
        <v>39</v>
      </c>
      <c r="D48">
        <v>46</v>
      </c>
      <c r="E48" s="2">
        <f t="shared" si="0"/>
        <v>0.45882352941176469</v>
      </c>
      <c r="F48" s="5">
        <f t="shared" si="1"/>
        <v>0.45882352941176469</v>
      </c>
      <c r="G48" s="5" t="e">
        <f>IF(C48+D48 &gt; parameters!$B$1, F48, #N/A)</f>
        <v>#N/A</v>
      </c>
    </row>
    <row r="49" spans="1:7" x14ac:dyDescent="0.25">
      <c r="A49">
        <v>2</v>
      </c>
      <c r="B49">
        <v>19</v>
      </c>
      <c r="C49">
        <v>35</v>
      </c>
      <c r="D49">
        <v>33</v>
      </c>
      <c r="E49" s="2">
        <f t="shared" si="0"/>
        <v>0.51470588235294112</v>
      </c>
      <c r="F49" s="5">
        <f t="shared" si="1"/>
        <v>0.51470588235294112</v>
      </c>
      <c r="G49" s="5" t="e">
        <f>IF(C49+D49 &gt; parameters!$B$1, F49, #N/A)</f>
        <v>#N/A</v>
      </c>
    </row>
    <row r="50" spans="1:7" x14ac:dyDescent="0.25">
      <c r="A50">
        <v>2</v>
      </c>
      <c r="B50">
        <v>20</v>
      </c>
      <c r="C50">
        <v>58</v>
      </c>
      <c r="D50">
        <v>74</v>
      </c>
      <c r="E50" s="2">
        <f t="shared" si="0"/>
        <v>0.43939393939393939</v>
      </c>
      <c r="F50" s="5">
        <f t="shared" si="1"/>
        <v>0.43939393939393939</v>
      </c>
      <c r="G50" s="5">
        <f>IF(C50+D50 &gt; parameters!$B$1, F50, #N/A)</f>
        <v>0.43939393939393939</v>
      </c>
    </row>
    <row r="51" spans="1:7" x14ac:dyDescent="0.25">
      <c r="A51">
        <v>2</v>
      </c>
      <c r="B51">
        <v>21</v>
      </c>
      <c r="C51">
        <v>12</v>
      </c>
      <c r="D51">
        <v>15</v>
      </c>
      <c r="E51" s="2">
        <f t="shared" si="0"/>
        <v>0.44444444444444442</v>
      </c>
      <c r="F51" s="5">
        <f t="shared" si="1"/>
        <v>0.44444444444444442</v>
      </c>
      <c r="G51" s="5" t="e">
        <f>IF(C51+D51 &gt; parameters!$B$1, F51, #N/A)</f>
        <v>#N/A</v>
      </c>
    </row>
    <row r="52" spans="1:7" x14ac:dyDescent="0.25">
      <c r="A52">
        <v>2</v>
      </c>
      <c r="B52">
        <v>22</v>
      </c>
      <c r="C52">
        <v>14</v>
      </c>
      <c r="D52">
        <v>13</v>
      </c>
      <c r="E52" s="2">
        <f t="shared" si="0"/>
        <v>0.51851851851851849</v>
      </c>
      <c r="F52" s="5">
        <f t="shared" si="1"/>
        <v>0.51851851851851849</v>
      </c>
      <c r="G52" s="5" t="e">
        <f>IF(C52+D52 &gt; parameters!$B$1, F52, #N/A)</f>
        <v>#N/A</v>
      </c>
    </row>
    <row r="53" spans="1:7" x14ac:dyDescent="0.25">
      <c r="A53">
        <v>2</v>
      </c>
      <c r="B53">
        <v>23</v>
      </c>
      <c r="C53">
        <v>5</v>
      </c>
      <c r="D53">
        <v>8</v>
      </c>
      <c r="E53" s="2">
        <f t="shared" si="0"/>
        <v>0.38461538461538464</v>
      </c>
      <c r="F53" s="5">
        <f t="shared" si="1"/>
        <v>0.38461538461538464</v>
      </c>
      <c r="G53" s="5" t="e">
        <f>IF(C53+D53 &gt; parameters!$B$1, F53, #N/A)</f>
        <v>#N/A</v>
      </c>
    </row>
    <row r="54" spans="1:7" x14ac:dyDescent="0.25">
      <c r="A54">
        <v>2</v>
      </c>
      <c r="B54">
        <v>24</v>
      </c>
      <c r="C54">
        <v>5</v>
      </c>
      <c r="D54">
        <v>2</v>
      </c>
      <c r="E54" s="2">
        <f t="shared" si="0"/>
        <v>0.7142857142857143</v>
      </c>
      <c r="F54" s="5">
        <f t="shared" si="1"/>
        <v>0.7142857142857143</v>
      </c>
      <c r="G54" s="5" t="e">
        <f>IF(C54+D54 &gt; parameters!$B$1, F54, #N/A)</f>
        <v>#N/A</v>
      </c>
    </row>
    <row r="55" spans="1:7" x14ac:dyDescent="0.25">
      <c r="A55">
        <v>2</v>
      </c>
      <c r="B55">
        <v>25</v>
      </c>
      <c r="C55">
        <v>6</v>
      </c>
      <c r="D55">
        <v>12</v>
      </c>
      <c r="E55" s="2">
        <f t="shared" si="0"/>
        <v>0.33333333333333331</v>
      </c>
      <c r="F55" s="5">
        <f t="shared" si="1"/>
        <v>0.33333333333333331</v>
      </c>
      <c r="G55" s="5" t="e">
        <f>IF(C55+D55 &gt; parameters!$B$1, F55, #N/A)</f>
        <v>#N/A</v>
      </c>
    </row>
    <row r="56" spans="1:7" x14ac:dyDescent="0.25">
      <c r="A56">
        <v>2</v>
      </c>
      <c r="B56">
        <v>26</v>
      </c>
      <c r="C56">
        <v>4</v>
      </c>
      <c r="D56">
        <v>5</v>
      </c>
      <c r="E56" s="2">
        <f t="shared" si="0"/>
        <v>0.44444444444444442</v>
      </c>
      <c r="F56" s="5">
        <f t="shared" si="1"/>
        <v>0.44444444444444442</v>
      </c>
      <c r="G56" s="5" t="e">
        <f>IF(C56+D56 &gt; parameters!$B$1, F56, #N/A)</f>
        <v>#N/A</v>
      </c>
    </row>
    <row r="57" spans="1:7" x14ac:dyDescent="0.25">
      <c r="A57">
        <v>2</v>
      </c>
      <c r="B57">
        <v>27</v>
      </c>
      <c r="C57">
        <v>2</v>
      </c>
      <c r="D57">
        <v>3</v>
      </c>
      <c r="E57" s="2">
        <f t="shared" si="0"/>
        <v>0.4</v>
      </c>
      <c r="F57" s="5">
        <f t="shared" si="1"/>
        <v>0.4</v>
      </c>
      <c r="G57" s="5" t="e">
        <f>IF(C57+D57 &gt; parameters!$B$1, F57, #N/A)</f>
        <v>#N/A</v>
      </c>
    </row>
    <row r="58" spans="1:7" x14ac:dyDescent="0.25">
      <c r="A58">
        <v>2</v>
      </c>
      <c r="B58">
        <v>28</v>
      </c>
      <c r="C58">
        <v>1</v>
      </c>
      <c r="D58">
        <v>0</v>
      </c>
      <c r="E58" s="2">
        <f t="shared" si="0"/>
        <v>1</v>
      </c>
      <c r="F58" s="5">
        <f t="shared" si="1"/>
        <v>1</v>
      </c>
      <c r="G58" s="5" t="e">
        <f>IF(C58+D58 &gt; parameters!$B$1, F58, #N/A)</f>
        <v>#N/A</v>
      </c>
    </row>
    <row r="59" spans="1:7" x14ac:dyDescent="0.25">
      <c r="A59">
        <v>2</v>
      </c>
      <c r="B59">
        <v>29</v>
      </c>
      <c r="C59">
        <v>0</v>
      </c>
      <c r="D59">
        <v>3</v>
      </c>
      <c r="E59" s="2">
        <f t="shared" si="0"/>
        <v>0</v>
      </c>
      <c r="F59" s="5">
        <f t="shared" si="1"/>
        <v>0</v>
      </c>
      <c r="G59" s="5" t="e">
        <f>IF(C59+D59 &gt; parameters!$B$1, F59, #N/A)</f>
        <v>#N/A</v>
      </c>
    </row>
    <row r="60" spans="1:7" x14ac:dyDescent="0.25">
      <c r="A60">
        <v>3</v>
      </c>
      <c r="B60">
        <v>1</v>
      </c>
      <c r="C60">
        <v>662</v>
      </c>
      <c r="D60">
        <v>136</v>
      </c>
      <c r="E60" s="2">
        <f t="shared" si="0"/>
        <v>0.82957393483709274</v>
      </c>
      <c r="F60" s="5">
        <f t="shared" si="1"/>
        <v>0.82957393483709274</v>
      </c>
      <c r="G60" s="5">
        <f>IF(C60+D60 &gt; parameters!$B$1, F60, #N/A)</f>
        <v>0.82957393483709274</v>
      </c>
    </row>
    <row r="61" spans="1:7" x14ac:dyDescent="0.25">
      <c r="A61">
        <v>3</v>
      </c>
      <c r="B61">
        <v>2</v>
      </c>
      <c r="C61">
        <v>391</v>
      </c>
      <c r="D61">
        <v>150</v>
      </c>
      <c r="E61" s="2">
        <f t="shared" si="0"/>
        <v>0.722735674676525</v>
      </c>
      <c r="F61" s="5">
        <f t="shared" si="1"/>
        <v>0.722735674676525</v>
      </c>
      <c r="G61" s="5">
        <f>IF(C61+D61 &gt; parameters!$B$1, F61, #N/A)</f>
        <v>0.722735674676525</v>
      </c>
    </row>
    <row r="62" spans="1:7" x14ac:dyDescent="0.25">
      <c r="A62">
        <v>3</v>
      </c>
      <c r="B62">
        <v>3</v>
      </c>
      <c r="C62">
        <v>351</v>
      </c>
      <c r="D62">
        <v>184</v>
      </c>
      <c r="E62" s="2">
        <f t="shared" si="0"/>
        <v>0.65607476635514017</v>
      </c>
      <c r="F62" s="5">
        <f t="shared" si="1"/>
        <v>0.65607476635514017</v>
      </c>
      <c r="G62" s="5">
        <f>IF(C62+D62 &gt; parameters!$B$1, F62, #N/A)</f>
        <v>0.65607476635514017</v>
      </c>
    </row>
    <row r="63" spans="1:7" x14ac:dyDescent="0.25">
      <c r="A63">
        <v>3</v>
      </c>
      <c r="B63">
        <v>4</v>
      </c>
      <c r="C63">
        <v>371</v>
      </c>
      <c r="D63">
        <v>187</v>
      </c>
      <c r="E63" s="2">
        <f t="shared" si="0"/>
        <v>0.66487455197132617</v>
      </c>
      <c r="F63" s="5">
        <f t="shared" si="1"/>
        <v>0.66487455197132617</v>
      </c>
      <c r="G63" s="5">
        <f>IF(C63+D63 &gt; parameters!$B$1, F63, #N/A)</f>
        <v>0.66487455197132617</v>
      </c>
    </row>
    <row r="64" spans="1:7" x14ac:dyDescent="0.25">
      <c r="A64">
        <v>3</v>
      </c>
      <c r="B64">
        <v>5</v>
      </c>
      <c r="C64">
        <v>334</v>
      </c>
      <c r="D64">
        <v>205</v>
      </c>
      <c r="E64" s="2">
        <f t="shared" si="0"/>
        <v>0.61966604823747684</v>
      </c>
      <c r="F64" s="5">
        <f t="shared" si="1"/>
        <v>0.61966604823747684</v>
      </c>
      <c r="G64" s="5">
        <f>IF(C64+D64 &gt; parameters!$B$1, F64, #N/A)</f>
        <v>0.61966604823747684</v>
      </c>
    </row>
    <row r="65" spans="1:7" x14ac:dyDescent="0.25">
      <c r="A65">
        <v>3</v>
      </c>
      <c r="B65">
        <v>6</v>
      </c>
      <c r="C65">
        <v>344</v>
      </c>
      <c r="D65">
        <v>241</v>
      </c>
      <c r="E65" s="2">
        <f t="shared" si="0"/>
        <v>0.58803418803418805</v>
      </c>
      <c r="F65" s="5">
        <f t="shared" si="1"/>
        <v>0.58803418803418805</v>
      </c>
      <c r="G65" s="5">
        <f>IF(C65+D65 &gt; parameters!$B$1, F65, #N/A)</f>
        <v>0.58803418803418805</v>
      </c>
    </row>
    <row r="66" spans="1:7" x14ac:dyDescent="0.25">
      <c r="A66">
        <v>3</v>
      </c>
      <c r="B66">
        <v>7</v>
      </c>
      <c r="C66">
        <v>331</v>
      </c>
      <c r="D66">
        <v>202</v>
      </c>
      <c r="E66" s="2">
        <f t="shared" si="0"/>
        <v>0.62101313320825513</v>
      </c>
      <c r="F66" s="5">
        <f t="shared" si="1"/>
        <v>0.62101313320825513</v>
      </c>
      <c r="G66" s="5">
        <f>IF(C66+D66 &gt; parameters!$B$1, F66, #N/A)</f>
        <v>0.62101313320825513</v>
      </c>
    </row>
    <row r="67" spans="1:7" x14ac:dyDescent="0.25">
      <c r="A67">
        <v>3</v>
      </c>
      <c r="B67">
        <v>8</v>
      </c>
      <c r="C67">
        <v>252</v>
      </c>
      <c r="D67">
        <v>213</v>
      </c>
      <c r="E67" s="2">
        <f t="shared" ref="E67:E117" si="2">C67/(C67+D67)</f>
        <v>0.54193548387096779</v>
      </c>
      <c r="F67" s="5">
        <f t="shared" ref="F67:F117" si="3">IFERROR(E67,#N/A)</f>
        <v>0.54193548387096779</v>
      </c>
      <c r="G67" s="5">
        <f>IF(C67+D67 &gt; parameters!$B$1, F67, #N/A)</f>
        <v>0.54193548387096779</v>
      </c>
    </row>
    <row r="68" spans="1:7" x14ac:dyDescent="0.25">
      <c r="A68">
        <v>3</v>
      </c>
      <c r="B68">
        <v>9</v>
      </c>
      <c r="C68">
        <v>212</v>
      </c>
      <c r="D68">
        <v>218</v>
      </c>
      <c r="E68" s="2">
        <f t="shared" si="2"/>
        <v>0.49302325581395351</v>
      </c>
      <c r="F68" s="5">
        <f t="shared" si="3"/>
        <v>0.49302325581395351</v>
      </c>
      <c r="G68" s="5">
        <f>IF(C68+D68 &gt; parameters!$B$1, F68, #N/A)</f>
        <v>0.49302325581395351</v>
      </c>
    </row>
    <row r="69" spans="1:7" x14ac:dyDescent="0.25">
      <c r="A69">
        <v>3</v>
      </c>
      <c r="B69">
        <v>10</v>
      </c>
      <c r="C69">
        <v>336</v>
      </c>
      <c r="D69">
        <v>303</v>
      </c>
      <c r="E69" s="2">
        <f t="shared" si="2"/>
        <v>0.5258215962441315</v>
      </c>
      <c r="F69" s="5">
        <f t="shared" si="3"/>
        <v>0.5258215962441315</v>
      </c>
      <c r="G69" s="5">
        <f>IF(C69+D69 &gt; parameters!$B$1, F69, #N/A)</f>
        <v>0.5258215962441315</v>
      </c>
    </row>
    <row r="70" spans="1:7" x14ac:dyDescent="0.25">
      <c r="A70">
        <v>3</v>
      </c>
      <c r="B70">
        <v>11</v>
      </c>
      <c r="C70">
        <v>119</v>
      </c>
      <c r="D70">
        <v>125</v>
      </c>
      <c r="E70" s="2">
        <f t="shared" si="2"/>
        <v>0.48770491803278687</v>
      </c>
      <c r="F70" s="5">
        <f t="shared" si="3"/>
        <v>0.48770491803278687</v>
      </c>
      <c r="G70" s="5">
        <f>IF(C70+D70 &gt; parameters!$B$1, F70, #N/A)</f>
        <v>0.48770491803278687</v>
      </c>
    </row>
    <row r="71" spans="1:7" x14ac:dyDescent="0.25">
      <c r="A71">
        <v>3</v>
      </c>
      <c r="B71">
        <v>12</v>
      </c>
      <c r="C71">
        <v>77</v>
      </c>
      <c r="D71">
        <v>110</v>
      </c>
      <c r="E71" s="2">
        <f t="shared" si="2"/>
        <v>0.41176470588235292</v>
      </c>
      <c r="F71" s="5">
        <f t="shared" si="3"/>
        <v>0.41176470588235292</v>
      </c>
      <c r="G71" s="5">
        <f>IF(C71+D71 &gt; parameters!$B$1, F71, #N/A)</f>
        <v>0.41176470588235292</v>
      </c>
    </row>
    <row r="72" spans="1:7" x14ac:dyDescent="0.25">
      <c r="A72">
        <v>3</v>
      </c>
      <c r="B72">
        <v>13</v>
      </c>
      <c r="C72">
        <v>64</v>
      </c>
      <c r="D72">
        <v>83</v>
      </c>
      <c r="E72" s="2">
        <f t="shared" si="2"/>
        <v>0.43537414965986393</v>
      </c>
      <c r="F72" s="5">
        <f t="shared" si="3"/>
        <v>0.43537414965986393</v>
      </c>
      <c r="G72" s="5">
        <f>IF(C72+D72 &gt; parameters!$B$1, F72, #N/A)</f>
        <v>0.43537414965986393</v>
      </c>
    </row>
    <row r="73" spans="1:7" x14ac:dyDescent="0.25">
      <c r="A73">
        <v>3</v>
      </c>
      <c r="B73">
        <v>14</v>
      </c>
      <c r="C73">
        <v>46</v>
      </c>
      <c r="D73">
        <v>78</v>
      </c>
      <c r="E73" s="2">
        <f t="shared" si="2"/>
        <v>0.37096774193548387</v>
      </c>
      <c r="F73" s="5">
        <f t="shared" si="3"/>
        <v>0.37096774193548387</v>
      </c>
      <c r="G73" s="5">
        <f>IF(C73+D73 &gt; parameters!$B$1, F73, #N/A)</f>
        <v>0.37096774193548387</v>
      </c>
    </row>
    <row r="74" spans="1:7" x14ac:dyDescent="0.25">
      <c r="A74">
        <v>3</v>
      </c>
      <c r="B74">
        <v>15</v>
      </c>
      <c r="C74">
        <v>62</v>
      </c>
      <c r="D74">
        <v>74</v>
      </c>
      <c r="E74" s="2">
        <f t="shared" si="2"/>
        <v>0.45588235294117646</v>
      </c>
      <c r="F74" s="5">
        <f t="shared" si="3"/>
        <v>0.45588235294117646</v>
      </c>
      <c r="G74" s="5">
        <f>IF(C74+D74 &gt; parameters!$B$1, F74, #N/A)</f>
        <v>0.45588235294117646</v>
      </c>
    </row>
    <row r="75" spans="1:7" x14ac:dyDescent="0.25">
      <c r="A75">
        <v>3</v>
      </c>
      <c r="B75">
        <v>16</v>
      </c>
      <c r="C75">
        <v>27</v>
      </c>
      <c r="D75">
        <v>62</v>
      </c>
      <c r="E75" s="2">
        <f t="shared" si="2"/>
        <v>0.30337078651685395</v>
      </c>
      <c r="F75" s="5">
        <f t="shared" si="3"/>
        <v>0.30337078651685395</v>
      </c>
      <c r="G75" s="5" t="e">
        <f>IF(C75+D75 &gt; parameters!$B$1, F75, #N/A)</f>
        <v>#N/A</v>
      </c>
    </row>
    <row r="76" spans="1:7" x14ac:dyDescent="0.25">
      <c r="A76">
        <v>3</v>
      </c>
      <c r="B76">
        <v>17</v>
      </c>
      <c r="C76">
        <v>29</v>
      </c>
      <c r="D76">
        <v>55</v>
      </c>
      <c r="E76" s="2">
        <f t="shared" si="2"/>
        <v>0.34523809523809523</v>
      </c>
      <c r="F76" s="5">
        <f t="shared" si="3"/>
        <v>0.34523809523809523</v>
      </c>
      <c r="G76" s="5" t="e">
        <f>IF(C76+D76 &gt; parameters!$B$1, F76, #N/A)</f>
        <v>#N/A</v>
      </c>
    </row>
    <row r="77" spans="1:7" x14ac:dyDescent="0.25">
      <c r="A77">
        <v>3</v>
      </c>
      <c r="B77">
        <v>18</v>
      </c>
      <c r="C77">
        <v>26</v>
      </c>
      <c r="D77">
        <v>41</v>
      </c>
      <c r="E77" s="2">
        <f t="shared" si="2"/>
        <v>0.38805970149253732</v>
      </c>
      <c r="F77" s="5">
        <f t="shared" si="3"/>
        <v>0.38805970149253732</v>
      </c>
      <c r="G77" s="5" t="e">
        <f>IF(C77+D77 &gt; parameters!$B$1, F77, #N/A)</f>
        <v>#N/A</v>
      </c>
    </row>
    <row r="78" spans="1:7" x14ac:dyDescent="0.25">
      <c r="A78">
        <v>3</v>
      </c>
      <c r="B78">
        <v>19</v>
      </c>
      <c r="C78">
        <v>24</v>
      </c>
      <c r="D78">
        <v>33</v>
      </c>
      <c r="E78" s="2">
        <f t="shared" si="2"/>
        <v>0.42105263157894735</v>
      </c>
      <c r="F78" s="5">
        <f t="shared" si="3"/>
        <v>0.42105263157894735</v>
      </c>
      <c r="G78" s="5" t="e">
        <f>IF(C78+D78 &gt; parameters!$B$1, F78, #N/A)</f>
        <v>#N/A</v>
      </c>
    </row>
    <row r="79" spans="1:7" x14ac:dyDescent="0.25">
      <c r="A79">
        <v>3</v>
      </c>
      <c r="B79">
        <v>20</v>
      </c>
      <c r="C79">
        <v>20</v>
      </c>
      <c r="D79">
        <v>34</v>
      </c>
      <c r="E79" s="2">
        <f t="shared" si="2"/>
        <v>0.37037037037037035</v>
      </c>
      <c r="F79" s="5">
        <f t="shared" si="3"/>
        <v>0.37037037037037035</v>
      </c>
      <c r="G79" s="5" t="e">
        <f>IF(C79+D79 &gt; parameters!$B$1, F79, #N/A)</f>
        <v>#N/A</v>
      </c>
    </row>
    <row r="80" spans="1:7" x14ac:dyDescent="0.25">
      <c r="A80">
        <v>3</v>
      </c>
      <c r="B80">
        <v>21</v>
      </c>
      <c r="C80">
        <v>6</v>
      </c>
      <c r="D80">
        <v>28</v>
      </c>
      <c r="E80" s="2">
        <f t="shared" si="2"/>
        <v>0.17647058823529413</v>
      </c>
      <c r="F80" s="5">
        <f t="shared" si="3"/>
        <v>0.17647058823529413</v>
      </c>
      <c r="G80" s="5" t="e">
        <f>IF(C80+D80 &gt; parameters!$B$1, F80, #N/A)</f>
        <v>#N/A</v>
      </c>
    </row>
    <row r="81" spans="1:7" x14ac:dyDescent="0.25">
      <c r="A81">
        <v>3</v>
      </c>
      <c r="B81">
        <v>22</v>
      </c>
      <c r="C81">
        <v>7</v>
      </c>
      <c r="D81">
        <v>17</v>
      </c>
      <c r="E81" s="2">
        <f t="shared" si="2"/>
        <v>0.29166666666666669</v>
      </c>
      <c r="F81" s="5">
        <f t="shared" si="3"/>
        <v>0.29166666666666669</v>
      </c>
      <c r="G81" s="5" t="e">
        <f>IF(C81+D81 &gt; parameters!$B$1, F81, #N/A)</f>
        <v>#N/A</v>
      </c>
    </row>
    <row r="82" spans="1:7" x14ac:dyDescent="0.25">
      <c r="A82">
        <v>3</v>
      </c>
      <c r="B82">
        <v>23</v>
      </c>
      <c r="C82">
        <v>8</v>
      </c>
      <c r="D82">
        <v>16</v>
      </c>
      <c r="E82" s="2">
        <f t="shared" si="2"/>
        <v>0.33333333333333331</v>
      </c>
      <c r="F82" s="5">
        <f t="shared" si="3"/>
        <v>0.33333333333333331</v>
      </c>
      <c r="G82" s="5" t="e">
        <f>IF(C82+D82 &gt; parameters!$B$1, F82, #N/A)</f>
        <v>#N/A</v>
      </c>
    </row>
    <row r="83" spans="1:7" x14ac:dyDescent="0.25">
      <c r="A83">
        <v>3</v>
      </c>
      <c r="B83">
        <v>24</v>
      </c>
      <c r="C83">
        <v>4</v>
      </c>
      <c r="D83">
        <v>8</v>
      </c>
      <c r="E83" s="2">
        <f t="shared" si="2"/>
        <v>0.33333333333333331</v>
      </c>
      <c r="F83" s="5">
        <f t="shared" si="3"/>
        <v>0.33333333333333331</v>
      </c>
      <c r="G83" s="5" t="e">
        <f>IF(C83+D83 &gt; parameters!$B$1, F83, #N/A)</f>
        <v>#N/A</v>
      </c>
    </row>
    <row r="84" spans="1:7" x14ac:dyDescent="0.25">
      <c r="A84">
        <v>3</v>
      </c>
      <c r="B84">
        <v>25</v>
      </c>
      <c r="C84">
        <v>1</v>
      </c>
      <c r="D84">
        <v>10</v>
      </c>
      <c r="E84" s="2">
        <f t="shared" si="2"/>
        <v>9.0909090909090912E-2</v>
      </c>
      <c r="F84" s="5">
        <f t="shared" si="3"/>
        <v>9.0909090909090912E-2</v>
      </c>
      <c r="G84" s="5" t="e">
        <f>IF(C84+D84 &gt; parameters!$B$1, F84, #N/A)</f>
        <v>#N/A</v>
      </c>
    </row>
    <row r="85" spans="1:7" x14ac:dyDescent="0.25">
      <c r="A85">
        <v>3</v>
      </c>
      <c r="B85">
        <v>26</v>
      </c>
      <c r="C85">
        <v>2</v>
      </c>
      <c r="D85">
        <v>4</v>
      </c>
      <c r="E85" s="2">
        <f t="shared" si="2"/>
        <v>0.33333333333333331</v>
      </c>
      <c r="F85" s="5">
        <f t="shared" si="3"/>
        <v>0.33333333333333331</v>
      </c>
      <c r="G85" s="5" t="e">
        <f>IF(C85+D85 &gt; parameters!$B$1, F85, #N/A)</f>
        <v>#N/A</v>
      </c>
    </row>
    <row r="86" spans="1:7" x14ac:dyDescent="0.25">
      <c r="A86">
        <v>3</v>
      </c>
      <c r="B86">
        <v>27</v>
      </c>
      <c r="C86">
        <v>2</v>
      </c>
      <c r="D86">
        <v>3</v>
      </c>
      <c r="E86" s="2">
        <f t="shared" si="2"/>
        <v>0.4</v>
      </c>
      <c r="F86" s="5">
        <f t="shared" si="3"/>
        <v>0.4</v>
      </c>
      <c r="G86" s="5" t="e">
        <f>IF(C86+D86 &gt; parameters!$B$1, F86, #N/A)</f>
        <v>#N/A</v>
      </c>
    </row>
    <row r="87" spans="1:7" x14ac:dyDescent="0.25">
      <c r="A87">
        <v>3</v>
      </c>
      <c r="B87">
        <v>28</v>
      </c>
      <c r="C87">
        <v>1</v>
      </c>
      <c r="D87">
        <v>6</v>
      </c>
      <c r="E87" s="2">
        <f t="shared" si="2"/>
        <v>0.14285714285714285</v>
      </c>
      <c r="F87" s="5">
        <f t="shared" si="3"/>
        <v>0.14285714285714285</v>
      </c>
      <c r="G87" s="5" t="e">
        <f>IF(C87+D87 &gt; parameters!$B$1, F87, #N/A)</f>
        <v>#N/A</v>
      </c>
    </row>
    <row r="88" spans="1:7" x14ac:dyDescent="0.25">
      <c r="A88">
        <v>3</v>
      </c>
      <c r="B88">
        <v>29</v>
      </c>
      <c r="C88">
        <v>1</v>
      </c>
      <c r="D88">
        <v>3</v>
      </c>
      <c r="E88" s="2">
        <f t="shared" si="2"/>
        <v>0.25</v>
      </c>
      <c r="F88" s="5">
        <f t="shared" si="3"/>
        <v>0.25</v>
      </c>
      <c r="G88" s="5" t="e">
        <f>IF(C88+D88 &gt; parameters!$B$1, F88, #N/A)</f>
        <v>#N/A</v>
      </c>
    </row>
    <row r="89" spans="1:7" x14ac:dyDescent="0.25">
      <c r="A89">
        <v>4</v>
      </c>
      <c r="B89">
        <v>1</v>
      </c>
      <c r="C89">
        <v>186</v>
      </c>
      <c r="D89">
        <v>216</v>
      </c>
      <c r="E89" s="2">
        <f t="shared" si="2"/>
        <v>0.46268656716417911</v>
      </c>
      <c r="F89" s="5">
        <f t="shared" si="3"/>
        <v>0.46268656716417911</v>
      </c>
      <c r="G89" s="5">
        <f>IF(C89+D89 &gt; parameters!$B$1, F89, #N/A)</f>
        <v>0.46268656716417911</v>
      </c>
    </row>
    <row r="90" spans="1:7" x14ac:dyDescent="0.25">
      <c r="A90">
        <v>4</v>
      </c>
      <c r="B90">
        <v>2</v>
      </c>
      <c r="C90">
        <v>51</v>
      </c>
      <c r="D90">
        <v>143</v>
      </c>
      <c r="E90" s="2">
        <f t="shared" si="2"/>
        <v>0.26288659793814434</v>
      </c>
      <c r="F90" s="5">
        <f t="shared" si="3"/>
        <v>0.26288659793814434</v>
      </c>
      <c r="G90" s="5">
        <f>IF(C90+D90 &gt; parameters!$B$1, F90, #N/A)</f>
        <v>0.26288659793814434</v>
      </c>
    </row>
    <row r="91" spans="1:7" x14ac:dyDescent="0.25">
      <c r="A91">
        <v>4</v>
      </c>
      <c r="B91">
        <v>3</v>
      </c>
      <c r="C91">
        <v>41</v>
      </c>
      <c r="D91">
        <v>160</v>
      </c>
      <c r="E91" s="2">
        <f t="shared" si="2"/>
        <v>0.20398009950248755</v>
      </c>
      <c r="F91" s="5">
        <f t="shared" si="3"/>
        <v>0.20398009950248755</v>
      </c>
      <c r="G91" s="5">
        <f>IF(C91+D91 &gt; parameters!$B$1, F91, #N/A)</f>
        <v>0.20398009950248755</v>
      </c>
    </row>
    <row r="92" spans="1:7" x14ac:dyDescent="0.25">
      <c r="A92">
        <v>4</v>
      </c>
      <c r="B92">
        <v>4</v>
      </c>
      <c r="C92">
        <v>38</v>
      </c>
      <c r="D92">
        <v>140</v>
      </c>
      <c r="E92" s="2">
        <f t="shared" si="2"/>
        <v>0.21348314606741572</v>
      </c>
      <c r="F92" s="5">
        <f t="shared" si="3"/>
        <v>0.21348314606741572</v>
      </c>
      <c r="G92" s="5">
        <f>IF(C92+D92 &gt; parameters!$B$1, F92, #N/A)</f>
        <v>0.21348314606741572</v>
      </c>
    </row>
    <row r="93" spans="1:7" x14ac:dyDescent="0.25">
      <c r="A93">
        <v>4</v>
      </c>
      <c r="B93">
        <v>5</v>
      </c>
      <c r="C93">
        <v>29</v>
      </c>
      <c r="D93">
        <v>154</v>
      </c>
      <c r="E93" s="2">
        <f t="shared" si="2"/>
        <v>0.15846994535519127</v>
      </c>
      <c r="F93" s="5">
        <f t="shared" si="3"/>
        <v>0.15846994535519127</v>
      </c>
      <c r="G93" s="5">
        <f>IF(C93+D93 &gt; parameters!$B$1, F93, #N/A)</f>
        <v>0.15846994535519127</v>
      </c>
    </row>
    <row r="94" spans="1:7" x14ac:dyDescent="0.25">
      <c r="A94">
        <v>4</v>
      </c>
      <c r="B94">
        <v>6</v>
      </c>
      <c r="C94">
        <v>33</v>
      </c>
      <c r="D94">
        <v>176</v>
      </c>
      <c r="E94" s="2">
        <f t="shared" si="2"/>
        <v>0.15789473684210525</v>
      </c>
      <c r="F94" s="5">
        <f t="shared" si="3"/>
        <v>0.15789473684210525</v>
      </c>
      <c r="G94" s="5">
        <f>IF(C94+D94 &gt; parameters!$B$1, F94, #N/A)</f>
        <v>0.15789473684210525</v>
      </c>
    </row>
    <row r="95" spans="1:7" x14ac:dyDescent="0.25">
      <c r="A95">
        <v>4</v>
      </c>
      <c r="B95">
        <v>7</v>
      </c>
      <c r="C95">
        <v>26</v>
      </c>
      <c r="D95">
        <v>160</v>
      </c>
      <c r="E95" s="2">
        <f t="shared" si="2"/>
        <v>0.13978494623655913</v>
      </c>
      <c r="F95" s="5">
        <f t="shared" si="3"/>
        <v>0.13978494623655913</v>
      </c>
      <c r="G95" s="5">
        <f>IF(C95+D95 &gt; parameters!$B$1, F95, #N/A)</f>
        <v>0.13978494623655913</v>
      </c>
    </row>
    <row r="96" spans="1:7" x14ac:dyDescent="0.25">
      <c r="A96">
        <v>4</v>
      </c>
      <c r="B96">
        <v>8</v>
      </c>
      <c r="C96">
        <v>23</v>
      </c>
      <c r="D96">
        <v>149</v>
      </c>
      <c r="E96" s="2">
        <f t="shared" si="2"/>
        <v>0.13372093023255813</v>
      </c>
      <c r="F96" s="5">
        <f t="shared" si="3"/>
        <v>0.13372093023255813</v>
      </c>
      <c r="G96" s="5">
        <f>IF(C96+D96 &gt; parameters!$B$1, F96, #N/A)</f>
        <v>0.13372093023255813</v>
      </c>
    </row>
    <row r="97" spans="1:7" x14ac:dyDescent="0.25">
      <c r="A97">
        <v>4</v>
      </c>
      <c r="B97">
        <v>9</v>
      </c>
      <c r="C97">
        <v>11</v>
      </c>
      <c r="D97">
        <v>153</v>
      </c>
      <c r="E97" s="2">
        <f t="shared" si="2"/>
        <v>6.7073170731707321E-2</v>
      </c>
      <c r="F97" s="5">
        <f t="shared" si="3"/>
        <v>6.7073170731707321E-2</v>
      </c>
      <c r="G97" s="5">
        <f>IF(C97+D97 &gt; parameters!$B$1, F97, #N/A)</f>
        <v>6.7073170731707321E-2</v>
      </c>
    </row>
    <row r="98" spans="1:7" x14ac:dyDescent="0.25">
      <c r="A98">
        <v>4</v>
      </c>
      <c r="B98">
        <v>10</v>
      </c>
      <c r="C98">
        <v>29</v>
      </c>
      <c r="D98">
        <v>171</v>
      </c>
      <c r="E98" s="2">
        <f t="shared" si="2"/>
        <v>0.14499999999999999</v>
      </c>
      <c r="F98" s="5">
        <f t="shared" si="3"/>
        <v>0.14499999999999999</v>
      </c>
      <c r="G98" s="5">
        <f>IF(C98+D98 &gt; parameters!$B$1, F98, #N/A)</f>
        <v>0.14499999999999999</v>
      </c>
    </row>
    <row r="99" spans="1:7" x14ac:dyDescent="0.25">
      <c r="A99">
        <v>4</v>
      </c>
      <c r="B99">
        <v>11</v>
      </c>
      <c r="C99">
        <v>17</v>
      </c>
      <c r="D99">
        <v>102</v>
      </c>
      <c r="E99" s="2">
        <f t="shared" si="2"/>
        <v>0.14285714285714285</v>
      </c>
      <c r="F99" s="5">
        <f t="shared" si="3"/>
        <v>0.14285714285714285</v>
      </c>
      <c r="G99" s="5">
        <f>IF(C99+D99 &gt; parameters!$B$1, F99, #N/A)</f>
        <v>0.14285714285714285</v>
      </c>
    </row>
    <row r="100" spans="1:7" x14ac:dyDescent="0.25">
      <c r="A100">
        <v>4</v>
      </c>
      <c r="B100">
        <v>12</v>
      </c>
      <c r="C100">
        <v>17</v>
      </c>
      <c r="D100">
        <v>78</v>
      </c>
      <c r="E100" s="2">
        <f t="shared" si="2"/>
        <v>0.17894736842105263</v>
      </c>
      <c r="F100" s="5">
        <f t="shared" si="3"/>
        <v>0.17894736842105263</v>
      </c>
      <c r="G100" s="5" t="e">
        <f>IF(C100+D100 &gt; parameters!$B$1, F100, #N/A)</f>
        <v>#N/A</v>
      </c>
    </row>
    <row r="101" spans="1:7" x14ac:dyDescent="0.25">
      <c r="A101">
        <v>4</v>
      </c>
      <c r="B101">
        <v>13</v>
      </c>
      <c r="C101">
        <v>8</v>
      </c>
      <c r="D101">
        <v>65</v>
      </c>
      <c r="E101" s="2">
        <f t="shared" si="2"/>
        <v>0.1095890410958904</v>
      </c>
      <c r="F101" s="5">
        <f t="shared" si="3"/>
        <v>0.1095890410958904</v>
      </c>
      <c r="G101" s="5" t="e">
        <f>IF(C101+D101 &gt; parameters!$B$1, F101, #N/A)</f>
        <v>#N/A</v>
      </c>
    </row>
    <row r="102" spans="1:7" x14ac:dyDescent="0.25">
      <c r="A102">
        <v>4</v>
      </c>
      <c r="B102">
        <v>14</v>
      </c>
      <c r="C102">
        <v>10</v>
      </c>
      <c r="D102">
        <v>75</v>
      </c>
      <c r="E102" s="2">
        <f t="shared" si="2"/>
        <v>0.11764705882352941</v>
      </c>
      <c r="F102" s="5">
        <f t="shared" si="3"/>
        <v>0.11764705882352941</v>
      </c>
      <c r="G102" s="5" t="e">
        <f>IF(C102+D102 &gt; parameters!$B$1, F102, #N/A)</f>
        <v>#N/A</v>
      </c>
    </row>
    <row r="103" spans="1:7" x14ac:dyDescent="0.25">
      <c r="A103">
        <v>4</v>
      </c>
      <c r="B103">
        <v>15</v>
      </c>
      <c r="C103">
        <v>6</v>
      </c>
      <c r="D103">
        <v>77</v>
      </c>
      <c r="E103" s="2">
        <f t="shared" si="2"/>
        <v>7.2289156626506021E-2</v>
      </c>
      <c r="F103" s="5">
        <f t="shared" si="3"/>
        <v>7.2289156626506021E-2</v>
      </c>
      <c r="G103" s="5" t="e">
        <f>IF(C103+D103 &gt; parameters!$B$1, F103, #N/A)</f>
        <v>#N/A</v>
      </c>
    </row>
    <row r="104" spans="1:7" x14ac:dyDescent="0.25">
      <c r="A104">
        <v>4</v>
      </c>
      <c r="B104">
        <v>16</v>
      </c>
      <c r="C104">
        <v>9</v>
      </c>
      <c r="D104">
        <v>60</v>
      </c>
      <c r="E104" s="2">
        <f t="shared" si="2"/>
        <v>0.13043478260869565</v>
      </c>
      <c r="F104" s="5">
        <f t="shared" si="3"/>
        <v>0.13043478260869565</v>
      </c>
      <c r="G104" s="5" t="e">
        <f>IF(C104+D104 &gt; parameters!$B$1, F104, #N/A)</f>
        <v>#N/A</v>
      </c>
    </row>
    <row r="105" spans="1:7" x14ac:dyDescent="0.25">
      <c r="A105">
        <v>4</v>
      </c>
      <c r="B105">
        <v>17</v>
      </c>
      <c r="C105">
        <v>5</v>
      </c>
      <c r="D105">
        <v>55</v>
      </c>
      <c r="E105" s="2">
        <f t="shared" si="2"/>
        <v>8.3333333333333329E-2</v>
      </c>
      <c r="F105" s="5">
        <f t="shared" si="3"/>
        <v>8.3333333333333329E-2</v>
      </c>
      <c r="G105" s="5" t="e">
        <f>IF(C105+D105 &gt; parameters!$B$1, F105, #N/A)</f>
        <v>#N/A</v>
      </c>
    </row>
    <row r="106" spans="1:7" x14ac:dyDescent="0.25">
      <c r="A106">
        <v>4</v>
      </c>
      <c r="B106">
        <v>18</v>
      </c>
      <c r="C106">
        <v>5</v>
      </c>
      <c r="D106">
        <v>36</v>
      </c>
      <c r="E106" s="2">
        <f t="shared" si="2"/>
        <v>0.12195121951219512</v>
      </c>
      <c r="F106" s="5">
        <f t="shared" si="3"/>
        <v>0.12195121951219512</v>
      </c>
      <c r="G106" s="5" t="e">
        <f>IF(C106+D106 &gt; parameters!$B$1, F106, #N/A)</f>
        <v>#N/A</v>
      </c>
    </row>
    <row r="107" spans="1:7" x14ac:dyDescent="0.25">
      <c r="A107">
        <v>4</v>
      </c>
      <c r="B107">
        <v>19</v>
      </c>
      <c r="C107">
        <v>9</v>
      </c>
      <c r="D107">
        <v>37</v>
      </c>
      <c r="E107" s="2">
        <f t="shared" si="2"/>
        <v>0.19565217391304349</v>
      </c>
      <c r="F107" s="5">
        <f t="shared" si="3"/>
        <v>0.19565217391304349</v>
      </c>
      <c r="G107" s="5" t="e">
        <f>IF(C107+D107 &gt; parameters!$B$1, F107, #N/A)</f>
        <v>#N/A</v>
      </c>
    </row>
    <row r="108" spans="1:7" x14ac:dyDescent="0.25">
      <c r="A108">
        <v>4</v>
      </c>
      <c r="B108">
        <v>20</v>
      </c>
      <c r="C108">
        <v>7</v>
      </c>
      <c r="D108">
        <v>32</v>
      </c>
      <c r="E108" s="2">
        <f t="shared" si="2"/>
        <v>0.17948717948717949</v>
      </c>
      <c r="F108" s="5">
        <f t="shared" si="3"/>
        <v>0.17948717948717949</v>
      </c>
      <c r="G108" s="5" t="e">
        <f>IF(C108+D108 &gt; parameters!$B$1, F108, #N/A)</f>
        <v>#N/A</v>
      </c>
    </row>
    <row r="109" spans="1:7" x14ac:dyDescent="0.25">
      <c r="A109">
        <v>4</v>
      </c>
      <c r="B109">
        <v>21</v>
      </c>
      <c r="C109">
        <v>6</v>
      </c>
      <c r="D109">
        <v>18</v>
      </c>
      <c r="E109" s="2">
        <f t="shared" si="2"/>
        <v>0.25</v>
      </c>
      <c r="F109" s="5">
        <f t="shared" si="3"/>
        <v>0.25</v>
      </c>
      <c r="G109" s="5" t="e">
        <f>IF(C109+D109 &gt; parameters!$B$1, F109, #N/A)</f>
        <v>#N/A</v>
      </c>
    </row>
    <row r="110" spans="1:7" x14ac:dyDescent="0.25">
      <c r="A110">
        <v>4</v>
      </c>
      <c r="B110">
        <v>22</v>
      </c>
      <c r="C110">
        <v>2</v>
      </c>
      <c r="D110">
        <v>21</v>
      </c>
      <c r="E110" s="2">
        <f t="shared" si="2"/>
        <v>8.6956521739130432E-2</v>
      </c>
      <c r="F110" s="5">
        <f t="shared" si="3"/>
        <v>8.6956521739130432E-2</v>
      </c>
      <c r="G110" s="5" t="e">
        <f>IF(C110+D110 &gt; parameters!$B$1, F110, #N/A)</f>
        <v>#N/A</v>
      </c>
    </row>
    <row r="111" spans="1:7" x14ac:dyDescent="0.25">
      <c r="A111">
        <v>4</v>
      </c>
      <c r="B111">
        <v>23</v>
      </c>
      <c r="C111">
        <v>0</v>
      </c>
      <c r="D111">
        <v>13</v>
      </c>
      <c r="E111" s="2">
        <f t="shared" si="2"/>
        <v>0</v>
      </c>
      <c r="F111" s="5">
        <f t="shared" si="3"/>
        <v>0</v>
      </c>
      <c r="G111" s="5" t="e">
        <f>IF(C111+D111 &gt; parameters!$B$1, F111, #N/A)</f>
        <v>#N/A</v>
      </c>
    </row>
    <row r="112" spans="1:7" x14ac:dyDescent="0.25">
      <c r="A112">
        <v>4</v>
      </c>
      <c r="B112">
        <v>24</v>
      </c>
      <c r="C112">
        <v>1</v>
      </c>
      <c r="D112">
        <v>9</v>
      </c>
      <c r="E112" s="2">
        <f t="shared" si="2"/>
        <v>0.1</v>
      </c>
      <c r="F112" s="5">
        <f t="shared" si="3"/>
        <v>0.1</v>
      </c>
      <c r="G112" s="5" t="e">
        <f>IF(C112+D112 &gt; parameters!$B$1, F112, #N/A)</f>
        <v>#N/A</v>
      </c>
    </row>
    <row r="113" spans="1:7" x14ac:dyDescent="0.25">
      <c r="A113">
        <v>4</v>
      </c>
      <c r="B113">
        <v>25</v>
      </c>
      <c r="C113">
        <v>1</v>
      </c>
      <c r="D113">
        <v>10</v>
      </c>
      <c r="E113" s="2">
        <f t="shared" si="2"/>
        <v>9.0909090909090912E-2</v>
      </c>
      <c r="F113" s="5">
        <f t="shared" si="3"/>
        <v>9.0909090909090912E-2</v>
      </c>
      <c r="G113" s="5" t="e">
        <f>IF(C113+D113 &gt; parameters!$B$1, F113, #N/A)</f>
        <v>#N/A</v>
      </c>
    </row>
    <row r="114" spans="1:7" x14ac:dyDescent="0.25">
      <c r="A114">
        <v>4</v>
      </c>
      <c r="B114">
        <v>26</v>
      </c>
      <c r="C114">
        <v>0</v>
      </c>
      <c r="D114">
        <v>5</v>
      </c>
      <c r="E114" s="2">
        <f t="shared" si="2"/>
        <v>0</v>
      </c>
      <c r="F114" s="5">
        <f t="shared" si="3"/>
        <v>0</v>
      </c>
      <c r="G114" s="5" t="e">
        <f>IF(C114+D114 &gt; parameters!$B$1, F114, #N/A)</f>
        <v>#N/A</v>
      </c>
    </row>
    <row r="115" spans="1:7" x14ac:dyDescent="0.25">
      <c r="A115">
        <v>4</v>
      </c>
      <c r="B115">
        <v>27</v>
      </c>
      <c r="C115">
        <v>0</v>
      </c>
      <c r="D115">
        <v>1</v>
      </c>
      <c r="E115" s="2">
        <f t="shared" si="2"/>
        <v>0</v>
      </c>
      <c r="F115" s="5">
        <f t="shared" si="3"/>
        <v>0</v>
      </c>
      <c r="G115" s="5" t="e">
        <f>IF(C115+D115 &gt; parameters!$B$1, F115, #N/A)</f>
        <v>#N/A</v>
      </c>
    </row>
    <row r="116" spans="1:7" x14ac:dyDescent="0.25">
      <c r="A116">
        <v>4</v>
      </c>
      <c r="B116">
        <v>28</v>
      </c>
      <c r="C116">
        <v>1</v>
      </c>
      <c r="D116">
        <v>6</v>
      </c>
      <c r="E116" s="2">
        <f t="shared" si="2"/>
        <v>0.14285714285714285</v>
      </c>
      <c r="F116" s="5">
        <f t="shared" si="3"/>
        <v>0.14285714285714285</v>
      </c>
      <c r="G116" s="5" t="e">
        <f>IF(C116+D116 &gt; parameters!$B$1, F116, #N/A)</f>
        <v>#N/A</v>
      </c>
    </row>
    <row r="117" spans="1:7" x14ac:dyDescent="0.25">
      <c r="A117">
        <v>4</v>
      </c>
      <c r="B117">
        <v>29</v>
      </c>
      <c r="C117">
        <v>1</v>
      </c>
      <c r="D117">
        <v>5</v>
      </c>
      <c r="E117" s="2">
        <f t="shared" si="2"/>
        <v>0.16666666666666666</v>
      </c>
      <c r="F117" s="5">
        <f t="shared" si="3"/>
        <v>0.16666666666666666</v>
      </c>
      <c r="G117" s="5" t="e">
        <f>IF(C117+D117 &gt; parameters!$B$1, F117, #N/A)</f>
        <v>#N/A</v>
      </c>
    </row>
  </sheetData>
  <pageMargins left="0.75" right="0.75" top="1" bottom="1" header="0.5" footer="0.5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7"/>
  <sheetViews>
    <sheetView tabSelected="1" workbookViewId="0">
      <selection activeCell="AA6" sqref="AA6"/>
    </sheetView>
  </sheetViews>
  <sheetFormatPr defaultRowHeight="15" x14ac:dyDescent="0.25"/>
  <cols>
    <col min="5" max="5" width="15.7109375" style="2" customWidth="1"/>
    <col min="6" max="6" width="19.28515625" style="5" customWidth="1"/>
    <col min="7" max="7" width="18.140625" style="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4" t="s">
        <v>5</v>
      </c>
      <c r="G1" s="7" t="s">
        <v>6</v>
      </c>
    </row>
    <row r="2" spans="1:7" x14ac:dyDescent="0.25">
      <c r="A2">
        <v>1</v>
      </c>
      <c r="B2">
        <v>1</v>
      </c>
      <c r="C2">
        <v>1</v>
      </c>
      <c r="D2">
        <v>0</v>
      </c>
      <c r="E2" s="2">
        <f>C2/(C2+D2)</f>
        <v>1</v>
      </c>
      <c r="F2" s="5">
        <f>IFERROR(E2,#N/A)</f>
        <v>1</v>
      </c>
      <c r="G2" s="5" t="e">
        <f>IF(C2+D2 &gt; parameters!$B$1, F2, #N/A)</f>
        <v>#N/A</v>
      </c>
    </row>
    <row r="3" spans="1:7" x14ac:dyDescent="0.25">
      <c r="A3">
        <v>1</v>
      </c>
      <c r="B3">
        <v>2</v>
      </c>
      <c r="C3">
        <v>0</v>
      </c>
      <c r="D3">
        <v>0</v>
      </c>
      <c r="E3" s="2" t="e">
        <f t="shared" ref="E3:E66" si="0">C3/(C3+D3)</f>
        <v>#DIV/0!</v>
      </c>
      <c r="F3" s="5" t="e">
        <f>IFERROR(E3,#N/A)</f>
        <v>#N/A</v>
      </c>
      <c r="G3" s="5" t="e">
        <f>IF(C3+D3 &gt; parameters!$B$1, F3, #N/A)</f>
        <v>#N/A</v>
      </c>
    </row>
    <row r="4" spans="1:7" x14ac:dyDescent="0.25">
      <c r="A4">
        <v>1</v>
      </c>
      <c r="B4">
        <v>3</v>
      </c>
      <c r="C4">
        <v>0</v>
      </c>
      <c r="D4">
        <v>0</v>
      </c>
      <c r="E4" s="2" t="e">
        <f t="shared" si="0"/>
        <v>#DIV/0!</v>
      </c>
      <c r="F4" s="5" t="e">
        <f t="shared" ref="F4:F67" si="1">IFERROR(E4,#N/A)</f>
        <v>#N/A</v>
      </c>
      <c r="G4" s="5" t="e">
        <f>IF(C4+D4 &gt; parameters!$B$1, F4, #N/A)</f>
        <v>#N/A</v>
      </c>
    </row>
    <row r="5" spans="1:7" x14ac:dyDescent="0.25">
      <c r="A5">
        <v>1</v>
      </c>
      <c r="B5">
        <v>4</v>
      </c>
      <c r="C5">
        <v>0</v>
      </c>
      <c r="D5">
        <v>0</v>
      </c>
      <c r="E5" s="2" t="e">
        <f t="shared" si="0"/>
        <v>#DIV/0!</v>
      </c>
      <c r="F5" s="5" t="e">
        <f t="shared" si="1"/>
        <v>#N/A</v>
      </c>
      <c r="G5" s="5" t="e">
        <f>IF(C5+D5 &gt; parameters!$B$1, F5, #N/A)</f>
        <v>#N/A</v>
      </c>
    </row>
    <row r="6" spans="1:7" x14ac:dyDescent="0.25">
      <c r="A6">
        <v>1</v>
      </c>
      <c r="B6">
        <v>5</v>
      </c>
      <c r="C6">
        <v>95</v>
      </c>
      <c r="D6">
        <v>13</v>
      </c>
      <c r="E6" s="2">
        <f t="shared" si="0"/>
        <v>0.87962962962962965</v>
      </c>
      <c r="F6" s="5">
        <f t="shared" si="1"/>
        <v>0.87962962962962965</v>
      </c>
      <c r="G6" s="5">
        <f>IF(C6+D6 &gt; parameters!$B$1, F6, #N/A)</f>
        <v>0.87962962962962965</v>
      </c>
    </row>
    <row r="7" spans="1:7" x14ac:dyDescent="0.25">
      <c r="A7">
        <v>1</v>
      </c>
      <c r="B7">
        <v>6</v>
      </c>
      <c r="C7">
        <v>0</v>
      </c>
      <c r="D7">
        <v>0</v>
      </c>
      <c r="E7" s="2" t="e">
        <f t="shared" si="0"/>
        <v>#DIV/0!</v>
      </c>
      <c r="F7" s="5" t="e">
        <f t="shared" si="1"/>
        <v>#N/A</v>
      </c>
      <c r="G7" s="5" t="e">
        <f>IF(C7+D7 &gt; parameters!$B$1, F7, #N/A)</f>
        <v>#N/A</v>
      </c>
    </row>
    <row r="8" spans="1:7" x14ac:dyDescent="0.25">
      <c r="A8">
        <v>1</v>
      </c>
      <c r="B8">
        <v>7</v>
      </c>
      <c r="C8">
        <v>0</v>
      </c>
      <c r="D8">
        <v>0</v>
      </c>
      <c r="E8" s="2" t="e">
        <f t="shared" si="0"/>
        <v>#DIV/0!</v>
      </c>
      <c r="F8" s="5" t="e">
        <f t="shared" si="1"/>
        <v>#N/A</v>
      </c>
      <c r="G8" s="5" t="e">
        <f>IF(C8+D8 &gt; parameters!$B$1, F8, #N/A)</f>
        <v>#N/A</v>
      </c>
    </row>
    <row r="9" spans="1:7" x14ac:dyDescent="0.25">
      <c r="A9">
        <v>1</v>
      </c>
      <c r="B9">
        <v>8</v>
      </c>
      <c r="C9">
        <v>2</v>
      </c>
      <c r="D9">
        <v>0</v>
      </c>
      <c r="E9" s="2">
        <f t="shared" si="0"/>
        <v>1</v>
      </c>
      <c r="F9" s="5">
        <f t="shared" si="1"/>
        <v>1</v>
      </c>
      <c r="G9" s="5" t="e">
        <f>IF(C9+D9 &gt; parameters!$B$1, F9, #N/A)</f>
        <v>#N/A</v>
      </c>
    </row>
    <row r="10" spans="1:7" x14ac:dyDescent="0.25">
      <c r="A10">
        <v>1</v>
      </c>
      <c r="B10">
        <v>9</v>
      </c>
      <c r="C10">
        <v>2</v>
      </c>
      <c r="D10">
        <v>0</v>
      </c>
      <c r="E10" s="2">
        <f t="shared" si="0"/>
        <v>1</v>
      </c>
      <c r="F10" s="5">
        <f t="shared" si="1"/>
        <v>1</v>
      </c>
      <c r="G10" s="5" t="e">
        <f>IF(C10+D10 &gt; parameters!$B$1, F10, #N/A)</f>
        <v>#N/A</v>
      </c>
    </row>
    <row r="11" spans="1:7" x14ac:dyDescent="0.25">
      <c r="A11">
        <v>1</v>
      </c>
      <c r="B11">
        <v>10</v>
      </c>
      <c r="C11">
        <v>9735</v>
      </c>
      <c r="D11">
        <v>2885</v>
      </c>
      <c r="E11" s="2">
        <f t="shared" si="0"/>
        <v>0.77139461172741675</v>
      </c>
      <c r="F11" s="5">
        <f t="shared" si="1"/>
        <v>0.77139461172741675</v>
      </c>
      <c r="G11" s="5">
        <f>IF(C11+D11 &gt; parameters!$B$1, F11, #N/A)</f>
        <v>0.77139461172741675</v>
      </c>
    </row>
    <row r="12" spans="1:7" x14ac:dyDescent="0.25">
      <c r="A12">
        <v>1</v>
      </c>
      <c r="B12">
        <v>11</v>
      </c>
      <c r="C12">
        <v>3</v>
      </c>
      <c r="D12">
        <v>2</v>
      </c>
      <c r="E12" s="2">
        <f t="shared" si="0"/>
        <v>0.6</v>
      </c>
      <c r="F12" s="5">
        <f t="shared" si="1"/>
        <v>0.6</v>
      </c>
      <c r="G12" s="5" t="e">
        <f>IF(C12+D12 &gt; parameters!$B$1, F12, #N/A)</f>
        <v>#N/A</v>
      </c>
    </row>
    <row r="13" spans="1:7" x14ac:dyDescent="0.25">
      <c r="A13">
        <v>1</v>
      </c>
      <c r="B13">
        <v>12</v>
      </c>
      <c r="C13">
        <v>6</v>
      </c>
      <c r="D13">
        <v>0</v>
      </c>
      <c r="E13" s="2">
        <f t="shared" si="0"/>
        <v>1</v>
      </c>
      <c r="F13" s="5">
        <f t="shared" si="1"/>
        <v>1</v>
      </c>
      <c r="G13" s="5" t="e">
        <f>IF(C13+D13 &gt; parameters!$B$1, F13, #N/A)</f>
        <v>#N/A</v>
      </c>
    </row>
    <row r="14" spans="1:7" x14ac:dyDescent="0.25">
      <c r="A14">
        <v>1</v>
      </c>
      <c r="B14">
        <v>13</v>
      </c>
      <c r="C14">
        <v>3</v>
      </c>
      <c r="D14">
        <v>3</v>
      </c>
      <c r="E14" s="2">
        <f t="shared" si="0"/>
        <v>0.5</v>
      </c>
      <c r="F14" s="5">
        <f t="shared" si="1"/>
        <v>0.5</v>
      </c>
      <c r="G14" s="5" t="e">
        <f>IF(C14+D14 &gt; parameters!$B$1, F14, #N/A)</f>
        <v>#N/A</v>
      </c>
    </row>
    <row r="15" spans="1:7" x14ac:dyDescent="0.25">
      <c r="A15">
        <v>1</v>
      </c>
      <c r="B15">
        <v>14</v>
      </c>
      <c r="C15">
        <v>4</v>
      </c>
      <c r="D15">
        <v>1</v>
      </c>
      <c r="E15" s="2">
        <f t="shared" si="0"/>
        <v>0.8</v>
      </c>
      <c r="F15" s="5">
        <f t="shared" si="1"/>
        <v>0.8</v>
      </c>
      <c r="G15" s="5" t="e">
        <f>IF(C15+D15 &gt; parameters!$B$1, F15, #N/A)</f>
        <v>#N/A</v>
      </c>
    </row>
    <row r="16" spans="1:7" x14ac:dyDescent="0.25">
      <c r="A16">
        <v>1</v>
      </c>
      <c r="B16">
        <v>15</v>
      </c>
      <c r="C16">
        <v>151</v>
      </c>
      <c r="D16">
        <v>72</v>
      </c>
      <c r="E16" s="2">
        <f t="shared" si="0"/>
        <v>0.67713004484304928</v>
      </c>
      <c r="F16" s="5">
        <f t="shared" si="1"/>
        <v>0.67713004484304928</v>
      </c>
      <c r="G16" s="5">
        <f>IF(C16+D16 &gt; parameters!$B$1, F16, #N/A)</f>
        <v>0.67713004484304928</v>
      </c>
    </row>
    <row r="17" spans="1:7" x14ac:dyDescent="0.25">
      <c r="A17">
        <v>1</v>
      </c>
      <c r="B17">
        <v>16</v>
      </c>
      <c r="C17">
        <v>10</v>
      </c>
      <c r="D17">
        <v>5</v>
      </c>
      <c r="E17" s="2">
        <f t="shared" si="0"/>
        <v>0.66666666666666663</v>
      </c>
      <c r="F17" s="5">
        <f t="shared" si="1"/>
        <v>0.66666666666666663</v>
      </c>
      <c r="G17" s="5" t="e">
        <f>IF(C17+D17 &gt; parameters!$B$1, F17, #N/A)</f>
        <v>#N/A</v>
      </c>
    </row>
    <row r="18" spans="1:7" x14ac:dyDescent="0.25">
      <c r="A18">
        <v>1</v>
      </c>
      <c r="B18">
        <v>17</v>
      </c>
      <c r="C18">
        <v>6</v>
      </c>
      <c r="D18">
        <v>6</v>
      </c>
      <c r="E18" s="2">
        <f t="shared" si="0"/>
        <v>0.5</v>
      </c>
      <c r="F18" s="5">
        <f t="shared" si="1"/>
        <v>0.5</v>
      </c>
      <c r="G18" s="5" t="e">
        <f>IF(C18+D18 &gt; parameters!$B$1, F18, #N/A)</f>
        <v>#N/A</v>
      </c>
    </row>
    <row r="19" spans="1:7" x14ac:dyDescent="0.25">
      <c r="A19">
        <v>1</v>
      </c>
      <c r="B19">
        <v>18</v>
      </c>
      <c r="C19">
        <v>12</v>
      </c>
      <c r="D19">
        <v>8</v>
      </c>
      <c r="E19" s="2">
        <f t="shared" si="0"/>
        <v>0.6</v>
      </c>
      <c r="F19" s="5">
        <f t="shared" si="1"/>
        <v>0.6</v>
      </c>
      <c r="G19" s="5" t="e">
        <f>IF(C19+D19 &gt; parameters!$B$1, F19, #N/A)</f>
        <v>#N/A</v>
      </c>
    </row>
    <row r="20" spans="1:7" x14ac:dyDescent="0.25">
      <c r="A20">
        <v>1</v>
      </c>
      <c r="B20">
        <v>19</v>
      </c>
      <c r="C20">
        <v>8</v>
      </c>
      <c r="D20">
        <v>4</v>
      </c>
      <c r="E20" s="2">
        <f t="shared" si="0"/>
        <v>0.66666666666666663</v>
      </c>
      <c r="F20" s="5">
        <f t="shared" si="1"/>
        <v>0.66666666666666663</v>
      </c>
      <c r="G20" s="5" t="e">
        <f>IF(C20+D20 &gt; parameters!$B$1, F20, #N/A)</f>
        <v>#N/A</v>
      </c>
    </row>
    <row r="21" spans="1:7" x14ac:dyDescent="0.25">
      <c r="A21">
        <v>1</v>
      </c>
      <c r="B21">
        <v>20</v>
      </c>
      <c r="C21">
        <v>157</v>
      </c>
      <c r="D21">
        <v>96</v>
      </c>
      <c r="E21" s="2">
        <f t="shared" si="0"/>
        <v>0.62055335968379444</v>
      </c>
      <c r="F21" s="5">
        <f t="shared" si="1"/>
        <v>0.62055335968379444</v>
      </c>
      <c r="G21" s="5">
        <f>IF(C21+D21 &gt; parameters!$B$1, F21, #N/A)</f>
        <v>0.62055335968379444</v>
      </c>
    </row>
    <row r="22" spans="1:7" x14ac:dyDescent="0.25">
      <c r="A22">
        <v>1</v>
      </c>
      <c r="B22">
        <v>21</v>
      </c>
      <c r="C22">
        <v>0</v>
      </c>
      <c r="D22">
        <v>0</v>
      </c>
      <c r="E22" s="2" t="e">
        <f t="shared" si="0"/>
        <v>#DIV/0!</v>
      </c>
      <c r="F22" s="5" t="e">
        <f t="shared" si="1"/>
        <v>#N/A</v>
      </c>
      <c r="G22" s="5" t="e">
        <f>IF(C22+D22 &gt; parameters!$B$1, F22, #N/A)</f>
        <v>#N/A</v>
      </c>
    </row>
    <row r="23" spans="1:7" x14ac:dyDescent="0.25">
      <c r="A23">
        <v>1</v>
      </c>
      <c r="B23">
        <v>22</v>
      </c>
      <c r="C23">
        <v>0</v>
      </c>
      <c r="D23">
        <v>1</v>
      </c>
      <c r="E23" s="2">
        <f t="shared" si="0"/>
        <v>0</v>
      </c>
      <c r="F23" s="5">
        <f t="shared" si="1"/>
        <v>0</v>
      </c>
      <c r="G23" s="5" t="e">
        <f>IF(C23+D23 &gt; parameters!$B$1, F23, #N/A)</f>
        <v>#N/A</v>
      </c>
    </row>
    <row r="24" spans="1:7" x14ac:dyDescent="0.25">
      <c r="A24">
        <v>1</v>
      </c>
      <c r="B24">
        <v>23</v>
      </c>
      <c r="C24">
        <v>1</v>
      </c>
      <c r="D24">
        <v>2</v>
      </c>
      <c r="E24" s="2">
        <f t="shared" si="0"/>
        <v>0.33333333333333331</v>
      </c>
      <c r="F24" s="5">
        <f t="shared" si="1"/>
        <v>0.33333333333333331</v>
      </c>
      <c r="G24" s="5" t="e">
        <f>IF(C24+D24 &gt; parameters!$B$1, F24, #N/A)</f>
        <v>#N/A</v>
      </c>
    </row>
    <row r="25" spans="1:7" x14ac:dyDescent="0.25">
      <c r="A25">
        <v>1</v>
      </c>
      <c r="B25">
        <v>24</v>
      </c>
      <c r="C25">
        <v>3</v>
      </c>
      <c r="D25">
        <v>0</v>
      </c>
      <c r="E25" s="2">
        <f t="shared" si="0"/>
        <v>1</v>
      </c>
      <c r="F25" s="5">
        <f t="shared" si="1"/>
        <v>1</v>
      </c>
      <c r="G25" s="5" t="e">
        <f>IF(C25+D25 &gt; parameters!$B$1, F25, #N/A)</f>
        <v>#N/A</v>
      </c>
    </row>
    <row r="26" spans="1:7" x14ac:dyDescent="0.25">
      <c r="A26">
        <v>1</v>
      </c>
      <c r="B26">
        <v>25</v>
      </c>
      <c r="C26">
        <v>10</v>
      </c>
      <c r="D26">
        <v>14</v>
      </c>
      <c r="E26" s="2">
        <f t="shared" si="0"/>
        <v>0.41666666666666669</v>
      </c>
      <c r="F26" s="5">
        <f t="shared" si="1"/>
        <v>0.41666666666666669</v>
      </c>
      <c r="G26" s="5" t="e">
        <f>IF(C26+D26 &gt; parameters!$B$1, F26, #N/A)</f>
        <v>#N/A</v>
      </c>
    </row>
    <row r="27" spans="1:7" x14ac:dyDescent="0.25">
      <c r="A27">
        <v>1</v>
      </c>
      <c r="B27">
        <v>26</v>
      </c>
      <c r="C27">
        <v>1</v>
      </c>
      <c r="D27">
        <v>0</v>
      </c>
      <c r="E27" s="2">
        <f t="shared" si="0"/>
        <v>1</v>
      </c>
      <c r="F27" s="5">
        <f t="shared" si="1"/>
        <v>1</v>
      </c>
      <c r="G27" s="5" t="e">
        <f>IF(C27+D27 &gt; parameters!$B$1, F27, #N/A)</f>
        <v>#N/A</v>
      </c>
    </row>
    <row r="28" spans="1:7" x14ac:dyDescent="0.25">
      <c r="A28">
        <v>1</v>
      </c>
      <c r="B28">
        <v>27</v>
      </c>
      <c r="C28">
        <v>1</v>
      </c>
      <c r="D28">
        <v>0</v>
      </c>
      <c r="E28" s="2">
        <f t="shared" si="0"/>
        <v>1</v>
      </c>
      <c r="F28" s="5">
        <f t="shared" si="1"/>
        <v>1</v>
      </c>
      <c r="G28" s="5" t="e">
        <f>IF(C28+D28 &gt; parameters!$B$1, F28, #N/A)</f>
        <v>#N/A</v>
      </c>
    </row>
    <row r="29" spans="1:7" x14ac:dyDescent="0.25">
      <c r="A29">
        <v>1</v>
      </c>
      <c r="B29">
        <v>28</v>
      </c>
      <c r="C29">
        <v>0</v>
      </c>
      <c r="D29">
        <v>1</v>
      </c>
      <c r="E29" s="2">
        <f t="shared" si="0"/>
        <v>0</v>
      </c>
      <c r="F29" s="5">
        <f t="shared" si="1"/>
        <v>0</v>
      </c>
      <c r="G29" s="5" t="e">
        <f>IF(C29+D29 &gt; parameters!$B$1, F29, #N/A)</f>
        <v>#N/A</v>
      </c>
    </row>
    <row r="30" spans="1:7" x14ac:dyDescent="0.25">
      <c r="A30">
        <v>1</v>
      </c>
      <c r="B30">
        <v>29</v>
      </c>
      <c r="C30">
        <v>0</v>
      </c>
      <c r="D30">
        <v>0</v>
      </c>
      <c r="E30" s="2" t="e">
        <f t="shared" si="0"/>
        <v>#DIV/0!</v>
      </c>
      <c r="F30" s="5" t="e">
        <f t="shared" si="1"/>
        <v>#N/A</v>
      </c>
      <c r="G30" s="5" t="e">
        <f>IF(C30+D30 &gt; parameters!$B$1, F30, #N/A)</f>
        <v>#N/A</v>
      </c>
    </row>
    <row r="31" spans="1:7" x14ac:dyDescent="0.25">
      <c r="A31">
        <v>2</v>
      </c>
      <c r="B31">
        <v>1</v>
      </c>
      <c r="C31">
        <v>489</v>
      </c>
      <c r="D31">
        <v>38</v>
      </c>
      <c r="E31" s="2">
        <f t="shared" si="0"/>
        <v>0.92789373814041742</v>
      </c>
      <c r="F31" s="5">
        <f t="shared" si="1"/>
        <v>0.92789373814041742</v>
      </c>
      <c r="G31" s="5">
        <f>IF(C31+D31 &gt; parameters!$B$1, F31, #N/A)</f>
        <v>0.92789373814041742</v>
      </c>
    </row>
    <row r="32" spans="1:7" x14ac:dyDescent="0.25">
      <c r="A32">
        <v>2</v>
      </c>
      <c r="B32">
        <v>2</v>
      </c>
      <c r="C32">
        <v>395</v>
      </c>
      <c r="D32">
        <v>58</v>
      </c>
      <c r="E32" s="2">
        <f t="shared" si="0"/>
        <v>0.87196467991169979</v>
      </c>
      <c r="F32" s="5">
        <f t="shared" si="1"/>
        <v>0.87196467991169979</v>
      </c>
      <c r="G32" s="5">
        <f>IF(C32+D32 &gt; parameters!$B$1, F32, #N/A)</f>
        <v>0.87196467991169979</v>
      </c>
    </row>
    <row r="33" spans="1:7" x14ac:dyDescent="0.25">
      <c r="A33">
        <v>2</v>
      </c>
      <c r="B33">
        <v>3</v>
      </c>
      <c r="C33">
        <v>477</v>
      </c>
      <c r="D33">
        <v>94</v>
      </c>
      <c r="E33" s="2">
        <f t="shared" si="0"/>
        <v>0.83537653239929943</v>
      </c>
      <c r="F33" s="5">
        <f t="shared" si="1"/>
        <v>0.83537653239929943</v>
      </c>
      <c r="G33" s="5">
        <f>IF(C33+D33 &gt; parameters!$B$1, F33, #N/A)</f>
        <v>0.83537653239929943</v>
      </c>
    </row>
    <row r="34" spans="1:7" x14ac:dyDescent="0.25">
      <c r="A34">
        <v>2</v>
      </c>
      <c r="B34">
        <v>4</v>
      </c>
      <c r="C34">
        <v>534</v>
      </c>
      <c r="D34">
        <v>120</v>
      </c>
      <c r="E34" s="2">
        <f t="shared" si="0"/>
        <v>0.8165137614678899</v>
      </c>
      <c r="F34" s="5">
        <f t="shared" si="1"/>
        <v>0.8165137614678899</v>
      </c>
      <c r="G34" s="5">
        <f>IF(C34+D34 &gt; parameters!$B$1, F34, #N/A)</f>
        <v>0.8165137614678899</v>
      </c>
    </row>
    <row r="35" spans="1:7" x14ac:dyDescent="0.25">
      <c r="A35">
        <v>2</v>
      </c>
      <c r="B35">
        <v>5</v>
      </c>
      <c r="C35">
        <v>644</v>
      </c>
      <c r="D35">
        <v>177</v>
      </c>
      <c r="E35" s="2">
        <f t="shared" si="0"/>
        <v>0.78440925700365405</v>
      </c>
      <c r="F35" s="5">
        <f t="shared" si="1"/>
        <v>0.78440925700365405</v>
      </c>
      <c r="G35" s="5">
        <f>IF(C35+D35 &gt; parameters!$B$1, F35, #N/A)</f>
        <v>0.78440925700365405</v>
      </c>
    </row>
    <row r="36" spans="1:7" x14ac:dyDescent="0.25">
      <c r="A36">
        <v>2</v>
      </c>
      <c r="B36">
        <v>6</v>
      </c>
      <c r="C36">
        <v>655</v>
      </c>
      <c r="D36">
        <v>192</v>
      </c>
      <c r="E36" s="2">
        <f t="shared" si="0"/>
        <v>0.77331759149940971</v>
      </c>
      <c r="F36" s="5">
        <f t="shared" si="1"/>
        <v>0.77331759149940971</v>
      </c>
      <c r="G36" s="5">
        <f>IF(C36+D36 &gt; parameters!$B$1, F36, #N/A)</f>
        <v>0.77331759149940971</v>
      </c>
    </row>
    <row r="37" spans="1:7" x14ac:dyDescent="0.25">
      <c r="A37">
        <v>2</v>
      </c>
      <c r="B37">
        <v>7</v>
      </c>
      <c r="C37">
        <v>649</v>
      </c>
      <c r="D37">
        <v>225</v>
      </c>
      <c r="E37" s="2">
        <f t="shared" si="0"/>
        <v>0.74256292906178489</v>
      </c>
      <c r="F37" s="5">
        <f t="shared" si="1"/>
        <v>0.74256292906178489</v>
      </c>
      <c r="G37" s="5">
        <f>IF(C37+D37 &gt; parameters!$B$1, F37, #N/A)</f>
        <v>0.74256292906178489</v>
      </c>
    </row>
    <row r="38" spans="1:7" x14ac:dyDescent="0.25">
      <c r="A38">
        <v>2</v>
      </c>
      <c r="B38">
        <v>8</v>
      </c>
      <c r="C38">
        <v>621</v>
      </c>
      <c r="D38">
        <v>253</v>
      </c>
      <c r="E38" s="2">
        <f t="shared" si="0"/>
        <v>0.71052631578947367</v>
      </c>
      <c r="F38" s="5">
        <f t="shared" si="1"/>
        <v>0.71052631578947367</v>
      </c>
      <c r="G38" s="5">
        <f>IF(C38+D38 &gt; parameters!$B$1, F38, #N/A)</f>
        <v>0.71052631578947367</v>
      </c>
    </row>
    <row r="39" spans="1:7" x14ac:dyDescent="0.25">
      <c r="A39">
        <v>2</v>
      </c>
      <c r="B39">
        <v>9</v>
      </c>
      <c r="C39">
        <v>534</v>
      </c>
      <c r="D39">
        <v>225</v>
      </c>
      <c r="E39" s="2">
        <f t="shared" si="0"/>
        <v>0.70355731225296447</v>
      </c>
      <c r="F39" s="5">
        <f t="shared" si="1"/>
        <v>0.70355731225296447</v>
      </c>
      <c r="G39" s="5">
        <f>IF(C39+D39 &gt; parameters!$B$1, F39, #N/A)</f>
        <v>0.70355731225296447</v>
      </c>
    </row>
    <row r="40" spans="1:7" x14ac:dyDescent="0.25">
      <c r="A40">
        <v>2</v>
      </c>
      <c r="B40">
        <v>10</v>
      </c>
      <c r="C40">
        <v>1580</v>
      </c>
      <c r="D40">
        <v>846</v>
      </c>
      <c r="E40" s="2">
        <f t="shared" si="0"/>
        <v>0.65127782357790598</v>
      </c>
      <c r="F40" s="5">
        <f t="shared" si="1"/>
        <v>0.65127782357790598</v>
      </c>
      <c r="G40" s="5">
        <f>IF(C40+D40 &gt; parameters!$B$1, F40, #N/A)</f>
        <v>0.65127782357790598</v>
      </c>
    </row>
    <row r="41" spans="1:7" x14ac:dyDescent="0.25">
      <c r="A41">
        <v>2</v>
      </c>
      <c r="B41">
        <v>11</v>
      </c>
      <c r="C41">
        <v>186</v>
      </c>
      <c r="D41">
        <v>131</v>
      </c>
      <c r="E41" s="2">
        <f t="shared" si="0"/>
        <v>0.58675078864353314</v>
      </c>
      <c r="F41" s="5">
        <f t="shared" si="1"/>
        <v>0.58675078864353314</v>
      </c>
      <c r="G41" s="5">
        <f>IF(C41+D41 &gt; parameters!$B$1, F41, #N/A)</f>
        <v>0.58675078864353314</v>
      </c>
    </row>
    <row r="42" spans="1:7" x14ac:dyDescent="0.25">
      <c r="A42">
        <v>2</v>
      </c>
      <c r="B42">
        <v>12</v>
      </c>
      <c r="C42">
        <v>165</v>
      </c>
      <c r="D42">
        <v>110</v>
      </c>
      <c r="E42" s="2">
        <f t="shared" si="0"/>
        <v>0.6</v>
      </c>
      <c r="F42" s="5">
        <f t="shared" si="1"/>
        <v>0.6</v>
      </c>
      <c r="G42" s="5">
        <f>IF(C42+D42 &gt; parameters!$B$1, F42, #N/A)</f>
        <v>0.6</v>
      </c>
    </row>
    <row r="43" spans="1:7" x14ac:dyDescent="0.25">
      <c r="A43">
        <v>2</v>
      </c>
      <c r="B43">
        <v>13</v>
      </c>
      <c r="C43">
        <v>113</v>
      </c>
      <c r="D43">
        <v>61</v>
      </c>
      <c r="E43" s="2">
        <f t="shared" si="0"/>
        <v>0.64942528735632188</v>
      </c>
      <c r="F43" s="5">
        <f t="shared" si="1"/>
        <v>0.64942528735632188</v>
      </c>
      <c r="G43" s="5">
        <f>IF(C43+D43 &gt; parameters!$B$1, F43, #N/A)</f>
        <v>0.64942528735632188</v>
      </c>
    </row>
    <row r="44" spans="1:7" x14ac:dyDescent="0.25">
      <c r="A44">
        <v>2</v>
      </c>
      <c r="B44">
        <v>14</v>
      </c>
      <c r="C44">
        <v>83</v>
      </c>
      <c r="D44">
        <v>58</v>
      </c>
      <c r="E44" s="2">
        <f t="shared" si="0"/>
        <v>0.58865248226950351</v>
      </c>
      <c r="F44" s="5">
        <f t="shared" si="1"/>
        <v>0.58865248226950351</v>
      </c>
      <c r="G44" s="5">
        <f>IF(C44+D44 &gt; parameters!$B$1, F44, #N/A)</f>
        <v>0.58865248226950351</v>
      </c>
    </row>
    <row r="45" spans="1:7" x14ac:dyDescent="0.25">
      <c r="A45">
        <v>2</v>
      </c>
      <c r="B45">
        <v>15</v>
      </c>
      <c r="C45">
        <v>94</v>
      </c>
      <c r="D45">
        <v>96</v>
      </c>
      <c r="E45" s="2">
        <f t="shared" si="0"/>
        <v>0.49473684210526314</v>
      </c>
      <c r="F45" s="5">
        <f t="shared" si="1"/>
        <v>0.49473684210526314</v>
      </c>
      <c r="G45" s="5">
        <f>IF(C45+D45 &gt; parameters!$B$1, F45, #N/A)</f>
        <v>0.49473684210526314</v>
      </c>
    </row>
    <row r="46" spans="1:7" x14ac:dyDescent="0.25">
      <c r="A46">
        <v>2</v>
      </c>
      <c r="B46">
        <v>16</v>
      </c>
      <c r="C46">
        <v>51</v>
      </c>
      <c r="D46">
        <v>44</v>
      </c>
      <c r="E46" s="2">
        <f t="shared" si="0"/>
        <v>0.5368421052631579</v>
      </c>
      <c r="F46" s="5">
        <f t="shared" si="1"/>
        <v>0.5368421052631579</v>
      </c>
      <c r="G46" s="5" t="e">
        <f>IF(C46+D46 &gt; parameters!$B$1, F46, #N/A)</f>
        <v>#N/A</v>
      </c>
    </row>
    <row r="47" spans="1:7" x14ac:dyDescent="0.25">
      <c r="A47">
        <v>2</v>
      </c>
      <c r="B47">
        <v>17</v>
      </c>
      <c r="C47">
        <v>57</v>
      </c>
      <c r="D47">
        <v>47</v>
      </c>
      <c r="E47" s="2">
        <f t="shared" si="0"/>
        <v>0.54807692307692313</v>
      </c>
      <c r="F47" s="5">
        <f t="shared" si="1"/>
        <v>0.54807692307692313</v>
      </c>
      <c r="G47" s="5">
        <f>IF(C47+D47 &gt; parameters!$B$1, F47, #N/A)</f>
        <v>0.54807692307692313</v>
      </c>
    </row>
    <row r="48" spans="1:7" x14ac:dyDescent="0.25">
      <c r="A48">
        <v>2</v>
      </c>
      <c r="B48">
        <v>18</v>
      </c>
      <c r="C48">
        <v>34</v>
      </c>
      <c r="D48">
        <v>46</v>
      </c>
      <c r="E48" s="2">
        <f t="shared" si="0"/>
        <v>0.42499999999999999</v>
      </c>
      <c r="F48" s="5">
        <f t="shared" si="1"/>
        <v>0.42499999999999999</v>
      </c>
      <c r="G48" s="5" t="e">
        <f>IF(C48+D48 &gt; parameters!$B$1, F48, #N/A)</f>
        <v>#N/A</v>
      </c>
    </row>
    <row r="49" spans="1:7" x14ac:dyDescent="0.25">
      <c r="A49">
        <v>2</v>
      </c>
      <c r="B49">
        <v>19</v>
      </c>
      <c r="C49">
        <v>33</v>
      </c>
      <c r="D49">
        <v>32</v>
      </c>
      <c r="E49" s="2">
        <f t="shared" si="0"/>
        <v>0.50769230769230766</v>
      </c>
      <c r="F49" s="5">
        <f t="shared" si="1"/>
        <v>0.50769230769230766</v>
      </c>
      <c r="G49" s="5" t="e">
        <f>IF(C49+D49 &gt; parameters!$B$1, F49, #N/A)</f>
        <v>#N/A</v>
      </c>
    </row>
    <row r="50" spans="1:7" x14ac:dyDescent="0.25">
      <c r="A50">
        <v>2</v>
      </c>
      <c r="B50">
        <v>20</v>
      </c>
      <c r="C50">
        <v>58</v>
      </c>
      <c r="D50">
        <v>74</v>
      </c>
      <c r="E50" s="2">
        <f t="shared" si="0"/>
        <v>0.43939393939393939</v>
      </c>
      <c r="F50" s="5">
        <f t="shared" si="1"/>
        <v>0.43939393939393939</v>
      </c>
      <c r="G50" s="5">
        <f>IF(C50+D50 &gt; parameters!$B$1, F50, #N/A)</f>
        <v>0.43939393939393939</v>
      </c>
    </row>
    <row r="51" spans="1:7" x14ac:dyDescent="0.25">
      <c r="A51">
        <v>2</v>
      </c>
      <c r="B51">
        <v>21</v>
      </c>
      <c r="C51">
        <v>12</v>
      </c>
      <c r="D51">
        <v>15</v>
      </c>
      <c r="E51" s="2">
        <f t="shared" si="0"/>
        <v>0.44444444444444442</v>
      </c>
      <c r="F51" s="5">
        <f t="shared" si="1"/>
        <v>0.44444444444444442</v>
      </c>
      <c r="G51" s="5" t="e">
        <f>IF(C51+D51 &gt; parameters!$B$1, F51, #N/A)</f>
        <v>#N/A</v>
      </c>
    </row>
    <row r="52" spans="1:7" x14ac:dyDescent="0.25">
      <c r="A52">
        <v>2</v>
      </c>
      <c r="B52">
        <v>22</v>
      </c>
      <c r="C52">
        <v>12</v>
      </c>
      <c r="D52">
        <v>13</v>
      </c>
      <c r="E52" s="2">
        <f t="shared" si="0"/>
        <v>0.48</v>
      </c>
      <c r="F52" s="5">
        <f t="shared" si="1"/>
        <v>0.48</v>
      </c>
      <c r="G52" s="5" t="e">
        <f>IF(C52+D52 &gt; parameters!$B$1, F52, #N/A)</f>
        <v>#N/A</v>
      </c>
    </row>
    <row r="53" spans="1:7" x14ac:dyDescent="0.25">
      <c r="A53">
        <v>2</v>
      </c>
      <c r="B53">
        <v>23</v>
      </c>
      <c r="C53">
        <v>4</v>
      </c>
      <c r="D53">
        <v>8</v>
      </c>
      <c r="E53" s="2">
        <f t="shared" si="0"/>
        <v>0.33333333333333331</v>
      </c>
      <c r="F53" s="5">
        <f t="shared" si="1"/>
        <v>0.33333333333333331</v>
      </c>
      <c r="G53" s="5" t="e">
        <f>IF(C53+D53 &gt; parameters!$B$1, F53, #N/A)</f>
        <v>#N/A</v>
      </c>
    </row>
    <row r="54" spans="1:7" x14ac:dyDescent="0.25">
      <c r="A54">
        <v>2</v>
      </c>
      <c r="B54">
        <v>24</v>
      </c>
      <c r="C54">
        <v>5</v>
      </c>
      <c r="D54">
        <v>2</v>
      </c>
      <c r="E54" s="2">
        <f t="shared" si="0"/>
        <v>0.7142857142857143</v>
      </c>
      <c r="F54" s="5">
        <f t="shared" si="1"/>
        <v>0.7142857142857143</v>
      </c>
      <c r="G54" s="5" t="e">
        <f>IF(C54+D54 &gt; parameters!$B$1, F54, #N/A)</f>
        <v>#N/A</v>
      </c>
    </row>
    <row r="55" spans="1:7" x14ac:dyDescent="0.25">
      <c r="A55">
        <v>2</v>
      </c>
      <c r="B55">
        <v>25</v>
      </c>
      <c r="C55">
        <v>5</v>
      </c>
      <c r="D55">
        <v>11</v>
      </c>
      <c r="E55" s="2">
        <f t="shared" si="0"/>
        <v>0.3125</v>
      </c>
      <c r="F55" s="5">
        <f t="shared" si="1"/>
        <v>0.3125</v>
      </c>
      <c r="G55" s="5" t="e">
        <f>IF(C55+D55 &gt; parameters!$B$1, F55, #N/A)</f>
        <v>#N/A</v>
      </c>
    </row>
    <row r="56" spans="1:7" x14ac:dyDescent="0.25">
      <c r="A56">
        <v>2</v>
      </c>
      <c r="B56">
        <v>26</v>
      </c>
      <c r="C56">
        <v>4</v>
      </c>
      <c r="D56">
        <v>5</v>
      </c>
      <c r="E56" s="2">
        <f t="shared" si="0"/>
        <v>0.44444444444444442</v>
      </c>
      <c r="F56" s="5">
        <f t="shared" si="1"/>
        <v>0.44444444444444442</v>
      </c>
      <c r="G56" s="5" t="e">
        <f>IF(C56+D56 &gt; parameters!$B$1, F56, #N/A)</f>
        <v>#N/A</v>
      </c>
    </row>
    <row r="57" spans="1:7" x14ac:dyDescent="0.25">
      <c r="A57">
        <v>2</v>
      </c>
      <c r="B57">
        <v>27</v>
      </c>
      <c r="C57">
        <v>2</v>
      </c>
      <c r="D57">
        <v>3</v>
      </c>
      <c r="E57" s="2">
        <f t="shared" si="0"/>
        <v>0.4</v>
      </c>
      <c r="F57" s="5">
        <f t="shared" si="1"/>
        <v>0.4</v>
      </c>
      <c r="G57" s="5" t="e">
        <f>IF(C57+D57 &gt; parameters!$B$1, F57, #N/A)</f>
        <v>#N/A</v>
      </c>
    </row>
    <row r="58" spans="1:7" x14ac:dyDescent="0.25">
      <c r="A58">
        <v>2</v>
      </c>
      <c r="B58">
        <v>28</v>
      </c>
      <c r="C58">
        <v>1</v>
      </c>
      <c r="D58">
        <v>0</v>
      </c>
      <c r="E58" s="2">
        <f t="shared" si="0"/>
        <v>1</v>
      </c>
      <c r="F58" s="5">
        <f t="shared" si="1"/>
        <v>1</v>
      </c>
      <c r="G58" s="5" t="e">
        <f>IF(C58+D58 &gt; parameters!$B$1, F58, #N/A)</f>
        <v>#N/A</v>
      </c>
    </row>
    <row r="59" spans="1:7" x14ac:dyDescent="0.25">
      <c r="A59">
        <v>2</v>
      </c>
      <c r="B59">
        <v>29</v>
      </c>
      <c r="C59">
        <v>0</v>
      </c>
      <c r="D59">
        <v>3</v>
      </c>
      <c r="E59" s="2">
        <f t="shared" si="0"/>
        <v>0</v>
      </c>
      <c r="F59" s="5">
        <f t="shared" si="1"/>
        <v>0</v>
      </c>
      <c r="G59" s="5" t="e">
        <f>IF(C59+D59 &gt; parameters!$B$1, F59, #N/A)</f>
        <v>#N/A</v>
      </c>
    </row>
    <row r="60" spans="1:7" x14ac:dyDescent="0.25">
      <c r="A60">
        <v>3</v>
      </c>
      <c r="B60">
        <v>1</v>
      </c>
      <c r="C60">
        <v>589</v>
      </c>
      <c r="D60">
        <v>121</v>
      </c>
      <c r="E60" s="2">
        <f t="shared" si="0"/>
        <v>0.8295774647887324</v>
      </c>
      <c r="F60" s="5">
        <f t="shared" si="1"/>
        <v>0.8295774647887324</v>
      </c>
      <c r="G60" s="5">
        <f>IF(C60+D60 &gt; parameters!$B$1, F60, #N/A)</f>
        <v>0.8295774647887324</v>
      </c>
    </row>
    <row r="61" spans="1:7" x14ac:dyDescent="0.25">
      <c r="A61">
        <v>3</v>
      </c>
      <c r="B61">
        <v>2</v>
      </c>
      <c r="C61">
        <v>351</v>
      </c>
      <c r="D61">
        <v>141</v>
      </c>
      <c r="E61" s="2">
        <f t="shared" si="0"/>
        <v>0.71341463414634143</v>
      </c>
      <c r="F61" s="5">
        <f t="shared" si="1"/>
        <v>0.71341463414634143</v>
      </c>
      <c r="G61" s="5">
        <f>IF(C61+D61 &gt; parameters!$B$1, F61, #N/A)</f>
        <v>0.71341463414634143</v>
      </c>
    </row>
    <row r="62" spans="1:7" x14ac:dyDescent="0.25">
      <c r="A62">
        <v>3</v>
      </c>
      <c r="B62">
        <v>3</v>
      </c>
      <c r="C62">
        <v>322</v>
      </c>
      <c r="D62">
        <v>175</v>
      </c>
      <c r="E62" s="2">
        <f t="shared" si="0"/>
        <v>0.647887323943662</v>
      </c>
      <c r="F62" s="5">
        <f t="shared" si="1"/>
        <v>0.647887323943662</v>
      </c>
      <c r="G62" s="5">
        <f>IF(C62+D62 &gt; parameters!$B$1, F62, #N/A)</f>
        <v>0.647887323943662</v>
      </c>
    </row>
    <row r="63" spans="1:7" x14ac:dyDescent="0.25">
      <c r="A63">
        <v>3</v>
      </c>
      <c r="B63">
        <v>4</v>
      </c>
      <c r="C63">
        <v>341</v>
      </c>
      <c r="D63">
        <v>181</v>
      </c>
      <c r="E63" s="2">
        <f t="shared" si="0"/>
        <v>0.65325670498084287</v>
      </c>
      <c r="F63" s="5">
        <f t="shared" si="1"/>
        <v>0.65325670498084287</v>
      </c>
      <c r="G63" s="5">
        <f>IF(C63+D63 &gt; parameters!$B$1, F63, #N/A)</f>
        <v>0.65325670498084287</v>
      </c>
    </row>
    <row r="64" spans="1:7" x14ac:dyDescent="0.25">
      <c r="A64">
        <v>3</v>
      </c>
      <c r="B64">
        <v>5</v>
      </c>
      <c r="C64">
        <v>309</v>
      </c>
      <c r="D64">
        <v>202</v>
      </c>
      <c r="E64" s="2">
        <f t="shared" si="0"/>
        <v>0.6046966731898239</v>
      </c>
      <c r="F64" s="5">
        <f t="shared" si="1"/>
        <v>0.6046966731898239</v>
      </c>
      <c r="G64" s="5">
        <f>IF(C64+D64 &gt; parameters!$B$1, F64, #N/A)</f>
        <v>0.6046966731898239</v>
      </c>
    </row>
    <row r="65" spans="1:7" x14ac:dyDescent="0.25">
      <c r="A65">
        <v>3</v>
      </c>
      <c r="B65">
        <v>6</v>
      </c>
      <c r="C65">
        <v>331</v>
      </c>
      <c r="D65">
        <v>235</v>
      </c>
      <c r="E65" s="2">
        <f t="shared" si="0"/>
        <v>0.5848056537102474</v>
      </c>
      <c r="F65" s="5">
        <f t="shared" si="1"/>
        <v>0.5848056537102474</v>
      </c>
      <c r="G65" s="5">
        <f>IF(C65+D65 &gt; parameters!$B$1, F65, #N/A)</f>
        <v>0.5848056537102474</v>
      </c>
    </row>
    <row r="66" spans="1:7" x14ac:dyDescent="0.25">
      <c r="A66">
        <v>3</v>
      </c>
      <c r="B66">
        <v>7</v>
      </c>
      <c r="C66">
        <v>308</v>
      </c>
      <c r="D66">
        <v>197</v>
      </c>
      <c r="E66" s="2">
        <f t="shared" si="0"/>
        <v>0.60990099009900989</v>
      </c>
      <c r="F66" s="5">
        <f t="shared" si="1"/>
        <v>0.60990099009900989</v>
      </c>
      <c r="G66" s="5">
        <f>IF(C66+D66 &gt; parameters!$B$1, F66, #N/A)</f>
        <v>0.60990099009900989</v>
      </c>
    </row>
    <row r="67" spans="1:7" x14ac:dyDescent="0.25">
      <c r="A67">
        <v>3</v>
      </c>
      <c r="B67">
        <v>8</v>
      </c>
      <c r="C67">
        <v>238</v>
      </c>
      <c r="D67">
        <v>210</v>
      </c>
      <c r="E67" s="2">
        <f t="shared" ref="E67:E117" si="2">C67/(C67+D67)</f>
        <v>0.53125</v>
      </c>
      <c r="F67" s="5">
        <f t="shared" si="1"/>
        <v>0.53125</v>
      </c>
      <c r="G67" s="5">
        <f>IF(C67+D67 &gt; parameters!$B$1, F67, #N/A)</f>
        <v>0.53125</v>
      </c>
    </row>
    <row r="68" spans="1:7" x14ac:dyDescent="0.25">
      <c r="A68">
        <v>3</v>
      </c>
      <c r="B68">
        <v>9</v>
      </c>
      <c r="C68">
        <v>198</v>
      </c>
      <c r="D68">
        <v>209</v>
      </c>
      <c r="E68" s="2">
        <f t="shared" si="2"/>
        <v>0.48648648648648651</v>
      </c>
      <c r="F68" s="5">
        <f t="shared" ref="F68:F117" si="3">IFERROR(E68,#N/A)</f>
        <v>0.48648648648648651</v>
      </c>
      <c r="G68" s="5">
        <f>IF(C68+D68 &gt; parameters!$B$1, F68, #N/A)</f>
        <v>0.48648648648648651</v>
      </c>
    </row>
    <row r="69" spans="1:7" x14ac:dyDescent="0.25">
      <c r="A69">
        <v>3</v>
      </c>
      <c r="B69">
        <v>10</v>
      </c>
      <c r="C69">
        <v>323</v>
      </c>
      <c r="D69">
        <v>297</v>
      </c>
      <c r="E69" s="2">
        <f t="shared" si="2"/>
        <v>0.5209677419354839</v>
      </c>
      <c r="F69" s="5">
        <f t="shared" si="3"/>
        <v>0.5209677419354839</v>
      </c>
      <c r="G69" s="5">
        <f>IF(C69+D69 &gt; parameters!$B$1, F69, #N/A)</f>
        <v>0.5209677419354839</v>
      </c>
    </row>
    <row r="70" spans="1:7" x14ac:dyDescent="0.25">
      <c r="A70">
        <v>3</v>
      </c>
      <c r="B70">
        <v>11</v>
      </c>
      <c r="C70">
        <v>117</v>
      </c>
      <c r="D70">
        <v>124</v>
      </c>
      <c r="E70" s="2">
        <f t="shared" si="2"/>
        <v>0.48547717842323651</v>
      </c>
      <c r="F70" s="5">
        <f t="shared" si="3"/>
        <v>0.48547717842323651</v>
      </c>
      <c r="G70" s="5">
        <f>IF(C70+D70 &gt; parameters!$B$1, F70, #N/A)</f>
        <v>0.48547717842323651</v>
      </c>
    </row>
    <row r="71" spans="1:7" x14ac:dyDescent="0.25">
      <c r="A71">
        <v>3</v>
      </c>
      <c r="B71">
        <v>12</v>
      </c>
      <c r="C71">
        <v>72</v>
      </c>
      <c r="D71">
        <v>108</v>
      </c>
      <c r="E71" s="2">
        <f t="shared" si="2"/>
        <v>0.4</v>
      </c>
      <c r="F71" s="5">
        <f t="shared" si="3"/>
        <v>0.4</v>
      </c>
      <c r="G71" s="5">
        <f>IF(C71+D71 &gt; parameters!$B$1, F71, #N/A)</f>
        <v>0.4</v>
      </c>
    </row>
    <row r="72" spans="1:7" x14ac:dyDescent="0.25">
      <c r="A72">
        <v>3</v>
      </c>
      <c r="B72">
        <v>13</v>
      </c>
      <c r="C72">
        <v>61</v>
      </c>
      <c r="D72">
        <v>82</v>
      </c>
      <c r="E72" s="2">
        <f t="shared" si="2"/>
        <v>0.42657342657342656</v>
      </c>
      <c r="F72" s="5">
        <f t="shared" si="3"/>
        <v>0.42657342657342656</v>
      </c>
      <c r="G72" s="5">
        <f>IF(C72+D72 &gt; parameters!$B$1, F72, #N/A)</f>
        <v>0.42657342657342656</v>
      </c>
    </row>
    <row r="73" spans="1:7" x14ac:dyDescent="0.25">
      <c r="A73">
        <v>3</v>
      </c>
      <c r="B73">
        <v>14</v>
      </c>
      <c r="C73">
        <v>43</v>
      </c>
      <c r="D73">
        <v>78</v>
      </c>
      <c r="E73" s="2">
        <f t="shared" si="2"/>
        <v>0.35537190082644626</v>
      </c>
      <c r="F73" s="5">
        <f t="shared" si="3"/>
        <v>0.35537190082644626</v>
      </c>
      <c r="G73" s="5">
        <f>IF(C73+D73 &gt; parameters!$B$1, F73, #N/A)</f>
        <v>0.35537190082644626</v>
      </c>
    </row>
    <row r="74" spans="1:7" x14ac:dyDescent="0.25">
      <c r="A74">
        <v>3</v>
      </c>
      <c r="B74">
        <v>15</v>
      </c>
      <c r="C74">
        <v>58</v>
      </c>
      <c r="D74">
        <v>73</v>
      </c>
      <c r="E74" s="2">
        <f t="shared" si="2"/>
        <v>0.44274809160305345</v>
      </c>
      <c r="F74" s="5">
        <f t="shared" si="3"/>
        <v>0.44274809160305345</v>
      </c>
      <c r="G74" s="5">
        <f>IF(C74+D74 &gt; parameters!$B$1, F74, #N/A)</f>
        <v>0.44274809160305345</v>
      </c>
    </row>
    <row r="75" spans="1:7" x14ac:dyDescent="0.25">
      <c r="A75">
        <v>3</v>
      </c>
      <c r="B75">
        <v>16</v>
      </c>
      <c r="C75">
        <v>25</v>
      </c>
      <c r="D75">
        <v>62</v>
      </c>
      <c r="E75" s="2">
        <f t="shared" si="2"/>
        <v>0.28735632183908044</v>
      </c>
      <c r="F75" s="5">
        <f t="shared" si="3"/>
        <v>0.28735632183908044</v>
      </c>
      <c r="G75" s="5" t="e">
        <f>IF(C75+D75 &gt; parameters!$B$1, F75, #N/A)</f>
        <v>#N/A</v>
      </c>
    </row>
    <row r="76" spans="1:7" x14ac:dyDescent="0.25">
      <c r="A76">
        <v>3</v>
      </c>
      <c r="B76">
        <v>17</v>
      </c>
      <c r="C76">
        <v>25</v>
      </c>
      <c r="D76">
        <v>52</v>
      </c>
      <c r="E76" s="2">
        <f t="shared" si="2"/>
        <v>0.32467532467532467</v>
      </c>
      <c r="F76" s="5">
        <f t="shared" si="3"/>
        <v>0.32467532467532467</v>
      </c>
      <c r="G76" s="5" t="e">
        <f>IF(C76+D76 &gt; parameters!$B$1, F76, #N/A)</f>
        <v>#N/A</v>
      </c>
    </row>
    <row r="77" spans="1:7" x14ac:dyDescent="0.25">
      <c r="A77">
        <v>3</v>
      </c>
      <c r="B77">
        <v>18</v>
      </c>
      <c r="C77">
        <v>24</v>
      </c>
      <c r="D77">
        <v>40</v>
      </c>
      <c r="E77" s="2">
        <f t="shared" si="2"/>
        <v>0.375</v>
      </c>
      <c r="F77" s="5">
        <f t="shared" si="3"/>
        <v>0.375</v>
      </c>
      <c r="G77" s="5" t="e">
        <f>IF(C77+D77 &gt; parameters!$B$1, F77, #N/A)</f>
        <v>#N/A</v>
      </c>
    </row>
    <row r="78" spans="1:7" x14ac:dyDescent="0.25">
      <c r="A78">
        <v>3</v>
      </c>
      <c r="B78">
        <v>19</v>
      </c>
      <c r="C78">
        <v>22</v>
      </c>
      <c r="D78">
        <v>33</v>
      </c>
      <c r="E78" s="2">
        <f t="shared" si="2"/>
        <v>0.4</v>
      </c>
      <c r="F78" s="5">
        <f t="shared" si="3"/>
        <v>0.4</v>
      </c>
      <c r="G78" s="5" t="e">
        <f>IF(C78+D78 &gt; parameters!$B$1, F78, #N/A)</f>
        <v>#N/A</v>
      </c>
    </row>
    <row r="79" spans="1:7" x14ac:dyDescent="0.25">
      <c r="A79">
        <v>3</v>
      </c>
      <c r="B79">
        <v>20</v>
      </c>
      <c r="C79">
        <v>19</v>
      </c>
      <c r="D79">
        <v>34</v>
      </c>
      <c r="E79" s="2">
        <f t="shared" si="2"/>
        <v>0.35849056603773582</v>
      </c>
      <c r="F79" s="5">
        <f t="shared" si="3"/>
        <v>0.35849056603773582</v>
      </c>
      <c r="G79" s="5" t="e">
        <f>IF(C79+D79 &gt; parameters!$B$1, F79, #N/A)</f>
        <v>#N/A</v>
      </c>
    </row>
    <row r="80" spans="1:7" x14ac:dyDescent="0.25">
      <c r="A80">
        <v>3</v>
      </c>
      <c r="B80">
        <v>21</v>
      </c>
      <c r="C80">
        <v>6</v>
      </c>
      <c r="D80">
        <v>28</v>
      </c>
      <c r="E80" s="2">
        <f t="shared" si="2"/>
        <v>0.17647058823529413</v>
      </c>
      <c r="F80" s="5">
        <f t="shared" si="3"/>
        <v>0.17647058823529413</v>
      </c>
      <c r="G80" s="5" t="e">
        <f>IF(C80+D80 &gt; parameters!$B$1, F80, #N/A)</f>
        <v>#N/A</v>
      </c>
    </row>
    <row r="81" spans="1:7" x14ac:dyDescent="0.25">
      <c r="A81">
        <v>3</v>
      </c>
      <c r="B81">
        <v>22</v>
      </c>
      <c r="C81">
        <v>7</v>
      </c>
      <c r="D81">
        <v>17</v>
      </c>
      <c r="E81" s="2">
        <f t="shared" si="2"/>
        <v>0.29166666666666669</v>
      </c>
      <c r="F81" s="5">
        <f t="shared" si="3"/>
        <v>0.29166666666666669</v>
      </c>
      <c r="G81" s="5" t="e">
        <f>IF(C81+D81 &gt; parameters!$B$1, F81, #N/A)</f>
        <v>#N/A</v>
      </c>
    </row>
    <row r="82" spans="1:7" x14ac:dyDescent="0.25">
      <c r="A82">
        <v>3</v>
      </c>
      <c r="B82">
        <v>23</v>
      </c>
      <c r="C82">
        <v>7</v>
      </c>
      <c r="D82">
        <v>16</v>
      </c>
      <c r="E82" s="2">
        <f t="shared" si="2"/>
        <v>0.30434782608695654</v>
      </c>
      <c r="F82" s="5">
        <f t="shared" si="3"/>
        <v>0.30434782608695654</v>
      </c>
      <c r="G82" s="5" t="e">
        <f>IF(C82+D82 &gt; parameters!$B$1, F82, #N/A)</f>
        <v>#N/A</v>
      </c>
    </row>
    <row r="83" spans="1:7" x14ac:dyDescent="0.25">
      <c r="A83">
        <v>3</v>
      </c>
      <c r="B83">
        <v>24</v>
      </c>
      <c r="C83">
        <v>4</v>
      </c>
      <c r="D83">
        <v>8</v>
      </c>
      <c r="E83" s="2">
        <f t="shared" si="2"/>
        <v>0.33333333333333331</v>
      </c>
      <c r="F83" s="5">
        <f t="shared" si="3"/>
        <v>0.33333333333333331</v>
      </c>
      <c r="G83" s="5" t="e">
        <f>IF(C83+D83 &gt; parameters!$B$1, F83, #N/A)</f>
        <v>#N/A</v>
      </c>
    </row>
    <row r="84" spans="1:7" x14ac:dyDescent="0.25">
      <c r="A84">
        <v>3</v>
      </c>
      <c r="B84">
        <v>25</v>
      </c>
      <c r="C84">
        <v>1</v>
      </c>
      <c r="D84">
        <v>10</v>
      </c>
      <c r="E84" s="2">
        <f t="shared" si="2"/>
        <v>9.0909090909090912E-2</v>
      </c>
      <c r="F84" s="5">
        <f t="shared" si="3"/>
        <v>9.0909090909090912E-2</v>
      </c>
      <c r="G84" s="5" t="e">
        <f>IF(C84+D84 &gt; parameters!$B$1, F84, #N/A)</f>
        <v>#N/A</v>
      </c>
    </row>
    <row r="85" spans="1:7" x14ac:dyDescent="0.25">
      <c r="A85">
        <v>3</v>
      </c>
      <c r="B85">
        <v>26</v>
      </c>
      <c r="C85">
        <v>2</v>
      </c>
      <c r="D85">
        <v>4</v>
      </c>
      <c r="E85" s="2">
        <f t="shared" si="2"/>
        <v>0.33333333333333331</v>
      </c>
      <c r="F85" s="5">
        <f t="shared" si="3"/>
        <v>0.33333333333333331</v>
      </c>
      <c r="G85" s="5" t="e">
        <f>IF(C85+D85 &gt; parameters!$B$1, F85, #N/A)</f>
        <v>#N/A</v>
      </c>
    </row>
    <row r="86" spans="1:7" x14ac:dyDescent="0.25">
      <c r="A86">
        <v>3</v>
      </c>
      <c r="B86">
        <v>27</v>
      </c>
      <c r="C86">
        <v>1</v>
      </c>
      <c r="D86">
        <v>3</v>
      </c>
      <c r="E86" s="2">
        <f t="shared" si="2"/>
        <v>0.25</v>
      </c>
      <c r="F86" s="5">
        <f t="shared" si="3"/>
        <v>0.25</v>
      </c>
      <c r="G86" s="5" t="e">
        <f>IF(C86+D86 &gt; parameters!$B$1, F86, #N/A)</f>
        <v>#N/A</v>
      </c>
    </row>
    <row r="87" spans="1:7" x14ac:dyDescent="0.25">
      <c r="A87">
        <v>3</v>
      </c>
      <c r="B87">
        <v>28</v>
      </c>
      <c r="C87">
        <v>1</v>
      </c>
      <c r="D87">
        <v>6</v>
      </c>
      <c r="E87" s="2">
        <f t="shared" si="2"/>
        <v>0.14285714285714285</v>
      </c>
      <c r="F87" s="5">
        <f t="shared" si="3"/>
        <v>0.14285714285714285</v>
      </c>
      <c r="G87" s="5" t="e">
        <f>IF(C87+D87 &gt; parameters!$B$1, F87, #N/A)</f>
        <v>#N/A</v>
      </c>
    </row>
    <row r="88" spans="1:7" x14ac:dyDescent="0.25">
      <c r="A88">
        <v>3</v>
      </c>
      <c r="B88">
        <v>29</v>
      </c>
      <c r="C88">
        <v>1</v>
      </c>
      <c r="D88">
        <v>3</v>
      </c>
      <c r="E88" s="2">
        <f t="shared" si="2"/>
        <v>0.25</v>
      </c>
      <c r="F88" s="5">
        <f t="shared" si="3"/>
        <v>0.25</v>
      </c>
      <c r="G88" s="5" t="e">
        <f>IF(C88+D88 &gt; parameters!$B$1, F88, #N/A)</f>
        <v>#N/A</v>
      </c>
    </row>
    <row r="89" spans="1:7" x14ac:dyDescent="0.25">
      <c r="A89">
        <v>4</v>
      </c>
      <c r="B89">
        <v>1</v>
      </c>
      <c r="C89">
        <v>160</v>
      </c>
      <c r="D89">
        <v>198</v>
      </c>
      <c r="E89" s="2">
        <f t="shared" si="2"/>
        <v>0.44692737430167595</v>
      </c>
      <c r="F89" s="5">
        <f t="shared" si="3"/>
        <v>0.44692737430167595</v>
      </c>
      <c r="G89" s="5">
        <f>IF(C89+D89 &gt; parameters!$B$1, F89, #N/A)</f>
        <v>0.44692737430167595</v>
      </c>
    </row>
    <row r="90" spans="1:7" x14ac:dyDescent="0.25">
      <c r="A90">
        <v>4</v>
      </c>
      <c r="B90">
        <v>2</v>
      </c>
      <c r="C90">
        <v>47</v>
      </c>
      <c r="D90">
        <v>142</v>
      </c>
      <c r="E90" s="2">
        <f t="shared" si="2"/>
        <v>0.24867724867724866</v>
      </c>
      <c r="F90" s="5">
        <f t="shared" si="3"/>
        <v>0.24867724867724866</v>
      </c>
      <c r="G90" s="5">
        <f>IF(C90+D90 &gt; parameters!$B$1, F90, #N/A)</f>
        <v>0.24867724867724866</v>
      </c>
    </row>
    <row r="91" spans="1:7" x14ac:dyDescent="0.25">
      <c r="A91">
        <v>4</v>
      </c>
      <c r="B91">
        <v>3</v>
      </c>
      <c r="C91">
        <v>38</v>
      </c>
      <c r="D91">
        <v>157</v>
      </c>
      <c r="E91" s="2">
        <f t="shared" si="2"/>
        <v>0.19487179487179487</v>
      </c>
      <c r="F91" s="5">
        <f t="shared" si="3"/>
        <v>0.19487179487179487</v>
      </c>
      <c r="G91" s="5">
        <f>IF(C91+D91 &gt; parameters!$B$1, F91, #N/A)</f>
        <v>0.19487179487179487</v>
      </c>
    </row>
    <row r="92" spans="1:7" x14ac:dyDescent="0.25">
      <c r="A92">
        <v>4</v>
      </c>
      <c r="B92">
        <v>4</v>
      </c>
      <c r="C92">
        <v>36</v>
      </c>
      <c r="D92">
        <v>138</v>
      </c>
      <c r="E92" s="2">
        <f t="shared" si="2"/>
        <v>0.20689655172413793</v>
      </c>
      <c r="F92" s="5">
        <f t="shared" si="3"/>
        <v>0.20689655172413793</v>
      </c>
      <c r="G92" s="5">
        <f>IF(C92+D92 &gt; parameters!$B$1, F92, #N/A)</f>
        <v>0.20689655172413793</v>
      </c>
    </row>
    <row r="93" spans="1:7" x14ac:dyDescent="0.25">
      <c r="A93">
        <v>4</v>
      </c>
      <c r="B93">
        <v>5</v>
      </c>
      <c r="C93">
        <v>28</v>
      </c>
      <c r="D93">
        <v>154</v>
      </c>
      <c r="E93" s="2">
        <f t="shared" si="2"/>
        <v>0.15384615384615385</v>
      </c>
      <c r="F93" s="5">
        <f t="shared" si="3"/>
        <v>0.15384615384615385</v>
      </c>
      <c r="G93" s="5">
        <f>IF(C93+D93 &gt; parameters!$B$1, F93, #N/A)</f>
        <v>0.15384615384615385</v>
      </c>
    </row>
    <row r="94" spans="1:7" x14ac:dyDescent="0.25">
      <c r="A94">
        <v>4</v>
      </c>
      <c r="B94">
        <v>6</v>
      </c>
      <c r="C94">
        <v>31</v>
      </c>
      <c r="D94">
        <v>176</v>
      </c>
      <c r="E94" s="2">
        <f t="shared" si="2"/>
        <v>0.14975845410628019</v>
      </c>
      <c r="F94" s="5">
        <f t="shared" si="3"/>
        <v>0.14975845410628019</v>
      </c>
      <c r="G94" s="5">
        <f>IF(C94+D94 &gt; parameters!$B$1, F94, #N/A)</f>
        <v>0.14975845410628019</v>
      </c>
    </row>
    <row r="95" spans="1:7" x14ac:dyDescent="0.25">
      <c r="A95">
        <v>4</v>
      </c>
      <c r="B95">
        <v>7</v>
      </c>
      <c r="C95">
        <v>23</v>
      </c>
      <c r="D95">
        <v>158</v>
      </c>
      <c r="E95" s="2">
        <f t="shared" si="2"/>
        <v>0.1270718232044199</v>
      </c>
      <c r="F95" s="5">
        <f t="shared" si="3"/>
        <v>0.1270718232044199</v>
      </c>
      <c r="G95" s="5">
        <f>IF(C95+D95 &gt; parameters!$B$1, F95, #N/A)</f>
        <v>0.1270718232044199</v>
      </c>
    </row>
    <row r="96" spans="1:7" x14ac:dyDescent="0.25">
      <c r="A96">
        <v>4</v>
      </c>
      <c r="B96">
        <v>8</v>
      </c>
      <c r="C96">
        <v>23</v>
      </c>
      <c r="D96">
        <v>149</v>
      </c>
      <c r="E96" s="2">
        <f t="shared" si="2"/>
        <v>0.13372093023255813</v>
      </c>
      <c r="F96" s="5">
        <f t="shared" si="3"/>
        <v>0.13372093023255813</v>
      </c>
      <c r="G96" s="5">
        <f>IF(C96+D96 &gt; parameters!$B$1, F96, #N/A)</f>
        <v>0.13372093023255813</v>
      </c>
    </row>
    <row r="97" spans="1:7" x14ac:dyDescent="0.25">
      <c r="A97">
        <v>4</v>
      </c>
      <c r="B97">
        <v>9</v>
      </c>
      <c r="C97">
        <v>10</v>
      </c>
      <c r="D97">
        <v>153</v>
      </c>
      <c r="E97" s="2">
        <f t="shared" si="2"/>
        <v>6.1349693251533742E-2</v>
      </c>
      <c r="F97" s="5">
        <f t="shared" si="3"/>
        <v>6.1349693251533742E-2</v>
      </c>
      <c r="G97" s="5">
        <f>IF(C97+D97 &gt; parameters!$B$1, F97, #N/A)</f>
        <v>6.1349693251533742E-2</v>
      </c>
    </row>
    <row r="98" spans="1:7" x14ac:dyDescent="0.25">
      <c r="A98">
        <v>4</v>
      </c>
      <c r="B98">
        <v>10</v>
      </c>
      <c r="C98">
        <v>28</v>
      </c>
      <c r="D98">
        <v>171</v>
      </c>
      <c r="E98" s="2">
        <f t="shared" si="2"/>
        <v>0.1407035175879397</v>
      </c>
      <c r="F98" s="5">
        <f t="shared" si="3"/>
        <v>0.1407035175879397</v>
      </c>
      <c r="G98" s="5">
        <f>IF(C98+D98 &gt; parameters!$B$1, F98, #N/A)</f>
        <v>0.1407035175879397</v>
      </c>
    </row>
    <row r="99" spans="1:7" x14ac:dyDescent="0.25">
      <c r="A99">
        <v>4</v>
      </c>
      <c r="B99">
        <v>11</v>
      </c>
      <c r="C99">
        <v>17</v>
      </c>
      <c r="D99">
        <v>102</v>
      </c>
      <c r="E99" s="2">
        <f t="shared" si="2"/>
        <v>0.14285714285714285</v>
      </c>
      <c r="F99" s="5">
        <f t="shared" si="3"/>
        <v>0.14285714285714285</v>
      </c>
      <c r="G99" s="5">
        <f>IF(C99+D99 &gt; parameters!$B$1, F99, #N/A)</f>
        <v>0.14285714285714285</v>
      </c>
    </row>
    <row r="100" spans="1:7" x14ac:dyDescent="0.25">
      <c r="A100">
        <v>4</v>
      </c>
      <c r="B100">
        <v>12</v>
      </c>
      <c r="C100">
        <v>17</v>
      </c>
      <c r="D100">
        <v>77</v>
      </c>
      <c r="E100" s="2">
        <f t="shared" si="2"/>
        <v>0.18085106382978725</v>
      </c>
      <c r="F100" s="5">
        <f t="shared" si="3"/>
        <v>0.18085106382978725</v>
      </c>
      <c r="G100" s="5" t="e">
        <f>IF(C100+D100 &gt; parameters!$B$1, F100, #N/A)</f>
        <v>#N/A</v>
      </c>
    </row>
    <row r="101" spans="1:7" x14ac:dyDescent="0.25">
      <c r="A101">
        <v>4</v>
      </c>
      <c r="B101">
        <v>13</v>
      </c>
      <c r="C101">
        <v>8</v>
      </c>
      <c r="D101">
        <v>65</v>
      </c>
      <c r="E101" s="2">
        <f t="shared" si="2"/>
        <v>0.1095890410958904</v>
      </c>
      <c r="F101" s="5">
        <f t="shared" si="3"/>
        <v>0.1095890410958904</v>
      </c>
      <c r="G101" s="5" t="e">
        <f>IF(C101+D101 &gt; parameters!$B$1, F101, #N/A)</f>
        <v>#N/A</v>
      </c>
    </row>
    <row r="102" spans="1:7" x14ac:dyDescent="0.25">
      <c r="A102">
        <v>4</v>
      </c>
      <c r="B102">
        <v>14</v>
      </c>
      <c r="C102">
        <v>10</v>
      </c>
      <c r="D102">
        <v>75</v>
      </c>
      <c r="E102" s="2">
        <f t="shared" si="2"/>
        <v>0.11764705882352941</v>
      </c>
      <c r="F102" s="5">
        <f t="shared" si="3"/>
        <v>0.11764705882352941</v>
      </c>
      <c r="G102" s="5" t="e">
        <f>IF(C102+D102 &gt; parameters!$B$1, F102, #N/A)</f>
        <v>#N/A</v>
      </c>
    </row>
    <row r="103" spans="1:7" x14ac:dyDescent="0.25">
      <c r="A103">
        <v>4</v>
      </c>
      <c r="B103">
        <v>15</v>
      </c>
      <c r="C103">
        <v>6</v>
      </c>
      <c r="D103">
        <v>77</v>
      </c>
      <c r="E103" s="2">
        <f t="shared" si="2"/>
        <v>7.2289156626506021E-2</v>
      </c>
      <c r="F103" s="5">
        <f t="shared" si="3"/>
        <v>7.2289156626506021E-2</v>
      </c>
      <c r="G103" s="5" t="e">
        <f>IF(C103+D103 &gt; parameters!$B$1, F103, #N/A)</f>
        <v>#N/A</v>
      </c>
    </row>
    <row r="104" spans="1:7" x14ac:dyDescent="0.25">
      <c r="A104">
        <v>4</v>
      </c>
      <c r="B104">
        <v>16</v>
      </c>
      <c r="C104">
        <v>9</v>
      </c>
      <c r="D104">
        <v>60</v>
      </c>
      <c r="E104" s="2">
        <f t="shared" si="2"/>
        <v>0.13043478260869565</v>
      </c>
      <c r="F104" s="5">
        <f t="shared" si="3"/>
        <v>0.13043478260869565</v>
      </c>
      <c r="G104" s="5" t="e">
        <f>IF(C104+D104 &gt; parameters!$B$1, F104, #N/A)</f>
        <v>#N/A</v>
      </c>
    </row>
    <row r="105" spans="1:7" x14ac:dyDescent="0.25">
      <c r="A105">
        <v>4</v>
      </c>
      <c r="B105">
        <v>17</v>
      </c>
      <c r="C105">
        <v>5</v>
      </c>
      <c r="D105">
        <v>55</v>
      </c>
      <c r="E105" s="2">
        <f t="shared" si="2"/>
        <v>8.3333333333333329E-2</v>
      </c>
      <c r="F105" s="5">
        <f t="shared" si="3"/>
        <v>8.3333333333333329E-2</v>
      </c>
      <c r="G105" s="5" t="e">
        <f>IF(C105+D105 &gt; parameters!$B$1, F105, #N/A)</f>
        <v>#N/A</v>
      </c>
    </row>
    <row r="106" spans="1:7" x14ac:dyDescent="0.25">
      <c r="A106">
        <v>4</v>
      </c>
      <c r="B106">
        <v>18</v>
      </c>
      <c r="C106">
        <v>5</v>
      </c>
      <c r="D106">
        <v>36</v>
      </c>
      <c r="E106" s="2">
        <f t="shared" si="2"/>
        <v>0.12195121951219512</v>
      </c>
      <c r="F106" s="5">
        <f t="shared" si="3"/>
        <v>0.12195121951219512</v>
      </c>
      <c r="G106" s="5" t="e">
        <f>IF(C106+D106 &gt; parameters!$B$1, F106, #N/A)</f>
        <v>#N/A</v>
      </c>
    </row>
    <row r="107" spans="1:7" x14ac:dyDescent="0.25">
      <c r="A107">
        <v>4</v>
      </c>
      <c r="B107">
        <v>19</v>
      </c>
      <c r="C107">
        <v>8</v>
      </c>
      <c r="D107">
        <v>37</v>
      </c>
      <c r="E107" s="2">
        <f t="shared" si="2"/>
        <v>0.17777777777777778</v>
      </c>
      <c r="F107" s="5">
        <f t="shared" si="3"/>
        <v>0.17777777777777778</v>
      </c>
      <c r="G107" s="5" t="e">
        <f>IF(C107+D107 &gt; parameters!$B$1, F107, #N/A)</f>
        <v>#N/A</v>
      </c>
    </row>
    <row r="108" spans="1:7" x14ac:dyDescent="0.25">
      <c r="A108">
        <v>4</v>
      </c>
      <c r="B108">
        <v>20</v>
      </c>
      <c r="C108">
        <v>7</v>
      </c>
      <c r="D108">
        <v>32</v>
      </c>
      <c r="E108" s="2">
        <f t="shared" si="2"/>
        <v>0.17948717948717949</v>
      </c>
      <c r="F108" s="5">
        <f t="shared" si="3"/>
        <v>0.17948717948717949</v>
      </c>
      <c r="G108" s="5" t="e">
        <f>IF(C108+D108 &gt; parameters!$B$1, F108, #N/A)</f>
        <v>#N/A</v>
      </c>
    </row>
    <row r="109" spans="1:7" x14ac:dyDescent="0.25">
      <c r="A109">
        <v>4</v>
      </c>
      <c r="B109">
        <v>21</v>
      </c>
      <c r="C109">
        <v>6</v>
      </c>
      <c r="D109">
        <v>18</v>
      </c>
      <c r="E109" s="2">
        <f t="shared" si="2"/>
        <v>0.25</v>
      </c>
      <c r="F109" s="5">
        <f t="shared" si="3"/>
        <v>0.25</v>
      </c>
      <c r="G109" s="5" t="e">
        <f>IF(C109+D109 &gt; parameters!$B$1, F109, #N/A)</f>
        <v>#N/A</v>
      </c>
    </row>
    <row r="110" spans="1:7" x14ac:dyDescent="0.25">
      <c r="A110">
        <v>4</v>
      </c>
      <c r="B110">
        <v>22</v>
      </c>
      <c r="C110">
        <v>2</v>
      </c>
      <c r="D110">
        <v>21</v>
      </c>
      <c r="E110" s="2">
        <f t="shared" si="2"/>
        <v>8.6956521739130432E-2</v>
      </c>
      <c r="F110" s="5">
        <f t="shared" si="3"/>
        <v>8.6956521739130432E-2</v>
      </c>
      <c r="G110" s="5" t="e">
        <f>IF(C110+D110 &gt; parameters!$B$1, F110, #N/A)</f>
        <v>#N/A</v>
      </c>
    </row>
    <row r="111" spans="1:7" x14ac:dyDescent="0.25">
      <c r="A111">
        <v>4</v>
      </c>
      <c r="B111">
        <v>23</v>
      </c>
      <c r="C111">
        <v>0</v>
      </c>
      <c r="D111">
        <v>13</v>
      </c>
      <c r="E111" s="2">
        <f t="shared" si="2"/>
        <v>0</v>
      </c>
      <c r="F111" s="5">
        <f t="shared" si="3"/>
        <v>0</v>
      </c>
      <c r="G111" s="5" t="e">
        <f>IF(C111+D111 &gt; parameters!$B$1, F111, #N/A)</f>
        <v>#N/A</v>
      </c>
    </row>
    <row r="112" spans="1:7" x14ac:dyDescent="0.25">
      <c r="A112">
        <v>4</v>
      </c>
      <c r="B112">
        <v>24</v>
      </c>
      <c r="C112">
        <v>1</v>
      </c>
      <c r="D112">
        <v>9</v>
      </c>
      <c r="E112" s="2">
        <f t="shared" si="2"/>
        <v>0.1</v>
      </c>
      <c r="F112" s="5">
        <f t="shared" si="3"/>
        <v>0.1</v>
      </c>
      <c r="G112" s="5" t="e">
        <f>IF(C112+D112 &gt; parameters!$B$1, F112, #N/A)</f>
        <v>#N/A</v>
      </c>
    </row>
    <row r="113" spans="1:7" x14ac:dyDescent="0.25">
      <c r="A113">
        <v>4</v>
      </c>
      <c r="B113">
        <v>25</v>
      </c>
      <c r="C113">
        <v>1</v>
      </c>
      <c r="D113">
        <v>10</v>
      </c>
      <c r="E113" s="2">
        <f t="shared" si="2"/>
        <v>9.0909090909090912E-2</v>
      </c>
      <c r="F113" s="5">
        <f t="shared" si="3"/>
        <v>9.0909090909090912E-2</v>
      </c>
      <c r="G113" s="5" t="e">
        <f>IF(C113+D113 &gt; parameters!$B$1, F113, #N/A)</f>
        <v>#N/A</v>
      </c>
    </row>
    <row r="114" spans="1:7" x14ac:dyDescent="0.25">
      <c r="A114">
        <v>4</v>
      </c>
      <c r="B114">
        <v>26</v>
      </c>
      <c r="C114">
        <v>0</v>
      </c>
      <c r="D114">
        <v>5</v>
      </c>
      <c r="E114" s="2">
        <f t="shared" si="2"/>
        <v>0</v>
      </c>
      <c r="F114" s="5">
        <f t="shared" si="3"/>
        <v>0</v>
      </c>
      <c r="G114" s="5" t="e">
        <f>IF(C114+D114 &gt; parameters!$B$1, F114, #N/A)</f>
        <v>#N/A</v>
      </c>
    </row>
    <row r="115" spans="1:7" x14ac:dyDescent="0.25">
      <c r="A115">
        <v>4</v>
      </c>
      <c r="B115">
        <v>27</v>
      </c>
      <c r="C115">
        <v>0</v>
      </c>
      <c r="D115">
        <v>1</v>
      </c>
      <c r="E115" s="2">
        <f t="shared" si="2"/>
        <v>0</v>
      </c>
      <c r="F115" s="5">
        <f t="shared" si="3"/>
        <v>0</v>
      </c>
      <c r="G115" s="5" t="e">
        <f>IF(C115+D115 &gt; parameters!$B$1, F115, #N/A)</f>
        <v>#N/A</v>
      </c>
    </row>
    <row r="116" spans="1:7" x14ac:dyDescent="0.25">
      <c r="A116">
        <v>4</v>
      </c>
      <c r="B116">
        <v>28</v>
      </c>
      <c r="C116">
        <v>1</v>
      </c>
      <c r="D116">
        <v>6</v>
      </c>
      <c r="E116" s="2">
        <f t="shared" si="2"/>
        <v>0.14285714285714285</v>
      </c>
      <c r="F116" s="5">
        <f t="shared" si="3"/>
        <v>0.14285714285714285</v>
      </c>
      <c r="G116" s="5" t="e">
        <f>IF(C116+D116 &gt; parameters!$B$1, F116, #N/A)</f>
        <v>#N/A</v>
      </c>
    </row>
    <row r="117" spans="1:7" x14ac:dyDescent="0.25">
      <c r="A117">
        <v>4</v>
      </c>
      <c r="B117">
        <v>29</v>
      </c>
      <c r="C117">
        <v>1</v>
      </c>
      <c r="D117">
        <v>5</v>
      </c>
      <c r="E117" s="2">
        <f t="shared" si="2"/>
        <v>0.16666666666666666</v>
      </c>
      <c r="F117" s="5">
        <f t="shared" si="3"/>
        <v>0.16666666666666666</v>
      </c>
      <c r="G117" s="5" t="e">
        <f>IF(C117+D117 &gt; parameters!$B$1, F117, #N/A)</f>
        <v>#N/A</v>
      </c>
    </row>
  </sheetData>
  <pageMargins left="0.75" right="0.75" top="1" bottom="1" header="0.5" footer="0.5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5AD0-1188-4C9D-BFFA-9FAC2E2FB6D4}">
  <dimension ref="A1:B1"/>
  <sheetViews>
    <sheetView workbookViewId="0">
      <selection activeCell="B2" sqref="B2"/>
    </sheetView>
  </sheetViews>
  <sheetFormatPr defaultRowHeight="15" x14ac:dyDescent="0.25"/>
  <cols>
    <col min="1" max="1" width="14.5703125" customWidth="1"/>
  </cols>
  <sheetData>
    <row r="1" spans="1:2" x14ac:dyDescent="0.25">
      <c r="A1" t="s">
        <v>7</v>
      </c>
      <c r="B1">
        <f>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no_goal_line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 Dabek</cp:lastModifiedBy>
  <dcterms:created xsi:type="dcterms:W3CDTF">2019-03-09T18:52:15Z</dcterms:created>
  <dcterms:modified xsi:type="dcterms:W3CDTF">2019-03-10T00:13:14Z</dcterms:modified>
</cp:coreProperties>
</file>