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X\"/>
    </mc:Choice>
  </mc:AlternateContent>
  <xr:revisionPtr revIDLastSave="0" documentId="13_ncr:1_{1A21D9A7-A5BB-41EB-816B-321603B21FC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ITERASI" sheetId="1" r:id="rId1"/>
    <sheet name="BCV WCV" sheetId="5" r:id="rId2"/>
    <sheet name="Meni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G14" i="5"/>
  <c r="H14" i="5"/>
  <c r="I14" i="5"/>
  <c r="G15" i="5"/>
  <c r="H15" i="5"/>
  <c r="I15" i="5"/>
  <c r="F15" i="5"/>
  <c r="F14" i="5"/>
  <c r="G13" i="5"/>
  <c r="H13" i="5"/>
  <c r="I13" i="5"/>
  <c r="F13" i="5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J11" i="5"/>
  <c r="J10" i="5"/>
  <c r="J9" i="5"/>
  <c r="J8" i="5"/>
  <c r="J7" i="5"/>
  <c r="J6" i="5"/>
  <c r="J5" i="5"/>
  <c r="J4" i="5"/>
  <c r="J3" i="5"/>
  <c r="G4" i="5"/>
  <c r="H4" i="5"/>
  <c r="I4" i="5"/>
  <c r="G5" i="5"/>
  <c r="H5" i="5"/>
  <c r="I5" i="5"/>
  <c r="F5" i="5"/>
  <c r="F4" i="5"/>
  <c r="G3" i="5"/>
  <c r="H3" i="5"/>
  <c r="I3" i="5"/>
  <c r="F3" i="5"/>
  <c r="G7" i="5"/>
  <c r="H7" i="5"/>
  <c r="I7" i="5"/>
  <c r="G8" i="5"/>
  <c r="H8" i="5"/>
  <c r="I8" i="5"/>
  <c r="F8" i="5"/>
  <c r="F7" i="5"/>
  <c r="G6" i="5"/>
  <c r="H6" i="5"/>
  <c r="I6" i="5"/>
  <c r="F6" i="5"/>
  <c r="G10" i="5"/>
  <c r="H10" i="5"/>
  <c r="I10" i="5"/>
  <c r="G11" i="5"/>
  <c r="H11" i="5"/>
  <c r="I11" i="5"/>
  <c r="F11" i="5"/>
  <c r="F10" i="5"/>
  <c r="I9" i="5"/>
  <c r="G9" i="5"/>
  <c r="H9" i="5"/>
  <c r="F9" i="5" l="1"/>
  <c r="C3" i="5"/>
  <c r="C6" i="5"/>
  <c r="C9" i="5"/>
  <c r="D9" i="5"/>
  <c r="E9" i="5"/>
  <c r="D6" i="5"/>
  <c r="E6" i="5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AE407" i="1"/>
  <c r="AF407" i="1"/>
  <c r="AG407" i="1"/>
  <c r="AH407" i="1"/>
  <c r="AI407" i="1"/>
  <c r="AJ407" i="1"/>
  <c r="AK407" i="1"/>
  <c r="AL407" i="1"/>
  <c r="AE408" i="1"/>
  <c r="AF408" i="1"/>
  <c r="AG408" i="1"/>
  <c r="AH408" i="1"/>
  <c r="AI408" i="1"/>
  <c r="AJ408" i="1"/>
  <c r="AK408" i="1"/>
  <c r="AL408" i="1"/>
  <c r="AE409" i="1"/>
  <c r="AF409" i="1"/>
  <c r="AG409" i="1"/>
  <c r="AH409" i="1"/>
  <c r="AI409" i="1"/>
  <c r="AJ409" i="1"/>
  <c r="AK409" i="1"/>
  <c r="AL409" i="1"/>
  <c r="AE410" i="1"/>
  <c r="AF410" i="1"/>
  <c r="AG410" i="1"/>
  <c r="AH410" i="1"/>
  <c r="AI410" i="1"/>
  <c r="AJ410" i="1"/>
  <c r="AK410" i="1"/>
  <c r="AL410" i="1"/>
  <c r="AE411" i="1"/>
  <c r="AF411" i="1"/>
  <c r="AG411" i="1"/>
  <c r="AH411" i="1"/>
  <c r="AI411" i="1"/>
  <c r="AJ411" i="1"/>
  <c r="AK411" i="1"/>
  <c r="AL411" i="1"/>
  <c r="AE412" i="1"/>
  <c r="AF412" i="1"/>
  <c r="AG412" i="1"/>
  <c r="AH412" i="1"/>
  <c r="AI412" i="1"/>
  <c r="AJ412" i="1"/>
  <c r="AK412" i="1"/>
  <c r="AL412" i="1"/>
  <c r="AE413" i="1"/>
  <c r="AF413" i="1"/>
  <c r="AG413" i="1"/>
  <c r="AH413" i="1"/>
  <c r="AI413" i="1"/>
  <c r="AJ413" i="1"/>
  <c r="AK413" i="1"/>
  <c r="AL413" i="1"/>
  <c r="H127" i="1"/>
  <c r="I127" i="1"/>
  <c r="D1" i="1" s="1"/>
  <c r="J127" i="1"/>
  <c r="E1" i="1" s="1"/>
  <c r="K127" i="1"/>
  <c r="F1" i="1" s="1"/>
  <c r="C1" i="1"/>
  <c r="K265" i="1"/>
  <c r="J265" i="1"/>
  <c r="I265" i="1"/>
  <c r="H265" i="1"/>
  <c r="K264" i="1"/>
  <c r="J264" i="1"/>
  <c r="I264" i="1"/>
  <c r="H264" i="1"/>
  <c r="K263" i="1"/>
  <c r="J263" i="1"/>
  <c r="I263" i="1"/>
  <c r="H263" i="1"/>
  <c r="K262" i="1"/>
  <c r="J262" i="1"/>
  <c r="I262" i="1"/>
  <c r="H262" i="1"/>
  <c r="K261" i="1"/>
  <c r="J261" i="1"/>
  <c r="I261" i="1"/>
  <c r="H261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5" i="1"/>
  <c r="J255" i="1"/>
  <c r="I255" i="1"/>
  <c r="H255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50" i="1"/>
  <c r="J250" i="1"/>
  <c r="I250" i="1"/>
  <c r="H250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4" i="1"/>
  <c r="J244" i="1"/>
  <c r="I244" i="1"/>
  <c r="H244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3" i="1"/>
  <c r="J213" i="1"/>
  <c r="I213" i="1"/>
  <c r="H213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2" i="1"/>
  <c r="J202" i="1"/>
  <c r="I202" i="1"/>
  <c r="H202" i="1"/>
  <c r="K201" i="1"/>
  <c r="J201" i="1"/>
  <c r="I201" i="1"/>
  <c r="H201" i="1"/>
  <c r="K200" i="1"/>
  <c r="J200" i="1"/>
  <c r="I200" i="1"/>
  <c r="H200" i="1"/>
  <c r="K199" i="1"/>
  <c r="J199" i="1"/>
  <c r="I199" i="1"/>
  <c r="H199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9" i="1"/>
  <c r="J189" i="1"/>
  <c r="I189" i="1"/>
  <c r="H189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80" i="1"/>
  <c r="J180" i="1"/>
  <c r="I180" i="1"/>
  <c r="H180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1" i="1"/>
  <c r="J161" i="1"/>
  <c r="I161" i="1"/>
  <c r="H161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F2" i="1"/>
  <c r="F3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02" i="1"/>
  <c r="J102" i="1"/>
  <c r="I102" i="1"/>
  <c r="H102" i="1"/>
  <c r="K101" i="1"/>
  <c r="J101" i="1"/>
  <c r="I101" i="1"/>
  <c r="H101" i="1"/>
  <c r="K100" i="1"/>
  <c r="J100" i="1"/>
  <c r="I100" i="1"/>
  <c r="H100" i="1"/>
  <c r="K99" i="1"/>
  <c r="J99" i="1"/>
  <c r="I99" i="1"/>
  <c r="H99" i="1"/>
  <c r="K98" i="1"/>
  <c r="J98" i="1"/>
  <c r="I98" i="1"/>
  <c r="H98" i="1"/>
  <c r="K97" i="1"/>
  <c r="J97" i="1"/>
  <c r="I97" i="1"/>
  <c r="H97" i="1"/>
  <c r="K96" i="1"/>
  <c r="J96" i="1"/>
  <c r="I96" i="1"/>
  <c r="H96" i="1"/>
  <c r="K95" i="1"/>
  <c r="J95" i="1"/>
  <c r="I95" i="1"/>
  <c r="H95" i="1"/>
  <c r="K94" i="1"/>
  <c r="J94" i="1"/>
  <c r="I94" i="1"/>
  <c r="H94" i="1"/>
  <c r="K93" i="1"/>
  <c r="J93" i="1"/>
  <c r="I93" i="1"/>
  <c r="H93" i="1"/>
  <c r="K92" i="1"/>
  <c r="J92" i="1"/>
  <c r="I92" i="1"/>
  <c r="H92" i="1"/>
  <c r="K91" i="1"/>
  <c r="J91" i="1"/>
  <c r="I91" i="1"/>
  <c r="H91" i="1"/>
  <c r="K90" i="1"/>
  <c r="J90" i="1"/>
  <c r="I90" i="1"/>
  <c r="H90" i="1"/>
  <c r="K89" i="1"/>
  <c r="J89" i="1"/>
  <c r="I89" i="1"/>
  <c r="H89" i="1"/>
  <c r="K88" i="1"/>
  <c r="J88" i="1"/>
  <c r="I88" i="1"/>
  <c r="H88" i="1"/>
  <c r="K87" i="1"/>
  <c r="J87" i="1"/>
  <c r="I87" i="1"/>
  <c r="H87" i="1"/>
  <c r="K86" i="1"/>
  <c r="J86" i="1"/>
  <c r="I86" i="1"/>
  <c r="H86" i="1"/>
  <c r="K85" i="1"/>
  <c r="J85" i="1"/>
  <c r="I85" i="1"/>
  <c r="H85" i="1"/>
  <c r="K84" i="1"/>
  <c r="J84" i="1"/>
  <c r="I84" i="1"/>
  <c r="H84" i="1"/>
  <c r="K83" i="1"/>
  <c r="J83" i="1"/>
  <c r="E2" i="1" s="1"/>
  <c r="I83" i="1"/>
  <c r="D2" i="1" s="1"/>
  <c r="H83" i="1"/>
  <c r="C2" i="1" s="1"/>
  <c r="K82" i="1"/>
  <c r="J82" i="1"/>
  <c r="I82" i="1"/>
  <c r="H82" i="1"/>
  <c r="K81" i="1"/>
  <c r="J81" i="1"/>
  <c r="I81" i="1"/>
  <c r="H81" i="1"/>
  <c r="K80" i="1"/>
  <c r="J80" i="1"/>
  <c r="I80" i="1"/>
  <c r="H80" i="1"/>
  <c r="K79" i="1"/>
  <c r="J79" i="1"/>
  <c r="I79" i="1"/>
  <c r="H79" i="1"/>
  <c r="K78" i="1"/>
  <c r="J78" i="1"/>
  <c r="I78" i="1"/>
  <c r="H78" i="1"/>
  <c r="K77" i="1"/>
  <c r="J77" i="1"/>
  <c r="I77" i="1"/>
  <c r="H77" i="1"/>
  <c r="K76" i="1"/>
  <c r="J76" i="1"/>
  <c r="I76" i="1"/>
  <c r="H76" i="1"/>
  <c r="K75" i="1"/>
  <c r="J75" i="1"/>
  <c r="I75" i="1"/>
  <c r="H75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E3" i="1" s="1"/>
  <c r="I64" i="1"/>
  <c r="D3" i="1" s="1"/>
  <c r="H64" i="1"/>
  <c r="C3" i="1" s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18" i="1"/>
  <c r="J18" i="1"/>
  <c r="I18" i="1"/>
  <c r="H18" i="1"/>
  <c r="K17" i="1"/>
  <c r="J17" i="1"/>
  <c r="I17" i="1"/>
  <c r="H17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7" i="1"/>
  <c r="J7" i="1"/>
  <c r="I7" i="1"/>
  <c r="H7" i="1"/>
  <c r="J121" i="3"/>
  <c r="I121" i="3"/>
  <c r="H121" i="3"/>
  <c r="G121" i="3"/>
  <c r="J120" i="3"/>
  <c r="I120" i="3"/>
  <c r="H120" i="3"/>
  <c r="G120" i="3"/>
  <c r="J119" i="3"/>
  <c r="I119" i="3"/>
  <c r="H119" i="3"/>
  <c r="G119" i="3"/>
  <c r="J118" i="3"/>
  <c r="I118" i="3"/>
  <c r="H118" i="3"/>
  <c r="G118" i="3"/>
  <c r="J117" i="3"/>
  <c r="I117" i="3"/>
  <c r="H117" i="3"/>
  <c r="G117" i="3"/>
  <c r="J116" i="3"/>
  <c r="I116" i="3"/>
  <c r="H116" i="3"/>
  <c r="G116" i="3"/>
  <c r="J115" i="3"/>
  <c r="I115" i="3"/>
  <c r="H115" i="3"/>
  <c r="G115" i="3"/>
  <c r="J114" i="3"/>
  <c r="I114" i="3"/>
  <c r="H114" i="3"/>
  <c r="G114" i="3"/>
  <c r="J113" i="3"/>
  <c r="I113" i="3"/>
  <c r="H113" i="3"/>
  <c r="G113" i="3"/>
  <c r="J112" i="3"/>
  <c r="I112" i="3"/>
  <c r="H112" i="3"/>
  <c r="G112" i="3"/>
  <c r="J111" i="3"/>
  <c r="I111" i="3"/>
  <c r="H111" i="3"/>
  <c r="G111" i="3"/>
  <c r="J110" i="3"/>
  <c r="I110" i="3"/>
  <c r="H110" i="3"/>
  <c r="G110" i="3"/>
  <c r="J109" i="3"/>
  <c r="I109" i="3"/>
  <c r="H109" i="3"/>
  <c r="G109" i="3"/>
  <c r="J108" i="3"/>
  <c r="I108" i="3"/>
  <c r="H108" i="3"/>
  <c r="G108" i="3"/>
  <c r="J107" i="3"/>
  <c r="I107" i="3"/>
  <c r="H107" i="3"/>
  <c r="G107" i="3"/>
  <c r="J106" i="3"/>
  <c r="I106" i="3"/>
  <c r="H106" i="3"/>
  <c r="G106" i="3"/>
  <c r="J105" i="3"/>
  <c r="I105" i="3"/>
  <c r="H105" i="3"/>
  <c r="G105" i="3"/>
  <c r="J104" i="3"/>
  <c r="I104" i="3"/>
  <c r="H104" i="3"/>
  <c r="G104" i="3"/>
  <c r="J103" i="3"/>
  <c r="I103" i="3"/>
  <c r="H103" i="3"/>
  <c r="G103" i="3"/>
  <c r="J102" i="3"/>
  <c r="I102" i="3"/>
  <c r="H102" i="3"/>
  <c r="G102" i="3"/>
  <c r="J101" i="3"/>
  <c r="I101" i="3"/>
  <c r="H101" i="3"/>
  <c r="G101" i="3"/>
  <c r="J100" i="3"/>
  <c r="I100" i="3"/>
  <c r="H100" i="3"/>
  <c r="G100" i="3"/>
  <c r="J99" i="3"/>
  <c r="I99" i="3"/>
  <c r="H99" i="3"/>
  <c r="G99" i="3"/>
  <c r="J98" i="3"/>
  <c r="I98" i="3"/>
  <c r="H98" i="3"/>
  <c r="G98" i="3"/>
  <c r="J97" i="3"/>
  <c r="I97" i="3"/>
  <c r="H97" i="3"/>
  <c r="G97" i="3"/>
  <c r="J96" i="3"/>
  <c r="I96" i="3"/>
  <c r="H96" i="3"/>
  <c r="G96" i="3"/>
  <c r="J95" i="3"/>
  <c r="I95" i="3"/>
  <c r="H95" i="3"/>
  <c r="G95" i="3"/>
  <c r="J94" i="3"/>
  <c r="I94" i="3"/>
  <c r="H94" i="3"/>
  <c r="G94" i="3"/>
  <c r="J93" i="3"/>
  <c r="I93" i="3"/>
  <c r="H93" i="3"/>
  <c r="G93" i="3"/>
  <c r="J92" i="3"/>
  <c r="I92" i="3"/>
  <c r="H92" i="3"/>
  <c r="G92" i="3"/>
  <c r="J91" i="3"/>
  <c r="I91" i="3"/>
  <c r="H91" i="3"/>
  <c r="G91" i="3"/>
  <c r="J90" i="3"/>
  <c r="I90" i="3"/>
  <c r="H90" i="3"/>
  <c r="G90" i="3"/>
  <c r="J89" i="3"/>
  <c r="I89" i="3"/>
  <c r="H89" i="3"/>
  <c r="G89" i="3"/>
  <c r="J88" i="3"/>
  <c r="I88" i="3"/>
  <c r="H88" i="3"/>
  <c r="G88" i="3"/>
  <c r="J87" i="3"/>
  <c r="I87" i="3"/>
  <c r="H87" i="3"/>
  <c r="G87" i="3"/>
  <c r="J86" i="3"/>
  <c r="I86" i="3"/>
  <c r="H86" i="3"/>
  <c r="G86" i="3"/>
  <c r="J85" i="3"/>
  <c r="I85" i="3"/>
  <c r="H85" i="3"/>
  <c r="G85" i="3"/>
  <c r="J84" i="3"/>
  <c r="I84" i="3"/>
  <c r="H84" i="3"/>
  <c r="G84" i="3"/>
  <c r="J83" i="3"/>
  <c r="I83" i="3"/>
  <c r="H83" i="3"/>
  <c r="G83" i="3"/>
  <c r="J82" i="3"/>
  <c r="I82" i="3"/>
  <c r="H82" i="3"/>
  <c r="G82" i="3"/>
  <c r="J81" i="3"/>
  <c r="I81" i="3"/>
  <c r="H81" i="3"/>
  <c r="G81" i="3"/>
  <c r="J80" i="3"/>
  <c r="I80" i="3"/>
  <c r="H80" i="3"/>
  <c r="G80" i="3"/>
  <c r="J79" i="3"/>
  <c r="I79" i="3"/>
  <c r="H79" i="3"/>
  <c r="G79" i="3"/>
  <c r="J78" i="3"/>
  <c r="I78" i="3"/>
  <c r="H78" i="3"/>
  <c r="G78" i="3"/>
  <c r="J77" i="3"/>
  <c r="I77" i="3"/>
  <c r="H77" i="3"/>
  <c r="G77" i="3"/>
  <c r="J76" i="3"/>
  <c r="I76" i="3"/>
  <c r="H76" i="3"/>
  <c r="G76" i="3"/>
  <c r="J75" i="3"/>
  <c r="I75" i="3"/>
  <c r="H75" i="3"/>
  <c r="G75" i="3"/>
  <c r="J74" i="3"/>
  <c r="I74" i="3"/>
  <c r="H74" i="3"/>
  <c r="G74" i="3"/>
  <c r="J73" i="3"/>
  <c r="I73" i="3"/>
  <c r="H73" i="3"/>
  <c r="G73" i="3"/>
  <c r="J72" i="3"/>
  <c r="I72" i="3"/>
  <c r="H72" i="3"/>
  <c r="G72" i="3"/>
  <c r="J71" i="3"/>
  <c r="I71" i="3"/>
  <c r="H71" i="3"/>
  <c r="G71" i="3"/>
  <c r="J70" i="3"/>
  <c r="I70" i="3"/>
  <c r="H70" i="3"/>
  <c r="G70" i="3"/>
  <c r="J69" i="3"/>
  <c r="I69" i="3"/>
  <c r="H69" i="3"/>
  <c r="G69" i="3"/>
  <c r="J68" i="3"/>
  <c r="I68" i="3"/>
  <c r="H68" i="3"/>
  <c r="G68" i="3"/>
  <c r="J67" i="3"/>
  <c r="I67" i="3"/>
  <c r="H67" i="3"/>
  <c r="G67" i="3"/>
  <c r="J66" i="3"/>
  <c r="I66" i="3"/>
  <c r="H66" i="3"/>
  <c r="G66" i="3"/>
  <c r="J65" i="3"/>
  <c r="I65" i="3"/>
  <c r="H65" i="3"/>
  <c r="G65" i="3"/>
  <c r="J64" i="3"/>
  <c r="I64" i="3"/>
  <c r="H64" i="3"/>
  <c r="G64" i="3"/>
  <c r="J63" i="3"/>
  <c r="I63" i="3"/>
  <c r="H63" i="3"/>
  <c r="G63" i="3"/>
  <c r="J62" i="3"/>
  <c r="I62" i="3"/>
  <c r="H62" i="3"/>
  <c r="G62" i="3"/>
  <c r="J61" i="3"/>
  <c r="I61" i="3"/>
  <c r="H61" i="3"/>
  <c r="G61" i="3"/>
  <c r="J60" i="3"/>
  <c r="I60" i="3"/>
  <c r="H60" i="3"/>
  <c r="G60" i="3"/>
  <c r="J59" i="3"/>
  <c r="I59" i="3"/>
  <c r="H59" i="3"/>
  <c r="G59" i="3"/>
  <c r="J58" i="3"/>
  <c r="I58" i="3"/>
  <c r="H58" i="3"/>
  <c r="G58" i="3"/>
  <c r="J57" i="3"/>
  <c r="I57" i="3"/>
  <c r="H57" i="3"/>
  <c r="G57" i="3"/>
  <c r="J56" i="3"/>
  <c r="I56" i="3"/>
  <c r="H56" i="3"/>
  <c r="G56" i="3"/>
  <c r="J55" i="3"/>
  <c r="I55" i="3"/>
  <c r="H55" i="3"/>
  <c r="G55" i="3"/>
  <c r="J54" i="3"/>
  <c r="I54" i="3"/>
  <c r="H54" i="3"/>
  <c r="G54" i="3"/>
  <c r="J53" i="3"/>
  <c r="I53" i="3"/>
  <c r="H53" i="3"/>
  <c r="G53" i="3"/>
  <c r="J52" i="3"/>
  <c r="I52" i="3"/>
  <c r="H52" i="3"/>
  <c r="G52" i="3"/>
  <c r="J51" i="3"/>
  <c r="I51" i="3"/>
  <c r="H51" i="3"/>
  <c r="G51" i="3"/>
  <c r="J50" i="3"/>
  <c r="I50" i="3"/>
  <c r="H50" i="3"/>
  <c r="G50" i="3"/>
  <c r="J49" i="3"/>
  <c r="I49" i="3"/>
  <c r="H49" i="3"/>
  <c r="G49" i="3"/>
  <c r="J48" i="3"/>
  <c r="I48" i="3"/>
  <c r="H48" i="3"/>
  <c r="G48" i="3"/>
  <c r="J47" i="3"/>
  <c r="I47" i="3"/>
  <c r="H47" i="3"/>
  <c r="G47" i="3"/>
  <c r="J46" i="3"/>
  <c r="I46" i="3"/>
  <c r="H46" i="3"/>
  <c r="G46" i="3"/>
  <c r="J45" i="3"/>
  <c r="I45" i="3"/>
  <c r="H45" i="3"/>
  <c r="G45" i="3"/>
  <c r="J44" i="3"/>
  <c r="I44" i="3"/>
  <c r="H44" i="3"/>
  <c r="G44" i="3"/>
  <c r="J43" i="3"/>
  <c r="I43" i="3"/>
  <c r="H43" i="3"/>
  <c r="G43" i="3"/>
  <c r="J42" i="3"/>
  <c r="I42" i="3"/>
  <c r="H42" i="3"/>
  <c r="G42" i="3"/>
  <c r="J41" i="3"/>
  <c r="I41" i="3"/>
  <c r="H41" i="3"/>
  <c r="G41" i="3"/>
  <c r="J40" i="3"/>
  <c r="I40" i="3"/>
  <c r="H40" i="3"/>
  <c r="G40" i="3"/>
  <c r="J39" i="3"/>
  <c r="I39" i="3"/>
  <c r="H39" i="3"/>
  <c r="G39" i="3"/>
  <c r="J38" i="3"/>
  <c r="I38" i="3"/>
  <c r="H38" i="3"/>
  <c r="G38" i="3"/>
  <c r="J37" i="3"/>
  <c r="I37" i="3"/>
  <c r="H37" i="3"/>
  <c r="G37" i="3"/>
  <c r="J36" i="3"/>
  <c r="I36" i="3"/>
  <c r="H36" i="3"/>
  <c r="G36" i="3"/>
  <c r="J35" i="3"/>
  <c r="I35" i="3"/>
  <c r="H35" i="3"/>
  <c r="G35" i="3"/>
  <c r="J34" i="3"/>
  <c r="I34" i="3"/>
  <c r="H34" i="3"/>
  <c r="G34" i="3"/>
  <c r="J33" i="3"/>
  <c r="I33" i="3"/>
  <c r="H33" i="3"/>
  <c r="G33" i="3"/>
  <c r="J32" i="3"/>
  <c r="I32" i="3"/>
  <c r="H32" i="3"/>
  <c r="G32" i="3"/>
  <c r="J31" i="3"/>
  <c r="I31" i="3"/>
  <c r="H31" i="3"/>
  <c r="G31" i="3"/>
  <c r="J30" i="3"/>
  <c r="I30" i="3"/>
  <c r="H30" i="3"/>
  <c r="G30" i="3"/>
  <c r="J29" i="3"/>
  <c r="I29" i="3"/>
  <c r="H29" i="3"/>
  <c r="G29" i="3"/>
  <c r="J28" i="3"/>
  <c r="I28" i="3"/>
  <c r="H28" i="3"/>
  <c r="G28" i="3"/>
  <c r="J27" i="3"/>
  <c r="I27" i="3"/>
  <c r="H27" i="3"/>
  <c r="G27" i="3"/>
  <c r="J26" i="3"/>
  <c r="I26" i="3"/>
  <c r="H26" i="3"/>
  <c r="G26" i="3"/>
  <c r="J25" i="3"/>
  <c r="I25" i="3"/>
  <c r="H25" i="3"/>
  <c r="G25" i="3"/>
  <c r="J24" i="3"/>
  <c r="I24" i="3"/>
  <c r="H24" i="3"/>
  <c r="G24" i="3"/>
  <c r="J23" i="3"/>
  <c r="I23" i="3"/>
  <c r="H23" i="3"/>
  <c r="G23" i="3"/>
  <c r="J22" i="3"/>
  <c r="I22" i="3"/>
  <c r="H22" i="3"/>
  <c r="G22" i="3"/>
  <c r="J21" i="3"/>
  <c r="I21" i="3"/>
  <c r="H21" i="3"/>
  <c r="G21" i="3"/>
  <c r="J20" i="3"/>
  <c r="I20" i="3"/>
  <c r="H20" i="3"/>
  <c r="G20" i="3"/>
  <c r="J19" i="3"/>
  <c r="I19" i="3"/>
  <c r="H19" i="3"/>
  <c r="G19" i="3"/>
  <c r="J18" i="3"/>
  <c r="I18" i="3"/>
  <c r="H18" i="3"/>
  <c r="G18" i="3"/>
  <c r="J17" i="3"/>
  <c r="I17" i="3"/>
  <c r="H17" i="3"/>
  <c r="G17" i="3"/>
  <c r="J16" i="3"/>
  <c r="I16" i="3"/>
  <c r="H16" i="3"/>
  <c r="G16" i="3"/>
  <c r="J15" i="3"/>
  <c r="I15" i="3"/>
  <c r="H15" i="3"/>
  <c r="G15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H4" i="3"/>
  <c r="G4" i="3"/>
  <c r="J3" i="3"/>
  <c r="I3" i="3"/>
  <c r="H3" i="3"/>
  <c r="G3" i="3"/>
  <c r="J2" i="3"/>
  <c r="I2" i="3"/>
  <c r="H2" i="3"/>
  <c r="G2" i="3"/>
  <c r="J1" i="3"/>
  <c r="I1" i="3"/>
  <c r="H1" i="3"/>
  <c r="G1" i="3"/>
  <c r="AL275" i="1"/>
  <c r="AK275" i="1"/>
  <c r="AJ275" i="1"/>
  <c r="AI275" i="1"/>
  <c r="AH275" i="1"/>
  <c r="AG275" i="1"/>
  <c r="AF275" i="1"/>
  <c r="AE275" i="1"/>
  <c r="AL274" i="1"/>
  <c r="AK274" i="1"/>
  <c r="AJ274" i="1"/>
  <c r="AI274" i="1"/>
  <c r="AH274" i="1"/>
  <c r="AG274" i="1"/>
  <c r="AF274" i="1"/>
  <c r="AE274" i="1"/>
  <c r="AL273" i="1"/>
  <c r="AK273" i="1"/>
  <c r="AJ273" i="1"/>
  <c r="AI273" i="1"/>
  <c r="AH273" i="1"/>
  <c r="AG273" i="1"/>
  <c r="AF273" i="1"/>
  <c r="AE273" i="1"/>
  <c r="AL272" i="1"/>
  <c r="AK272" i="1"/>
  <c r="AJ272" i="1"/>
  <c r="AI272" i="1"/>
  <c r="AH272" i="1"/>
  <c r="AG272" i="1"/>
  <c r="AF272" i="1"/>
  <c r="AE272" i="1"/>
  <c r="AL271" i="1"/>
  <c r="AK271" i="1"/>
  <c r="AJ271" i="1"/>
  <c r="AI271" i="1"/>
  <c r="AH271" i="1"/>
  <c r="AG271" i="1"/>
  <c r="AF271" i="1"/>
  <c r="AE271" i="1"/>
  <c r="AL270" i="1"/>
  <c r="AK270" i="1"/>
  <c r="AJ270" i="1"/>
  <c r="AI270" i="1"/>
  <c r="AH270" i="1"/>
  <c r="AG270" i="1"/>
  <c r="AF270" i="1"/>
  <c r="AE270" i="1"/>
  <c r="AL269" i="1"/>
  <c r="AK269" i="1"/>
  <c r="AJ269" i="1"/>
  <c r="AI269" i="1"/>
  <c r="AH269" i="1"/>
  <c r="AG269" i="1"/>
  <c r="AF269" i="1"/>
  <c r="AE269" i="1"/>
  <c r="AB132" i="1" l="1"/>
  <c r="AB133" i="1"/>
  <c r="AB134" i="1"/>
  <c r="AB135" i="1" l="1"/>
  <c r="AE131" i="1"/>
  <c r="AF131" i="1"/>
  <c r="AG131" i="1"/>
  <c r="AH131" i="1"/>
  <c r="AI131" i="1"/>
  <c r="AJ131" i="1"/>
  <c r="AK131" i="1"/>
  <c r="AL131" i="1"/>
  <c r="AE132" i="1"/>
  <c r="AF132" i="1"/>
  <c r="AG132" i="1"/>
  <c r="AH132" i="1"/>
  <c r="AI132" i="1"/>
  <c r="AJ132" i="1"/>
  <c r="AK132" i="1"/>
  <c r="AL132" i="1"/>
  <c r="AE133" i="1"/>
  <c r="AF133" i="1"/>
  <c r="AG133" i="1"/>
  <c r="AH133" i="1"/>
  <c r="AI133" i="1"/>
  <c r="AJ133" i="1"/>
  <c r="AK133" i="1"/>
  <c r="AL133" i="1"/>
  <c r="AE134" i="1"/>
  <c r="AF134" i="1"/>
  <c r="AG134" i="1"/>
  <c r="AH134" i="1"/>
  <c r="AI134" i="1"/>
  <c r="AJ134" i="1"/>
  <c r="AK134" i="1"/>
  <c r="AL134" i="1"/>
  <c r="AE135" i="1"/>
  <c r="AF135" i="1"/>
  <c r="AG135" i="1"/>
  <c r="AH135" i="1"/>
  <c r="AI135" i="1"/>
  <c r="AJ135" i="1"/>
  <c r="AK135" i="1"/>
  <c r="AL135" i="1"/>
  <c r="AE136" i="1"/>
  <c r="AF136" i="1"/>
  <c r="AG136" i="1"/>
  <c r="AH136" i="1"/>
  <c r="AI136" i="1"/>
  <c r="AJ136" i="1"/>
  <c r="AK136" i="1"/>
  <c r="AL136" i="1"/>
  <c r="AE137" i="1"/>
  <c r="AF137" i="1"/>
  <c r="AG137" i="1"/>
  <c r="AH137" i="1"/>
  <c r="AI137" i="1"/>
  <c r="AJ137" i="1"/>
  <c r="AK137" i="1"/>
  <c r="AL137" i="1"/>
  <c r="AE138" i="1"/>
  <c r="AF138" i="1"/>
  <c r="AG138" i="1"/>
  <c r="AH138" i="1"/>
  <c r="AI138" i="1"/>
  <c r="AJ138" i="1"/>
  <c r="AK138" i="1"/>
  <c r="AL138" i="1"/>
  <c r="U6" i="1"/>
  <c r="BK15" i="1" s="1"/>
  <c r="V6" i="1"/>
  <c r="BL23" i="1" s="1"/>
  <c r="W6" i="1"/>
  <c r="BM19" i="1" s="1"/>
  <c r="T6" i="1"/>
  <c r="Q6" i="1"/>
  <c r="BA99" i="1" s="1"/>
  <c r="BE99" i="1" s="1"/>
  <c r="R6" i="1"/>
  <c r="S6" i="1"/>
  <c r="BC7" i="1" s="1"/>
  <c r="P6" i="1"/>
  <c r="AZ10" i="1" s="1"/>
  <c r="M6" i="1"/>
  <c r="AQ109" i="1" s="1"/>
  <c r="AU109" i="1" s="1"/>
  <c r="N6" i="1"/>
  <c r="O6" i="1"/>
  <c r="L6" i="1"/>
  <c r="AP9" i="1" s="1"/>
  <c r="AP121" i="1" l="1"/>
  <c r="AT121" i="1" s="1"/>
  <c r="AP91" i="1"/>
  <c r="AP63" i="1"/>
  <c r="AP35" i="1"/>
  <c r="AP113" i="1"/>
  <c r="AT113" i="1" s="1"/>
  <c r="AP85" i="1"/>
  <c r="AP57" i="1"/>
  <c r="AP27" i="1"/>
  <c r="AP106" i="1"/>
  <c r="AT106" i="1" s="1"/>
  <c r="AP78" i="1"/>
  <c r="AP49" i="1"/>
  <c r="AP21" i="1"/>
  <c r="AP127" i="1"/>
  <c r="AT127" i="1" s="1"/>
  <c r="AP99" i="1"/>
  <c r="AT99" i="1" s="1"/>
  <c r="AP70" i="1"/>
  <c r="AP42" i="1"/>
  <c r="AP14" i="1"/>
  <c r="AP126" i="1"/>
  <c r="AT126" i="1" s="1"/>
  <c r="AP118" i="1"/>
  <c r="AT118" i="1" s="1"/>
  <c r="AP111" i="1"/>
  <c r="AT111" i="1" s="1"/>
  <c r="AP105" i="1"/>
  <c r="AT105" i="1" s="1"/>
  <c r="AP97" i="1"/>
  <c r="AT97" i="1" s="1"/>
  <c r="AP90" i="1"/>
  <c r="AP83" i="1"/>
  <c r="AP75" i="1"/>
  <c r="AP69" i="1"/>
  <c r="AP62" i="1"/>
  <c r="AP54" i="1"/>
  <c r="AP47" i="1"/>
  <c r="AP41" i="1"/>
  <c r="AP33" i="1"/>
  <c r="AP26" i="1"/>
  <c r="AP19" i="1"/>
  <c r="AP11" i="1"/>
  <c r="AP123" i="1"/>
  <c r="AT123" i="1" s="1"/>
  <c r="AP117" i="1"/>
  <c r="AT117" i="1" s="1"/>
  <c r="AP110" i="1"/>
  <c r="AT110" i="1" s="1"/>
  <c r="AP102" i="1"/>
  <c r="AT102" i="1" s="1"/>
  <c r="AP95" i="1"/>
  <c r="AP89" i="1"/>
  <c r="AP81" i="1"/>
  <c r="AP74" i="1"/>
  <c r="AP67" i="1"/>
  <c r="AP59" i="1"/>
  <c r="AP53" i="1"/>
  <c r="AP46" i="1"/>
  <c r="AP38" i="1"/>
  <c r="AP31" i="1"/>
  <c r="AP25" i="1"/>
  <c r="AP17" i="1"/>
  <c r="AP10" i="1"/>
  <c r="AP122" i="1"/>
  <c r="AT122" i="1" s="1"/>
  <c r="AP115" i="1"/>
  <c r="AT115" i="1" s="1"/>
  <c r="AP107" i="1"/>
  <c r="AT107" i="1" s="1"/>
  <c r="AP101" i="1"/>
  <c r="AT101" i="1" s="1"/>
  <c r="AP94" i="1"/>
  <c r="AP86" i="1"/>
  <c r="AP79" i="1"/>
  <c r="AP73" i="1"/>
  <c r="AP65" i="1"/>
  <c r="AP58" i="1"/>
  <c r="AP51" i="1"/>
  <c r="AP43" i="1"/>
  <c r="AP37" i="1"/>
  <c r="AP30" i="1"/>
  <c r="AP22" i="1"/>
  <c r="AP15" i="1"/>
  <c r="BA124" i="1"/>
  <c r="BE124" i="1" s="1"/>
  <c r="BA120" i="1"/>
  <c r="BE120" i="1" s="1"/>
  <c r="BA116" i="1"/>
  <c r="BE116" i="1" s="1"/>
  <c r="BA112" i="1"/>
  <c r="BE112" i="1" s="1"/>
  <c r="BA107" i="1"/>
  <c r="BE107" i="1" s="1"/>
  <c r="BC8" i="1"/>
  <c r="BC12" i="1"/>
  <c r="BC16" i="1"/>
  <c r="BC20" i="1"/>
  <c r="BC24" i="1"/>
  <c r="BC28" i="1"/>
  <c r="BC32" i="1"/>
  <c r="BC36" i="1"/>
  <c r="BC40" i="1"/>
  <c r="BC44" i="1"/>
  <c r="BC48" i="1"/>
  <c r="BC52" i="1"/>
  <c r="BC56" i="1"/>
  <c r="BC60" i="1"/>
  <c r="BC64" i="1"/>
  <c r="BC68" i="1"/>
  <c r="BC72" i="1"/>
  <c r="BC76" i="1"/>
  <c r="BC80" i="1"/>
  <c r="BC84" i="1"/>
  <c r="BC88" i="1"/>
  <c r="BC92" i="1"/>
  <c r="BC96" i="1"/>
  <c r="BG96" i="1" s="1"/>
  <c r="BC100" i="1"/>
  <c r="BG100" i="1" s="1"/>
  <c r="BC104" i="1"/>
  <c r="BG104" i="1" s="1"/>
  <c r="BC108" i="1"/>
  <c r="BG108" i="1" s="1"/>
  <c r="BC112" i="1"/>
  <c r="BG112" i="1" s="1"/>
  <c r="BC116" i="1"/>
  <c r="BG116" i="1" s="1"/>
  <c r="BC120" i="1"/>
  <c r="BG120" i="1" s="1"/>
  <c r="BC124" i="1"/>
  <c r="BG124" i="1" s="1"/>
  <c r="BC9" i="1"/>
  <c r="BC13" i="1"/>
  <c r="BC17" i="1"/>
  <c r="BC21" i="1"/>
  <c r="BC25" i="1"/>
  <c r="BC29" i="1"/>
  <c r="BC33" i="1"/>
  <c r="BC37" i="1"/>
  <c r="BC41" i="1"/>
  <c r="BC45" i="1"/>
  <c r="BC49" i="1"/>
  <c r="BC53" i="1"/>
  <c r="BC57" i="1"/>
  <c r="BC61" i="1"/>
  <c r="BC65" i="1"/>
  <c r="BC69" i="1"/>
  <c r="BC73" i="1"/>
  <c r="BC77" i="1"/>
  <c r="BC81" i="1"/>
  <c r="BC85" i="1"/>
  <c r="BC89" i="1"/>
  <c r="BC93" i="1"/>
  <c r="BC97" i="1"/>
  <c r="BG97" i="1" s="1"/>
  <c r="BC101" i="1"/>
  <c r="BG101" i="1" s="1"/>
  <c r="BC105" i="1"/>
  <c r="BG105" i="1" s="1"/>
  <c r="BC109" i="1"/>
  <c r="BG109" i="1" s="1"/>
  <c r="BC113" i="1"/>
  <c r="BG113" i="1" s="1"/>
  <c r="BC117" i="1"/>
  <c r="BG117" i="1" s="1"/>
  <c r="BC121" i="1"/>
  <c r="BG121" i="1" s="1"/>
  <c r="BC125" i="1"/>
  <c r="BG125" i="1" s="1"/>
  <c r="BC10" i="1"/>
  <c r="BC14" i="1"/>
  <c r="BC18" i="1"/>
  <c r="BC22" i="1"/>
  <c r="BC26" i="1"/>
  <c r="BC30" i="1"/>
  <c r="BC34" i="1"/>
  <c r="BC38" i="1"/>
  <c r="BC42" i="1"/>
  <c r="BC46" i="1"/>
  <c r="BC50" i="1"/>
  <c r="BC54" i="1"/>
  <c r="BC58" i="1"/>
  <c r="BC62" i="1"/>
  <c r="BC66" i="1"/>
  <c r="BC70" i="1"/>
  <c r="BC74" i="1"/>
  <c r="BC78" i="1"/>
  <c r="BC82" i="1"/>
  <c r="BC86" i="1"/>
  <c r="BC90" i="1"/>
  <c r="BC94" i="1"/>
  <c r="BC98" i="1"/>
  <c r="BG98" i="1" s="1"/>
  <c r="BC102" i="1"/>
  <c r="BG102" i="1" s="1"/>
  <c r="BC106" i="1"/>
  <c r="BG106" i="1" s="1"/>
  <c r="BC110" i="1"/>
  <c r="BG110" i="1" s="1"/>
  <c r="BC114" i="1"/>
  <c r="BG114" i="1" s="1"/>
  <c r="BC118" i="1"/>
  <c r="BG118" i="1" s="1"/>
  <c r="BC122" i="1"/>
  <c r="BG122" i="1" s="1"/>
  <c r="BC126" i="1"/>
  <c r="BG126" i="1" s="1"/>
  <c r="BC11" i="1"/>
  <c r="BC15" i="1"/>
  <c r="BC19" i="1"/>
  <c r="BC23" i="1"/>
  <c r="BC27" i="1"/>
  <c r="BC31" i="1"/>
  <c r="BC35" i="1"/>
  <c r="BC39" i="1"/>
  <c r="BC43" i="1"/>
  <c r="BC47" i="1"/>
  <c r="BC51" i="1"/>
  <c r="BC55" i="1"/>
  <c r="BC59" i="1"/>
  <c r="BC63" i="1"/>
  <c r="BC67" i="1"/>
  <c r="BC71" i="1"/>
  <c r="BC75" i="1"/>
  <c r="BC79" i="1"/>
  <c r="BC83" i="1"/>
  <c r="BC87" i="1"/>
  <c r="BC91" i="1"/>
  <c r="BC95" i="1"/>
  <c r="BC99" i="1"/>
  <c r="BG99" i="1" s="1"/>
  <c r="BC103" i="1"/>
  <c r="BG103" i="1" s="1"/>
  <c r="BC107" i="1"/>
  <c r="BG107" i="1" s="1"/>
  <c r="BC111" i="1"/>
  <c r="BG111" i="1" s="1"/>
  <c r="BC115" i="1"/>
  <c r="BG115" i="1" s="1"/>
  <c r="BC119" i="1"/>
  <c r="BG119" i="1" s="1"/>
  <c r="BC123" i="1"/>
  <c r="BG123" i="1" s="1"/>
  <c r="BC127" i="1"/>
  <c r="BG127" i="1" s="1"/>
  <c r="BA127" i="1"/>
  <c r="BE127" i="1" s="1"/>
  <c r="BA123" i="1"/>
  <c r="BE123" i="1" s="1"/>
  <c r="BA119" i="1"/>
  <c r="BE119" i="1" s="1"/>
  <c r="BA115" i="1"/>
  <c r="BE115" i="1" s="1"/>
  <c r="BA111" i="1"/>
  <c r="BE111" i="1" s="1"/>
  <c r="BA103" i="1"/>
  <c r="BE103" i="1" s="1"/>
  <c r="BB8" i="1"/>
  <c r="BB12" i="1"/>
  <c r="BB16" i="1"/>
  <c r="BB20" i="1"/>
  <c r="BB24" i="1"/>
  <c r="BB28" i="1"/>
  <c r="BB32" i="1"/>
  <c r="BB36" i="1"/>
  <c r="BB40" i="1"/>
  <c r="BB44" i="1"/>
  <c r="BB48" i="1"/>
  <c r="BB52" i="1"/>
  <c r="BB56" i="1"/>
  <c r="BB60" i="1"/>
  <c r="BB64" i="1"/>
  <c r="BB68" i="1"/>
  <c r="BB72" i="1"/>
  <c r="BB76" i="1"/>
  <c r="BB80" i="1"/>
  <c r="BB84" i="1"/>
  <c r="BB88" i="1"/>
  <c r="BB92" i="1"/>
  <c r="BB96" i="1"/>
  <c r="BF96" i="1" s="1"/>
  <c r="BB100" i="1"/>
  <c r="BF100" i="1" s="1"/>
  <c r="BB104" i="1"/>
  <c r="BF104" i="1" s="1"/>
  <c r="BB108" i="1"/>
  <c r="BF108" i="1" s="1"/>
  <c r="BB112" i="1"/>
  <c r="BF112" i="1" s="1"/>
  <c r="BB116" i="1"/>
  <c r="BF116" i="1" s="1"/>
  <c r="BB120" i="1"/>
  <c r="BF120" i="1" s="1"/>
  <c r="BB124" i="1"/>
  <c r="BF124" i="1" s="1"/>
  <c r="BB9" i="1"/>
  <c r="BB13" i="1"/>
  <c r="BB17" i="1"/>
  <c r="BB21" i="1"/>
  <c r="BB25" i="1"/>
  <c r="BB29" i="1"/>
  <c r="BB33" i="1"/>
  <c r="BB37" i="1"/>
  <c r="BB41" i="1"/>
  <c r="BB45" i="1"/>
  <c r="BB49" i="1"/>
  <c r="BB53" i="1"/>
  <c r="BB57" i="1"/>
  <c r="BB61" i="1"/>
  <c r="BB65" i="1"/>
  <c r="BB69" i="1"/>
  <c r="BB73" i="1"/>
  <c r="BB77" i="1"/>
  <c r="BB81" i="1"/>
  <c r="BB85" i="1"/>
  <c r="BB89" i="1"/>
  <c r="BB93" i="1"/>
  <c r="BB97" i="1"/>
  <c r="BF97" i="1" s="1"/>
  <c r="BB101" i="1"/>
  <c r="BF101" i="1" s="1"/>
  <c r="BB105" i="1"/>
  <c r="BF105" i="1" s="1"/>
  <c r="BB109" i="1"/>
  <c r="BF109" i="1" s="1"/>
  <c r="BB113" i="1"/>
  <c r="BF113" i="1" s="1"/>
  <c r="BB117" i="1"/>
  <c r="BF117" i="1" s="1"/>
  <c r="BB121" i="1"/>
  <c r="BF121" i="1" s="1"/>
  <c r="BB125" i="1"/>
  <c r="BF125" i="1" s="1"/>
  <c r="BB10" i="1"/>
  <c r="BB14" i="1"/>
  <c r="BB18" i="1"/>
  <c r="BB22" i="1"/>
  <c r="BB26" i="1"/>
  <c r="BB30" i="1"/>
  <c r="BB34" i="1"/>
  <c r="BB38" i="1"/>
  <c r="BB42" i="1"/>
  <c r="BB46" i="1"/>
  <c r="BB50" i="1"/>
  <c r="BB54" i="1"/>
  <c r="BB58" i="1"/>
  <c r="BB62" i="1"/>
  <c r="BB66" i="1"/>
  <c r="BB70" i="1"/>
  <c r="BB74" i="1"/>
  <c r="BB78" i="1"/>
  <c r="BB82" i="1"/>
  <c r="BB86" i="1"/>
  <c r="BB90" i="1"/>
  <c r="BB94" i="1"/>
  <c r="BB98" i="1"/>
  <c r="BF98" i="1" s="1"/>
  <c r="BB102" i="1"/>
  <c r="BF102" i="1" s="1"/>
  <c r="BB106" i="1"/>
  <c r="BF106" i="1" s="1"/>
  <c r="BB110" i="1"/>
  <c r="BF110" i="1" s="1"/>
  <c r="BB114" i="1"/>
  <c r="BF114" i="1" s="1"/>
  <c r="BB118" i="1"/>
  <c r="BF118" i="1" s="1"/>
  <c r="BB122" i="1"/>
  <c r="BF122" i="1" s="1"/>
  <c r="BB126" i="1"/>
  <c r="BF126" i="1" s="1"/>
  <c r="BB11" i="1"/>
  <c r="BB15" i="1"/>
  <c r="BB19" i="1"/>
  <c r="BB23" i="1"/>
  <c r="BB27" i="1"/>
  <c r="BB31" i="1"/>
  <c r="BB35" i="1"/>
  <c r="BB39" i="1"/>
  <c r="BB43" i="1"/>
  <c r="BB47" i="1"/>
  <c r="BB51" i="1"/>
  <c r="BB55" i="1"/>
  <c r="BB59" i="1"/>
  <c r="BB63" i="1"/>
  <c r="BB67" i="1"/>
  <c r="BB71" i="1"/>
  <c r="BB75" i="1"/>
  <c r="BB79" i="1"/>
  <c r="BB83" i="1"/>
  <c r="BB87" i="1"/>
  <c r="BB91" i="1"/>
  <c r="BB95" i="1"/>
  <c r="BB99" i="1"/>
  <c r="BF99" i="1" s="1"/>
  <c r="BB103" i="1"/>
  <c r="BF103" i="1" s="1"/>
  <c r="BB107" i="1"/>
  <c r="BF107" i="1" s="1"/>
  <c r="BB111" i="1"/>
  <c r="BF111" i="1" s="1"/>
  <c r="BB115" i="1"/>
  <c r="BF115" i="1" s="1"/>
  <c r="BB119" i="1"/>
  <c r="BF119" i="1" s="1"/>
  <c r="BB123" i="1"/>
  <c r="BF123" i="1" s="1"/>
  <c r="BB127" i="1"/>
  <c r="BF127" i="1" s="1"/>
  <c r="BA7" i="1"/>
  <c r="BA126" i="1"/>
  <c r="BE126" i="1" s="1"/>
  <c r="BA122" i="1"/>
  <c r="BE122" i="1" s="1"/>
  <c r="BA118" i="1"/>
  <c r="BE118" i="1" s="1"/>
  <c r="BA114" i="1"/>
  <c r="BE114" i="1" s="1"/>
  <c r="BA110" i="1"/>
  <c r="BE110" i="1" s="1"/>
  <c r="BA8" i="1"/>
  <c r="BA12" i="1"/>
  <c r="BA16" i="1"/>
  <c r="BA20" i="1"/>
  <c r="BA24" i="1"/>
  <c r="BA28" i="1"/>
  <c r="BA32" i="1"/>
  <c r="BA36" i="1"/>
  <c r="BA40" i="1"/>
  <c r="BA44" i="1"/>
  <c r="BA48" i="1"/>
  <c r="BA52" i="1"/>
  <c r="BA56" i="1"/>
  <c r="BA60" i="1"/>
  <c r="BA64" i="1"/>
  <c r="BA68" i="1"/>
  <c r="BA72" i="1"/>
  <c r="BA76" i="1"/>
  <c r="BA80" i="1"/>
  <c r="BA84" i="1"/>
  <c r="BA88" i="1"/>
  <c r="BA92" i="1"/>
  <c r="BA96" i="1"/>
  <c r="BE96" i="1" s="1"/>
  <c r="BA100" i="1"/>
  <c r="BE100" i="1" s="1"/>
  <c r="BA104" i="1"/>
  <c r="BE104" i="1" s="1"/>
  <c r="BA108" i="1"/>
  <c r="BE108" i="1" s="1"/>
  <c r="BA9" i="1"/>
  <c r="BA13" i="1"/>
  <c r="BA17" i="1"/>
  <c r="BA21" i="1"/>
  <c r="BA25" i="1"/>
  <c r="BA29" i="1"/>
  <c r="BA33" i="1"/>
  <c r="BA37" i="1"/>
  <c r="BA41" i="1"/>
  <c r="BA45" i="1"/>
  <c r="BA49" i="1"/>
  <c r="BA53" i="1"/>
  <c r="BA57" i="1"/>
  <c r="BA61" i="1"/>
  <c r="BA65" i="1"/>
  <c r="BA69" i="1"/>
  <c r="BA73" i="1"/>
  <c r="BA77" i="1"/>
  <c r="BA81" i="1"/>
  <c r="BA85" i="1"/>
  <c r="BA89" i="1"/>
  <c r="BA93" i="1"/>
  <c r="BA97" i="1"/>
  <c r="BE97" i="1" s="1"/>
  <c r="BA101" i="1"/>
  <c r="BE101" i="1" s="1"/>
  <c r="BA105" i="1"/>
  <c r="BE105" i="1" s="1"/>
  <c r="BA10" i="1"/>
  <c r="BA14" i="1"/>
  <c r="BA18" i="1"/>
  <c r="BA22" i="1"/>
  <c r="BA26" i="1"/>
  <c r="BA30" i="1"/>
  <c r="BA34" i="1"/>
  <c r="BA38" i="1"/>
  <c r="BA42" i="1"/>
  <c r="BA46" i="1"/>
  <c r="BA50" i="1"/>
  <c r="BA54" i="1"/>
  <c r="BA58" i="1"/>
  <c r="BA62" i="1"/>
  <c r="BA66" i="1"/>
  <c r="BA70" i="1"/>
  <c r="BA74" i="1"/>
  <c r="BA78" i="1"/>
  <c r="BA82" i="1"/>
  <c r="BA86" i="1"/>
  <c r="BA90" i="1"/>
  <c r="BA94" i="1"/>
  <c r="BA98" i="1"/>
  <c r="BE98" i="1" s="1"/>
  <c r="BA102" i="1"/>
  <c r="BE102" i="1" s="1"/>
  <c r="BA106" i="1"/>
  <c r="BE106" i="1" s="1"/>
  <c r="BA11" i="1"/>
  <c r="BA15" i="1"/>
  <c r="BA19" i="1"/>
  <c r="BA23" i="1"/>
  <c r="BA27" i="1"/>
  <c r="BA31" i="1"/>
  <c r="BA35" i="1"/>
  <c r="BA39" i="1"/>
  <c r="BA43" i="1"/>
  <c r="BA47" i="1"/>
  <c r="BA51" i="1"/>
  <c r="BA55" i="1"/>
  <c r="BA59" i="1"/>
  <c r="BA63" i="1"/>
  <c r="BA67" i="1"/>
  <c r="BA71" i="1"/>
  <c r="BA75" i="1"/>
  <c r="BA79" i="1"/>
  <c r="BA83" i="1"/>
  <c r="BA87" i="1"/>
  <c r="BA91" i="1"/>
  <c r="BB7" i="1"/>
  <c r="BA125" i="1"/>
  <c r="BE125" i="1" s="1"/>
  <c r="BA121" i="1"/>
  <c r="BE121" i="1" s="1"/>
  <c r="BA117" i="1"/>
  <c r="BE117" i="1" s="1"/>
  <c r="BA113" i="1"/>
  <c r="BE113" i="1" s="1"/>
  <c r="BA109" i="1"/>
  <c r="BE109" i="1" s="1"/>
  <c r="BA95" i="1"/>
  <c r="BL111" i="1"/>
  <c r="BP111" i="1" s="1"/>
  <c r="BL95" i="1"/>
  <c r="BL31" i="1"/>
  <c r="BL47" i="1"/>
  <c r="BL79" i="1"/>
  <c r="BL15" i="1"/>
  <c r="BL127" i="1"/>
  <c r="BP127" i="1" s="1"/>
  <c r="BL63" i="1"/>
  <c r="BM119" i="1"/>
  <c r="BQ119" i="1" s="1"/>
  <c r="BK119" i="1"/>
  <c r="BO119" i="1" s="1"/>
  <c r="BK103" i="1"/>
  <c r="BO103" i="1" s="1"/>
  <c r="BK39" i="1"/>
  <c r="BM103" i="1"/>
  <c r="BQ103" i="1" s="1"/>
  <c r="BM87" i="1"/>
  <c r="BM71" i="1"/>
  <c r="BM55" i="1"/>
  <c r="BM39" i="1"/>
  <c r="BM23" i="1"/>
  <c r="BK127" i="1"/>
  <c r="BO127" i="1" s="1"/>
  <c r="BK111" i="1"/>
  <c r="BO111" i="1" s="1"/>
  <c r="BK87" i="1"/>
  <c r="BK23" i="1"/>
  <c r="BK7" i="1"/>
  <c r="BK126" i="1"/>
  <c r="BO126" i="1" s="1"/>
  <c r="BK122" i="1"/>
  <c r="BO122" i="1" s="1"/>
  <c r="BK118" i="1"/>
  <c r="BO118" i="1" s="1"/>
  <c r="BK114" i="1"/>
  <c r="BO114" i="1" s="1"/>
  <c r="BK110" i="1"/>
  <c r="BO110" i="1" s="1"/>
  <c r="BK99" i="1"/>
  <c r="BO99" i="1" s="1"/>
  <c r="BK83" i="1"/>
  <c r="BK67" i="1"/>
  <c r="BK51" i="1"/>
  <c r="BK35" i="1"/>
  <c r="BK19" i="1"/>
  <c r="BL123" i="1"/>
  <c r="BP123" i="1" s="1"/>
  <c r="BL107" i="1"/>
  <c r="BP107" i="1" s="1"/>
  <c r="BL91" i="1"/>
  <c r="BL75" i="1"/>
  <c r="BL59" i="1"/>
  <c r="BL43" i="1"/>
  <c r="BL27" i="1"/>
  <c r="BL11" i="1"/>
  <c r="BM115" i="1"/>
  <c r="BQ115" i="1" s="1"/>
  <c r="BM99" i="1"/>
  <c r="BQ99" i="1" s="1"/>
  <c r="BM83" i="1"/>
  <c r="BM67" i="1"/>
  <c r="BM51" i="1"/>
  <c r="BM35" i="1"/>
  <c r="BK115" i="1"/>
  <c r="BO115" i="1" s="1"/>
  <c r="BK71" i="1"/>
  <c r="BM8" i="1"/>
  <c r="BM12" i="1"/>
  <c r="BM16" i="1"/>
  <c r="BM20" i="1"/>
  <c r="BM24" i="1"/>
  <c r="BM28" i="1"/>
  <c r="BM32" i="1"/>
  <c r="BM36" i="1"/>
  <c r="BM40" i="1"/>
  <c r="BM44" i="1"/>
  <c r="BM48" i="1"/>
  <c r="BM52" i="1"/>
  <c r="BM56" i="1"/>
  <c r="BM60" i="1"/>
  <c r="BM64" i="1"/>
  <c r="BM68" i="1"/>
  <c r="BM72" i="1"/>
  <c r="BM76" i="1"/>
  <c r="BM80" i="1"/>
  <c r="BM84" i="1"/>
  <c r="BM88" i="1"/>
  <c r="BM92" i="1"/>
  <c r="BM96" i="1"/>
  <c r="BQ96" i="1" s="1"/>
  <c r="BM100" i="1"/>
  <c r="BQ100" i="1" s="1"/>
  <c r="BM104" i="1"/>
  <c r="BQ104" i="1" s="1"/>
  <c r="BM108" i="1"/>
  <c r="BQ108" i="1" s="1"/>
  <c r="BM112" i="1"/>
  <c r="BQ112" i="1" s="1"/>
  <c r="BM116" i="1"/>
  <c r="BQ116" i="1" s="1"/>
  <c r="BM120" i="1"/>
  <c r="BQ120" i="1" s="1"/>
  <c r="BM124" i="1"/>
  <c r="BQ124" i="1" s="1"/>
  <c r="BM9" i="1"/>
  <c r="BM13" i="1"/>
  <c r="BM17" i="1"/>
  <c r="BM21" i="1"/>
  <c r="BM25" i="1"/>
  <c r="BM29" i="1"/>
  <c r="BM33" i="1"/>
  <c r="BM37" i="1"/>
  <c r="BM41" i="1"/>
  <c r="BM45" i="1"/>
  <c r="BM49" i="1"/>
  <c r="BM53" i="1"/>
  <c r="BM57" i="1"/>
  <c r="BM61" i="1"/>
  <c r="BM65" i="1"/>
  <c r="BM69" i="1"/>
  <c r="BM73" i="1"/>
  <c r="BM77" i="1"/>
  <c r="BM81" i="1"/>
  <c r="BM85" i="1"/>
  <c r="BM89" i="1"/>
  <c r="BM93" i="1"/>
  <c r="BM97" i="1"/>
  <c r="BQ97" i="1" s="1"/>
  <c r="BM101" i="1"/>
  <c r="BQ101" i="1" s="1"/>
  <c r="BM105" i="1"/>
  <c r="BQ105" i="1" s="1"/>
  <c r="BM109" i="1"/>
  <c r="BQ109" i="1" s="1"/>
  <c r="BM113" i="1"/>
  <c r="BQ113" i="1" s="1"/>
  <c r="BM117" i="1"/>
  <c r="BQ117" i="1" s="1"/>
  <c r="BM121" i="1"/>
  <c r="BQ121" i="1" s="1"/>
  <c r="BM125" i="1"/>
  <c r="BQ125" i="1" s="1"/>
  <c r="BM10" i="1"/>
  <c r="BM14" i="1"/>
  <c r="BM18" i="1"/>
  <c r="BM22" i="1"/>
  <c r="BM26" i="1"/>
  <c r="BM30" i="1"/>
  <c r="BM34" i="1"/>
  <c r="BM38" i="1"/>
  <c r="BM42" i="1"/>
  <c r="BM46" i="1"/>
  <c r="BM50" i="1"/>
  <c r="BM54" i="1"/>
  <c r="BM58" i="1"/>
  <c r="BM62" i="1"/>
  <c r="BM66" i="1"/>
  <c r="BM70" i="1"/>
  <c r="BM74" i="1"/>
  <c r="BM78" i="1"/>
  <c r="BM82" i="1"/>
  <c r="BM86" i="1"/>
  <c r="BM90" i="1"/>
  <c r="BM94" i="1"/>
  <c r="BM98" i="1"/>
  <c r="BQ98" i="1" s="1"/>
  <c r="BM102" i="1"/>
  <c r="BQ102" i="1" s="1"/>
  <c r="BM106" i="1"/>
  <c r="BQ106" i="1" s="1"/>
  <c r="BM110" i="1"/>
  <c r="BQ110" i="1" s="1"/>
  <c r="BM114" i="1"/>
  <c r="BQ114" i="1" s="1"/>
  <c r="BM118" i="1"/>
  <c r="BQ118" i="1" s="1"/>
  <c r="BM122" i="1"/>
  <c r="BQ122" i="1" s="1"/>
  <c r="BM126" i="1"/>
  <c r="BQ126" i="1" s="1"/>
  <c r="BL7" i="1"/>
  <c r="BK125" i="1"/>
  <c r="BO125" i="1" s="1"/>
  <c r="BK121" i="1"/>
  <c r="BO121" i="1" s="1"/>
  <c r="BK117" i="1"/>
  <c r="BO117" i="1" s="1"/>
  <c r="BK113" i="1"/>
  <c r="BO113" i="1" s="1"/>
  <c r="BK108" i="1"/>
  <c r="BO108" i="1" s="1"/>
  <c r="BK95" i="1"/>
  <c r="BK79" i="1"/>
  <c r="BK63" i="1"/>
  <c r="BK47" i="1"/>
  <c r="BK31" i="1"/>
  <c r="BL119" i="1"/>
  <c r="BP119" i="1" s="1"/>
  <c r="BL103" i="1"/>
  <c r="BP103" i="1" s="1"/>
  <c r="BL87" i="1"/>
  <c r="BL71" i="1"/>
  <c r="BL55" i="1"/>
  <c r="BL39" i="1"/>
  <c r="BM127" i="1"/>
  <c r="BQ127" i="1" s="1"/>
  <c r="BM111" i="1"/>
  <c r="BQ111" i="1" s="1"/>
  <c r="BM95" i="1"/>
  <c r="BM79" i="1"/>
  <c r="BM63" i="1"/>
  <c r="BM47" i="1"/>
  <c r="BM31" i="1"/>
  <c r="BM15" i="1"/>
  <c r="BK8" i="1"/>
  <c r="BK12" i="1"/>
  <c r="BK16" i="1"/>
  <c r="BK20" i="1"/>
  <c r="BK24" i="1"/>
  <c r="BK28" i="1"/>
  <c r="BK32" i="1"/>
  <c r="BK36" i="1"/>
  <c r="BK40" i="1"/>
  <c r="BK44" i="1"/>
  <c r="BK48" i="1"/>
  <c r="BK52" i="1"/>
  <c r="BK56" i="1"/>
  <c r="BK60" i="1"/>
  <c r="BK64" i="1"/>
  <c r="BK68" i="1"/>
  <c r="BK72" i="1"/>
  <c r="BK76" i="1"/>
  <c r="BK80" i="1"/>
  <c r="BK84" i="1"/>
  <c r="BK88" i="1"/>
  <c r="BK92" i="1"/>
  <c r="BK96" i="1"/>
  <c r="BO96" i="1" s="1"/>
  <c r="BK100" i="1"/>
  <c r="BO100" i="1" s="1"/>
  <c r="BK104" i="1"/>
  <c r="BO104" i="1" s="1"/>
  <c r="BK9" i="1"/>
  <c r="BK13" i="1"/>
  <c r="BK17" i="1"/>
  <c r="BK21" i="1"/>
  <c r="BK25" i="1"/>
  <c r="BK29" i="1"/>
  <c r="BK33" i="1"/>
  <c r="BK37" i="1"/>
  <c r="BK41" i="1"/>
  <c r="BK45" i="1"/>
  <c r="BK49" i="1"/>
  <c r="BK53" i="1"/>
  <c r="BK57" i="1"/>
  <c r="BK61" i="1"/>
  <c r="BK65" i="1"/>
  <c r="BK69" i="1"/>
  <c r="BK73" i="1"/>
  <c r="BK77" i="1"/>
  <c r="BK81" i="1"/>
  <c r="BK85" i="1"/>
  <c r="BK89" i="1"/>
  <c r="BK93" i="1"/>
  <c r="BK97" i="1"/>
  <c r="BO97" i="1" s="1"/>
  <c r="BK101" i="1"/>
  <c r="BO101" i="1" s="1"/>
  <c r="BK105" i="1"/>
  <c r="BO105" i="1" s="1"/>
  <c r="BK109" i="1"/>
  <c r="BO109" i="1" s="1"/>
  <c r="BK10" i="1"/>
  <c r="BK14" i="1"/>
  <c r="BK18" i="1"/>
  <c r="BK22" i="1"/>
  <c r="BK26" i="1"/>
  <c r="BK30" i="1"/>
  <c r="BK34" i="1"/>
  <c r="BK38" i="1"/>
  <c r="BK42" i="1"/>
  <c r="BK46" i="1"/>
  <c r="BK50" i="1"/>
  <c r="BK54" i="1"/>
  <c r="BK58" i="1"/>
  <c r="BK62" i="1"/>
  <c r="BK66" i="1"/>
  <c r="BK70" i="1"/>
  <c r="BK74" i="1"/>
  <c r="BK78" i="1"/>
  <c r="BK82" i="1"/>
  <c r="BK86" i="1"/>
  <c r="BK90" i="1"/>
  <c r="BK94" i="1"/>
  <c r="BK98" i="1"/>
  <c r="BO98" i="1" s="1"/>
  <c r="BK102" i="1"/>
  <c r="BO102" i="1" s="1"/>
  <c r="BK106" i="1"/>
  <c r="BO106" i="1" s="1"/>
  <c r="BK123" i="1"/>
  <c r="BO123" i="1" s="1"/>
  <c r="BK55" i="1"/>
  <c r="BL8" i="1"/>
  <c r="BL12" i="1"/>
  <c r="BL16" i="1"/>
  <c r="BL20" i="1"/>
  <c r="BL24" i="1"/>
  <c r="BL28" i="1"/>
  <c r="BL32" i="1"/>
  <c r="BL36" i="1"/>
  <c r="BL40" i="1"/>
  <c r="BL44" i="1"/>
  <c r="BL48" i="1"/>
  <c r="BL52" i="1"/>
  <c r="BL56" i="1"/>
  <c r="BL60" i="1"/>
  <c r="BL64" i="1"/>
  <c r="BL68" i="1"/>
  <c r="BL72" i="1"/>
  <c r="BL76" i="1"/>
  <c r="BL80" i="1"/>
  <c r="BL84" i="1"/>
  <c r="BL88" i="1"/>
  <c r="BL92" i="1"/>
  <c r="BL96" i="1"/>
  <c r="BP96" i="1" s="1"/>
  <c r="BL100" i="1"/>
  <c r="BP100" i="1" s="1"/>
  <c r="BL104" i="1"/>
  <c r="BP104" i="1" s="1"/>
  <c r="BL108" i="1"/>
  <c r="BP108" i="1" s="1"/>
  <c r="BL112" i="1"/>
  <c r="BP112" i="1" s="1"/>
  <c r="BL116" i="1"/>
  <c r="BP116" i="1" s="1"/>
  <c r="BL120" i="1"/>
  <c r="BP120" i="1" s="1"/>
  <c r="BL124" i="1"/>
  <c r="BP124" i="1" s="1"/>
  <c r="BL9" i="1"/>
  <c r="BL13" i="1"/>
  <c r="BL17" i="1"/>
  <c r="BL21" i="1"/>
  <c r="BL25" i="1"/>
  <c r="BL29" i="1"/>
  <c r="BL33" i="1"/>
  <c r="BL37" i="1"/>
  <c r="BL41" i="1"/>
  <c r="BL45" i="1"/>
  <c r="BL49" i="1"/>
  <c r="BL53" i="1"/>
  <c r="BL57" i="1"/>
  <c r="BL61" i="1"/>
  <c r="BL65" i="1"/>
  <c r="BL69" i="1"/>
  <c r="BL73" i="1"/>
  <c r="BL77" i="1"/>
  <c r="BL81" i="1"/>
  <c r="BL85" i="1"/>
  <c r="BL89" i="1"/>
  <c r="BL93" i="1"/>
  <c r="BL97" i="1"/>
  <c r="BP97" i="1" s="1"/>
  <c r="BL101" i="1"/>
  <c r="BP101" i="1" s="1"/>
  <c r="BL105" i="1"/>
  <c r="BP105" i="1" s="1"/>
  <c r="BL109" i="1"/>
  <c r="BP109" i="1" s="1"/>
  <c r="BL113" i="1"/>
  <c r="BP113" i="1" s="1"/>
  <c r="BL117" i="1"/>
  <c r="BP117" i="1" s="1"/>
  <c r="BL121" i="1"/>
  <c r="BP121" i="1" s="1"/>
  <c r="BL125" i="1"/>
  <c r="BP125" i="1" s="1"/>
  <c r="BL10" i="1"/>
  <c r="BL14" i="1"/>
  <c r="BL18" i="1"/>
  <c r="BL22" i="1"/>
  <c r="BL26" i="1"/>
  <c r="BL30" i="1"/>
  <c r="BL34" i="1"/>
  <c r="BL38" i="1"/>
  <c r="BL42" i="1"/>
  <c r="BL46" i="1"/>
  <c r="BL50" i="1"/>
  <c r="BL54" i="1"/>
  <c r="BL58" i="1"/>
  <c r="BL62" i="1"/>
  <c r="BL66" i="1"/>
  <c r="BL70" i="1"/>
  <c r="BL74" i="1"/>
  <c r="BL78" i="1"/>
  <c r="BL82" i="1"/>
  <c r="BL86" i="1"/>
  <c r="BL90" i="1"/>
  <c r="BL94" i="1"/>
  <c r="BL98" i="1"/>
  <c r="BP98" i="1" s="1"/>
  <c r="BL102" i="1"/>
  <c r="BP102" i="1" s="1"/>
  <c r="BL106" i="1"/>
  <c r="BP106" i="1" s="1"/>
  <c r="BL110" i="1"/>
  <c r="BP110" i="1" s="1"/>
  <c r="BL114" i="1"/>
  <c r="BP114" i="1" s="1"/>
  <c r="BL118" i="1"/>
  <c r="BP118" i="1" s="1"/>
  <c r="BL122" i="1"/>
  <c r="BP122" i="1" s="1"/>
  <c r="BL126" i="1"/>
  <c r="BP126" i="1" s="1"/>
  <c r="BM7" i="1"/>
  <c r="BK124" i="1"/>
  <c r="BO124" i="1" s="1"/>
  <c r="BK120" i="1"/>
  <c r="BO120" i="1" s="1"/>
  <c r="BK116" i="1"/>
  <c r="BO116" i="1" s="1"/>
  <c r="BK112" i="1"/>
  <c r="BO112" i="1" s="1"/>
  <c r="BK107" i="1"/>
  <c r="BO107" i="1" s="1"/>
  <c r="BK91" i="1"/>
  <c r="BK75" i="1"/>
  <c r="BK59" i="1"/>
  <c r="BK43" i="1"/>
  <c r="BK27" i="1"/>
  <c r="BK11" i="1"/>
  <c r="BL115" i="1"/>
  <c r="BP115" i="1" s="1"/>
  <c r="BL99" i="1"/>
  <c r="BP99" i="1" s="1"/>
  <c r="BL83" i="1"/>
  <c r="BL67" i="1"/>
  <c r="BL51" i="1"/>
  <c r="BL35" i="1"/>
  <c r="BL19" i="1"/>
  <c r="BM123" i="1"/>
  <c r="BQ123" i="1" s="1"/>
  <c r="BM107" i="1"/>
  <c r="BQ107" i="1" s="1"/>
  <c r="BM91" i="1"/>
  <c r="BM75" i="1"/>
  <c r="BM59" i="1"/>
  <c r="BM43" i="1"/>
  <c r="BM27" i="1"/>
  <c r="BM11" i="1"/>
  <c r="T102" i="1"/>
  <c r="T126" i="1"/>
  <c r="T118" i="1"/>
  <c r="T114" i="1"/>
  <c r="BJ123" i="1"/>
  <c r="BN123" i="1" s="1"/>
  <c r="BJ111" i="1"/>
  <c r="BN111" i="1" s="1"/>
  <c r="BJ99" i="1"/>
  <c r="BN99" i="1" s="1"/>
  <c r="BJ91" i="1"/>
  <c r="BJ79" i="1"/>
  <c r="BJ67" i="1"/>
  <c r="BJ55" i="1"/>
  <c r="BJ43" i="1"/>
  <c r="BJ31" i="1"/>
  <c r="BJ19" i="1"/>
  <c r="T105" i="1"/>
  <c r="T101" i="1"/>
  <c r="T97" i="1"/>
  <c r="T125" i="1"/>
  <c r="T121" i="1"/>
  <c r="T117" i="1"/>
  <c r="T113" i="1"/>
  <c r="T109" i="1"/>
  <c r="BJ126" i="1"/>
  <c r="BN126" i="1" s="1"/>
  <c r="BJ122" i="1"/>
  <c r="BN122" i="1" s="1"/>
  <c r="BJ118" i="1"/>
  <c r="BN118" i="1" s="1"/>
  <c r="BR118" i="1" s="1"/>
  <c r="BS118" i="1" s="1"/>
  <c r="BJ114" i="1"/>
  <c r="BN114" i="1" s="1"/>
  <c r="BJ110" i="1"/>
  <c r="BN110" i="1" s="1"/>
  <c r="BJ106" i="1"/>
  <c r="BN106" i="1" s="1"/>
  <c r="BJ102" i="1"/>
  <c r="BN102" i="1" s="1"/>
  <c r="BJ98" i="1"/>
  <c r="BN98" i="1" s="1"/>
  <c r="BJ94" i="1"/>
  <c r="BJ90" i="1"/>
  <c r="BJ86" i="1"/>
  <c r="BJ82" i="1"/>
  <c r="BJ78" i="1"/>
  <c r="BJ74" i="1"/>
  <c r="BJ70" i="1"/>
  <c r="BJ66" i="1"/>
  <c r="BJ62" i="1"/>
  <c r="BJ58" i="1"/>
  <c r="BJ54" i="1"/>
  <c r="BJ50" i="1"/>
  <c r="BJ46" i="1"/>
  <c r="BJ42" i="1"/>
  <c r="BJ38" i="1"/>
  <c r="BJ34" i="1"/>
  <c r="BJ30" i="1"/>
  <c r="BJ26" i="1"/>
  <c r="BJ22" i="1"/>
  <c r="BJ18" i="1"/>
  <c r="BJ14" i="1"/>
  <c r="BJ10" i="1"/>
  <c r="BJ119" i="1"/>
  <c r="BN119" i="1" s="1"/>
  <c r="BJ107" i="1"/>
  <c r="BN107" i="1" s="1"/>
  <c r="BJ95" i="1"/>
  <c r="BJ83" i="1"/>
  <c r="BJ71" i="1"/>
  <c r="BJ59" i="1"/>
  <c r="BJ47" i="1"/>
  <c r="BJ35" i="1"/>
  <c r="BJ23" i="1"/>
  <c r="BJ11" i="1"/>
  <c r="T104" i="1"/>
  <c r="T100" i="1"/>
  <c r="T96" i="1"/>
  <c r="T124" i="1"/>
  <c r="T120" i="1"/>
  <c r="T116" i="1"/>
  <c r="T112" i="1"/>
  <c r="T108" i="1"/>
  <c r="BJ125" i="1"/>
  <c r="BN125" i="1" s="1"/>
  <c r="BJ121" i="1"/>
  <c r="BN121" i="1" s="1"/>
  <c r="BJ117" i="1"/>
  <c r="BN117" i="1" s="1"/>
  <c r="BJ113" i="1"/>
  <c r="BN113" i="1" s="1"/>
  <c r="BJ109" i="1"/>
  <c r="BN109" i="1" s="1"/>
  <c r="BJ105" i="1"/>
  <c r="BN105" i="1" s="1"/>
  <c r="BJ101" i="1"/>
  <c r="BN101" i="1" s="1"/>
  <c r="BJ97" i="1"/>
  <c r="BN97" i="1" s="1"/>
  <c r="BJ93" i="1"/>
  <c r="BJ89" i="1"/>
  <c r="BJ85" i="1"/>
  <c r="BJ81" i="1"/>
  <c r="BJ77" i="1"/>
  <c r="BJ73" i="1"/>
  <c r="BJ69" i="1"/>
  <c r="BJ65" i="1"/>
  <c r="BJ61" i="1"/>
  <c r="BJ57" i="1"/>
  <c r="BJ53" i="1"/>
  <c r="BJ49" i="1"/>
  <c r="BJ45" i="1"/>
  <c r="BJ41" i="1"/>
  <c r="BJ37" i="1"/>
  <c r="BJ33" i="1"/>
  <c r="BJ29" i="1"/>
  <c r="BJ25" i="1"/>
  <c r="BJ21" i="1"/>
  <c r="BJ17" i="1"/>
  <c r="BJ13" i="1"/>
  <c r="BJ9" i="1"/>
  <c r="T106" i="1"/>
  <c r="T98" i="1"/>
  <c r="T122" i="1"/>
  <c r="T110" i="1"/>
  <c r="BJ7" i="1"/>
  <c r="BJ127" i="1"/>
  <c r="BN127" i="1" s="1"/>
  <c r="BJ115" i="1"/>
  <c r="BN115" i="1" s="1"/>
  <c r="BJ103" i="1"/>
  <c r="BN103" i="1" s="1"/>
  <c r="BJ87" i="1"/>
  <c r="BJ75" i="1"/>
  <c r="BJ63" i="1"/>
  <c r="BJ51" i="1"/>
  <c r="BJ39" i="1"/>
  <c r="BJ27" i="1"/>
  <c r="BJ15" i="1"/>
  <c r="T103" i="1"/>
  <c r="T99" i="1"/>
  <c r="T127" i="1"/>
  <c r="T123" i="1"/>
  <c r="T119" i="1"/>
  <c r="T115" i="1"/>
  <c r="T111" i="1"/>
  <c r="T107" i="1"/>
  <c r="BJ124" i="1"/>
  <c r="BN124" i="1" s="1"/>
  <c r="BJ120" i="1"/>
  <c r="BN120" i="1" s="1"/>
  <c r="BJ116" i="1"/>
  <c r="BN116" i="1" s="1"/>
  <c r="BJ112" i="1"/>
  <c r="BN112" i="1" s="1"/>
  <c r="BJ108" i="1"/>
  <c r="BN108" i="1" s="1"/>
  <c r="BJ104" i="1"/>
  <c r="BN104" i="1" s="1"/>
  <c r="BJ100" i="1"/>
  <c r="BN100" i="1" s="1"/>
  <c r="BJ96" i="1"/>
  <c r="BN96" i="1" s="1"/>
  <c r="BJ92" i="1"/>
  <c r="BJ88" i="1"/>
  <c r="BJ84" i="1"/>
  <c r="BJ80" i="1"/>
  <c r="BJ76" i="1"/>
  <c r="BJ72" i="1"/>
  <c r="BJ68" i="1"/>
  <c r="BJ64" i="1"/>
  <c r="BJ60" i="1"/>
  <c r="BJ56" i="1"/>
  <c r="BJ52" i="1"/>
  <c r="BJ48" i="1"/>
  <c r="BJ44" i="1"/>
  <c r="BJ40" i="1"/>
  <c r="BJ36" i="1"/>
  <c r="BJ32" i="1"/>
  <c r="BJ28" i="1"/>
  <c r="BJ24" i="1"/>
  <c r="BJ20" i="1"/>
  <c r="BJ16" i="1"/>
  <c r="BJ12" i="1"/>
  <c r="BJ8" i="1"/>
  <c r="P98" i="1"/>
  <c r="P125" i="1"/>
  <c r="AZ123" i="1"/>
  <c r="BD123" i="1" s="1"/>
  <c r="AZ111" i="1"/>
  <c r="BD111" i="1" s="1"/>
  <c r="AZ99" i="1"/>
  <c r="BD99" i="1" s="1"/>
  <c r="AZ95" i="1"/>
  <c r="AZ83" i="1"/>
  <c r="AZ71" i="1"/>
  <c r="AZ59" i="1"/>
  <c r="AZ47" i="1"/>
  <c r="AZ35" i="1"/>
  <c r="AZ23" i="1"/>
  <c r="AZ11" i="1"/>
  <c r="P105" i="1"/>
  <c r="P101" i="1"/>
  <c r="P97" i="1"/>
  <c r="P111" i="1"/>
  <c r="P107" i="1"/>
  <c r="P124" i="1"/>
  <c r="P120" i="1"/>
  <c r="P116" i="1"/>
  <c r="AZ126" i="1"/>
  <c r="BD126" i="1" s="1"/>
  <c r="BH126" i="1" s="1"/>
  <c r="BI126" i="1" s="1"/>
  <c r="AZ122" i="1"/>
  <c r="BD122" i="1" s="1"/>
  <c r="AZ118" i="1"/>
  <c r="BD118" i="1" s="1"/>
  <c r="AZ114" i="1"/>
  <c r="BD114" i="1" s="1"/>
  <c r="AZ110" i="1"/>
  <c r="BD110" i="1" s="1"/>
  <c r="AZ106" i="1"/>
  <c r="BD106" i="1" s="1"/>
  <c r="AZ102" i="1"/>
  <c r="BD102" i="1" s="1"/>
  <c r="AZ98" i="1"/>
  <c r="BD98" i="1" s="1"/>
  <c r="AZ94" i="1"/>
  <c r="AZ90" i="1"/>
  <c r="AZ86" i="1"/>
  <c r="AZ82" i="1"/>
  <c r="AZ78" i="1"/>
  <c r="AZ74" i="1"/>
  <c r="AZ70" i="1"/>
  <c r="AZ66" i="1"/>
  <c r="AZ62" i="1"/>
  <c r="AZ58" i="1"/>
  <c r="AZ54" i="1"/>
  <c r="AZ50" i="1"/>
  <c r="AZ46" i="1"/>
  <c r="AZ42" i="1"/>
  <c r="AZ38" i="1"/>
  <c r="AZ34" i="1"/>
  <c r="AZ30" i="1"/>
  <c r="AZ26" i="1"/>
  <c r="AZ22" i="1"/>
  <c r="AZ18" i="1"/>
  <c r="AZ14" i="1"/>
  <c r="P106" i="1"/>
  <c r="P112" i="1"/>
  <c r="P121" i="1"/>
  <c r="AZ7" i="1"/>
  <c r="AZ127" i="1"/>
  <c r="BD127" i="1" s="1"/>
  <c r="AZ115" i="1"/>
  <c r="BD115" i="1" s="1"/>
  <c r="AZ103" i="1"/>
  <c r="BD103" i="1" s="1"/>
  <c r="AZ87" i="1"/>
  <c r="AZ75" i="1"/>
  <c r="AZ63" i="1"/>
  <c r="AZ51" i="1"/>
  <c r="AZ39" i="1"/>
  <c r="AZ27" i="1"/>
  <c r="AZ19" i="1"/>
  <c r="P104" i="1"/>
  <c r="P100" i="1"/>
  <c r="P96" i="1"/>
  <c r="P110" i="1"/>
  <c r="P127" i="1"/>
  <c r="P123" i="1"/>
  <c r="P119" i="1"/>
  <c r="P115" i="1"/>
  <c r="AZ125" i="1"/>
  <c r="BD125" i="1" s="1"/>
  <c r="AZ121" i="1"/>
  <c r="BD121" i="1" s="1"/>
  <c r="AZ117" i="1"/>
  <c r="BD117" i="1" s="1"/>
  <c r="AZ113" i="1"/>
  <c r="BD113" i="1" s="1"/>
  <c r="AZ109" i="1"/>
  <c r="BD109" i="1" s="1"/>
  <c r="AZ105" i="1"/>
  <c r="BD105" i="1" s="1"/>
  <c r="AZ101" i="1"/>
  <c r="BD101" i="1" s="1"/>
  <c r="AZ97" i="1"/>
  <c r="BD97" i="1" s="1"/>
  <c r="AZ93" i="1"/>
  <c r="AZ89" i="1"/>
  <c r="AZ85" i="1"/>
  <c r="AZ81" i="1"/>
  <c r="AZ77" i="1"/>
  <c r="AZ73" i="1"/>
  <c r="AZ69" i="1"/>
  <c r="AZ65" i="1"/>
  <c r="AZ61" i="1"/>
  <c r="AZ57" i="1"/>
  <c r="AZ53" i="1"/>
  <c r="AZ49" i="1"/>
  <c r="AZ45" i="1"/>
  <c r="AZ41" i="1"/>
  <c r="AZ37" i="1"/>
  <c r="AZ33" i="1"/>
  <c r="AZ29" i="1"/>
  <c r="AZ25" i="1"/>
  <c r="AZ21" i="1"/>
  <c r="AZ17" i="1"/>
  <c r="AZ13" i="1"/>
  <c r="AZ9" i="1"/>
  <c r="P102" i="1"/>
  <c r="P108" i="1"/>
  <c r="P117" i="1"/>
  <c r="AZ119" i="1"/>
  <c r="BD119" i="1" s="1"/>
  <c r="AZ107" i="1"/>
  <c r="BD107" i="1" s="1"/>
  <c r="BH107" i="1" s="1"/>
  <c r="BI107" i="1" s="1"/>
  <c r="AZ91" i="1"/>
  <c r="AZ79" i="1"/>
  <c r="AZ67" i="1"/>
  <c r="AZ55" i="1"/>
  <c r="AZ43" i="1"/>
  <c r="AZ31" i="1"/>
  <c r="AZ15" i="1"/>
  <c r="P103" i="1"/>
  <c r="P99" i="1"/>
  <c r="P113" i="1"/>
  <c r="P109" i="1"/>
  <c r="P126" i="1"/>
  <c r="P122" i="1"/>
  <c r="P118" i="1"/>
  <c r="P114" i="1"/>
  <c r="X114" i="1" s="1"/>
  <c r="AZ124" i="1"/>
  <c r="BD124" i="1" s="1"/>
  <c r="BH124" i="1" s="1"/>
  <c r="BI124" i="1" s="1"/>
  <c r="AZ120" i="1"/>
  <c r="BD120" i="1" s="1"/>
  <c r="AZ116" i="1"/>
  <c r="BD116" i="1" s="1"/>
  <c r="AZ112" i="1"/>
  <c r="BD112" i="1" s="1"/>
  <c r="AZ108" i="1"/>
  <c r="BD108" i="1" s="1"/>
  <c r="AZ104" i="1"/>
  <c r="BD104" i="1" s="1"/>
  <c r="AZ100" i="1"/>
  <c r="BD100" i="1" s="1"/>
  <c r="AZ96" i="1"/>
  <c r="BD96" i="1" s="1"/>
  <c r="AZ92" i="1"/>
  <c r="AZ88" i="1"/>
  <c r="AZ84" i="1"/>
  <c r="AZ80" i="1"/>
  <c r="AZ76" i="1"/>
  <c r="AZ72" i="1"/>
  <c r="AZ68" i="1"/>
  <c r="AZ64" i="1"/>
  <c r="AZ60" i="1"/>
  <c r="AZ56" i="1"/>
  <c r="AZ52" i="1"/>
  <c r="AZ48" i="1"/>
  <c r="AZ44" i="1"/>
  <c r="AZ40" i="1"/>
  <c r="AZ36" i="1"/>
  <c r="AZ32" i="1"/>
  <c r="AZ28" i="1"/>
  <c r="AZ24" i="1"/>
  <c r="AZ20" i="1"/>
  <c r="AZ16" i="1"/>
  <c r="AZ12" i="1"/>
  <c r="AZ8" i="1"/>
  <c r="AS8" i="1"/>
  <c r="AS12" i="1"/>
  <c r="AS16" i="1"/>
  <c r="AS20" i="1"/>
  <c r="AS24" i="1"/>
  <c r="AS28" i="1"/>
  <c r="AS32" i="1"/>
  <c r="AS36" i="1"/>
  <c r="AS40" i="1"/>
  <c r="AS44" i="1"/>
  <c r="AS48" i="1"/>
  <c r="AS52" i="1"/>
  <c r="AS56" i="1"/>
  <c r="AS60" i="1"/>
  <c r="AS64" i="1"/>
  <c r="AS68" i="1"/>
  <c r="AS72" i="1"/>
  <c r="AS76" i="1"/>
  <c r="AS80" i="1"/>
  <c r="AS84" i="1"/>
  <c r="AS88" i="1"/>
  <c r="AS92" i="1"/>
  <c r="AS96" i="1"/>
  <c r="AW96" i="1" s="1"/>
  <c r="AS100" i="1"/>
  <c r="AW100" i="1" s="1"/>
  <c r="AS104" i="1"/>
  <c r="AW104" i="1" s="1"/>
  <c r="AS108" i="1"/>
  <c r="AW108" i="1" s="1"/>
  <c r="AS112" i="1"/>
  <c r="AW112" i="1" s="1"/>
  <c r="AS116" i="1"/>
  <c r="AW116" i="1" s="1"/>
  <c r="AS120" i="1"/>
  <c r="AW120" i="1" s="1"/>
  <c r="AS124" i="1"/>
  <c r="AW124" i="1" s="1"/>
  <c r="AS9" i="1"/>
  <c r="AS13" i="1"/>
  <c r="AS17" i="1"/>
  <c r="AS21" i="1"/>
  <c r="AS25" i="1"/>
  <c r="AS29" i="1"/>
  <c r="AS33" i="1"/>
  <c r="AS37" i="1"/>
  <c r="AS41" i="1"/>
  <c r="AS45" i="1"/>
  <c r="AS49" i="1"/>
  <c r="AS53" i="1"/>
  <c r="AS57" i="1"/>
  <c r="AS61" i="1"/>
  <c r="AS65" i="1"/>
  <c r="AS69" i="1"/>
  <c r="AS73" i="1"/>
  <c r="AS77" i="1"/>
  <c r="AS81" i="1"/>
  <c r="AS85" i="1"/>
  <c r="AS89" i="1"/>
  <c r="AS93" i="1"/>
  <c r="AS97" i="1"/>
  <c r="AW97" i="1" s="1"/>
  <c r="AS101" i="1"/>
  <c r="AW101" i="1" s="1"/>
  <c r="AS105" i="1"/>
  <c r="AW105" i="1" s="1"/>
  <c r="AS109" i="1"/>
  <c r="AW109" i="1" s="1"/>
  <c r="AS113" i="1"/>
  <c r="AW113" i="1" s="1"/>
  <c r="AS117" i="1"/>
  <c r="AW117" i="1" s="1"/>
  <c r="AS121" i="1"/>
  <c r="AW121" i="1" s="1"/>
  <c r="AS125" i="1"/>
  <c r="AW125" i="1" s="1"/>
  <c r="AS10" i="1"/>
  <c r="AS14" i="1"/>
  <c r="AS18" i="1"/>
  <c r="AS22" i="1"/>
  <c r="AS26" i="1"/>
  <c r="AS30" i="1"/>
  <c r="AS34" i="1"/>
  <c r="AS38" i="1"/>
  <c r="AS42" i="1"/>
  <c r="AS46" i="1"/>
  <c r="AS50" i="1"/>
  <c r="AS54" i="1"/>
  <c r="AS58" i="1"/>
  <c r="AS62" i="1"/>
  <c r="AS66" i="1"/>
  <c r="AS70" i="1"/>
  <c r="AS74" i="1"/>
  <c r="AS78" i="1"/>
  <c r="AS82" i="1"/>
  <c r="AS86" i="1"/>
  <c r="AS90" i="1"/>
  <c r="AS94" i="1"/>
  <c r="AS98" i="1"/>
  <c r="AW98" i="1" s="1"/>
  <c r="AS102" i="1"/>
  <c r="AW102" i="1" s="1"/>
  <c r="AS106" i="1"/>
  <c r="AW106" i="1" s="1"/>
  <c r="AS110" i="1"/>
  <c r="AW110" i="1" s="1"/>
  <c r="AS114" i="1"/>
  <c r="AW114" i="1" s="1"/>
  <c r="AS118" i="1"/>
  <c r="AW118" i="1" s="1"/>
  <c r="AS122" i="1"/>
  <c r="AW122" i="1" s="1"/>
  <c r="AS126" i="1"/>
  <c r="AW126" i="1" s="1"/>
  <c r="AS11" i="1"/>
  <c r="AS15" i="1"/>
  <c r="AS19" i="1"/>
  <c r="AS23" i="1"/>
  <c r="AS27" i="1"/>
  <c r="AS31" i="1"/>
  <c r="AS35" i="1"/>
  <c r="AS39" i="1"/>
  <c r="AS43" i="1"/>
  <c r="AS47" i="1"/>
  <c r="AS51" i="1"/>
  <c r="AS55" i="1"/>
  <c r="AS59" i="1"/>
  <c r="AS63" i="1"/>
  <c r="AS67" i="1"/>
  <c r="AS71" i="1"/>
  <c r="AS75" i="1"/>
  <c r="AS79" i="1"/>
  <c r="AS83" i="1"/>
  <c r="AS87" i="1"/>
  <c r="AS91" i="1"/>
  <c r="AS95" i="1"/>
  <c r="AS99" i="1"/>
  <c r="AW99" i="1" s="1"/>
  <c r="AS103" i="1"/>
  <c r="AW103" i="1" s="1"/>
  <c r="AS107" i="1"/>
  <c r="AW107" i="1" s="1"/>
  <c r="AS111" i="1"/>
  <c r="AW111" i="1" s="1"/>
  <c r="AS115" i="1"/>
  <c r="AW115" i="1" s="1"/>
  <c r="AS119" i="1"/>
  <c r="AW119" i="1" s="1"/>
  <c r="AS123" i="1"/>
  <c r="AW123" i="1" s="1"/>
  <c r="AS127" i="1"/>
  <c r="AW127" i="1" s="1"/>
  <c r="L103" i="1"/>
  <c r="L98" i="1"/>
  <c r="L114" i="1"/>
  <c r="L109" i="1"/>
  <c r="L123" i="1"/>
  <c r="L116" i="1"/>
  <c r="AQ126" i="1"/>
  <c r="AU126" i="1" s="1"/>
  <c r="AQ122" i="1"/>
  <c r="AU122" i="1" s="1"/>
  <c r="AQ118" i="1"/>
  <c r="AU118" i="1" s="1"/>
  <c r="AQ114" i="1"/>
  <c r="AU114" i="1" s="1"/>
  <c r="AQ110" i="1"/>
  <c r="AU110" i="1" s="1"/>
  <c r="AR127" i="1"/>
  <c r="AV127" i="1" s="1"/>
  <c r="AR11" i="1"/>
  <c r="AR15" i="1"/>
  <c r="AR19" i="1"/>
  <c r="AR23" i="1"/>
  <c r="AR27" i="1"/>
  <c r="AR31" i="1"/>
  <c r="AR35" i="1"/>
  <c r="AR39" i="1"/>
  <c r="AR43" i="1"/>
  <c r="AR47" i="1"/>
  <c r="AR51" i="1"/>
  <c r="AR55" i="1"/>
  <c r="AR59" i="1"/>
  <c r="AR63" i="1"/>
  <c r="AR67" i="1"/>
  <c r="AR71" i="1"/>
  <c r="AR75" i="1"/>
  <c r="AR79" i="1"/>
  <c r="AR83" i="1"/>
  <c r="AR87" i="1"/>
  <c r="AR91" i="1"/>
  <c r="AR95" i="1"/>
  <c r="AR99" i="1"/>
  <c r="AV99" i="1" s="1"/>
  <c r="AR103" i="1"/>
  <c r="AV103" i="1" s="1"/>
  <c r="AR107" i="1"/>
  <c r="AV107" i="1" s="1"/>
  <c r="AX107" i="1" s="1"/>
  <c r="AY107" i="1" s="1"/>
  <c r="AR111" i="1"/>
  <c r="AV111" i="1" s="1"/>
  <c r="AR115" i="1"/>
  <c r="AV115" i="1" s="1"/>
  <c r="AR119" i="1"/>
  <c r="AV119" i="1" s="1"/>
  <c r="AR123" i="1"/>
  <c r="AV123" i="1" s="1"/>
  <c r="AR8" i="1"/>
  <c r="AR12" i="1"/>
  <c r="AR16" i="1"/>
  <c r="AR20" i="1"/>
  <c r="AR24" i="1"/>
  <c r="AR28" i="1"/>
  <c r="AR32" i="1"/>
  <c r="AR36" i="1"/>
  <c r="AR40" i="1"/>
  <c r="AR44" i="1"/>
  <c r="AR48" i="1"/>
  <c r="AR52" i="1"/>
  <c r="AR56" i="1"/>
  <c r="AR60" i="1"/>
  <c r="AR64" i="1"/>
  <c r="AR68" i="1"/>
  <c r="AR72" i="1"/>
  <c r="AR76" i="1"/>
  <c r="AR80" i="1"/>
  <c r="AR84" i="1"/>
  <c r="AR88" i="1"/>
  <c r="AR92" i="1"/>
  <c r="AR96" i="1"/>
  <c r="AV96" i="1" s="1"/>
  <c r="AR100" i="1"/>
  <c r="AV100" i="1" s="1"/>
  <c r="AR104" i="1"/>
  <c r="AV104" i="1" s="1"/>
  <c r="AR108" i="1"/>
  <c r="AV108" i="1" s="1"/>
  <c r="AR112" i="1"/>
  <c r="AV112" i="1" s="1"/>
  <c r="AR116" i="1"/>
  <c r="AV116" i="1" s="1"/>
  <c r="AR120" i="1"/>
  <c r="AV120" i="1" s="1"/>
  <c r="AR124" i="1"/>
  <c r="AV124" i="1" s="1"/>
  <c r="AR9" i="1"/>
  <c r="AR13" i="1"/>
  <c r="AR17" i="1"/>
  <c r="AR21" i="1"/>
  <c r="AR25" i="1"/>
  <c r="AR29" i="1"/>
  <c r="AR33" i="1"/>
  <c r="AR37" i="1"/>
  <c r="AR41" i="1"/>
  <c r="AR45" i="1"/>
  <c r="AR49" i="1"/>
  <c r="AR53" i="1"/>
  <c r="AR57" i="1"/>
  <c r="AR61" i="1"/>
  <c r="AR65" i="1"/>
  <c r="AR69" i="1"/>
  <c r="AR73" i="1"/>
  <c r="AR77" i="1"/>
  <c r="AR81" i="1"/>
  <c r="AR85" i="1"/>
  <c r="AR89" i="1"/>
  <c r="AR93" i="1"/>
  <c r="AR97" i="1"/>
  <c r="AV97" i="1" s="1"/>
  <c r="AR101" i="1"/>
  <c r="AV101" i="1" s="1"/>
  <c r="AR105" i="1"/>
  <c r="AV105" i="1" s="1"/>
  <c r="AR109" i="1"/>
  <c r="AV109" i="1" s="1"/>
  <c r="AR113" i="1"/>
  <c r="AV113" i="1" s="1"/>
  <c r="AR117" i="1"/>
  <c r="AV117" i="1" s="1"/>
  <c r="AR121" i="1"/>
  <c r="AV121" i="1" s="1"/>
  <c r="AR125" i="1"/>
  <c r="AV125" i="1" s="1"/>
  <c r="AR10" i="1"/>
  <c r="AR14" i="1"/>
  <c r="AR18" i="1"/>
  <c r="AR22" i="1"/>
  <c r="AR26" i="1"/>
  <c r="AR30" i="1"/>
  <c r="AR34" i="1"/>
  <c r="AR38" i="1"/>
  <c r="AR42" i="1"/>
  <c r="AR46" i="1"/>
  <c r="AR50" i="1"/>
  <c r="AR54" i="1"/>
  <c r="AR58" i="1"/>
  <c r="AR62" i="1"/>
  <c r="AR66" i="1"/>
  <c r="AR70" i="1"/>
  <c r="AR74" i="1"/>
  <c r="AR78" i="1"/>
  <c r="AR82" i="1"/>
  <c r="AR86" i="1"/>
  <c r="AR90" i="1"/>
  <c r="AR94" i="1"/>
  <c r="AR98" i="1"/>
  <c r="AV98" i="1" s="1"/>
  <c r="AR102" i="1"/>
  <c r="AV102" i="1" s="1"/>
  <c r="AR106" i="1"/>
  <c r="AV106" i="1" s="1"/>
  <c r="AR110" i="1"/>
  <c r="AV110" i="1" s="1"/>
  <c r="AR114" i="1"/>
  <c r="AV114" i="1" s="1"/>
  <c r="AR118" i="1"/>
  <c r="AV118" i="1" s="1"/>
  <c r="AR122" i="1"/>
  <c r="AV122" i="1" s="1"/>
  <c r="AR126" i="1"/>
  <c r="AV126" i="1" s="1"/>
  <c r="L102" i="1"/>
  <c r="L96" i="1"/>
  <c r="L113" i="1"/>
  <c r="L108" i="1"/>
  <c r="L121" i="1"/>
  <c r="L127" i="1"/>
  <c r="AQ7" i="1"/>
  <c r="AQ125" i="1"/>
  <c r="AU125" i="1" s="1"/>
  <c r="AQ121" i="1"/>
  <c r="AU121" i="1" s="1"/>
  <c r="AX121" i="1" s="1"/>
  <c r="AY121" i="1" s="1"/>
  <c r="AQ117" i="1"/>
  <c r="AU117" i="1" s="1"/>
  <c r="AQ113" i="1"/>
  <c r="AU113" i="1" s="1"/>
  <c r="AQ127" i="1"/>
  <c r="AU127" i="1" s="1"/>
  <c r="AQ11" i="1"/>
  <c r="AQ15" i="1"/>
  <c r="AQ19" i="1"/>
  <c r="AQ23" i="1"/>
  <c r="AQ27" i="1"/>
  <c r="AQ31" i="1"/>
  <c r="AQ35" i="1"/>
  <c r="AQ39" i="1"/>
  <c r="AQ43" i="1"/>
  <c r="AQ47" i="1"/>
  <c r="AQ51" i="1"/>
  <c r="AQ55" i="1"/>
  <c r="AQ59" i="1"/>
  <c r="AQ63" i="1"/>
  <c r="AQ67" i="1"/>
  <c r="AQ71" i="1"/>
  <c r="AQ75" i="1"/>
  <c r="AQ79" i="1"/>
  <c r="AQ83" i="1"/>
  <c r="AQ87" i="1"/>
  <c r="AQ91" i="1"/>
  <c r="AQ95" i="1"/>
  <c r="AQ99" i="1"/>
  <c r="AU99" i="1" s="1"/>
  <c r="AQ103" i="1"/>
  <c r="AU103" i="1" s="1"/>
  <c r="AQ8" i="1"/>
  <c r="AQ12" i="1"/>
  <c r="AQ16" i="1"/>
  <c r="AQ20" i="1"/>
  <c r="AQ24" i="1"/>
  <c r="AQ28" i="1"/>
  <c r="AQ32" i="1"/>
  <c r="AQ36" i="1"/>
  <c r="AQ40" i="1"/>
  <c r="AQ44" i="1"/>
  <c r="AQ48" i="1"/>
  <c r="AQ52" i="1"/>
  <c r="AQ56" i="1"/>
  <c r="AQ60" i="1"/>
  <c r="AQ64" i="1"/>
  <c r="AQ68" i="1"/>
  <c r="AQ72" i="1"/>
  <c r="AQ76" i="1"/>
  <c r="AQ80" i="1"/>
  <c r="AQ84" i="1"/>
  <c r="AQ88" i="1"/>
  <c r="AQ92" i="1"/>
  <c r="AQ96" i="1"/>
  <c r="AU96" i="1" s="1"/>
  <c r="AQ100" i="1"/>
  <c r="AU100" i="1" s="1"/>
  <c r="AQ104" i="1"/>
  <c r="AU104" i="1" s="1"/>
  <c r="AQ9" i="1"/>
  <c r="AQ13" i="1"/>
  <c r="AQ17" i="1"/>
  <c r="AQ21" i="1"/>
  <c r="AQ25" i="1"/>
  <c r="AQ29" i="1"/>
  <c r="AQ33" i="1"/>
  <c r="AQ37" i="1"/>
  <c r="AQ41" i="1"/>
  <c r="AQ45" i="1"/>
  <c r="AQ49" i="1"/>
  <c r="AQ53" i="1"/>
  <c r="AQ57" i="1"/>
  <c r="AQ61" i="1"/>
  <c r="AQ65" i="1"/>
  <c r="AQ69" i="1"/>
  <c r="AQ73" i="1"/>
  <c r="AQ77" i="1"/>
  <c r="AQ81" i="1"/>
  <c r="AQ85" i="1"/>
  <c r="AQ89" i="1"/>
  <c r="AQ93" i="1"/>
  <c r="AQ97" i="1"/>
  <c r="AU97" i="1" s="1"/>
  <c r="AQ101" i="1"/>
  <c r="AU101" i="1" s="1"/>
  <c r="AQ105" i="1"/>
  <c r="AU105" i="1" s="1"/>
  <c r="AQ10" i="1"/>
  <c r="AQ14" i="1"/>
  <c r="AQ18" i="1"/>
  <c r="AQ22" i="1"/>
  <c r="AQ26" i="1"/>
  <c r="AQ30" i="1"/>
  <c r="AQ34" i="1"/>
  <c r="AQ38" i="1"/>
  <c r="AQ42" i="1"/>
  <c r="AQ46" i="1"/>
  <c r="AQ50" i="1"/>
  <c r="AQ54" i="1"/>
  <c r="AQ58" i="1"/>
  <c r="AQ62" i="1"/>
  <c r="AQ66" i="1"/>
  <c r="AQ70" i="1"/>
  <c r="AQ74" i="1"/>
  <c r="AQ78" i="1"/>
  <c r="AQ82" i="1"/>
  <c r="AQ86" i="1"/>
  <c r="AQ90" i="1"/>
  <c r="AQ94" i="1"/>
  <c r="AQ98" i="1"/>
  <c r="AU98" i="1" s="1"/>
  <c r="AQ102" i="1"/>
  <c r="AU102" i="1" s="1"/>
  <c r="AQ106" i="1"/>
  <c r="AU106" i="1" s="1"/>
  <c r="L100" i="1"/>
  <c r="L106" i="1"/>
  <c r="L112" i="1"/>
  <c r="L125" i="1"/>
  <c r="Y125" i="1" s="1"/>
  <c r="Z125" i="1" s="1"/>
  <c r="L120" i="1"/>
  <c r="AR7" i="1"/>
  <c r="AQ124" i="1"/>
  <c r="AU124" i="1" s="1"/>
  <c r="AQ120" i="1"/>
  <c r="AU120" i="1" s="1"/>
  <c r="AQ116" i="1"/>
  <c r="AU116" i="1" s="1"/>
  <c r="AQ112" i="1"/>
  <c r="AU112" i="1" s="1"/>
  <c r="AQ108" i="1"/>
  <c r="AU108" i="1" s="1"/>
  <c r="L104" i="1"/>
  <c r="L99" i="1"/>
  <c r="L107" i="1"/>
  <c r="L110" i="1"/>
  <c r="L124" i="1"/>
  <c r="L119" i="1"/>
  <c r="AS7" i="1"/>
  <c r="AQ123" i="1"/>
  <c r="AU123" i="1" s="1"/>
  <c r="AQ119" i="1"/>
  <c r="AU119" i="1" s="1"/>
  <c r="AQ115" i="1"/>
  <c r="AU115" i="1" s="1"/>
  <c r="AQ111" i="1"/>
  <c r="AU111" i="1" s="1"/>
  <c r="AQ107" i="1"/>
  <c r="AU107" i="1" s="1"/>
  <c r="AP8" i="1"/>
  <c r="AP12" i="1"/>
  <c r="AP16" i="1"/>
  <c r="AP20" i="1"/>
  <c r="AP24" i="1"/>
  <c r="AP28" i="1"/>
  <c r="AP32" i="1"/>
  <c r="AP36" i="1"/>
  <c r="AP40" i="1"/>
  <c r="AP44" i="1"/>
  <c r="AP48" i="1"/>
  <c r="AP52" i="1"/>
  <c r="AP56" i="1"/>
  <c r="AP60" i="1"/>
  <c r="AP64" i="1"/>
  <c r="AP68" i="1"/>
  <c r="AP72" i="1"/>
  <c r="AP76" i="1"/>
  <c r="AP80" i="1"/>
  <c r="AP84" i="1"/>
  <c r="AP88" i="1"/>
  <c r="AP92" i="1"/>
  <c r="AP96" i="1"/>
  <c r="AT96" i="1" s="1"/>
  <c r="AP100" i="1"/>
  <c r="AT100" i="1" s="1"/>
  <c r="AP104" i="1"/>
  <c r="AT104" i="1" s="1"/>
  <c r="AP108" i="1"/>
  <c r="AT108" i="1" s="1"/>
  <c r="AP112" i="1"/>
  <c r="AT112" i="1" s="1"/>
  <c r="AP116" i="1"/>
  <c r="AT116" i="1" s="1"/>
  <c r="AP120" i="1"/>
  <c r="AT120" i="1" s="1"/>
  <c r="AP124" i="1"/>
  <c r="AT124" i="1" s="1"/>
  <c r="AP7" i="1"/>
  <c r="L117" i="1"/>
  <c r="L105" i="1"/>
  <c r="L101" i="1"/>
  <c r="L97" i="1"/>
  <c r="L115" i="1"/>
  <c r="L111" i="1"/>
  <c r="L126" i="1"/>
  <c r="L122" i="1"/>
  <c r="L118" i="1"/>
  <c r="AP125" i="1"/>
  <c r="AT125" i="1" s="1"/>
  <c r="AP119" i="1"/>
  <c r="AT119" i="1" s="1"/>
  <c r="AP114" i="1"/>
  <c r="AT114" i="1" s="1"/>
  <c r="AP109" i="1"/>
  <c r="AT109" i="1" s="1"/>
  <c r="AP103" i="1"/>
  <c r="AT103" i="1" s="1"/>
  <c r="AX103" i="1" s="1"/>
  <c r="AY103" i="1" s="1"/>
  <c r="AP98" i="1"/>
  <c r="AT98" i="1" s="1"/>
  <c r="AP93" i="1"/>
  <c r="AP87" i="1"/>
  <c r="AP82" i="1"/>
  <c r="AP77" i="1"/>
  <c r="AP71" i="1"/>
  <c r="AP66" i="1"/>
  <c r="AP61" i="1"/>
  <c r="AP55" i="1"/>
  <c r="AP50" i="1"/>
  <c r="AP45" i="1"/>
  <c r="AP39" i="1"/>
  <c r="AP34" i="1"/>
  <c r="AP29" i="1"/>
  <c r="AP23" i="1"/>
  <c r="AP18" i="1"/>
  <c r="AP13" i="1"/>
  <c r="AX113" i="1"/>
  <c r="AY113" i="1" s="1"/>
  <c r="BR127" i="1"/>
  <c r="BS127" i="1" s="1"/>
  <c r="L10" i="1"/>
  <c r="L14" i="1"/>
  <c r="L18" i="1"/>
  <c r="L22" i="1"/>
  <c r="L26" i="1"/>
  <c r="L30" i="1"/>
  <c r="L34" i="1"/>
  <c r="L38" i="1"/>
  <c r="L42" i="1"/>
  <c r="L43" i="1"/>
  <c r="L46" i="1"/>
  <c r="L50" i="1"/>
  <c r="L54" i="1"/>
  <c r="L58" i="1"/>
  <c r="L59" i="1"/>
  <c r="L62" i="1"/>
  <c r="L63" i="1"/>
  <c r="L66" i="1"/>
  <c r="L67" i="1"/>
  <c r="L70" i="1"/>
  <c r="L71" i="1"/>
  <c r="L74" i="1"/>
  <c r="L75" i="1"/>
  <c r="L78" i="1"/>
  <c r="L79" i="1"/>
  <c r="L82" i="1"/>
  <c r="L83" i="1"/>
  <c r="L86" i="1"/>
  <c r="L87" i="1"/>
  <c r="L90" i="1"/>
  <c r="L91" i="1"/>
  <c r="L94" i="1"/>
  <c r="L95" i="1"/>
  <c r="BH123" i="1" l="1"/>
  <c r="BI123" i="1" s="1"/>
  <c r="BR103" i="1"/>
  <c r="BS103" i="1" s="1"/>
  <c r="AX99" i="1"/>
  <c r="AY99" i="1" s="1"/>
  <c r="AX126" i="1"/>
  <c r="AY126" i="1" s="1"/>
  <c r="BH116" i="1"/>
  <c r="BI116" i="1" s="1"/>
  <c r="BH109" i="1"/>
  <c r="BI109" i="1" s="1"/>
  <c r="BH125" i="1"/>
  <c r="BI125" i="1" s="1"/>
  <c r="AX119" i="1"/>
  <c r="AY119" i="1" s="1"/>
  <c r="AX124" i="1"/>
  <c r="AY124" i="1" s="1"/>
  <c r="AX123" i="1"/>
  <c r="AY123" i="1" s="1"/>
  <c r="AX104" i="1"/>
  <c r="AY104" i="1" s="1"/>
  <c r="AX114" i="1"/>
  <c r="AY114" i="1" s="1"/>
  <c r="AX98" i="1"/>
  <c r="AY98" i="1" s="1"/>
  <c r="AX120" i="1"/>
  <c r="AY120" i="1" s="1"/>
  <c r="AX106" i="1"/>
  <c r="AY106" i="1" s="1"/>
  <c r="AX125" i="1"/>
  <c r="AY125" i="1" s="1"/>
  <c r="AX117" i="1"/>
  <c r="AY117" i="1" s="1"/>
  <c r="AX101" i="1"/>
  <c r="AY101" i="1" s="1"/>
  <c r="AX122" i="1"/>
  <c r="AY122" i="1" s="1"/>
  <c r="AX127" i="1"/>
  <c r="AY127" i="1" s="1"/>
  <c r="AX111" i="1"/>
  <c r="AY111" i="1" s="1"/>
  <c r="AX118" i="1"/>
  <c r="AY118" i="1" s="1"/>
  <c r="AX102" i="1"/>
  <c r="AY102" i="1" s="1"/>
  <c r="AX112" i="1"/>
  <c r="AY112" i="1" s="1"/>
  <c r="AX97" i="1"/>
  <c r="AY97" i="1" s="1"/>
  <c r="BR115" i="1"/>
  <c r="BS115" i="1" s="1"/>
  <c r="BR110" i="1"/>
  <c r="BS110" i="1" s="1"/>
  <c r="AX116" i="1"/>
  <c r="AY116" i="1" s="1"/>
  <c r="AX100" i="1"/>
  <c r="AY100" i="1" s="1"/>
  <c r="BH117" i="1"/>
  <c r="BI117" i="1" s="1"/>
  <c r="AX96" i="1"/>
  <c r="AY96" i="1" s="1"/>
  <c r="X106" i="1"/>
  <c r="AK106" i="1" s="1"/>
  <c r="BR119" i="1"/>
  <c r="BS119" i="1" s="1"/>
  <c r="BR96" i="1"/>
  <c r="BS96" i="1" s="1"/>
  <c r="BR114" i="1"/>
  <c r="BS114" i="1" s="1"/>
  <c r="BR98" i="1"/>
  <c r="BS98" i="1" s="1"/>
  <c r="BR105" i="1"/>
  <c r="BS105" i="1" s="1"/>
  <c r="AX115" i="1"/>
  <c r="AY115" i="1" s="1"/>
  <c r="AX110" i="1"/>
  <c r="AY110" i="1" s="1"/>
  <c r="AX105" i="1"/>
  <c r="AY105" i="1" s="1"/>
  <c r="BR112" i="1"/>
  <c r="BS112" i="1" s="1"/>
  <c r="AX109" i="1"/>
  <c r="AY109" i="1" s="1"/>
  <c r="AX108" i="1"/>
  <c r="AY108" i="1" s="1"/>
  <c r="Y102" i="1"/>
  <c r="Z102" i="1" s="1"/>
  <c r="BH127" i="1"/>
  <c r="BI127" i="1" s="1"/>
  <c r="BH99" i="1"/>
  <c r="BI99" i="1" s="1"/>
  <c r="X98" i="1"/>
  <c r="AC98" i="1" s="1"/>
  <c r="BR100" i="1"/>
  <c r="BS100" i="1" s="1"/>
  <c r="BR116" i="1"/>
  <c r="BS116" i="1" s="1"/>
  <c r="BR109" i="1"/>
  <c r="BS109" i="1" s="1"/>
  <c r="BR125" i="1"/>
  <c r="BS125" i="1" s="1"/>
  <c r="BR104" i="1"/>
  <c r="BS104" i="1" s="1"/>
  <c r="BR97" i="1"/>
  <c r="BS97" i="1" s="1"/>
  <c r="BH100" i="1"/>
  <c r="BI100" i="1" s="1"/>
  <c r="BH96" i="1"/>
  <c r="BI96" i="1" s="1"/>
  <c r="BH110" i="1"/>
  <c r="BI110" i="1" s="1"/>
  <c r="X125" i="1"/>
  <c r="AG125" i="1" s="1"/>
  <c r="BH102" i="1"/>
  <c r="BI102" i="1" s="1"/>
  <c r="BH118" i="1"/>
  <c r="BI118" i="1" s="1"/>
  <c r="BH111" i="1"/>
  <c r="BI111" i="1" s="1"/>
  <c r="BH112" i="1"/>
  <c r="BI112" i="1" s="1"/>
  <c r="BH119" i="1"/>
  <c r="BI119" i="1" s="1"/>
  <c r="BH105" i="1"/>
  <c r="BI105" i="1" s="1"/>
  <c r="BH121" i="1"/>
  <c r="BI121" i="1" s="1"/>
  <c r="BH103" i="1"/>
  <c r="BI103" i="1" s="1"/>
  <c r="BH106" i="1"/>
  <c r="BI106" i="1" s="1"/>
  <c r="BH122" i="1"/>
  <c r="BI122" i="1" s="1"/>
  <c r="BH115" i="1"/>
  <c r="BI115" i="1" s="1"/>
  <c r="BH101" i="1"/>
  <c r="BI101" i="1" s="1"/>
  <c r="BH98" i="1"/>
  <c r="BI98" i="1" s="1"/>
  <c r="BH114" i="1"/>
  <c r="BI114" i="1" s="1"/>
  <c r="BH108" i="1"/>
  <c r="BI108" i="1" s="1"/>
  <c r="BH104" i="1"/>
  <c r="BI104" i="1" s="1"/>
  <c r="BH120" i="1"/>
  <c r="BI120" i="1" s="1"/>
  <c r="BH97" i="1"/>
  <c r="BI97" i="1" s="1"/>
  <c r="BH113" i="1"/>
  <c r="BI113" i="1" s="1"/>
  <c r="X99" i="1"/>
  <c r="AA99" i="1" s="1"/>
  <c r="BR121" i="1"/>
  <c r="BS121" i="1" s="1"/>
  <c r="Y98" i="1"/>
  <c r="Z98" i="1" s="1"/>
  <c r="Y110" i="1"/>
  <c r="Z110" i="1" s="1"/>
  <c r="X116" i="1"/>
  <c r="AG116" i="1" s="1"/>
  <c r="BR124" i="1"/>
  <c r="BS124" i="1" s="1"/>
  <c r="BR123" i="1"/>
  <c r="BS123" i="1" s="1"/>
  <c r="BR106" i="1"/>
  <c r="BS106" i="1" s="1"/>
  <c r="BR113" i="1"/>
  <c r="BS113" i="1" s="1"/>
  <c r="BR120" i="1"/>
  <c r="BS120" i="1" s="1"/>
  <c r="BR99" i="1"/>
  <c r="BS99" i="1" s="1"/>
  <c r="BR107" i="1"/>
  <c r="BS107" i="1" s="1"/>
  <c r="BR126" i="1"/>
  <c r="BS126" i="1" s="1"/>
  <c r="X127" i="1"/>
  <c r="AK127" i="1" s="1"/>
  <c r="X121" i="1"/>
  <c r="AG121" i="1" s="1"/>
  <c r="BR108" i="1"/>
  <c r="BS108" i="1" s="1"/>
  <c r="BR101" i="1"/>
  <c r="BS101" i="1" s="1"/>
  <c r="BR117" i="1"/>
  <c r="BS117" i="1" s="1"/>
  <c r="BR102" i="1"/>
  <c r="BS102" i="1" s="1"/>
  <c r="BR111" i="1"/>
  <c r="BS111" i="1" s="1"/>
  <c r="BR122" i="1"/>
  <c r="BS122" i="1" s="1"/>
  <c r="X102" i="1"/>
  <c r="AK102" i="1" s="1"/>
  <c r="Y114" i="1"/>
  <c r="Z114" i="1" s="1"/>
  <c r="X104" i="1"/>
  <c r="AG104" i="1" s="1"/>
  <c r="X110" i="1"/>
  <c r="AC110" i="1" s="1"/>
  <c r="Y96" i="1"/>
  <c r="Z96" i="1" s="1"/>
  <c r="Y116" i="1"/>
  <c r="Z116" i="1" s="1"/>
  <c r="X96" i="1"/>
  <c r="AK96" i="1" s="1"/>
  <c r="Y106" i="1"/>
  <c r="Z106" i="1" s="1"/>
  <c r="Y99" i="1"/>
  <c r="Z99" i="1" s="1"/>
  <c r="Y100" i="1"/>
  <c r="Z100" i="1" s="1"/>
  <c r="X109" i="1"/>
  <c r="AA109" i="1" s="1"/>
  <c r="X100" i="1"/>
  <c r="AL100" i="1" s="1"/>
  <c r="X120" i="1"/>
  <c r="AK120" i="1" s="1"/>
  <c r="Y109" i="1"/>
  <c r="Z109" i="1" s="1"/>
  <c r="Y127" i="1"/>
  <c r="Z127" i="1" s="1"/>
  <c r="Y120" i="1"/>
  <c r="Z120" i="1" s="1"/>
  <c r="Y121" i="1"/>
  <c r="Z121" i="1" s="1"/>
  <c r="Y104" i="1"/>
  <c r="Z104" i="1" s="1"/>
  <c r="Y107" i="1"/>
  <c r="Z107" i="1" s="1"/>
  <c r="X107" i="1"/>
  <c r="Y113" i="1"/>
  <c r="Z113" i="1" s="1"/>
  <c r="X113" i="1"/>
  <c r="Y119" i="1"/>
  <c r="Z119" i="1" s="1"/>
  <c r="X119" i="1"/>
  <c r="Y124" i="1"/>
  <c r="Z124" i="1" s="1"/>
  <c r="X124" i="1"/>
  <c r="Y123" i="1"/>
  <c r="Z123" i="1" s="1"/>
  <c r="X123" i="1"/>
  <c r="Y103" i="1"/>
  <c r="Z103" i="1" s="1"/>
  <c r="X103" i="1"/>
  <c r="Y112" i="1"/>
  <c r="Z112" i="1" s="1"/>
  <c r="X112" i="1"/>
  <c r="Y108" i="1"/>
  <c r="Z108" i="1" s="1"/>
  <c r="X108" i="1"/>
  <c r="Y118" i="1"/>
  <c r="Z118" i="1" s="1"/>
  <c r="X118" i="1"/>
  <c r="Y115" i="1"/>
  <c r="Z115" i="1" s="1"/>
  <c r="X115" i="1"/>
  <c r="Y117" i="1"/>
  <c r="Z117" i="1" s="1"/>
  <c r="X117" i="1"/>
  <c r="Y122" i="1"/>
  <c r="Z122" i="1" s="1"/>
  <c r="X122" i="1"/>
  <c r="Y97" i="1"/>
  <c r="Z97" i="1" s="1"/>
  <c r="X97" i="1"/>
  <c r="AB121" i="1"/>
  <c r="AG114" i="1"/>
  <c r="AK114" i="1"/>
  <c r="AD114" i="1"/>
  <c r="AC114" i="1"/>
  <c r="AB114" i="1"/>
  <c r="AA114" i="1"/>
  <c r="AF114" i="1"/>
  <c r="AL114" i="1"/>
  <c r="AH114" i="1"/>
  <c r="AI114" i="1"/>
  <c r="AE114" i="1"/>
  <c r="AJ114" i="1"/>
  <c r="Y126" i="1"/>
  <c r="Z126" i="1" s="1"/>
  <c r="X126" i="1"/>
  <c r="Y101" i="1"/>
  <c r="Z101" i="1" s="1"/>
  <c r="X101" i="1"/>
  <c r="AD106" i="1"/>
  <c r="AB106" i="1"/>
  <c r="AF106" i="1"/>
  <c r="AE106" i="1"/>
  <c r="AK99" i="1"/>
  <c r="Y111" i="1"/>
  <c r="Z111" i="1" s="1"/>
  <c r="X111" i="1"/>
  <c r="Y105" i="1"/>
  <c r="Z105" i="1" s="1"/>
  <c r="X105" i="1"/>
  <c r="AI100" i="1"/>
  <c r="AK98" i="1"/>
  <c r="AA98" i="1"/>
  <c r="AF110" i="1"/>
  <c r="BF93" i="1"/>
  <c r="BP93" i="1"/>
  <c r="AV93" i="1"/>
  <c r="BP90" i="1"/>
  <c r="BF90" i="1"/>
  <c r="AV90" i="1"/>
  <c r="BP86" i="1"/>
  <c r="AV86" i="1"/>
  <c r="BF86" i="1"/>
  <c r="BP82" i="1"/>
  <c r="BF82" i="1"/>
  <c r="AV82" i="1"/>
  <c r="BP78" i="1"/>
  <c r="AV78" i="1"/>
  <c r="BF78" i="1"/>
  <c r="BP74" i="1"/>
  <c r="BF74" i="1"/>
  <c r="AV74" i="1"/>
  <c r="BP69" i="1"/>
  <c r="BF69" i="1"/>
  <c r="AV69" i="1"/>
  <c r="BF65" i="1"/>
  <c r="BP65" i="1"/>
  <c r="AV65" i="1"/>
  <c r="BP62" i="1"/>
  <c r="AV62" i="1"/>
  <c r="BF62" i="1"/>
  <c r="BP58" i="1"/>
  <c r="BF58" i="1"/>
  <c r="AV58" i="1"/>
  <c r="BP55" i="1"/>
  <c r="BF55" i="1"/>
  <c r="AV55" i="1"/>
  <c r="BP51" i="1"/>
  <c r="AV51" i="1"/>
  <c r="BF51" i="1"/>
  <c r="BP48" i="1"/>
  <c r="BF48" i="1"/>
  <c r="AV48" i="1"/>
  <c r="BP47" i="1"/>
  <c r="BF47" i="1"/>
  <c r="AV47" i="1"/>
  <c r="BP46" i="1"/>
  <c r="AV46" i="1"/>
  <c r="BF46" i="1"/>
  <c r="BP45" i="1"/>
  <c r="BF45" i="1"/>
  <c r="AV45" i="1"/>
  <c r="BP44" i="1"/>
  <c r="BF44" i="1"/>
  <c r="AV44" i="1"/>
  <c r="BP41" i="1"/>
  <c r="BF41" i="1"/>
  <c r="AV41" i="1"/>
  <c r="BP40" i="1"/>
  <c r="BF40" i="1"/>
  <c r="AV40" i="1"/>
  <c r="BP39" i="1"/>
  <c r="BF39" i="1"/>
  <c r="AV39" i="1"/>
  <c r="BP38" i="1"/>
  <c r="AV38" i="1"/>
  <c r="BF38" i="1"/>
  <c r="BP37" i="1"/>
  <c r="BF37" i="1"/>
  <c r="AV37" i="1"/>
  <c r="BP36" i="1"/>
  <c r="BF36" i="1"/>
  <c r="AV36" i="1"/>
  <c r="BP35" i="1"/>
  <c r="AV35" i="1"/>
  <c r="BF35" i="1"/>
  <c r="BP34" i="1"/>
  <c r="BF34" i="1"/>
  <c r="AV34" i="1"/>
  <c r="BP33" i="1"/>
  <c r="BF33" i="1"/>
  <c r="AV33" i="1"/>
  <c r="BP32" i="1"/>
  <c r="BF32" i="1"/>
  <c r="AV32" i="1"/>
  <c r="BP31" i="1"/>
  <c r="BF31" i="1"/>
  <c r="AV31" i="1"/>
  <c r="BP30" i="1"/>
  <c r="AV30" i="1"/>
  <c r="BF30" i="1"/>
  <c r="BP29" i="1"/>
  <c r="BF29" i="1"/>
  <c r="AV29" i="1"/>
  <c r="BP28" i="1"/>
  <c r="BF28" i="1"/>
  <c r="AV28" i="1"/>
  <c r="BP27" i="1"/>
  <c r="AV27" i="1"/>
  <c r="BF27" i="1"/>
  <c r="BP26" i="1"/>
  <c r="BF26" i="1"/>
  <c r="AV26" i="1"/>
  <c r="BP25" i="1"/>
  <c r="BF25" i="1"/>
  <c r="AV25" i="1"/>
  <c r="BP24" i="1"/>
  <c r="BF24" i="1"/>
  <c r="AV24" i="1"/>
  <c r="BP23" i="1"/>
  <c r="BF23" i="1"/>
  <c r="AV23" i="1"/>
  <c r="BP22" i="1"/>
  <c r="AV22" i="1"/>
  <c r="BF22" i="1"/>
  <c r="BF21" i="1"/>
  <c r="AV21" i="1"/>
  <c r="BP21" i="1"/>
  <c r="BP20" i="1"/>
  <c r="BF20" i="1"/>
  <c r="AV20" i="1"/>
  <c r="BP19" i="1"/>
  <c r="AV19" i="1"/>
  <c r="BF19" i="1"/>
  <c r="BP18" i="1"/>
  <c r="BF18" i="1"/>
  <c r="AV18" i="1"/>
  <c r="BP17" i="1"/>
  <c r="BF17" i="1"/>
  <c r="AV17" i="1"/>
  <c r="BP16" i="1"/>
  <c r="BF16" i="1"/>
  <c r="AV16" i="1"/>
  <c r="BP15" i="1"/>
  <c r="BF15" i="1"/>
  <c r="AV15" i="1"/>
  <c r="BP14" i="1"/>
  <c r="AV14" i="1"/>
  <c r="BF14" i="1"/>
  <c r="BP13" i="1"/>
  <c r="BF13" i="1"/>
  <c r="AV13" i="1"/>
  <c r="BP12" i="1"/>
  <c r="BF12" i="1"/>
  <c r="AV12" i="1"/>
  <c r="BP11" i="1"/>
  <c r="AV11" i="1"/>
  <c r="BF11" i="1"/>
  <c r="BP10" i="1"/>
  <c r="BF10" i="1"/>
  <c r="AV10" i="1"/>
  <c r="BP9" i="1"/>
  <c r="BF9" i="1"/>
  <c r="AV9" i="1"/>
  <c r="BP8" i="1"/>
  <c r="BF8" i="1"/>
  <c r="AV8" i="1"/>
  <c r="L55" i="1"/>
  <c r="L51" i="1"/>
  <c r="L47" i="1"/>
  <c r="L39" i="1"/>
  <c r="L35" i="1"/>
  <c r="L31" i="1"/>
  <c r="L27" i="1"/>
  <c r="L23" i="1"/>
  <c r="L19" i="1"/>
  <c r="L15" i="1"/>
  <c r="L11" i="1"/>
  <c r="AT12" i="1" s="1"/>
  <c r="AW7" i="1"/>
  <c r="BQ7" i="1"/>
  <c r="BG7" i="1"/>
  <c r="BP92" i="1"/>
  <c r="BF92" i="1"/>
  <c r="AV92" i="1"/>
  <c r="BP87" i="1"/>
  <c r="BF87" i="1"/>
  <c r="AV87" i="1"/>
  <c r="BP83" i="1"/>
  <c r="AV83" i="1"/>
  <c r="BF83" i="1"/>
  <c r="BP79" i="1"/>
  <c r="BF79" i="1"/>
  <c r="AV79" i="1"/>
  <c r="BP75" i="1"/>
  <c r="AV75" i="1"/>
  <c r="BF75" i="1"/>
  <c r="BP71" i="1"/>
  <c r="BF71" i="1"/>
  <c r="AV71" i="1"/>
  <c r="BP67" i="1"/>
  <c r="AV67" i="1"/>
  <c r="BF67" i="1"/>
  <c r="BP63" i="1"/>
  <c r="BF63" i="1"/>
  <c r="AV63" i="1"/>
  <c r="BP59" i="1"/>
  <c r="AV59" i="1"/>
  <c r="BF59" i="1"/>
  <c r="BF56" i="1"/>
  <c r="BP56" i="1"/>
  <c r="AV56" i="1"/>
  <c r="BP53" i="1"/>
  <c r="BF53" i="1"/>
  <c r="AV53" i="1"/>
  <c r="BF49" i="1"/>
  <c r="BP49" i="1"/>
  <c r="AV49" i="1"/>
  <c r="BP43" i="1"/>
  <c r="AV43" i="1"/>
  <c r="BF43" i="1"/>
  <c r="BF7" i="1"/>
  <c r="BP7" i="1"/>
  <c r="AV7" i="1"/>
  <c r="BO95" i="1"/>
  <c r="BE95" i="1"/>
  <c r="AU95" i="1"/>
  <c r="BO94" i="1"/>
  <c r="BE94" i="1"/>
  <c r="AU94" i="1"/>
  <c r="BO93" i="1"/>
  <c r="BE93" i="1"/>
  <c r="AU93" i="1"/>
  <c r="BE92" i="1"/>
  <c r="AU92" i="1"/>
  <c r="BO92" i="1"/>
  <c r="BO91" i="1"/>
  <c r="BE91" i="1"/>
  <c r="AU91" i="1"/>
  <c r="BO90" i="1"/>
  <c r="BE90" i="1"/>
  <c r="AU90" i="1"/>
  <c r="BO89" i="1"/>
  <c r="AU89" i="1"/>
  <c r="BE89" i="1"/>
  <c r="BE88" i="1"/>
  <c r="AU88" i="1"/>
  <c r="BO88" i="1"/>
  <c r="BO87" i="1"/>
  <c r="BE87" i="1"/>
  <c r="AU87" i="1"/>
  <c r="BO86" i="1"/>
  <c r="AU86" i="1"/>
  <c r="BE86" i="1"/>
  <c r="BO85" i="1"/>
  <c r="BE85" i="1"/>
  <c r="AU85" i="1"/>
  <c r="BE84" i="1"/>
  <c r="BO84" i="1"/>
  <c r="AU84" i="1"/>
  <c r="BE83" i="1"/>
  <c r="BO83" i="1"/>
  <c r="AU83" i="1"/>
  <c r="BO82" i="1"/>
  <c r="BE82" i="1"/>
  <c r="AU82" i="1"/>
  <c r="AU81" i="1"/>
  <c r="BO81" i="1"/>
  <c r="BE81" i="1"/>
  <c r="BO80" i="1"/>
  <c r="BE80" i="1"/>
  <c r="AU80" i="1"/>
  <c r="BE79" i="1"/>
  <c r="BO79" i="1"/>
  <c r="AU79" i="1"/>
  <c r="BO78" i="1"/>
  <c r="AU78" i="1"/>
  <c r="BE78" i="1"/>
  <c r="BO77" i="1"/>
  <c r="BE77" i="1"/>
  <c r="AU77" i="1"/>
  <c r="BE76" i="1"/>
  <c r="BO76" i="1"/>
  <c r="AU76" i="1"/>
  <c r="BO75" i="1"/>
  <c r="BE75" i="1"/>
  <c r="AU75" i="1"/>
  <c r="BO74" i="1"/>
  <c r="BE74" i="1"/>
  <c r="AU74" i="1"/>
  <c r="BO73" i="1"/>
  <c r="AU73" i="1"/>
  <c r="BE73" i="1"/>
  <c r="BE72" i="1"/>
  <c r="BO72" i="1"/>
  <c r="AU72" i="1"/>
  <c r="BO71" i="1"/>
  <c r="BE71" i="1"/>
  <c r="AU71" i="1"/>
  <c r="BO70" i="1"/>
  <c r="AU70" i="1"/>
  <c r="BE70" i="1"/>
  <c r="BO69" i="1"/>
  <c r="BE69" i="1"/>
  <c r="AU69" i="1"/>
  <c r="BE68" i="1"/>
  <c r="BO68" i="1"/>
  <c r="AU68" i="1"/>
  <c r="BE67" i="1"/>
  <c r="BO67" i="1"/>
  <c r="AU67" i="1"/>
  <c r="BO66" i="1"/>
  <c r="BE66" i="1"/>
  <c r="AU66" i="1"/>
  <c r="BO65" i="1"/>
  <c r="AU65" i="1"/>
  <c r="BE65" i="1"/>
  <c r="BO64" i="1"/>
  <c r="BE64" i="1"/>
  <c r="AU64" i="1"/>
  <c r="BE63" i="1"/>
  <c r="BO63" i="1"/>
  <c r="AU63" i="1"/>
  <c r="BO62" i="1"/>
  <c r="AU62" i="1"/>
  <c r="BE62" i="1"/>
  <c r="BO61" i="1"/>
  <c r="BE61" i="1"/>
  <c r="AU61" i="1"/>
  <c r="BE60" i="1"/>
  <c r="BO60" i="1"/>
  <c r="AU60" i="1"/>
  <c r="BO59" i="1"/>
  <c r="BE59" i="1"/>
  <c r="AU59" i="1"/>
  <c r="BO58" i="1"/>
  <c r="BE58" i="1"/>
  <c r="AU58" i="1"/>
  <c r="BO57" i="1"/>
  <c r="AU57" i="1"/>
  <c r="BE57" i="1"/>
  <c r="BE56" i="1"/>
  <c r="BO56" i="1"/>
  <c r="AU56" i="1"/>
  <c r="BO55" i="1"/>
  <c r="BE55" i="1"/>
  <c r="AU55" i="1"/>
  <c r="BO54" i="1"/>
  <c r="AU54" i="1"/>
  <c r="BE54" i="1"/>
  <c r="BO53" i="1"/>
  <c r="BE53" i="1"/>
  <c r="AU53" i="1"/>
  <c r="BE52" i="1"/>
  <c r="BO52" i="1"/>
  <c r="AU52" i="1"/>
  <c r="BE51" i="1"/>
  <c r="BO51" i="1"/>
  <c r="AU51" i="1"/>
  <c r="BO50" i="1"/>
  <c r="BE50" i="1"/>
  <c r="AU50" i="1"/>
  <c r="BO49" i="1"/>
  <c r="AU49" i="1"/>
  <c r="BE49" i="1"/>
  <c r="BO48" i="1"/>
  <c r="BE48" i="1"/>
  <c r="AU48" i="1"/>
  <c r="BO47" i="1"/>
  <c r="BE47" i="1"/>
  <c r="AU47" i="1"/>
  <c r="BO46" i="1"/>
  <c r="AU46" i="1"/>
  <c r="BE46" i="1"/>
  <c r="BO45" i="1"/>
  <c r="BE45" i="1"/>
  <c r="AU45" i="1"/>
  <c r="BE44" i="1"/>
  <c r="BO44" i="1"/>
  <c r="AU44" i="1"/>
  <c r="BO43" i="1"/>
  <c r="BE43" i="1"/>
  <c r="AU43" i="1"/>
  <c r="BO42" i="1"/>
  <c r="BE42" i="1"/>
  <c r="AU42" i="1"/>
  <c r="BO41" i="1"/>
  <c r="AU41" i="1"/>
  <c r="BE41" i="1"/>
  <c r="BO40" i="1"/>
  <c r="BE40" i="1"/>
  <c r="AU40" i="1"/>
  <c r="BO39" i="1"/>
  <c r="BE39" i="1"/>
  <c r="AU39" i="1"/>
  <c r="BO38" i="1"/>
  <c r="AU38" i="1"/>
  <c r="BE38" i="1"/>
  <c r="BO37" i="1"/>
  <c r="BE37" i="1"/>
  <c r="AU37" i="1"/>
  <c r="BO36" i="1"/>
  <c r="BE36" i="1"/>
  <c r="AU36" i="1"/>
  <c r="BO35" i="1"/>
  <c r="BE35" i="1"/>
  <c r="AU35" i="1"/>
  <c r="BE34" i="1"/>
  <c r="AU34" i="1"/>
  <c r="BO34" i="1"/>
  <c r="BO33" i="1"/>
  <c r="AU33" i="1"/>
  <c r="BE33" i="1"/>
  <c r="BE32" i="1"/>
  <c r="BO32" i="1"/>
  <c r="AU32" i="1"/>
  <c r="BO31" i="1"/>
  <c r="BE31" i="1"/>
  <c r="AU31" i="1"/>
  <c r="BO30" i="1"/>
  <c r="AU30" i="1"/>
  <c r="BE30" i="1"/>
  <c r="BO29" i="1"/>
  <c r="BE29" i="1"/>
  <c r="AU29" i="1"/>
  <c r="BO28" i="1"/>
  <c r="BE28" i="1"/>
  <c r="AU28" i="1"/>
  <c r="BO27" i="1"/>
  <c r="BE27" i="1"/>
  <c r="AU27" i="1"/>
  <c r="BO26" i="1"/>
  <c r="BE26" i="1"/>
  <c r="AU26" i="1"/>
  <c r="BO25" i="1"/>
  <c r="AU25" i="1"/>
  <c r="BE25" i="1"/>
  <c r="BO24" i="1"/>
  <c r="BE24" i="1"/>
  <c r="AU24" i="1"/>
  <c r="BO23" i="1"/>
  <c r="BE23" i="1"/>
  <c r="AU23" i="1"/>
  <c r="BO22" i="1"/>
  <c r="AU22" i="1"/>
  <c r="BE22" i="1"/>
  <c r="BO21" i="1"/>
  <c r="BE21" i="1"/>
  <c r="AU21" i="1"/>
  <c r="BO20" i="1"/>
  <c r="BE20" i="1"/>
  <c r="AU20" i="1"/>
  <c r="BO19" i="1"/>
  <c r="BE19" i="1"/>
  <c r="AU19" i="1"/>
  <c r="BO18" i="1"/>
  <c r="BE18" i="1"/>
  <c r="AU18" i="1"/>
  <c r="BO17" i="1"/>
  <c r="AU17" i="1"/>
  <c r="BE17" i="1"/>
  <c r="BO16" i="1"/>
  <c r="BE16" i="1"/>
  <c r="AU16" i="1"/>
  <c r="BO15" i="1"/>
  <c r="BE15" i="1"/>
  <c r="AU15" i="1"/>
  <c r="BO14" i="1"/>
  <c r="AU14" i="1"/>
  <c r="BE14" i="1"/>
  <c r="BO13" i="1"/>
  <c r="BE13" i="1"/>
  <c r="AU13" i="1"/>
  <c r="BE12" i="1"/>
  <c r="BO12" i="1"/>
  <c r="AU12" i="1"/>
  <c r="BO11" i="1"/>
  <c r="BE11" i="1"/>
  <c r="AU11" i="1"/>
  <c r="BO10" i="1"/>
  <c r="BE10" i="1"/>
  <c r="AU10" i="1"/>
  <c r="BO9" i="1"/>
  <c r="BE9" i="1"/>
  <c r="AU9" i="1"/>
  <c r="BO8" i="1"/>
  <c r="BE8" i="1"/>
  <c r="AU8" i="1"/>
  <c r="BP95" i="1"/>
  <c r="AV95" i="1"/>
  <c r="BF95" i="1"/>
  <c r="BP91" i="1"/>
  <c r="AV91" i="1"/>
  <c r="BF91" i="1"/>
  <c r="BF88" i="1"/>
  <c r="BP88" i="1"/>
  <c r="AV88" i="1"/>
  <c r="BF84" i="1"/>
  <c r="BP84" i="1"/>
  <c r="AV84" i="1"/>
  <c r="BP80" i="1"/>
  <c r="BF80" i="1"/>
  <c r="AV80" i="1"/>
  <c r="BP76" i="1"/>
  <c r="BF76" i="1"/>
  <c r="AV76" i="1"/>
  <c r="BF72" i="1"/>
  <c r="BP72" i="1"/>
  <c r="AV72" i="1"/>
  <c r="BF68" i="1"/>
  <c r="BP68" i="1"/>
  <c r="AV68" i="1"/>
  <c r="BP64" i="1"/>
  <c r="BF64" i="1"/>
  <c r="AV64" i="1"/>
  <c r="BP60" i="1"/>
  <c r="BF60" i="1"/>
  <c r="AV60" i="1"/>
  <c r="BF57" i="1"/>
  <c r="BP57" i="1"/>
  <c r="AV57" i="1"/>
  <c r="BP54" i="1"/>
  <c r="AV54" i="1"/>
  <c r="BF54" i="1"/>
  <c r="BP50" i="1"/>
  <c r="BF50" i="1"/>
  <c r="AV50" i="1"/>
  <c r="BP42" i="1"/>
  <c r="BF42" i="1"/>
  <c r="AV42" i="1"/>
  <c r="BO7" i="1"/>
  <c r="BE7" i="1"/>
  <c r="AU7" i="1"/>
  <c r="P95" i="1"/>
  <c r="T95" i="1"/>
  <c r="T94" i="1"/>
  <c r="BN95" i="1" s="1"/>
  <c r="P94" i="1"/>
  <c r="BD95" i="1" s="1"/>
  <c r="T93" i="1"/>
  <c r="BN94" i="1" s="1"/>
  <c r="P93" i="1"/>
  <c r="T92" i="1"/>
  <c r="BN93" i="1" s="1"/>
  <c r="P92" i="1"/>
  <c r="BD93" i="1" s="1"/>
  <c r="T91" i="1"/>
  <c r="BN92" i="1" s="1"/>
  <c r="P91" i="1"/>
  <c r="T90" i="1"/>
  <c r="BN91" i="1" s="1"/>
  <c r="P90" i="1"/>
  <c r="BD91" i="1" s="1"/>
  <c r="T89" i="1"/>
  <c r="BN90" i="1" s="1"/>
  <c r="P89" i="1"/>
  <c r="BD90" i="1" s="1"/>
  <c r="T88" i="1"/>
  <c r="BN89" i="1" s="1"/>
  <c r="P88" i="1"/>
  <c r="BD89" i="1" s="1"/>
  <c r="P87" i="1"/>
  <c r="BD88" i="1" s="1"/>
  <c r="T87" i="1"/>
  <c r="T86" i="1"/>
  <c r="BN87" i="1" s="1"/>
  <c r="P86" i="1"/>
  <c r="BD87" i="1" s="1"/>
  <c r="T85" i="1"/>
  <c r="BN86" i="1" s="1"/>
  <c r="P85" i="1"/>
  <c r="BD86" i="1" s="1"/>
  <c r="T84" i="1"/>
  <c r="BN85" i="1" s="1"/>
  <c r="P84" i="1"/>
  <c r="BD85" i="1" s="1"/>
  <c r="P83" i="1"/>
  <c r="BD84" i="1" s="1"/>
  <c r="T83" i="1"/>
  <c r="T82" i="1"/>
  <c r="BN83" i="1" s="1"/>
  <c r="P82" i="1"/>
  <c r="BD83" i="1" s="1"/>
  <c r="T81" i="1"/>
  <c r="BN82" i="1" s="1"/>
  <c r="P81" i="1"/>
  <c r="BD82" i="1" s="1"/>
  <c r="T80" i="1"/>
  <c r="BN81" i="1" s="1"/>
  <c r="P80" i="1"/>
  <c r="BD81" i="1" s="1"/>
  <c r="P79" i="1"/>
  <c r="BD80" i="1" s="1"/>
  <c r="T79" i="1"/>
  <c r="T78" i="1"/>
  <c r="BN79" i="1" s="1"/>
  <c r="P78" i="1"/>
  <c r="BD79" i="1" s="1"/>
  <c r="T77" i="1"/>
  <c r="BN78" i="1" s="1"/>
  <c r="P77" i="1"/>
  <c r="T76" i="1"/>
  <c r="BN77" i="1" s="1"/>
  <c r="P76" i="1"/>
  <c r="BD77" i="1" s="1"/>
  <c r="T75" i="1"/>
  <c r="BN76" i="1" s="1"/>
  <c r="P75" i="1"/>
  <c r="T74" i="1"/>
  <c r="BN75" i="1" s="1"/>
  <c r="P74" i="1"/>
  <c r="BD75" i="1" s="1"/>
  <c r="T73" i="1"/>
  <c r="BN74" i="1" s="1"/>
  <c r="P73" i="1"/>
  <c r="BD74" i="1" s="1"/>
  <c r="T72" i="1"/>
  <c r="BN73" i="1" s="1"/>
  <c r="P72" i="1"/>
  <c r="BD73" i="1" s="1"/>
  <c r="P71" i="1"/>
  <c r="BD72" i="1" s="1"/>
  <c r="T71" i="1"/>
  <c r="T70" i="1"/>
  <c r="BN71" i="1" s="1"/>
  <c r="P70" i="1"/>
  <c r="BD71" i="1" s="1"/>
  <c r="T69" i="1"/>
  <c r="BN70" i="1" s="1"/>
  <c r="P69" i="1"/>
  <c r="BD70" i="1" s="1"/>
  <c r="T68" i="1"/>
  <c r="BN69" i="1" s="1"/>
  <c r="P68" i="1"/>
  <c r="BD69" i="1" s="1"/>
  <c r="P67" i="1"/>
  <c r="BD68" i="1" s="1"/>
  <c r="T67" i="1"/>
  <c r="T66" i="1"/>
  <c r="BN67" i="1" s="1"/>
  <c r="P66" i="1"/>
  <c r="BD67" i="1" s="1"/>
  <c r="T65" i="1"/>
  <c r="BN66" i="1" s="1"/>
  <c r="P65" i="1"/>
  <c r="BD66" i="1" s="1"/>
  <c r="T64" i="1"/>
  <c r="BN65" i="1" s="1"/>
  <c r="P64" i="1"/>
  <c r="BD65" i="1" s="1"/>
  <c r="T63" i="1"/>
  <c r="BN64" i="1" s="1"/>
  <c r="P63" i="1"/>
  <c r="T62" i="1"/>
  <c r="BN63" i="1" s="1"/>
  <c r="P62" i="1"/>
  <c r="BD63" i="1" s="1"/>
  <c r="T61" i="1"/>
  <c r="BN62" i="1" s="1"/>
  <c r="P61" i="1"/>
  <c r="T60" i="1"/>
  <c r="BN61" i="1" s="1"/>
  <c r="P60" i="1"/>
  <c r="BD61" i="1" s="1"/>
  <c r="P59" i="1"/>
  <c r="BD60" i="1" s="1"/>
  <c r="T59" i="1"/>
  <c r="T58" i="1"/>
  <c r="BN59" i="1" s="1"/>
  <c r="P58" i="1"/>
  <c r="BD59" i="1" s="1"/>
  <c r="T57" i="1"/>
  <c r="BN58" i="1" s="1"/>
  <c r="P57" i="1"/>
  <c r="BD58" i="1" s="1"/>
  <c r="T56" i="1"/>
  <c r="BN57" i="1" s="1"/>
  <c r="P56" i="1"/>
  <c r="BD57" i="1" s="1"/>
  <c r="P55" i="1"/>
  <c r="BD56" i="1" s="1"/>
  <c r="T55" i="1"/>
  <c r="T54" i="1"/>
  <c r="BN55" i="1" s="1"/>
  <c r="P54" i="1"/>
  <c r="BD55" i="1" s="1"/>
  <c r="T53" i="1"/>
  <c r="BN54" i="1" s="1"/>
  <c r="P53" i="1"/>
  <c r="BD54" i="1" s="1"/>
  <c r="T52" i="1"/>
  <c r="BN53" i="1" s="1"/>
  <c r="P52" i="1"/>
  <c r="BD53" i="1" s="1"/>
  <c r="P51" i="1"/>
  <c r="BD52" i="1" s="1"/>
  <c r="T51" i="1"/>
  <c r="T50" i="1"/>
  <c r="BN51" i="1" s="1"/>
  <c r="P50" i="1"/>
  <c r="BD51" i="1" s="1"/>
  <c r="T49" i="1"/>
  <c r="BN50" i="1" s="1"/>
  <c r="P49" i="1"/>
  <c r="BD50" i="1" s="1"/>
  <c r="T48" i="1"/>
  <c r="BN49" i="1" s="1"/>
  <c r="P48" i="1"/>
  <c r="BD49" i="1" s="1"/>
  <c r="T47" i="1"/>
  <c r="BN48" i="1" s="1"/>
  <c r="P47" i="1"/>
  <c r="BD48" i="1" s="1"/>
  <c r="T46" i="1"/>
  <c r="BN47" i="1" s="1"/>
  <c r="P46" i="1"/>
  <c r="BD47" i="1" s="1"/>
  <c r="T45" i="1"/>
  <c r="BN46" i="1" s="1"/>
  <c r="P45" i="1"/>
  <c r="T44" i="1"/>
  <c r="BN45" i="1" s="1"/>
  <c r="P44" i="1"/>
  <c r="BD45" i="1" s="1"/>
  <c r="P43" i="1"/>
  <c r="BD44" i="1" s="1"/>
  <c r="T43" i="1"/>
  <c r="T42" i="1"/>
  <c r="BN43" i="1" s="1"/>
  <c r="P42" i="1"/>
  <c r="BD43" i="1" s="1"/>
  <c r="T41" i="1"/>
  <c r="BN42" i="1" s="1"/>
  <c r="P41" i="1"/>
  <c r="BD42" i="1" s="1"/>
  <c r="T40" i="1"/>
  <c r="BN41" i="1" s="1"/>
  <c r="P40" i="1"/>
  <c r="BD41" i="1" s="1"/>
  <c r="P39" i="1"/>
  <c r="BD40" i="1" s="1"/>
  <c r="T39" i="1"/>
  <c r="T38" i="1"/>
  <c r="BN39" i="1" s="1"/>
  <c r="P38" i="1"/>
  <c r="BD39" i="1" s="1"/>
  <c r="T37" i="1"/>
  <c r="BN38" i="1" s="1"/>
  <c r="P37" i="1"/>
  <c r="BD38" i="1" s="1"/>
  <c r="T36" i="1"/>
  <c r="BN37" i="1" s="1"/>
  <c r="P36" i="1"/>
  <c r="BD37" i="1" s="1"/>
  <c r="T35" i="1"/>
  <c r="BN36" i="1" s="1"/>
  <c r="P35" i="1"/>
  <c r="T34" i="1"/>
  <c r="BN35" i="1" s="1"/>
  <c r="P34" i="1"/>
  <c r="BD35" i="1" s="1"/>
  <c r="T33" i="1"/>
  <c r="BN34" i="1" s="1"/>
  <c r="P33" i="1"/>
  <c r="BD34" i="1" s="1"/>
  <c r="T32" i="1"/>
  <c r="BN33" i="1" s="1"/>
  <c r="P32" i="1"/>
  <c r="BD33" i="1" s="1"/>
  <c r="T31" i="1"/>
  <c r="BN32" i="1" s="1"/>
  <c r="P31" i="1"/>
  <c r="T30" i="1"/>
  <c r="BN31" i="1" s="1"/>
  <c r="P30" i="1"/>
  <c r="BD31" i="1" s="1"/>
  <c r="T29" i="1"/>
  <c r="BN30" i="1" s="1"/>
  <c r="P29" i="1"/>
  <c r="T28" i="1"/>
  <c r="BN29" i="1" s="1"/>
  <c r="P28" i="1"/>
  <c r="BD29" i="1" s="1"/>
  <c r="T27" i="1"/>
  <c r="BN28" i="1" s="1"/>
  <c r="P27" i="1"/>
  <c r="BD28" i="1" s="1"/>
  <c r="T26" i="1"/>
  <c r="BN27" i="1" s="1"/>
  <c r="P26" i="1"/>
  <c r="BD27" i="1" s="1"/>
  <c r="T25" i="1"/>
  <c r="BN26" i="1" s="1"/>
  <c r="P25" i="1"/>
  <c r="BD26" i="1" s="1"/>
  <c r="T24" i="1"/>
  <c r="BN25" i="1" s="1"/>
  <c r="P24" i="1"/>
  <c r="BD25" i="1" s="1"/>
  <c r="T23" i="1"/>
  <c r="BN24" i="1" s="1"/>
  <c r="P23" i="1"/>
  <c r="T22" i="1"/>
  <c r="BN23" i="1" s="1"/>
  <c r="P22" i="1"/>
  <c r="BD23" i="1" s="1"/>
  <c r="T21" i="1"/>
  <c r="BN22" i="1" s="1"/>
  <c r="P21" i="1"/>
  <c r="BD22" i="1" s="1"/>
  <c r="T20" i="1"/>
  <c r="BN21" i="1" s="1"/>
  <c r="P20" i="1"/>
  <c r="BD21" i="1" s="1"/>
  <c r="T19" i="1"/>
  <c r="BN20" i="1" s="1"/>
  <c r="P19" i="1"/>
  <c r="BD20" i="1" s="1"/>
  <c r="T18" i="1"/>
  <c r="BN19" i="1" s="1"/>
  <c r="P18" i="1"/>
  <c r="BD19" i="1" s="1"/>
  <c r="T17" i="1"/>
  <c r="BN18" i="1" s="1"/>
  <c r="P17" i="1"/>
  <c r="BD18" i="1" s="1"/>
  <c r="T16" i="1"/>
  <c r="BN17" i="1" s="1"/>
  <c r="P16" i="1"/>
  <c r="BD17" i="1" s="1"/>
  <c r="T15" i="1"/>
  <c r="BN16" i="1" s="1"/>
  <c r="P15" i="1"/>
  <c r="T14" i="1"/>
  <c r="BN15" i="1" s="1"/>
  <c r="P14" i="1"/>
  <c r="BD15" i="1" s="1"/>
  <c r="T13" i="1"/>
  <c r="BN14" i="1" s="1"/>
  <c r="P13" i="1"/>
  <c r="T12" i="1"/>
  <c r="BN13" i="1" s="1"/>
  <c r="P12" i="1"/>
  <c r="BD13" i="1" s="1"/>
  <c r="T11" i="1"/>
  <c r="BN12" i="1" s="1"/>
  <c r="P11" i="1"/>
  <c r="BD12" i="1" s="1"/>
  <c r="T10" i="1"/>
  <c r="BN11" i="1" s="1"/>
  <c r="P10" i="1"/>
  <c r="BD11" i="1" s="1"/>
  <c r="T9" i="1"/>
  <c r="BN10" i="1" s="1"/>
  <c r="P9" i="1"/>
  <c r="BD10" i="1" s="1"/>
  <c r="T8" i="1"/>
  <c r="BN9" i="1" s="1"/>
  <c r="P8" i="1"/>
  <c r="BD9" i="1" s="1"/>
  <c r="L93" i="1"/>
  <c r="L89" i="1"/>
  <c r="AT90" i="1" s="1"/>
  <c r="L85" i="1"/>
  <c r="AT86" i="1" s="1"/>
  <c r="L81" i="1"/>
  <c r="L77" i="1"/>
  <c r="L73" i="1"/>
  <c r="AT74" i="1" s="1"/>
  <c r="L69" i="1"/>
  <c r="AT70" i="1" s="1"/>
  <c r="L65" i="1"/>
  <c r="L61" i="1"/>
  <c r="L57" i="1"/>
  <c r="AT58" i="1" s="1"/>
  <c r="L53" i="1"/>
  <c r="L49" i="1"/>
  <c r="L45" i="1"/>
  <c r="L41" i="1"/>
  <c r="AT42" i="1" s="1"/>
  <c r="L37" i="1"/>
  <c r="AT38" i="1" s="1"/>
  <c r="L33" i="1"/>
  <c r="L29" i="1"/>
  <c r="L25" i="1"/>
  <c r="AT26" i="1" s="1"/>
  <c r="L21" i="1"/>
  <c r="AT22" i="1" s="1"/>
  <c r="L17" i="1"/>
  <c r="L13" i="1"/>
  <c r="L9" i="1"/>
  <c r="AT10" i="1" s="1"/>
  <c r="BP94" i="1"/>
  <c r="BF94" i="1"/>
  <c r="AV94" i="1"/>
  <c r="BF89" i="1"/>
  <c r="BP89" i="1"/>
  <c r="AV89" i="1"/>
  <c r="BP85" i="1"/>
  <c r="BF85" i="1"/>
  <c r="AV85" i="1"/>
  <c r="BF81" i="1"/>
  <c r="BP81" i="1"/>
  <c r="AV81" i="1"/>
  <c r="BF77" i="1"/>
  <c r="BP77" i="1"/>
  <c r="AV77" i="1"/>
  <c r="BF73" i="1"/>
  <c r="BP73" i="1"/>
  <c r="AV73" i="1"/>
  <c r="BP70" i="1"/>
  <c r="AV70" i="1"/>
  <c r="BF70" i="1"/>
  <c r="BP66" i="1"/>
  <c r="BF66" i="1"/>
  <c r="AV66" i="1"/>
  <c r="BF61" i="1"/>
  <c r="BP61" i="1"/>
  <c r="AV61" i="1"/>
  <c r="BF52" i="1"/>
  <c r="BP52" i="1"/>
  <c r="AV52" i="1"/>
  <c r="AT7" i="1"/>
  <c r="BD7" i="1"/>
  <c r="BN7" i="1"/>
  <c r="T7" i="1"/>
  <c r="BN8" i="1" s="1"/>
  <c r="P7" i="1"/>
  <c r="BD8" i="1" s="1"/>
  <c r="BG95" i="1"/>
  <c r="BQ95" i="1"/>
  <c r="AW95" i="1"/>
  <c r="BG94" i="1"/>
  <c r="BQ94" i="1"/>
  <c r="AW94" i="1"/>
  <c r="BQ93" i="1"/>
  <c r="AW93" i="1"/>
  <c r="BG93" i="1"/>
  <c r="BQ92" i="1"/>
  <c r="AW92" i="1"/>
  <c r="BG92" i="1"/>
  <c r="BQ91" i="1"/>
  <c r="AW91" i="1"/>
  <c r="BG91" i="1"/>
  <c r="BQ90" i="1"/>
  <c r="BG90" i="1"/>
  <c r="AW90" i="1"/>
  <c r="BG89" i="1"/>
  <c r="BQ89" i="1"/>
  <c r="AW89" i="1"/>
  <c r="BQ88" i="1"/>
  <c r="AW88" i="1"/>
  <c r="BG88" i="1"/>
  <c r="BQ87" i="1"/>
  <c r="BG87" i="1"/>
  <c r="AW87" i="1"/>
  <c r="BG86" i="1"/>
  <c r="BQ86" i="1"/>
  <c r="AW86" i="1"/>
  <c r="BQ85" i="1"/>
  <c r="BG85" i="1"/>
  <c r="AW85" i="1"/>
  <c r="BQ84" i="1"/>
  <c r="BG84" i="1"/>
  <c r="AW84" i="1"/>
  <c r="BQ83" i="1"/>
  <c r="AW83" i="1"/>
  <c r="BG83" i="1"/>
  <c r="BG82" i="1"/>
  <c r="BQ82" i="1"/>
  <c r="AW82" i="1"/>
  <c r="BQ81" i="1"/>
  <c r="BG81" i="1"/>
  <c r="AW81" i="1"/>
  <c r="BQ80" i="1"/>
  <c r="AW80" i="1"/>
  <c r="BG80" i="1"/>
  <c r="BQ79" i="1"/>
  <c r="BG79" i="1"/>
  <c r="AW79" i="1"/>
  <c r="BG78" i="1"/>
  <c r="BQ78" i="1"/>
  <c r="AW78" i="1"/>
  <c r="BG77" i="1"/>
  <c r="BQ77" i="1"/>
  <c r="AW77" i="1"/>
  <c r="BQ76" i="1"/>
  <c r="BG76" i="1"/>
  <c r="AW76" i="1"/>
  <c r="BQ75" i="1"/>
  <c r="AW75" i="1"/>
  <c r="BG75" i="1"/>
  <c r="BQ74" i="1"/>
  <c r="BG74" i="1"/>
  <c r="AW74" i="1"/>
  <c r="BG73" i="1"/>
  <c r="BQ73" i="1"/>
  <c r="AW73" i="1"/>
  <c r="BQ72" i="1"/>
  <c r="AW72" i="1"/>
  <c r="BG72" i="1"/>
  <c r="BQ71" i="1"/>
  <c r="BG71" i="1"/>
  <c r="AW71" i="1"/>
  <c r="BG70" i="1"/>
  <c r="BQ70" i="1"/>
  <c r="AW70" i="1"/>
  <c r="BQ69" i="1"/>
  <c r="BG69" i="1"/>
  <c r="AW69" i="1"/>
  <c r="BQ68" i="1"/>
  <c r="BG68" i="1"/>
  <c r="AW68" i="1"/>
  <c r="BQ67" i="1"/>
  <c r="AW67" i="1"/>
  <c r="BG67" i="1"/>
  <c r="BG66" i="1"/>
  <c r="AW66" i="1"/>
  <c r="BQ66" i="1"/>
  <c r="BQ65" i="1"/>
  <c r="BG65" i="1"/>
  <c r="AW65" i="1"/>
  <c r="BQ64" i="1"/>
  <c r="AW64" i="1"/>
  <c r="BG64" i="1"/>
  <c r="BQ63" i="1"/>
  <c r="BG63" i="1"/>
  <c r="AW63" i="1"/>
  <c r="BG62" i="1"/>
  <c r="BQ62" i="1"/>
  <c r="AW62" i="1"/>
  <c r="BG61" i="1"/>
  <c r="BQ61" i="1"/>
  <c r="AW61" i="1"/>
  <c r="BQ60" i="1"/>
  <c r="BG60" i="1"/>
  <c r="AW60" i="1"/>
  <c r="AW59" i="1"/>
  <c r="BQ59" i="1"/>
  <c r="BG59" i="1"/>
  <c r="BQ58" i="1"/>
  <c r="BG58" i="1"/>
  <c r="AW58" i="1"/>
  <c r="BG57" i="1"/>
  <c r="BQ57" i="1"/>
  <c r="AW57" i="1"/>
  <c r="BQ56" i="1"/>
  <c r="AW56" i="1"/>
  <c r="BG56" i="1"/>
  <c r="BQ55" i="1"/>
  <c r="BG55" i="1"/>
  <c r="AW55" i="1"/>
  <c r="BG54" i="1"/>
  <c r="BQ54" i="1"/>
  <c r="AW54" i="1"/>
  <c r="BQ53" i="1"/>
  <c r="BG53" i="1"/>
  <c r="AW53" i="1"/>
  <c r="BQ52" i="1"/>
  <c r="BG52" i="1"/>
  <c r="AW52" i="1"/>
  <c r="BQ51" i="1"/>
  <c r="AW51" i="1"/>
  <c r="BG51" i="1"/>
  <c r="BG50" i="1"/>
  <c r="BQ50" i="1"/>
  <c r="AW50" i="1"/>
  <c r="BQ49" i="1"/>
  <c r="BG49" i="1"/>
  <c r="AW49" i="1"/>
  <c r="BQ48" i="1"/>
  <c r="AW48" i="1"/>
  <c r="BG48" i="1"/>
  <c r="BQ47" i="1"/>
  <c r="BG47" i="1"/>
  <c r="AW47" i="1"/>
  <c r="BG46" i="1"/>
  <c r="BQ46" i="1"/>
  <c r="AW46" i="1"/>
  <c r="BQ45" i="1"/>
  <c r="BG45" i="1"/>
  <c r="AW45" i="1"/>
  <c r="BG44" i="1"/>
  <c r="AW44" i="1"/>
  <c r="BQ44" i="1"/>
  <c r="BQ43" i="1"/>
  <c r="AW43" i="1"/>
  <c r="BG43" i="1"/>
  <c r="BG42" i="1"/>
  <c r="AW42" i="1"/>
  <c r="BQ42" i="1"/>
  <c r="BQ41" i="1"/>
  <c r="BG41" i="1"/>
  <c r="AW41" i="1"/>
  <c r="BQ40" i="1"/>
  <c r="AW40" i="1"/>
  <c r="BG40" i="1"/>
  <c r="BQ39" i="1"/>
  <c r="BG39" i="1"/>
  <c r="AW39" i="1"/>
  <c r="BQ38" i="1"/>
  <c r="BG38" i="1"/>
  <c r="AW38" i="1"/>
  <c r="BQ37" i="1"/>
  <c r="BG37" i="1"/>
  <c r="AW37" i="1"/>
  <c r="BQ36" i="1"/>
  <c r="BG36" i="1"/>
  <c r="AW36" i="1"/>
  <c r="BQ35" i="1"/>
  <c r="AW35" i="1"/>
  <c r="BG35" i="1"/>
  <c r="BQ34" i="1"/>
  <c r="BG34" i="1"/>
  <c r="AW34" i="1"/>
  <c r="BQ33" i="1"/>
  <c r="BG33" i="1"/>
  <c r="AW33" i="1"/>
  <c r="BQ32" i="1"/>
  <c r="AW32" i="1"/>
  <c r="BG32" i="1"/>
  <c r="BQ31" i="1"/>
  <c r="BG31" i="1"/>
  <c r="AW31" i="1"/>
  <c r="BQ30" i="1"/>
  <c r="BG30" i="1"/>
  <c r="AW30" i="1"/>
  <c r="BQ29" i="1"/>
  <c r="BG29" i="1"/>
  <c r="AW29" i="1"/>
  <c r="BG28" i="1"/>
  <c r="AW28" i="1"/>
  <c r="BQ28" i="1"/>
  <c r="BQ27" i="1"/>
  <c r="AW27" i="1"/>
  <c r="BG27" i="1"/>
  <c r="BG26" i="1"/>
  <c r="BQ26" i="1"/>
  <c r="AW26" i="1"/>
  <c r="BQ25" i="1"/>
  <c r="BG25" i="1"/>
  <c r="AW25" i="1"/>
  <c r="BQ24" i="1"/>
  <c r="AW24" i="1"/>
  <c r="BG24" i="1"/>
  <c r="BQ23" i="1"/>
  <c r="BG23" i="1"/>
  <c r="AW23" i="1"/>
  <c r="BQ22" i="1"/>
  <c r="BG22" i="1"/>
  <c r="AW22" i="1"/>
  <c r="BQ21" i="1"/>
  <c r="BG21" i="1"/>
  <c r="AW21" i="1"/>
  <c r="BQ20" i="1"/>
  <c r="BG20" i="1"/>
  <c r="AW20" i="1"/>
  <c r="AW19" i="1"/>
  <c r="BQ19" i="1"/>
  <c r="BG19" i="1"/>
  <c r="BQ18" i="1"/>
  <c r="BG18" i="1"/>
  <c r="AW18" i="1"/>
  <c r="BQ17" i="1"/>
  <c r="BG17" i="1"/>
  <c r="AW17" i="1"/>
  <c r="BQ16" i="1"/>
  <c r="AW16" i="1"/>
  <c r="BG16" i="1"/>
  <c r="BQ15" i="1"/>
  <c r="BG15" i="1"/>
  <c r="AW15" i="1"/>
  <c r="BQ14" i="1"/>
  <c r="BG14" i="1"/>
  <c r="AW14" i="1"/>
  <c r="BQ13" i="1"/>
  <c r="BG13" i="1"/>
  <c r="AW13" i="1"/>
  <c r="BQ12" i="1"/>
  <c r="BG12" i="1"/>
  <c r="AW12" i="1"/>
  <c r="BQ11" i="1"/>
  <c r="BG11" i="1"/>
  <c r="AW11" i="1"/>
  <c r="BG10" i="1"/>
  <c r="BQ10" i="1"/>
  <c r="AW10" i="1"/>
  <c r="BQ9" i="1"/>
  <c r="BG9" i="1"/>
  <c r="AW9" i="1"/>
  <c r="BQ8" i="1"/>
  <c r="BG8" i="1"/>
  <c r="AW8" i="1"/>
  <c r="L7" i="1"/>
  <c r="L92" i="1"/>
  <c r="L88" i="1"/>
  <c r="L84" i="1"/>
  <c r="L80" i="1"/>
  <c r="L76" i="1"/>
  <c r="AT77" i="1" s="1"/>
  <c r="L72" i="1"/>
  <c r="L68" i="1"/>
  <c r="L64" i="1"/>
  <c r="L60" i="1"/>
  <c r="AT61" i="1" s="1"/>
  <c r="L56" i="1"/>
  <c r="L52" i="1"/>
  <c r="L48" i="1"/>
  <c r="L44" i="1"/>
  <c r="AT45" i="1" s="1"/>
  <c r="L40" i="1"/>
  <c r="L36" i="1"/>
  <c r="L32" i="1"/>
  <c r="L28" i="1"/>
  <c r="AT29" i="1" s="1"/>
  <c r="L24" i="1"/>
  <c r="L20" i="1"/>
  <c r="L16" i="1"/>
  <c r="L12" i="1"/>
  <c r="AT13" i="1" s="1"/>
  <c r="L8" i="1"/>
  <c r="AT94" i="1"/>
  <c r="AX94" i="1" s="1"/>
  <c r="AY94" i="1" s="1"/>
  <c r="AT92" i="1"/>
  <c r="AT88" i="1"/>
  <c r="AT84" i="1"/>
  <c r="AT82" i="1"/>
  <c r="AT80" i="1"/>
  <c r="AT78" i="1"/>
  <c r="AT76" i="1"/>
  <c r="AT72" i="1"/>
  <c r="AT68" i="1"/>
  <c r="AT66" i="1"/>
  <c r="AT64" i="1"/>
  <c r="AT62" i="1"/>
  <c r="AT60" i="1"/>
  <c r="AT56" i="1"/>
  <c r="AT54" i="1"/>
  <c r="AT52" i="1"/>
  <c r="AT50" i="1"/>
  <c r="AT46" i="1"/>
  <c r="AT44" i="1"/>
  <c r="AT40" i="1"/>
  <c r="AT36" i="1"/>
  <c r="AT34" i="1"/>
  <c r="AT32" i="1"/>
  <c r="AX32" i="1" s="1"/>
  <c r="AY32" i="1" s="1"/>
  <c r="AT30" i="1"/>
  <c r="AT28" i="1"/>
  <c r="AT24" i="1"/>
  <c r="AT20" i="1"/>
  <c r="AT18" i="1"/>
  <c r="AT16" i="1"/>
  <c r="AT14" i="1"/>
  <c r="AT95" i="1"/>
  <c r="AT93" i="1"/>
  <c r="AT91" i="1"/>
  <c r="AT89" i="1"/>
  <c r="AT87" i="1"/>
  <c r="AT85" i="1"/>
  <c r="AT83" i="1"/>
  <c r="AT79" i="1"/>
  <c r="AT75" i="1"/>
  <c r="AT73" i="1"/>
  <c r="AT71" i="1"/>
  <c r="AT69" i="1"/>
  <c r="AT67" i="1"/>
  <c r="AT63" i="1"/>
  <c r="AT59" i="1"/>
  <c r="AT57" i="1"/>
  <c r="AT55" i="1"/>
  <c r="AT53" i="1"/>
  <c r="AT51" i="1"/>
  <c r="AT49" i="1"/>
  <c r="AT47" i="1"/>
  <c r="AT43" i="1"/>
  <c r="AT41" i="1"/>
  <c r="AT39" i="1"/>
  <c r="AT37" i="1"/>
  <c r="AT35" i="1"/>
  <c r="AT33" i="1"/>
  <c r="AT31" i="1"/>
  <c r="AT27" i="1"/>
  <c r="AT25" i="1"/>
  <c r="AT23" i="1"/>
  <c r="AT21" i="1"/>
  <c r="AT19" i="1"/>
  <c r="AT17" i="1"/>
  <c r="AT15" i="1"/>
  <c r="AT11" i="1"/>
  <c r="AT9" i="1"/>
  <c r="AX44" i="1" l="1"/>
  <c r="AY44" i="1" s="1"/>
  <c r="AA110" i="1"/>
  <c r="AL121" i="1"/>
  <c r="AA100" i="1"/>
  <c r="AE110" i="1"/>
  <c r="AD110" i="1"/>
  <c r="AE100" i="1"/>
  <c r="AF100" i="1"/>
  <c r="AE121" i="1"/>
  <c r="AI110" i="1"/>
  <c r="AK110" i="1"/>
  <c r="AB100" i="1"/>
  <c r="AK100" i="1"/>
  <c r="AH121" i="1"/>
  <c r="AI121" i="1"/>
  <c r="AF99" i="1"/>
  <c r="AF116" i="1"/>
  <c r="AI98" i="1"/>
  <c r="AJ99" i="1"/>
  <c r="AE98" i="1"/>
  <c r="AF98" i="1"/>
  <c r="AD98" i="1"/>
  <c r="AL99" i="1"/>
  <c r="AD99" i="1"/>
  <c r="AI99" i="1"/>
  <c r="AH106" i="1"/>
  <c r="AG106" i="1"/>
  <c r="AF121" i="1"/>
  <c r="AL116" i="1"/>
  <c r="AL104" i="1"/>
  <c r="AB98" i="1"/>
  <c r="AG98" i="1"/>
  <c r="AB99" i="1"/>
  <c r="AE99" i="1"/>
  <c r="AG99" i="1"/>
  <c r="AH98" i="1"/>
  <c r="AJ98" i="1"/>
  <c r="AL98" i="1"/>
  <c r="AH99" i="1"/>
  <c r="AC99" i="1"/>
  <c r="AJ116" i="1"/>
  <c r="AH125" i="1"/>
  <c r="AA125" i="1"/>
  <c r="AJ106" i="1"/>
  <c r="AL106" i="1"/>
  <c r="AC106" i="1"/>
  <c r="AC125" i="1"/>
  <c r="AI106" i="1"/>
  <c r="AA106" i="1"/>
  <c r="AX84" i="1"/>
  <c r="AY84" i="1" s="1"/>
  <c r="AX60" i="1"/>
  <c r="AY60" i="1" s="1"/>
  <c r="AX68" i="1"/>
  <c r="AY68" i="1" s="1"/>
  <c r="AE116" i="1"/>
  <c r="AX14" i="1"/>
  <c r="AY14" i="1" s="1"/>
  <c r="AX56" i="1"/>
  <c r="AY56" i="1" s="1"/>
  <c r="AL125" i="1"/>
  <c r="AD125" i="1"/>
  <c r="AI125" i="1"/>
  <c r="AF125" i="1"/>
  <c r="AJ125" i="1"/>
  <c r="AK125" i="1"/>
  <c r="AX92" i="1"/>
  <c r="AY92" i="1" s="1"/>
  <c r="AX40" i="1"/>
  <c r="AY40" i="1" s="1"/>
  <c r="AX52" i="1"/>
  <c r="AY52" i="1" s="1"/>
  <c r="AX72" i="1"/>
  <c r="AY72" i="1" s="1"/>
  <c r="AX7" i="1"/>
  <c r="AY7" i="1" s="1"/>
  <c r="AB125" i="1"/>
  <c r="AE125" i="1"/>
  <c r="AD120" i="1"/>
  <c r="AX24" i="1"/>
  <c r="AY24" i="1" s="1"/>
  <c r="AX20" i="1"/>
  <c r="AY20" i="1" s="1"/>
  <c r="AX16" i="1"/>
  <c r="AY16" i="1" s="1"/>
  <c r="AX28" i="1"/>
  <c r="AY28" i="1" s="1"/>
  <c r="AX36" i="1"/>
  <c r="AY36" i="1" s="1"/>
  <c r="BH7" i="1"/>
  <c r="BI7" i="1" s="1"/>
  <c r="Y75" i="1"/>
  <c r="Z75" i="1" s="1"/>
  <c r="BH10" i="1"/>
  <c r="BI10" i="1" s="1"/>
  <c r="BH12" i="1"/>
  <c r="BI12" i="1" s="1"/>
  <c r="BH20" i="1"/>
  <c r="BI20" i="1" s="1"/>
  <c r="BH26" i="1"/>
  <c r="BI26" i="1" s="1"/>
  <c r="BH28" i="1"/>
  <c r="BI28" i="1" s="1"/>
  <c r="BH42" i="1"/>
  <c r="BI42" i="1" s="1"/>
  <c r="BH48" i="1"/>
  <c r="BI48" i="1" s="1"/>
  <c r="BH50" i="1"/>
  <c r="BI50" i="1" s="1"/>
  <c r="BH54" i="1"/>
  <c r="BI54" i="1" s="1"/>
  <c r="BH66" i="1"/>
  <c r="BI66" i="1" s="1"/>
  <c r="BH70" i="1"/>
  <c r="BI70" i="1" s="1"/>
  <c r="BH82" i="1"/>
  <c r="BI82" i="1" s="1"/>
  <c r="BH86" i="1"/>
  <c r="BI86" i="1" s="1"/>
  <c r="AJ127" i="1"/>
  <c r="AA120" i="1"/>
  <c r="AH110" i="1"/>
  <c r="AB110" i="1"/>
  <c r="AG110" i="1"/>
  <c r="AC100" i="1"/>
  <c r="AH100" i="1"/>
  <c r="AG100" i="1"/>
  <c r="AE120" i="1"/>
  <c r="AF120" i="1"/>
  <c r="AC121" i="1"/>
  <c r="AA121" i="1"/>
  <c r="AK121" i="1"/>
  <c r="AJ110" i="1"/>
  <c r="AL110" i="1"/>
  <c r="AJ100" i="1"/>
  <c r="AD100" i="1"/>
  <c r="AB120" i="1"/>
  <c r="AG120" i="1"/>
  <c r="AD121" i="1"/>
  <c r="AJ121" i="1"/>
  <c r="AE102" i="1"/>
  <c r="AH96" i="1"/>
  <c r="AB127" i="1"/>
  <c r="AG127" i="1"/>
  <c r="AB102" i="1"/>
  <c r="AD116" i="1"/>
  <c r="AJ96" i="1"/>
  <c r="AI127" i="1"/>
  <c r="X94" i="1"/>
  <c r="AA94" i="1" s="1"/>
  <c r="AG96" i="1"/>
  <c r="AD127" i="1"/>
  <c r="AD102" i="1"/>
  <c r="AI116" i="1"/>
  <c r="AH102" i="1"/>
  <c r="AG102" i="1"/>
  <c r="AB116" i="1"/>
  <c r="AA116" i="1"/>
  <c r="AK116" i="1"/>
  <c r="AJ104" i="1"/>
  <c r="AF127" i="1"/>
  <c r="AF102" i="1"/>
  <c r="AD109" i="1"/>
  <c r="AC116" i="1"/>
  <c r="AH116" i="1"/>
  <c r="AC104" i="1"/>
  <c r="Y70" i="1"/>
  <c r="Z70" i="1" s="1"/>
  <c r="X78" i="1"/>
  <c r="AA78" i="1" s="1"/>
  <c r="AH127" i="1"/>
  <c r="AL127" i="1"/>
  <c r="AE127" i="1"/>
  <c r="AJ120" i="1"/>
  <c r="AC120" i="1"/>
  <c r="AL120" i="1"/>
  <c r="AJ102" i="1"/>
  <c r="AL102" i="1"/>
  <c r="AC102" i="1"/>
  <c r="AL109" i="1"/>
  <c r="Y90" i="1"/>
  <c r="Z90" i="1" s="1"/>
  <c r="X81" i="1"/>
  <c r="AA81" i="1" s="1"/>
  <c r="Y89" i="1"/>
  <c r="Z89" i="1" s="1"/>
  <c r="Y92" i="1"/>
  <c r="Z92" i="1" s="1"/>
  <c r="AC127" i="1"/>
  <c r="AA127" i="1"/>
  <c r="AI120" i="1"/>
  <c r="AH120" i="1"/>
  <c r="AI102" i="1"/>
  <c r="AA102" i="1"/>
  <c r="AI109" i="1"/>
  <c r="Y66" i="1"/>
  <c r="Z66" i="1" s="1"/>
  <c r="AE104" i="1"/>
  <c r="AD104" i="1"/>
  <c r="AF104" i="1"/>
  <c r="Y22" i="1"/>
  <c r="Y28" i="1"/>
  <c r="Y54" i="1"/>
  <c r="Z54" i="1" s="1"/>
  <c r="X60" i="1"/>
  <c r="AI60" i="1" s="1"/>
  <c r="AI104" i="1"/>
  <c r="AH104" i="1"/>
  <c r="AK104" i="1"/>
  <c r="AB104" i="1"/>
  <c r="AA104" i="1"/>
  <c r="Y10" i="1"/>
  <c r="Y42" i="1"/>
  <c r="Z42" i="1" s="1"/>
  <c r="X18" i="1"/>
  <c r="AL18" i="1" s="1"/>
  <c r="Y50" i="1"/>
  <c r="Z50" i="1" s="1"/>
  <c r="Y62" i="1"/>
  <c r="Z62" i="1" s="1"/>
  <c r="X76" i="1"/>
  <c r="AA76" i="1" s="1"/>
  <c r="X88" i="1"/>
  <c r="AA88" i="1" s="1"/>
  <c r="Y94" i="1"/>
  <c r="Z94" i="1" s="1"/>
  <c r="Y49" i="1"/>
  <c r="Z49" i="1" s="1"/>
  <c r="Y80" i="1"/>
  <c r="Z80" i="1" s="1"/>
  <c r="X63" i="1"/>
  <c r="AJ63" i="1" s="1"/>
  <c r="AB96" i="1"/>
  <c r="AE96" i="1"/>
  <c r="AL96" i="1"/>
  <c r="AF109" i="1"/>
  <c r="AJ109" i="1"/>
  <c r="AK109" i="1"/>
  <c r="Y14" i="1"/>
  <c r="Y46" i="1"/>
  <c r="Z46" i="1" s="1"/>
  <c r="X86" i="1"/>
  <c r="AA86" i="1" s="1"/>
  <c r="X92" i="1"/>
  <c r="AA92" i="1" s="1"/>
  <c r="AC96" i="1"/>
  <c r="AA96" i="1"/>
  <c r="AF96" i="1"/>
  <c r="AB109" i="1"/>
  <c r="AE109" i="1"/>
  <c r="AG109" i="1"/>
  <c r="Y8" i="1"/>
  <c r="X40" i="1"/>
  <c r="AK40" i="1" s="1"/>
  <c r="Y76" i="1"/>
  <c r="Z76" i="1" s="1"/>
  <c r="Y82" i="1"/>
  <c r="Z82" i="1" s="1"/>
  <c r="Y84" i="1"/>
  <c r="Z84" i="1" s="1"/>
  <c r="X66" i="1"/>
  <c r="AE66" i="1" s="1"/>
  <c r="X70" i="1"/>
  <c r="AL70" i="1" s="1"/>
  <c r="X74" i="1"/>
  <c r="AJ74" i="1" s="1"/>
  <c r="Y78" i="1"/>
  <c r="Z78" i="1" s="1"/>
  <c r="X82" i="1"/>
  <c r="AA82" i="1" s="1"/>
  <c r="Y86" i="1"/>
  <c r="Z86" i="1" s="1"/>
  <c r="X90" i="1"/>
  <c r="AA90" i="1" s="1"/>
  <c r="X11" i="1"/>
  <c r="AK11" i="1" s="1"/>
  <c r="Y72" i="1"/>
  <c r="Z72" i="1" s="1"/>
  <c r="Y88" i="1"/>
  <c r="Z88" i="1" s="1"/>
  <c r="AD96" i="1"/>
  <c r="AI96" i="1"/>
  <c r="AH109" i="1"/>
  <c r="AC109" i="1"/>
  <c r="X55" i="1"/>
  <c r="AJ55" i="1" s="1"/>
  <c r="Y67" i="1"/>
  <c r="Z67" i="1" s="1"/>
  <c r="Y58" i="1"/>
  <c r="Z58" i="1" s="1"/>
  <c r="Y17" i="1"/>
  <c r="Y27" i="1"/>
  <c r="X33" i="1"/>
  <c r="AF33" i="1" s="1"/>
  <c r="X41" i="1"/>
  <c r="AK41" i="1" s="1"/>
  <c r="Y59" i="1"/>
  <c r="Z59" i="1" s="1"/>
  <c r="X71" i="1"/>
  <c r="AJ71" i="1" s="1"/>
  <c r="Y83" i="1"/>
  <c r="Z83" i="1" s="1"/>
  <c r="Y38" i="1"/>
  <c r="Z38" i="1" s="1"/>
  <c r="Y12" i="1"/>
  <c r="Y24" i="1"/>
  <c r="Y30" i="1"/>
  <c r="X38" i="1"/>
  <c r="AK38" i="1" s="1"/>
  <c r="X58" i="1"/>
  <c r="AH58" i="1" s="1"/>
  <c r="Y64" i="1"/>
  <c r="Z64" i="1" s="1"/>
  <c r="X95" i="1"/>
  <c r="AK95" i="1" s="1"/>
  <c r="X47" i="1"/>
  <c r="AL47" i="1" s="1"/>
  <c r="X8" i="1"/>
  <c r="X26" i="1"/>
  <c r="AJ26" i="1" s="1"/>
  <c r="X30" i="1"/>
  <c r="AH30" i="1" s="1"/>
  <c r="Y34" i="1"/>
  <c r="Y40" i="1"/>
  <c r="Z40" i="1" s="1"/>
  <c r="Y26" i="1"/>
  <c r="X34" i="1"/>
  <c r="AI34" i="1" s="1"/>
  <c r="Y44" i="1"/>
  <c r="Z44" i="1" s="1"/>
  <c r="X56" i="1"/>
  <c r="X62" i="1"/>
  <c r="AF62" i="1" s="1"/>
  <c r="Y74" i="1"/>
  <c r="Z74" i="1" s="1"/>
  <c r="Y16" i="1"/>
  <c r="Y32" i="1"/>
  <c r="X48" i="1"/>
  <c r="AK48" i="1" s="1"/>
  <c r="X10" i="1"/>
  <c r="AI10" i="1" s="1"/>
  <c r="X14" i="1"/>
  <c r="AF14" i="1" s="1"/>
  <c r="Y18" i="1"/>
  <c r="X22" i="1"/>
  <c r="AJ22" i="1" s="1"/>
  <c r="X24" i="1"/>
  <c r="AH24" i="1" s="1"/>
  <c r="X42" i="1"/>
  <c r="AJ42" i="1" s="1"/>
  <c r="X46" i="1"/>
  <c r="X50" i="1"/>
  <c r="AL50" i="1" s="1"/>
  <c r="X54" i="1"/>
  <c r="AI54" i="1" s="1"/>
  <c r="Y56" i="1"/>
  <c r="Z56" i="1" s="1"/>
  <c r="X72" i="1"/>
  <c r="AD72" i="1" s="1"/>
  <c r="Y20" i="1"/>
  <c r="Y36" i="1"/>
  <c r="X52" i="1"/>
  <c r="AJ52" i="1" s="1"/>
  <c r="X68" i="1"/>
  <c r="AK68" i="1" s="1"/>
  <c r="Y35" i="1"/>
  <c r="AX10" i="1"/>
  <c r="AY10" i="1" s="1"/>
  <c r="AX26" i="1"/>
  <c r="AY26" i="1" s="1"/>
  <c r="AX58" i="1"/>
  <c r="AY58" i="1" s="1"/>
  <c r="AX74" i="1"/>
  <c r="AY74" i="1" s="1"/>
  <c r="AX90" i="1"/>
  <c r="AY90" i="1" s="1"/>
  <c r="AX12" i="1"/>
  <c r="AY12" i="1" s="1"/>
  <c r="AK108" i="1"/>
  <c r="AJ108" i="1"/>
  <c r="AI108" i="1"/>
  <c r="AB108" i="1"/>
  <c r="AF108" i="1"/>
  <c r="AE108" i="1"/>
  <c r="AH108" i="1"/>
  <c r="AC108" i="1"/>
  <c r="AA108" i="1"/>
  <c r="AD108" i="1"/>
  <c r="AG108" i="1"/>
  <c r="AL108" i="1"/>
  <c r="AF103" i="1"/>
  <c r="AJ103" i="1"/>
  <c r="AG103" i="1"/>
  <c r="AE103" i="1"/>
  <c r="AB103" i="1"/>
  <c r="AK103" i="1"/>
  <c r="AH103" i="1"/>
  <c r="AC103" i="1"/>
  <c r="AI103" i="1"/>
  <c r="AA103" i="1"/>
  <c r="AL103" i="1"/>
  <c r="AD103" i="1"/>
  <c r="AJ124" i="1"/>
  <c r="AI124" i="1"/>
  <c r="AL124" i="1"/>
  <c r="AG124" i="1"/>
  <c r="AE124" i="1"/>
  <c r="AH124" i="1"/>
  <c r="AB124" i="1"/>
  <c r="AF124" i="1"/>
  <c r="AK124" i="1"/>
  <c r="AC124" i="1"/>
  <c r="AA124" i="1"/>
  <c r="AD124" i="1"/>
  <c r="AC113" i="1"/>
  <c r="AI113" i="1"/>
  <c r="AG113" i="1"/>
  <c r="AA113" i="1"/>
  <c r="AL113" i="1"/>
  <c r="AD113" i="1"/>
  <c r="AK113" i="1"/>
  <c r="AF113" i="1"/>
  <c r="AJ113" i="1"/>
  <c r="AH113" i="1"/>
  <c r="AE113" i="1"/>
  <c r="AB113" i="1"/>
  <c r="AB112" i="1"/>
  <c r="AC112" i="1"/>
  <c r="AE112" i="1"/>
  <c r="AD112" i="1"/>
  <c r="AJ112" i="1"/>
  <c r="AG112" i="1"/>
  <c r="AH112" i="1"/>
  <c r="AK112" i="1"/>
  <c r="AL112" i="1"/>
  <c r="AA112" i="1"/>
  <c r="AF112" i="1"/>
  <c r="AI112" i="1"/>
  <c r="AH123" i="1"/>
  <c r="AB123" i="1"/>
  <c r="AC123" i="1"/>
  <c r="AD123" i="1"/>
  <c r="AA123" i="1"/>
  <c r="AL123" i="1"/>
  <c r="AG123" i="1"/>
  <c r="AF123" i="1"/>
  <c r="AJ123" i="1"/>
  <c r="AI123" i="1"/>
  <c r="AK123" i="1"/>
  <c r="AE123" i="1"/>
  <c r="AK119" i="1"/>
  <c r="AA119" i="1"/>
  <c r="AF119" i="1"/>
  <c r="AJ119" i="1"/>
  <c r="AD119" i="1"/>
  <c r="AE119" i="1"/>
  <c r="AH119" i="1"/>
  <c r="AB119" i="1"/>
  <c r="AG119" i="1"/>
  <c r="AL119" i="1"/>
  <c r="AC119" i="1"/>
  <c r="AI119" i="1"/>
  <c r="AC107" i="1"/>
  <c r="AH107" i="1"/>
  <c r="AD107" i="1"/>
  <c r="AB107" i="1"/>
  <c r="AL107" i="1"/>
  <c r="AI107" i="1"/>
  <c r="AG107" i="1"/>
  <c r="AF107" i="1"/>
  <c r="AJ107" i="1"/>
  <c r="AK107" i="1"/>
  <c r="AA107" i="1"/>
  <c r="AE107" i="1"/>
  <c r="Y68" i="1"/>
  <c r="Z68" i="1" s="1"/>
  <c r="X84" i="1"/>
  <c r="AE84" i="1" s="1"/>
  <c r="AG105" i="1"/>
  <c r="AK105" i="1"/>
  <c r="AI105" i="1"/>
  <c r="AE105" i="1"/>
  <c r="AJ105" i="1"/>
  <c r="AA105" i="1"/>
  <c r="AF105" i="1"/>
  <c r="AL105" i="1"/>
  <c r="AD105" i="1"/>
  <c r="AC105" i="1"/>
  <c r="AB105" i="1"/>
  <c r="AH105" i="1"/>
  <c r="AG97" i="1"/>
  <c r="AK97" i="1"/>
  <c r="AI97" i="1"/>
  <c r="AD97" i="1"/>
  <c r="AC97" i="1"/>
  <c r="AB97" i="1"/>
  <c r="AE97" i="1"/>
  <c r="AJ97" i="1"/>
  <c r="AF97" i="1"/>
  <c r="AL97" i="1"/>
  <c r="AH97" i="1"/>
  <c r="AA97" i="1"/>
  <c r="AG117" i="1"/>
  <c r="AK117" i="1"/>
  <c r="AI117" i="1"/>
  <c r="AE117" i="1"/>
  <c r="AJ117" i="1"/>
  <c r="AF117" i="1"/>
  <c r="AL117" i="1"/>
  <c r="AA117" i="1"/>
  <c r="AH117" i="1"/>
  <c r="AD117" i="1"/>
  <c r="AC117" i="1"/>
  <c r="AB117" i="1"/>
  <c r="AG118" i="1"/>
  <c r="AK118" i="1"/>
  <c r="AD118" i="1"/>
  <c r="AC118" i="1"/>
  <c r="AB118" i="1"/>
  <c r="AA118" i="1"/>
  <c r="AF118" i="1"/>
  <c r="AL118" i="1"/>
  <c r="AH118" i="1"/>
  <c r="AI118" i="1"/>
  <c r="AE118" i="1"/>
  <c r="AJ118" i="1"/>
  <c r="X20" i="1"/>
  <c r="AF20" i="1" s="1"/>
  <c r="X36" i="1"/>
  <c r="AH36" i="1" s="1"/>
  <c r="Y52" i="1"/>
  <c r="Z52" i="1" s="1"/>
  <c r="Y7" i="1"/>
  <c r="Z7" i="1" s="1"/>
  <c r="X7" i="1"/>
  <c r="AJ7" i="1" s="1"/>
  <c r="Y51" i="1"/>
  <c r="Z51" i="1" s="1"/>
  <c r="AG111" i="1"/>
  <c r="AK111" i="1"/>
  <c r="AI111" i="1"/>
  <c r="AE111" i="1"/>
  <c r="AJ111" i="1"/>
  <c r="AA111" i="1"/>
  <c r="AF111" i="1"/>
  <c r="AL111" i="1"/>
  <c r="AD111" i="1"/>
  <c r="AC111" i="1"/>
  <c r="AB111" i="1"/>
  <c r="AH111" i="1"/>
  <c r="AG126" i="1"/>
  <c r="AK126" i="1"/>
  <c r="AD126" i="1"/>
  <c r="AC126" i="1"/>
  <c r="AB126" i="1"/>
  <c r="AA126" i="1"/>
  <c r="AF126" i="1"/>
  <c r="AL126" i="1"/>
  <c r="AH126" i="1"/>
  <c r="AI126" i="1"/>
  <c r="AE126" i="1"/>
  <c r="AJ126" i="1"/>
  <c r="AG122" i="1"/>
  <c r="AK122" i="1"/>
  <c r="AD122" i="1"/>
  <c r="AC122" i="1"/>
  <c r="AB122" i="1"/>
  <c r="AA122" i="1"/>
  <c r="AF122" i="1"/>
  <c r="AL122" i="1"/>
  <c r="AH122" i="1"/>
  <c r="AI122" i="1"/>
  <c r="AE122" i="1"/>
  <c r="AJ122" i="1"/>
  <c r="AG115" i="1"/>
  <c r="AK115" i="1"/>
  <c r="AI115" i="1"/>
  <c r="AA115" i="1"/>
  <c r="AE115" i="1"/>
  <c r="AJ115" i="1"/>
  <c r="AD115" i="1"/>
  <c r="AC115" i="1"/>
  <c r="AB115" i="1"/>
  <c r="AF115" i="1"/>
  <c r="AL115" i="1"/>
  <c r="AH115" i="1"/>
  <c r="AG101" i="1"/>
  <c r="AK101" i="1"/>
  <c r="AI101" i="1"/>
  <c r="AE101" i="1"/>
  <c r="AJ101" i="1"/>
  <c r="AF101" i="1"/>
  <c r="AL101" i="1"/>
  <c r="AA101" i="1"/>
  <c r="AH101" i="1"/>
  <c r="AD101" i="1"/>
  <c r="AC101" i="1"/>
  <c r="AB101" i="1"/>
  <c r="BR81" i="1"/>
  <c r="BS81" i="1" s="1"/>
  <c r="AX9" i="1"/>
  <c r="AY9" i="1" s="1"/>
  <c r="AX17" i="1"/>
  <c r="AY17" i="1" s="1"/>
  <c r="AX25" i="1"/>
  <c r="AY25" i="1" s="1"/>
  <c r="AX33" i="1"/>
  <c r="AY33" i="1" s="1"/>
  <c r="AX41" i="1"/>
  <c r="AY41" i="1" s="1"/>
  <c r="AX57" i="1"/>
  <c r="AY57" i="1" s="1"/>
  <c r="AX85" i="1"/>
  <c r="AY85" i="1" s="1"/>
  <c r="AX13" i="1"/>
  <c r="AY13" i="1" s="1"/>
  <c r="AX29" i="1"/>
  <c r="AY29" i="1" s="1"/>
  <c r="AX22" i="1"/>
  <c r="AY22" i="1" s="1"/>
  <c r="AX38" i="1"/>
  <c r="AY38" i="1" s="1"/>
  <c r="AX54" i="1"/>
  <c r="AY54" i="1" s="1"/>
  <c r="AX49" i="1"/>
  <c r="AY49" i="1" s="1"/>
  <c r="AX93" i="1"/>
  <c r="AY93" i="1" s="1"/>
  <c r="AX46" i="1"/>
  <c r="AY46" i="1" s="1"/>
  <c r="AX76" i="1"/>
  <c r="AY76" i="1" s="1"/>
  <c r="AX45" i="1"/>
  <c r="AY45" i="1" s="1"/>
  <c r="AX61" i="1"/>
  <c r="AY61" i="1" s="1"/>
  <c r="AX77" i="1"/>
  <c r="AY77" i="1" s="1"/>
  <c r="AX70" i="1"/>
  <c r="AY70" i="1" s="1"/>
  <c r="AX86" i="1"/>
  <c r="AY86" i="1" s="1"/>
  <c r="AX11" i="1"/>
  <c r="AY11" i="1" s="1"/>
  <c r="AX35" i="1"/>
  <c r="AY35" i="1" s="1"/>
  <c r="AX51" i="1"/>
  <c r="AY51" i="1" s="1"/>
  <c r="AX79" i="1"/>
  <c r="AY79" i="1" s="1"/>
  <c r="AX71" i="1"/>
  <c r="AY71" i="1" s="1"/>
  <c r="AX87" i="1"/>
  <c r="AY87" i="1" s="1"/>
  <c r="AX27" i="1"/>
  <c r="AY27" i="1" s="1"/>
  <c r="AX43" i="1"/>
  <c r="AY43" i="1" s="1"/>
  <c r="AX95" i="1"/>
  <c r="AY95" i="1" s="1"/>
  <c r="AX42" i="1"/>
  <c r="AY42" i="1" s="1"/>
  <c r="BD14" i="1"/>
  <c r="BH14" i="1" s="1"/>
  <c r="BI14" i="1" s="1"/>
  <c r="X13" i="1"/>
  <c r="AD13" i="1" s="1"/>
  <c r="BD16" i="1"/>
  <c r="BH16" i="1" s="1"/>
  <c r="BI16" i="1" s="1"/>
  <c r="Y15" i="1"/>
  <c r="BD24" i="1"/>
  <c r="BH24" i="1" s="1"/>
  <c r="BI24" i="1" s="1"/>
  <c r="Y23" i="1"/>
  <c r="BD32" i="1"/>
  <c r="BH32" i="1" s="1"/>
  <c r="BI32" i="1" s="1"/>
  <c r="Y31" i="1"/>
  <c r="BH38" i="1"/>
  <c r="BI38" i="1" s="1"/>
  <c r="BN40" i="1"/>
  <c r="BR40" i="1" s="1"/>
  <c r="BS40" i="1" s="1"/>
  <c r="Y39" i="1"/>
  <c r="Z39" i="1" s="1"/>
  <c r="BN44" i="1"/>
  <c r="BR44" i="1" s="1"/>
  <c r="BS44" i="1" s="1"/>
  <c r="X43" i="1"/>
  <c r="AJ43" i="1" s="1"/>
  <c r="BH58" i="1"/>
  <c r="BI58" i="1" s="1"/>
  <c r="BD62" i="1"/>
  <c r="BH62" i="1" s="1"/>
  <c r="BI62" i="1" s="1"/>
  <c r="Y61" i="1"/>
  <c r="Z61" i="1" s="1"/>
  <c r="X61" i="1"/>
  <c r="AC61" i="1" s="1"/>
  <c r="BD64" i="1"/>
  <c r="BH64" i="1" s="1"/>
  <c r="BI64" i="1" s="1"/>
  <c r="Y63" i="1"/>
  <c r="Z63" i="1" s="1"/>
  <c r="BN72" i="1"/>
  <c r="BR72" i="1" s="1"/>
  <c r="BS72" i="1" s="1"/>
  <c r="Y71" i="1"/>
  <c r="Z71" i="1" s="1"/>
  <c r="BD78" i="1"/>
  <c r="BH78" i="1" s="1"/>
  <c r="BI78" i="1" s="1"/>
  <c r="Y77" i="1"/>
  <c r="Z77" i="1" s="1"/>
  <c r="X77" i="1"/>
  <c r="AC77" i="1" s="1"/>
  <c r="BN84" i="1"/>
  <c r="BR84" i="1" s="1"/>
  <c r="BS84" i="1" s="1"/>
  <c r="X83" i="1"/>
  <c r="AJ83" i="1" s="1"/>
  <c r="BH90" i="1"/>
  <c r="BI90" i="1" s="1"/>
  <c r="X27" i="1"/>
  <c r="AK27" i="1" s="1"/>
  <c r="X12" i="1"/>
  <c r="AB12" i="1" s="1"/>
  <c r="AX15" i="1"/>
  <c r="AY15" i="1" s="1"/>
  <c r="AX23" i="1"/>
  <c r="AY23" i="1" s="1"/>
  <c r="X28" i="1"/>
  <c r="AF28" i="1" s="1"/>
  <c r="AX31" i="1"/>
  <c r="AY31" i="1" s="1"/>
  <c r="AX39" i="1"/>
  <c r="AY39" i="1" s="1"/>
  <c r="X44" i="1"/>
  <c r="AL44" i="1" s="1"/>
  <c r="AX47" i="1"/>
  <c r="AY47" i="1" s="1"/>
  <c r="AX55" i="1"/>
  <c r="AY55" i="1" s="1"/>
  <c r="Y60" i="1"/>
  <c r="Z60" i="1" s="1"/>
  <c r="AX63" i="1"/>
  <c r="AY63" i="1" s="1"/>
  <c r="AX69" i="1"/>
  <c r="AY69" i="1" s="1"/>
  <c r="X80" i="1"/>
  <c r="AK80" i="1" s="1"/>
  <c r="AT8" i="1"/>
  <c r="AX8" i="1" s="1"/>
  <c r="AY8" i="1" s="1"/>
  <c r="Y11" i="1"/>
  <c r="X15" i="1"/>
  <c r="AJ15" i="1" s="1"/>
  <c r="Y21" i="1"/>
  <c r="X25" i="1"/>
  <c r="AD25" i="1" s="1"/>
  <c r="AX30" i="1"/>
  <c r="AY30" i="1" s="1"/>
  <c r="Y33" i="1"/>
  <c r="Y41" i="1"/>
  <c r="Z41" i="1" s="1"/>
  <c r="X65" i="1"/>
  <c r="AK65" i="1" s="1"/>
  <c r="X73" i="1"/>
  <c r="AJ73" i="1" s="1"/>
  <c r="AX78" i="1"/>
  <c r="AY78" i="1" s="1"/>
  <c r="Y81" i="1"/>
  <c r="Z81" i="1" s="1"/>
  <c r="X89" i="1"/>
  <c r="AB89" i="1" s="1"/>
  <c r="Y95" i="1"/>
  <c r="Z95" i="1" s="1"/>
  <c r="BH18" i="1"/>
  <c r="BI18" i="1" s="1"/>
  <c r="BH22" i="1"/>
  <c r="BI22" i="1" s="1"/>
  <c r="BD30" i="1"/>
  <c r="BH30" i="1" s="1"/>
  <c r="BI30" i="1" s="1"/>
  <c r="Y29" i="1"/>
  <c r="X29" i="1"/>
  <c r="AC29" i="1" s="1"/>
  <c r="BH34" i="1"/>
  <c r="BI34" i="1" s="1"/>
  <c r="BD36" i="1"/>
  <c r="BH36" i="1" s="1"/>
  <c r="BI36" i="1" s="1"/>
  <c r="X35" i="1"/>
  <c r="AL35" i="1" s="1"/>
  <c r="BD46" i="1"/>
  <c r="BH46" i="1" s="1"/>
  <c r="BI46" i="1" s="1"/>
  <c r="Y45" i="1"/>
  <c r="Z45" i="1" s="1"/>
  <c r="X45" i="1"/>
  <c r="AC45" i="1" s="1"/>
  <c r="BN52" i="1"/>
  <c r="BR52" i="1" s="1"/>
  <c r="BS52" i="1" s="1"/>
  <c r="X51" i="1"/>
  <c r="BN56" i="1"/>
  <c r="BR56" i="1" s="1"/>
  <c r="BS56" i="1" s="1"/>
  <c r="Y55" i="1"/>
  <c r="Z55" i="1" s="1"/>
  <c r="BN60" i="1"/>
  <c r="BR60" i="1" s="1"/>
  <c r="BS60" i="1" s="1"/>
  <c r="X59" i="1"/>
  <c r="AL59" i="1" s="1"/>
  <c r="BN68" i="1"/>
  <c r="BR68" i="1" s="1"/>
  <c r="BS68" i="1" s="1"/>
  <c r="X67" i="1"/>
  <c r="AG67" i="1" s="1"/>
  <c r="BH74" i="1"/>
  <c r="BI74" i="1" s="1"/>
  <c r="BD76" i="1"/>
  <c r="BH76" i="1" s="1"/>
  <c r="BI76" i="1" s="1"/>
  <c r="X75" i="1"/>
  <c r="AJ75" i="1" s="1"/>
  <c r="BN80" i="1"/>
  <c r="BR80" i="1" s="1"/>
  <c r="BS80" i="1" s="1"/>
  <c r="Y79" i="1"/>
  <c r="Z79" i="1" s="1"/>
  <c r="BN88" i="1"/>
  <c r="BR88" i="1" s="1"/>
  <c r="BS88" i="1" s="1"/>
  <c r="Y87" i="1"/>
  <c r="Z87" i="1" s="1"/>
  <c r="BD92" i="1"/>
  <c r="BH92" i="1" s="1"/>
  <c r="BI92" i="1" s="1"/>
  <c r="X91" i="1"/>
  <c r="AE91" i="1" s="1"/>
  <c r="BD94" i="1"/>
  <c r="BH94" i="1" s="1"/>
  <c r="BI94" i="1" s="1"/>
  <c r="Y93" i="1"/>
  <c r="Z93" i="1" s="1"/>
  <c r="X93" i="1"/>
  <c r="AE93" i="1" s="1"/>
  <c r="AT48" i="1"/>
  <c r="AX48" i="1" s="1"/>
  <c r="AY48" i="1" s="1"/>
  <c r="Y47" i="1"/>
  <c r="Z47" i="1" s="1"/>
  <c r="X16" i="1"/>
  <c r="AF16" i="1" s="1"/>
  <c r="AX21" i="1"/>
  <c r="AY21" i="1" s="1"/>
  <c r="X32" i="1"/>
  <c r="AJ32" i="1" s="1"/>
  <c r="AX37" i="1"/>
  <c r="AY37" i="1" s="1"/>
  <c r="Y48" i="1"/>
  <c r="Z48" i="1" s="1"/>
  <c r="AX53" i="1"/>
  <c r="AY53" i="1" s="1"/>
  <c r="X64" i="1"/>
  <c r="AJ64" i="1" s="1"/>
  <c r="AT81" i="1"/>
  <c r="AX81" i="1" s="1"/>
  <c r="AY81" i="1" s="1"/>
  <c r="AX89" i="1"/>
  <c r="AY89" i="1" s="1"/>
  <c r="X9" i="1"/>
  <c r="AC9" i="1" s="1"/>
  <c r="X19" i="1"/>
  <c r="AL19" i="1" s="1"/>
  <c r="Y25" i="1"/>
  <c r="X31" i="1"/>
  <c r="AF31" i="1" s="1"/>
  <c r="X39" i="1"/>
  <c r="Y43" i="1"/>
  <c r="Z43" i="1" s="1"/>
  <c r="X49" i="1"/>
  <c r="AH49" i="1" s="1"/>
  <c r="X57" i="1"/>
  <c r="AC57" i="1" s="1"/>
  <c r="AX62" i="1"/>
  <c r="AY62" i="1" s="1"/>
  <c r="Y65" i="1"/>
  <c r="Z65" i="1" s="1"/>
  <c r="Y73" i="1"/>
  <c r="Z73" i="1" s="1"/>
  <c r="X79" i="1"/>
  <c r="AJ79" i="1" s="1"/>
  <c r="X87" i="1"/>
  <c r="AE87" i="1" s="1"/>
  <c r="Y91" i="1"/>
  <c r="Z91" i="1" s="1"/>
  <c r="AX19" i="1"/>
  <c r="AY19" i="1" s="1"/>
  <c r="AT65" i="1"/>
  <c r="AX65" i="1" s="1"/>
  <c r="AY65" i="1" s="1"/>
  <c r="AX73" i="1"/>
  <c r="AY73" i="1" s="1"/>
  <c r="Y9" i="1"/>
  <c r="Y13" i="1"/>
  <c r="X17" i="1"/>
  <c r="AE17" i="1" s="1"/>
  <c r="Y19" i="1"/>
  <c r="X23" i="1"/>
  <c r="AL23" i="1" s="1"/>
  <c r="Y57" i="1"/>
  <c r="Z57" i="1" s="1"/>
  <c r="BR7" i="1"/>
  <c r="BS7" i="1" s="1"/>
  <c r="X21" i="1"/>
  <c r="AF21" i="1" s="1"/>
  <c r="Y37" i="1"/>
  <c r="X37" i="1"/>
  <c r="AD37" i="1" s="1"/>
  <c r="Y53" i="1"/>
  <c r="Z53" i="1" s="1"/>
  <c r="X53" i="1"/>
  <c r="AC53" i="1" s="1"/>
  <c r="Y69" i="1"/>
  <c r="Z69" i="1" s="1"/>
  <c r="X69" i="1"/>
  <c r="AK69" i="1" s="1"/>
  <c r="Y85" i="1"/>
  <c r="Z85" i="1" s="1"/>
  <c r="X85" i="1"/>
  <c r="AE85" i="1" s="1"/>
  <c r="BR9" i="1"/>
  <c r="BS9" i="1" s="1"/>
  <c r="BR11" i="1"/>
  <c r="BS11" i="1" s="1"/>
  <c r="BR13" i="1"/>
  <c r="BS13" i="1" s="1"/>
  <c r="BR15" i="1"/>
  <c r="BS15" i="1" s="1"/>
  <c r="BR17" i="1"/>
  <c r="BS17" i="1" s="1"/>
  <c r="BR19" i="1"/>
  <c r="BS19" i="1" s="1"/>
  <c r="BR21" i="1"/>
  <c r="BS21" i="1" s="1"/>
  <c r="BR23" i="1"/>
  <c r="BS23" i="1" s="1"/>
  <c r="BR25" i="1"/>
  <c r="BS25" i="1" s="1"/>
  <c r="BR27" i="1"/>
  <c r="BS27" i="1" s="1"/>
  <c r="AX59" i="1"/>
  <c r="AY59" i="1" s="1"/>
  <c r="AX67" i="1"/>
  <c r="AY67" i="1" s="1"/>
  <c r="AX75" i="1"/>
  <c r="AY75" i="1" s="1"/>
  <c r="AX83" i="1"/>
  <c r="AY83" i="1" s="1"/>
  <c r="AX91" i="1"/>
  <c r="AY91" i="1" s="1"/>
  <c r="AX18" i="1"/>
  <c r="AY18" i="1" s="1"/>
  <c r="AX34" i="1"/>
  <c r="AY34" i="1" s="1"/>
  <c r="AX50" i="1"/>
  <c r="AY50" i="1" s="1"/>
  <c r="AX66" i="1"/>
  <c r="AY66" i="1" s="1"/>
  <c r="AX82" i="1"/>
  <c r="AY82" i="1" s="1"/>
  <c r="BH8" i="1"/>
  <c r="BI8" i="1" s="1"/>
  <c r="BR10" i="1"/>
  <c r="BS10" i="1" s="1"/>
  <c r="BR12" i="1"/>
  <c r="BS12" i="1" s="1"/>
  <c r="BR14" i="1"/>
  <c r="BS14" i="1" s="1"/>
  <c r="BR16" i="1"/>
  <c r="BS16" i="1" s="1"/>
  <c r="BR18" i="1"/>
  <c r="BS18" i="1" s="1"/>
  <c r="BR20" i="1"/>
  <c r="BS20" i="1" s="1"/>
  <c r="BR22" i="1"/>
  <c r="BS22" i="1" s="1"/>
  <c r="BR24" i="1"/>
  <c r="BS24" i="1" s="1"/>
  <c r="BR26" i="1"/>
  <c r="BS26" i="1" s="1"/>
  <c r="BR28" i="1"/>
  <c r="BS28" i="1" s="1"/>
  <c r="BR30" i="1"/>
  <c r="BS30" i="1" s="1"/>
  <c r="BR32" i="1"/>
  <c r="BS32" i="1" s="1"/>
  <c r="BR34" i="1"/>
  <c r="BS34" i="1" s="1"/>
  <c r="BR36" i="1"/>
  <c r="BS36" i="1" s="1"/>
  <c r="BR38" i="1"/>
  <c r="BS38" i="1" s="1"/>
  <c r="BH40" i="1"/>
  <c r="BI40" i="1" s="1"/>
  <c r="BR42" i="1"/>
  <c r="BS42" i="1" s="1"/>
  <c r="BH44" i="1"/>
  <c r="BI44" i="1" s="1"/>
  <c r="BR46" i="1"/>
  <c r="BS46" i="1" s="1"/>
  <c r="BR48" i="1"/>
  <c r="BS48" i="1" s="1"/>
  <c r="BR50" i="1"/>
  <c r="BS50" i="1" s="1"/>
  <c r="BH52" i="1"/>
  <c r="BI52" i="1" s="1"/>
  <c r="BR54" i="1"/>
  <c r="BS54" i="1" s="1"/>
  <c r="BH56" i="1"/>
  <c r="BI56" i="1" s="1"/>
  <c r="BR58" i="1"/>
  <c r="BS58" i="1" s="1"/>
  <c r="BH60" i="1"/>
  <c r="BI60" i="1" s="1"/>
  <c r="BR62" i="1"/>
  <c r="BS62" i="1" s="1"/>
  <c r="BR64" i="1"/>
  <c r="BS64" i="1" s="1"/>
  <c r="BR66" i="1"/>
  <c r="BS66" i="1" s="1"/>
  <c r="BH68" i="1"/>
  <c r="BI68" i="1" s="1"/>
  <c r="BR70" i="1"/>
  <c r="BS70" i="1" s="1"/>
  <c r="BH72" i="1"/>
  <c r="BI72" i="1" s="1"/>
  <c r="BR74" i="1"/>
  <c r="BS74" i="1" s="1"/>
  <c r="BR76" i="1"/>
  <c r="BS76" i="1" s="1"/>
  <c r="BR78" i="1"/>
  <c r="BS78" i="1" s="1"/>
  <c r="BH80" i="1"/>
  <c r="BI80" i="1" s="1"/>
  <c r="BR82" i="1"/>
  <c r="BS82" i="1" s="1"/>
  <c r="BH84" i="1"/>
  <c r="BI84" i="1" s="1"/>
  <c r="BR86" i="1"/>
  <c r="BS86" i="1" s="1"/>
  <c r="BH88" i="1"/>
  <c r="BI88" i="1" s="1"/>
  <c r="BR90" i="1"/>
  <c r="BS90" i="1" s="1"/>
  <c r="BR92" i="1"/>
  <c r="BS92" i="1" s="1"/>
  <c r="BR94" i="1"/>
  <c r="BS94" i="1" s="1"/>
  <c r="AX64" i="1"/>
  <c r="AY64" i="1" s="1"/>
  <c r="AX80" i="1"/>
  <c r="AY80" i="1" s="1"/>
  <c r="AX88" i="1"/>
  <c r="AY88" i="1" s="1"/>
  <c r="BR8" i="1"/>
  <c r="BS8" i="1" s="1"/>
  <c r="BH9" i="1"/>
  <c r="BI9" i="1" s="1"/>
  <c r="BH11" i="1"/>
  <c r="BI11" i="1" s="1"/>
  <c r="BH13" i="1"/>
  <c r="BI13" i="1" s="1"/>
  <c r="BH15" i="1"/>
  <c r="BI15" i="1" s="1"/>
  <c r="BH17" i="1"/>
  <c r="BI17" i="1" s="1"/>
  <c r="BH19" i="1"/>
  <c r="BI19" i="1" s="1"/>
  <c r="BH21" i="1"/>
  <c r="BI21" i="1" s="1"/>
  <c r="BH23" i="1"/>
  <c r="BI23" i="1" s="1"/>
  <c r="BH25" i="1"/>
  <c r="BI25" i="1" s="1"/>
  <c r="BH27" i="1"/>
  <c r="BI27" i="1" s="1"/>
  <c r="BH29" i="1"/>
  <c r="BI29" i="1" s="1"/>
  <c r="BH31" i="1"/>
  <c r="BI31" i="1" s="1"/>
  <c r="BH33" i="1"/>
  <c r="BI33" i="1" s="1"/>
  <c r="BH35" i="1"/>
  <c r="BI35" i="1" s="1"/>
  <c r="BH37" i="1"/>
  <c r="BI37" i="1" s="1"/>
  <c r="BH39" i="1"/>
  <c r="BI39" i="1" s="1"/>
  <c r="BH41" i="1"/>
  <c r="BI41" i="1" s="1"/>
  <c r="BH43" i="1"/>
  <c r="BI43" i="1" s="1"/>
  <c r="BH45" i="1"/>
  <c r="BI45" i="1" s="1"/>
  <c r="BH47" i="1"/>
  <c r="BI47" i="1" s="1"/>
  <c r="BH49" i="1"/>
  <c r="BI49" i="1" s="1"/>
  <c r="BH51" i="1"/>
  <c r="BI51" i="1" s="1"/>
  <c r="BH53" i="1"/>
  <c r="BI53" i="1" s="1"/>
  <c r="BH55" i="1"/>
  <c r="BI55" i="1" s="1"/>
  <c r="BH57" i="1"/>
  <c r="BI57" i="1" s="1"/>
  <c r="BH59" i="1"/>
  <c r="BI59" i="1" s="1"/>
  <c r="BH61" i="1"/>
  <c r="BI61" i="1" s="1"/>
  <c r="BH63" i="1"/>
  <c r="BI63" i="1" s="1"/>
  <c r="BH65" i="1"/>
  <c r="BI65" i="1" s="1"/>
  <c r="BH67" i="1"/>
  <c r="BI67" i="1" s="1"/>
  <c r="BH69" i="1"/>
  <c r="BI69" i="1" s="1"/>
  <c r="BH71" i="1"/>
  <c r="BI71" i="1" s="1"/>
  <c r="BH73" i="1"/>
  <c r="BI73" i="1" s="1"/>
  <c r="BH75" i="1"/>
  <c r="BI75" i="1" s="1"/>
  <c r="BH77" i="1"/>
  <c r="BI77" i="1" s="1"/>
  <c r="BH79" i="1"/>
  <c r="BI79" i="1" s="1"/>
  <c r="BH81" i="1"/>
  <c r="BI81" i="1" s="1"/>
  <c r="BH83" i="1"/>
  <c r="BI83" i="1" s="1"/>
  <c r="BH85" i="1"/>
  <c r="BI85" i="1" s="1"/>
  <c r="BH87" i="1"/>
  <c r="BI87" i="1" s="1"/>
  <c r="BH89" i="1"/>
  <c r="BI89" i="1" s="1"/>
  <c r="BH91" i="1"/>
  <c r="BI91" i="1" s="1"/>
  <c r="BH93" i="1"/>
  <c r="BI93" i="1" s="1"/>
  <c r="BH95" i="1"/>
  <c r="BI95" i="1" s="1"/>
  <c r="BR29" i="1"/>
  <c r="BS29" i="1" s="1"/>
  <c r="BR31" i="1"/>
  <c r="BS31" i="1" s="1"/>
  <c r="BR33" i="1"/>
  <c r="BS33" i="1" s="1"/>
  <c r="BR35" i="1"/>
  <c r="BS35" i="1" s="1"/>
  <c r="BR37" i="1"/>
  <c r="BS37" i="1" s="1"/>
  <c r="BR39" i="1"/>
  <c r="BS39" i="1" s="1"/>
  <c r="BR41" i="1"/>
  <c r="BS41" i="1" s="1"/>
  <c r="BR43" i="1"/>
  <c r="BS43" i="1" s="1"/>
  <c r="BR45" i="1"/>
  <c r="BS45" i="1" s="1"/>
  <c r="BR47" i="1"/>
  <c r="BS47" i="1" s="1"/>
  <c r="BR49" i="1"/>
  <c r="BS49" i="1" s="1"/>
  <c r="BR51" i="1"/>
  <c r="BS51" i="1" s="1"/>
  <c r="BR53" i="1"/>
  <c r="BS53" i="1" s="1"/>
  <c r="BR55" i="1"/>
  <c r="BS55" i="1" s="1"/>
  <c r="BR57" i="1"/>
  <c r="BS57" i="1" s="1"/>
  <c r="BR59" i="1"/>
  <c r="BS59" i="1" s="1"/>
  <c r="BR61" i="1"/>
  <c r="BS61" i="1" s="1"/>
  <c r="BR63" i="1"/>
  <c r="BS63" i="1" s="1"/>
  <c r="BR65" i="1"/>
  <c r="BS65" i="1" s="1"/>
  <c r="BR67" i="1"/>
  <c r="BS67" i="1" s="1"/>
  <c r="BR69" i="1"/>
  <c r="BS69" i="1" s="1"/>
  <c r="BR71" i="1"/>
  <c r="BS71" i="1" s="1"/>
  <c r="BR73" i="1"/>
  <c r="BS73" i="1" s="1"/>
  <c r="BR75" i="1"/>
  <c r="BS75" i="1" s="1"/>
  <c r="BR77" i="1"/>
  <c r="BS77" i="1" s="1"/>
  <c r="BR79" i="1"/>
  <c r="BS79" i="1" s="1"/>
  <c r="BR83" i="1"/>
  <c r="BS83" i="1" s="1"/>
  <c r="BR85" i="1"/>
  <c r="BS85" i="1" s="1"/>
  <c r="BR87" i="1"/>
  <c r="BS87" i="1" s="1"/>
  <c r="BR89" i="1"/>
  <c r="BS89" i="1" s="1"/>
  <c r="BR91" i="1"/>
  <c r="BS91" i="1" s="1"/>
  <c r="BR93" i="1"/>
  <c r="BS93" i="1" s="1"/>
  <c r="BR95" i="1"/>
  <c r="BS95" i="1" s="1"/>
  <c r="AL38" i="1"/>
  <c r="AG38" i="1"/>
  <c r="AI40" i="1"/>
  <c r="AG40" i="1"/>
  <c r="AI82" i="1"/>
  <c r="AC82" i="1"/>
  <c r="AH47" i="1"/>
  <c r="AK14" i="1"/>
  <c r="AD14" i="1"/>
  <c r="AC26" i="1"/>
  <c r="AF42" i="1"/>
  <c r="AD42" i="1"/>
  <c r="AA52" i="1"/>
  <c r="AI66" i="1"/>
  <c r="AD66" i="1"/>
  <c r="AI92" i="1"/>
  <c r="AH92" i="1"/>
  <c r="AL33" i="1"/>
  <c r="AL41" i="1"/>
  <c r="AE41" i="1"/>
  <c r="AC81" i="1"/>
  <c r="AG41" i="1" l="1"/>
  <c r="AD92" i="1"/>
  <c r="AK66" i="1"/>
  <c r="AF52" i="1"/>
  <c r="AI47" i="1"/>
  <c r="AH82" i="1"/>
  <c r="AL40" i="1"/>
  <c r="AD52" i="1"/>
  <c r="AA42" i="1"/>
  <c r="AE14" i="1"/>
  <c r="AJ47" i="1"/>
  <c r="AI38" i="1"/>
  <c r="AH81" i="1"/>
  <c r="AH78" i="1"/>
  <c r="AJ70" i="1"/>
  <c r="AC78" i="1"/>
  <c r="AI78" i="1"/>
  <c r="AF94" i="1"/>
  <c r="AE94" i="1"/>
  <c r="AB95" i="1"/>
  <c r="AE86" i="1"/>
  <c r="AI11" i="1"/>
  <c r="AG33" i="1"/>
  <c r="AJ11" i="1"/>
  <c r="AE74" i="1"/>
  <c r="AI88" i="1"/>
  <c r="AC55" i="1"/>
  <c r="AK60" i="1"/>
  <c r="AF90" i="1"/>
  <c r="AD63" i="1"/>
  <c r="AH18" i="1"/>
  <c r="AI81" i="1"/>
  <c r="AG76" i="1"/>
  <c r="AA33" i="1"/>
  <c r="AD94" i="1"/>
  <c r="AH94" i="1"/>
  <c r="AI94" i="1"/>
  <c r="AC86" i="1"/>
  <c r="AI86" i="1"/>
  <c r="AF91" i="1"/>
  <c r="AE11" i="1"/>
  <c r="AE33" i="1"/>
  <c r="AB94" i="1"/>
  <c r="AK94" i="1"/>
  <c r="AL94" i="1"/>
  <c r="AF86" i="1"/>
  <c r="AH11" i="1"/>
  <c r="AB33" i="1"/>
  <c r="AK33" i="1"/>
  <c r="AC94" i="1"/>
  <c r="AG94" i="1"/>
  <c r="AJ94" i="1"/>
  <c r="AH86" i="1"/>
  <c r="AG11" i="1"/>
  <c r="AL11" i="1"/>
  <c r="AE57" i="1"/>
  <c r="AI75" i="1"/>
  <c r="AK12" i="1"/>
  <c r="AK78" i="1"/>
  <c r="AD81" i="1"/>
  <c r="AJ76" i="1"/>
  <c r="AB81" i="1"/>
  <c r="AB43" i="1"/>
  <c r="AB78" i="1"/>
  <c r="AK81" i="1"/>
  <c r="AL81" i="1"/>
  <c r="AD78" i="1"/>
  <c r="AL78" i="1"/>
  <c r="AG81" i="1"/>
  <c r="AJ81" i="1"/>
  <c r="AL17" i="1"/>
  <c r="AB70" i="1"/>
  <c r="AG78" i="1"/>
  <c r="AJ78" i="1"/>
  <c r="AF81" i="1"/>
  <c r="AE81" i="1"/>
  <c r="AI61" i="1"/>
  <c r="AG70" i="1"/>
  <c r="AF78" i="1"/>
  <c r="AE78" i="1"/>
  <c r="AB76" i="1"/>
  <c r="AI41" i="1"/>
  <c r="AH41" i="1"/>
  <c r="AJ41" i="1"/>
  <c r="AB92" i="1"/>
  <c r="AK92" i="1"/>
  <c r="AL92" i="1"/>
  <c r="AB66" i="1"/>
  <c r="AA66" i="1"/>
  <c r="AL66" i="1"/>
  <c r="AB52" i="1"/>
  <c r="AE52" i="1"/>
  <c r="AK52" i="1"/>
  <c r="AB42" i="1"/>
  <c r="AE42" i="1"/>
  <c r="AK42" i="1"/>
  <c r="AG14" i="1"/>
  <c r="AI14" i="1"/>
  <c r="AL14" i="1"/>
  <c r="AD47" i="1"/>
  <c r="AC47" i="1"/>
  <c r="AF47" i="1"/>
  <c r="AD82" i="1"/>
  <c r="AK82" i="1"/>
  <c r="AL82" i="1"/>
  <c r="AC40" i="1"/>
  <c r="AH40" i="1"/>
  <c r="AJ40" i="1"/>
  <c r="AC38" i="1"/>
  <c r="AH38" i="1"/>
  <c r="AJ38" i="1"/>
  <c r="AD41" i="1"/>
  <c r="AC41" i="1"/>
  <c r="AF41" i="1"/>
  <c r="AC92" i="1"/>
  <c r="AG92" i="1"/>
  <c r="AJ92" i="1"/>
  <c r="AF66" i="1"/>
  <c r="AG66" i="1"/>
  <c r="AJ66" i="1"/>
  <c r="AG52" i="1"/>
  <c r="AI52" i="1"/>
  <c r="AL52" i="1"/>
  <c r="AG42" i="1"/>
  <c r="AI42" i="1"/>
  <c r="AL42" i="1"/>
  <c r="AC14" i="1"/>
  <c r="AH14" i="1"/>
  <c r="AJ14" i="1"/>
  <c r="AB47" i="1"/>
  <c r="AA47" i="1"/>
  <c r="AK47" i="1"/>
  <c r="AB82" i="1"/>
  <c r="AG82" i="1"/>
  <c r="AJ82" i="1"/>
  <c r="AD40" i="1"/>
  <c r="AA40" i="1"/>
  <c r="AF40" i="1"/>
  <c r="AD38" i="1"/>
  <c r="AA38" i="1"/>
  <c r="AF38" i="1"/>
  <c r="AE20" i="1"/>
  <c r="AB41" i="1"/>
  <c r="AA41" i="1"/>
  <c r="AF92" i="1"/>
  <c r="AE92" i="1"/>
  <c r="AC66" i="1"/>
  <c r="AH66" i="1"/>
  <c r="AC52" i="1"/>
  <c r="AH52" i="1"/>
  <c r="AC42" i="1"/>
  <c r="AH42" i="1"/>
  <c r="AB14" i="1"/>
  <c r="AA14" i="1"/>
  <c r="AG47" i="1"/>
  <c r="AE47" i="1"/>
  <c r="AF82" i="1"/>
  <c r="AE82" i="1"/>
  <c r="AB40" i="1"/>
  <c r="AE40" i="1"/>
  <c r="AB38" i="1"/>
  <c r="AE38" i="1"/>
  <c r="AK20" i="1"/>
  <c r="AC79" i="1"/>
  <c r="AK61" i="1"/>
  <c r="AJ12" i="1"/>
  <c r="AC80" i="1"/>
  <c r="AI77" i="1"/>
  <c r="AL61" i="1"/>
  <c r="AG17" i="1"/>
  <c r="AC75" i="1"/>
  <c r="AB31" i="1"/>
  <c r="AE80" i="1"/>
  <c r="AF57" i="1"/>
  <c r="AB17" i="1"/>
  <c r="AG79" i="1"/>
  <c r="AH43" i="1"/>
  <c r="AG16" i="1"/>
  <c r="AF61" i="1"/>
  <c r="AB57" i="1"/>
  <c r="AA17" i="1"/>
  <c r="AA12" i="1"/>
  <c r="AH75" i="1"/>
  <c r="AD43" i="1"/>
  <c r="AH31" i="1"/>
  <c r="AF55" i="1"/>
  <c r="AH62" i="1"/>
  <c r="AJ18" i="1"/>
  <c r="AE90" i="1"/>
  <c r="AC71" i="1"/>
  <c r="AC88" i="1"/>
  <c r="AC74" i="1"/>
  <c r="AB48" i="1"/>
  <c r="AC22" i="1"/>
  <c r="AE63" i="1"/>
  <c r="AB60" i="1"/>
  <c r="AK63" i="1"/>
  <c r="AF71" i="1"/>
  <c r="AD65" i="1"/>
  <c r="AH88" i="1"/>
  <c r="AF74" i="1"/>
  <c r="AE71" i="1"/>
  <c r="AD55" i="1"/>
  <c r="AA60" i="1"/>
  <c r="AC18" i="1"/>
  <c r="AB13" i="1"/>
  <c r="AC90" i="1"/>
  <c r="AD88" i="1"/>
  <c r="AL88" i="1"/>
  <c r="AH74" i="1"/>
  <c r="AG50" i="1"/>
  <c r="AI71" i="1"/>
  <c r="AI63" i="1"/>
  <c r="AL62" i="1"/>
  <c r="AB18" i="1"/>
  <c r="AH90" i="1"/>
  <c r="AK88" i="1"/>
  <c r="AA74" i="1"/>
  <c r="AI74" i="1"/>
  <c r="AI48" i="1"/>
  <c r="AA22" i="1"/>
  <c r="AA71" i="1"/>
  <c r="AB63" i="1"/>
  <c r="AA55" i="1"/>
  <c r="AF60" i="1"/>
  <c r="AA18" i="1"/>
  <c r="AA13" i="1"/>
  <c r="AK90" i="1"/>
  <c r="AG88" i="1"/>
  <c r="AK74" i="1"/>
  <c r="AL74" i="1"/>
  <c r="AK71" i="1"/>
  <c r="AF63" i="1"/>
  <c r="AL63" i="1"/>
  <c r="AE55" i="1"/>
  <c r="AJ62" i="1"/>
  <c r="AG18" i="1"/>
  <c r="AA16" i="1"/>
  <c r="AI90" i="1"/>
  <c r="AA26" i="1"/>
  <c r="AH71" i="1"/>
  <c r="AC63" i="1"/>
  <c r="AB55" i="1"/>
  <c r="AK55" i="1"/>
  <c r="AG84" i="1"/>
  <c r="AG60" i="1"/>
  <c r="AL60" i="1"/>
  <c r="AF18" i="1"/>
  <c r="AD45" i="1"/>
  <c r="AD90" i="1"/>
  <c r="AL90" i="1"/>
  <c r="AB88" i="1"/>
  <c r="AJ88" i="1"/>
  <c r="AD74" i="1"/>
  <c r="AE50" i="1"/>
  <c r="AD71" i="1"/>
  <c r="AL71" i="1"/>
  <c r="AA63" i="1"/>
  <c r="AG55" i="1"/>
  <c r="AL55" i="1"/>
  <c r="AH60" i="1"/>
  <c r="AE60" i="1"/>
  <c r="AJ60" i="1"/>
  <c r="AE18" i="1"/>
  <c r="AK18" i="1"/>
  <c r="AJ69" i="1"/>
  <c r="AF45" i="1"/>
  <c r="AF25" i="1"/>
  <c r="AB90" i="1"/>
  <c r="AG90" i="1"/>
  <c r="AJ90" i="1"/>
  <c r="AF88" i="1"/>
  <c r="AE88" i="1"/>
  <c r="AB74" i="1"/>
  <c r="AG74" i="1"/>
  <c r="AB71" i="1"/>
  <c r="AG71" i="1"/>
  <c r="AH63" i="1"/>
  <c r="AG63" i="1"/>
  <c r="AI55" i="1"/>
  <c r="AH55" i="1"/>
  <c r="AD60" i="1"/>
  <c r="AC60" i="1"/>
  <c r="AD18" i="1"/>
  <c r="AI18" i="1"/>
  <c r="AI65" i="1"/>
  <c r="AC85" i="1"/>
  <c r="AK25" i="1"/>
  <c r="AA9" i="1"/>
  <c r="AF85" i="1"/>
  <c r="AF93" i="1"/>
  <c r="AA73" i="1"/>
  <c r="AB65" i="1"/>
  <c r="AD53" i="1"/>
  <c r="AI33" i="1"/>
  <c r="AH33" i="1"/>
  <c r="AJ33" i="1"/>
  <c r="AA21" i="1"/>
  <c r="AE13" i="1"/>
  <c r="AD86" i="1"/>
  <c r="AK86" i="1"/>
  <c r="AL86" i="1"/>
  <c r="AC87" i="1"/>
  <c r="AB11" i="1"/>
  <c r="AC11" i="1"/>
  <c r="AF11" i="1"/>
  <c r="AB7" i="1"/>
  <c r="AK93" i="1"/>
  <c r="AI73" i="1"/>
  <c r="AA65" i="1"/>
  <c r="AB53" i="1"/>
  <c r="AD33" i="1"/>
  <c r="AC33" i="1"/>
  <c r="AB86" i="1"/>
  <c r="AG86" i="1"/>
  <c r="AJ86" i="1"/>
  <c r="AC44" i="1"/>
  <c r="AF83" i="1"/>
  <c r="AD11" i="1"/>
  <c r="AA11" i="1"/>
  <c r="AA95" i="1"/>
  <c r="AK53" i="1"/>
  <c r="AG87" i="1"/>
  <c r="AH15" i="1"/>
  <c r="AF70" i="1"/>
  <c r="AF76" i="1"/>
  <c r="AE76" i="1"/>
  <c r="AJ58" i="1"/>
  <c r="AE70" i="1"/>
  <c r="AA70" i="1"/>
  <c r="AH70" i="1"/>
  <c r="AI70" i="1"/>
  <c r="AA27" i="1"/>
  <c r="AC76" i="1"/>
  <c r="AH76" i="1"/>
  <c r="AI76" i="1"/>
  <c r="AC36" i="1"/>
  <c r="AC70" i="1"/>
  <c r="AB69" i="1"/>
  <c r="AD70" i="1"/>
  <c r="AK70" i="1"/>
  <c r="AJ19" i="1"/>
  <c r="AD76" i="1"/>
  <c r="AK76" i="1"/>
  <c r="AL76" i="1"/>
  <c r="AJ37" i="1"/>
  <c r="AH37" i="1"/>
  <c r="AI37" i="1"/>
  <c r="AE37" i="1"/>
  <c r="AK37" i="1"/>
  <c r="AL37" i="1"/>
  <c r="AG37" i="1"/>
  <c r="AA37" i="1"/>
  <c r="AB37" i="1"/>
  <c r="AK49" i="1"/>
  <c r="AA49" i="1"/>
  <c r="AB49" i="1"/>
  <c r="AF49" i="1"/>
  <c r="AC49" i="1"/>
  <c r="AD49" i="1"/>
  <c r="AJ49" i="1"/>
  <c r="AK51" i="1"/>
  <c r="AA51" i="1"/>
  <c r="AB51" i="1"/>
  <c r="AJ51" i="1"/>
  <c r="AH51" i="1"/>
  <c r="AF51" i="1"/>
  <c r="AC51" i="1"/>
  <c r="AD51" i="1"/>
  <c r="AI51" i="1"/>
  <c r="AJ29" i="1"/>
  <c r="AH29" i="1"/>
  <c r="AI29" i="1"/>
  <c r="AL29" i="1"/>
  <c r="AG29" i="1"/>
  <c r="AK29" i="1"/>
  <c r="AE29" i="1"/>
  <c r="AA29" i="1"/>
  <c r="AB29" i="1"/>
  <c r="AA77" i="1"/>
  <c r="AJ77" i="1"/>
  <c r="AG77" i="1"/>
  <c r="AB77" i="1"/>
  <c r="AL77" i="1"/>
  <c r="AD77" i="1"/>
  <c r="AK77" i="1"/>
  <c r="AI68" i="1"/>
  <c r="AH68" i="1"/>
  <c r="AA68" i="1"/>
  <c r="AG68" i="1"/>
  <c r="AE68" i="1"/>
  <c r="AF68" i="1"/>
  <c r="AC68" i="1"/>
  <c r="AJ68" i="1"/>
  <c r="AB68" i="1"/>
  <c r="AI72" i="1"/>
  <c r="AH72" i="1"/>
  <c r="AA72" i="1"/>
  <c r="AC72" i="1"/>
  <c r="AG72" i="1"/>
  <c r="AE72" i="1"/>
  <c r="AF72" i="1"/>
  <c r="AJ72" i="1"/>
  <c r="AB72" i="1"/>
  <c r="AL46" i="1"/>
  <c r="AI46" i="1"/>
  <c r="AG46" i="1"/>
  <c r="AA46" i="1"/>
  <c r="AK46" i="1"/>
  <c r="AE46" i="1"/>
  <c r="AB46" i="1"/>
  <c r="AF46" i="1"/>
  <c r="AD46" i="1"/>
  <c r="AL56" i="1"/>
  <c r="AI56" i="1"/>
  <c r="AG56" i="1"/>
  <c r="AF56" i="1"/>
  <c r="AA56" i="1"/>
  <c r="AD56" i="1"/>
  <c r="AK56" i="1"/>
  <c r="AE56" i="1"/>
  <c r="AB56" i="1"/>
  <c r="AJ8" i="1"/>
  <c r="AH8" i="1"/>
  <c r="AC8" i="1"/>
  <c r="AK8" i="1"/>
  <c r="AD8" i="1"/>
  <c r="AL8" i="1"/>
  <c r="AI8" i="1"/>
  <c r="AG8" i="1"/>
  <c r="AE8" i="1"/>
  <c r="AF77" i="1"/>
  <c r="AG49" i="1"/>
  <c r="AL49" i="1"/>
  <c r="AC37" i="1"/>
  <c r="AF29" i="1"/>
  <c r="AK72" i="1"/>
  <c r="AL68" i="1"/>
  <c r="AC46" i="1"/>
  <c r="AB8" i="1"/>
  <c r="AG51" i="1"/>
  <c r="AC56" i="1"/>
  <c r="AJ28" i="1"/>
  <c r="AH28" i="1"/>
  <c r="AC28" i="1"/>
  <c r="AB28" i="1"/>
  <c r="AL28" i="1"/>
  <c r="AI28" i="1"/>
  <c r="AG28" i="1"/>
  <c r="AK28" i="1"/>
  <c r="AE28" i="1"/>
  <c r="AL36" i="1"/>
  <c r="AI36" i="1"/>
  <c r="AG36" i="1"/>
  <c r="AK36" i="1"/>
  <c r="AE36" i="1"/>
  <c r="AB36" i="1"/>
  <c r="AF36" i="1"/>
  <c r="AA36" i="1"/>
  <c r="AD36" i="1"/>
  <c r="AI49" i="1"/>
  <c r="AH56" i="1"/>
  <c r="AJ36" i="1"/>
  <c r="AI69" i="1"/>
  <c r="AH69" i="1"/>
  <c r="AA69" i="1"/>
  <c r="AF69" i="1"/>
  <c r="AE69" i="1"/>
  <c r="AC69" i="1"/>
  <c r="AK59" i="1"/>
  <c r="AC59" i="1"/>
  <c r="AB59" i="1"/>
  <c r="AG59" i="1"/>
  <c r="AE59" i="1"/>
  <c r="AI59" i="1"/>
  <c r="AD59" i="1"/>
  <c r="AH59" i="1"/>
  <c r="AJ59" i="1"/>
  <c r="AL15" i="1"/>
  <c r="AE15" i="1"/>
  <c r="AG15" i="1"/>
  <c r="AF15" i="1"/>
  <c r="AB15" i="1"/>
  <c r="AK15" i="1"/>
  <c r="AA15" i="1"/>
  <c r="AD15" i="1"/>
  <c r="AC15" i="1"/>
  <c r="AF27" i="1"/>
  <c r="AC27" i="1"/>
  <c r="AD27" i="1"/>
  <c r="AG27" i="1"/>
  <c r="AJ27" i="1"/>
  <c r="AH27" i="1"/>
  <c r="AI27" i="1"/>
  <c r="AL27" i="1"/>
  <c r="AE27" i="1"/>
  <c r="AL58" i="1"/>
  <c r="AG58" i="1"/>
  <c r="AF58" i="1"/>
  <c r="AI58" i="1"/>
  <c r="AC58" i="1"/>
  <c r="AD58" i="1"/>
  <c r="AK58" i="1"/>
  <c r="AA58" i="1"/>
  <c r="AB58" i="1"/>
  <c r="AH77" i="1"/>
  <c r="AG69" i="1"/>
  <c r="AF37" i="1"/>
  <c r="AL72" i="1"/>
  <c r="AH46" i="1"/>
  <c r="AD28" i="1"/>
  <c r="AA8" i="1"/>
  <c r="AF59" i="1"/>
  <c r="AE51" i="1"/>
  <c r="AE77" i="1"/>
  <c r="AD69" i="1"/>
  <c r="AL69" i="1"/>
  <c r="AE49" i="1"/>
  <c r="AD29" i="1"/>
  <c r="AD68" i="1"/>
  <c r="AJ46" i="1"/>
  <c r="AA28" i="1"/>
  <c r="AF8" i="1"/>
  <c r="AA59" i="1"/>
  <c r="AL51" i="1"/>
  <c r="AB27" i="1"/>
  <c r="AI15" i="1"/>
  <c r="AE58" i="1"/>
  <c r="AJ56" i="1"/>
  <c r="AJ44" i="1"/>
  <c r="AD35" i="1"/>
  <c r="AD32" i="1"/>
  <c r="AF35" i="1"/>
  <c r="AH23" i="1"/>
  <c r="AG20" i="1"/>
  <c r="AF54" i="1"/>
  <c r="AA54" i="1"/>
  <c r="AD54" i="1"/>
  <c r="AJ54" i="1"/>
  <c r="AH54" i="1"/>
  <c r="AC54" i="1"/>
  <c r="AL24" i="1"/>
  <c r="AI24" i="1"/>
  <c r="AG24" i="1"/>
  <c r="AK24" i="1"/>
  <c r="AE24" i="1"/>
  <c r="AB24" i="1"/>
  <c r="AK10" i="1"/>
  <c r="AE10" i="1"/>
  <c r="AD10" i="1"/>
  <c r="AF10" i="1"/>
  <c r="AA10" i="1"/>
  <c r="AB10" i="1"/>
  <c r="AK34" i="1"/>
  <c r="AE34" i="1"/>
  <c r="AB34" i="1"/>
  <c r="AF34" i="1"/>
  <c r="AA34" i="1"/>
  <c r="AD34" i="1"/>
  <c r="AL30" i="1"/>
  <c r="AI30" i="1"/>
  <c r="AG30" i="1"/>
  <c r="AK30" i="1"/>
  <c r="AE30" i="1"/>
  <c r="AB30" i="1"/>
  <c r="AC95" i="1"/>
  <c r="AK54" i="1"/>
  <c r="AH10" i="1"/>
  <c r="AL39" i="1"/>
  <c r="AH39" i="1"/>
  <c r="AC39" i="1"/>
  <c r="AA84" i="1"/>
  <c r="AL84" i="1"/>
  <c r="AK84" i="1"/>
  <c r="AD84" i="1"/>
  <c r="AI84" i="1"/>
  <c r="AH84" i="1"/>
  <c r="AC84" i="1"/>
  <c r="AF50" i="1"/>
  <c r="AA50" i="1"/>
  <c r="AD50" i="1"/>
  <c r="AJ50" i="1"/>
  <c r="AH50" i="1"/>
  <c r="AC50" i="1"/>
  <c r="AL22" i="1"/>
  <c r="AI22" i="1"/>
  <c r="AD22" i="1"/>
  <c r="AK22" i="1"/>
  <c r="AE22" i="1"/>
  <c r="AG22" i="1"/>
  <c r="AF48" i="1"/>
  <c r="AA48" i="1"/>
  <c r="AD48" i="1"/>
  <c r="AJ48" i="1"/>
  <c r="AH48" i="1"/>
  <c r="AC48" i="1"/>
  <c r="AI62" i="1"/>
  <c r="AC62" i="1"/>
  <c r="AB62" i="1"/>
  <c r="AE62" i="1"/>
  <c r="AK62" i="1"/>
  <c r="AD62" i="1"/>
  <c r="AL26" i="1"/>
  <c r="AI26" i="1"/>
  <c r="AG26" i="1"/>
  <c r="AK26" i="1"/>
  <c r="AE26" i="1"/>
  <c r="AB26" i="1"/>
  <c r="AH85" i="1"/>
  <c r="AG54" i="1"/>
  <c r="AI50" i="1"/>
  <c r="AJ24" i="1"/>
  <c r="AL10" i="1"/>
  <c r="AL75" i="1"/>
  <c r="AE75" i="1"/>
  <c r="AB75" i="1"/>
  <c r="AG75" i="1"/>
  <c r="AA75" i="1"/>
  <c r="AL80" i="1"/>
  <c r="AH80" i="1"/>
  <c r="AI80" i="1"/>
  <c r="AF80" i="1"/>
  <c r="AL12" i="1"/>
  <c r="AF12" i="1"/>
  <c r="AC12" i="1"/>
  <c r="AH12" i="1"/>
  <c r="AD12" i="1"/>
  <c r="AJ61" i="1"/>
  <c r="AA61" i="1"/>
  <c r="AB61" i="1"/>
  <c r="AL43" i="1"/>
  <c r="AK43" i="1"/>
  <c r="AC43" i="1"/>
  <c r="AF43" i="1"/>
  <c r="AI43" i="1"/>
  <c r="AH7" i="1"/>
  <c r="AK7" i="1"/>
  <c r="AC7" i="1"/>
  <c r="AF7" i="1"/>
  <c r="AG7" i="1"/>
  <c r="AA7" i="1"/>
  <c r="AE95" i="1"/>
  <c r="AL95" i="1"/>
  <c r="AG95" i="1"/>
  <c r="AJ95" i="1"/>
  <c r="AH95" i="1"/>
  <c r="AB54" i="1"/>
  <c r="AD30" i="1"/>
  <c r="AF30" i="1"/>
  <c r="AD24" i="1"/>
  <c r="AF24" i="1"/>
  <c r="AD7" i="1"/>
  <c r="AL7" i="1"/>
  <c r="AH34" i="1"/>
  <c r="AJ53" i="1"/>
  <c r="AA53" i="1"/>
  <c r="AJ21" i="1"/>
  <c r="AK21" i="1"/>
  <c r="AD21" i="1"/>
  <c r="AF87" i="1"/>
  <c r="AJ87" i="1"/>
  <c r="AB87" i="1"/>
  <c r="AK9" i="1"/>
  <c r="AD9" i="1"/>
  <c r="AF9" i="1"/>
  <c r="AB9" i="1"/>
  <c r="AL93" i="1"/>
  <c r="AH93" i="1"/>
  <c r="AD93" i="1"/>
  <c r="AL67" i="1"/>
  <c r="AJ67" i="1"/>
  <c r="AB67" i="1"/>
  <c r="AE67" i="1"/>
  <c r="AC67" i="1"/>
  <c r="AJ45" i="1"/>
  <c r="AK45" i="1"/>
  <c r="AB45" i="1"/>
  <c r="AE89" i="1"/>
  <c r="AC89" i="1"/>
  <c r="AG89" i="1"/>
  <c r="AJ65" i="1"/>
  <c r="AE65" i="1"/>
  <c r="AF65" i="1"/>
  <c r="AJ25" i="1"/>
  <c r="AA25" i="1"/>
  <c r="AE83" i="1"/>
  <c r="AC83" i="1"/>
  <c r="AG83" i="1"/>
  <c r="AJ13" i="1"/>
  <c r="AF13" i="1"/>
  <c r="AG13" i="1"/>
  <c r="AI95" i="1"/>
  <c r="AB93" i="1"/>
  <c r="AL65" i="1"/>
  <c r="AB25" i="1"/>
  <c r="AB21" i="1"/>
  <c r="AK13" i="1"/>
  <c r="AL54" i="1"/>
  <c r="AG48" i="1"/>
  <c r="AL48" i="1"/>
  <c r="AC30" i="1"/>
  <c r="AJ30" i="1"/>
  <c r="AH26" i="1"/>
  <c r="AC24" i="1"/>
  <c r="AH22" i="1"/>
  <c r="AG10" i="1"/>
  <c r="AF89" i="1"/>
  <c r="AI39" i="1"/>
  <c r="AE7" i="1"/>
  <c r="AB84" i="1"/>
  <c r="AJ84" i="1"/>
  <c r="AA62" i="1"/>
  <c r="AG34" i="1"/>
  <c r="AL34" i="1"/>
  <c r="AJ17" i="1"/>
  <c r="AK17" i="1"/>
  <c r="AC17" i="1"/>
  <c r="AI79" i="1"/>
  <c r="AF79" i="1"/>
  <c r="AE79" i="1"/>
  <c r="AB79" i="1"/>
  <c r="AJ57" i="1"/>
  <c r="AL57" i="1"/>
  <c r="AA57" i="1"/>
  <c r="AD57" i="1"/>
  <c r="AL31" i="1"/>
  <c r="AJ31" i="1"/>
  <c r="AA31" i="1"/>
  <c r="AD31" i="1"/>
  <c r="AK31" i="1"/>
  <c r="AC31" i="1"/>
  <c r="AJ16" i="1"/>
  <c r="AI16" i="1"/>
  <c r="AD16" i="1"/>
  <c r="AL16" i="1"/>
  <c r="AE16" i="1"/>
  <c r="AB16" i="1"/>
  <c r="AD95" i="1"/>
  <c r="AC93" i="1"/>
  <c r="AI93" i="1"/>
  <c r="AI85" i="1"/>
  <c r="AC65" i="1"/>
  <c r="AD61" i="1"/>
  <c r="AE61" i="1"/>
  <c r="AG57" i="1"/>
  <c r="AK57" i="1"/>
  <c r="AF53" i="1"/>
  <c r="AA45" i="1"/>
  <c r="AC25" i="1"/>
  <c r="AC21" i="1"/>
  <c r="AD17" i="1"/>
  <c r="AF17" i="1"/>
  <c r="AC13" i="1"/>
  <c r="AL13" i="1"/>
  <c r="AE54" i="1"/>
  <c r="AB50" i="1"/>
  <c r="AK50" i="1"/>
  <c r="AE48" i="1"/>
  <c r="AA30" i="1"/>
  <c r="AD26" i="1"/>
  <c r="AF26" i="1"/>
  <c r="AA24" i="1"/>
  <c r="AB22" i="1"/>
  <c r="AF22" i="1"/>
  <c r="AE12" i="1"/>
  <c r="AC10" i="1"/>
  <c r="AJ10" i="1"/>
  <c r="AJ89" i="1"/>
  <c r="AB83" i="1"/>
  <c r="AH79" i="1"/>
  <c r="AF75" i="1"/>
  <c r="AF67" i="1"/>
  <c r="AA43" i="1"/>
  <c r="AJ39" i="1"/>
  <c r="AI31" i="1"/>
  <c r="AI7" i="1"/>
  <c r="AF84" i="1"/>
  <c r="AD80" i="1"/>
  <c r="AG62" i="1"/>
  <c r="AC34" i="1"/>
  <c r="AJ34" i="1"/>
  <c r="AK16" i="1"/>
  <c r="AF95" i="1"/>
  <c r="AA44" i="1"/>
  <c r="AG91" i="1"/>
  <c r="AI35" i="1"/>
  <c r="AJ35" i="1"/>
  <c r="AJ23" i="1"/>
  <c r="AD64" i="1"/>
  <c r="AA32" i="1"/>
  <c r="AD20" i="1"/>
  <c r="AI20" i="1"/>
  <c r="AL20" i="1"/>
  <c r="AJ85" i="1"/>
  <c r="AA85" i="1"/>
  <c r="AL87" i="1"/>
  <c r="AA87" i="1"/>
  <c r="AJ93" i="1"/>
  <c r="AA93" i="1"/>
  <c r="AL89" i="1"/>
  <c r="AA89" i="1"/>
  <c r="AL83" i="1"/>
  <c r="AA83" i="1"/>
  <c r="AL128" i="1"/>
  <c r="AD128" i="1"/>
  <c r="AH128" i="1"/>
  <c r="AF73" i="1"/>
  <c r="AH73" i="1"/>
  <c r="AH44" i="1"/>
  <c r="AC91" i="1"/>
  <c r="AD39" i="1"/>
  <c r="AF39" i="1"/>
  <c r="AC35" i="1"/>
  <c r="AI19" i="1"/>
  <c r="AK64" i="1"/>
  <c r="AF32" i="1"/>
  <c r="AC20" i="1"/>
  <c r="AH20" i="1"/>
  <c r="AJ20" i="1"/>
  <c r="AL79" i="1"/>
  <c r="AA79" i="1"/>
  <c r="AJ80" i="1"/>
  <c r="AA80" i="1"/>
  <c r="AB136" i="1"/>
  <c r="AL91" i="1"/>
  <c r="AA91" i="1"/>
  <c r="AC73" i="1"/>
  <c r="AE73" i="1"/>
  <c r="AD44" i="1"/>
  <c r="AF44" i="1"/>
  <c r="AB91" i="1"/>
  <c r="AJ91" i="1"/>
  <c r="AH35" i="1"/>
  <c r="AI23" i="1"/>
  <c r="AH19" i="1"/>
  <c r="AE64" i="1"/>
  <c r="AB20" i="1"/>
  <c r="AA20" i="1"/>
  <c r="AF23" i="1"/>
  <c r="AI64" i="1"/>
  <c r="AC64" i="1"/>
  <c r="AE32" i="1"/>
  <c r="AK32" i="1"/>
  <c r="AK85" i="1"/>
  <c r="AL73" i="1"/>
  <c r="AE25" i="1"/>
  <c r="AG21" i="1"/>
  <c r="AL21" i="1"/>
  <c r="AG9" i="1"/>
  <c r="AG32" i="1"/>
  <c r="AB23" i="1"/>
  <c r="AC23" i="1"/>
  <c r="AB19" i="1"/>
  <c r="AC19" i="1"/>
  <c r="AF19" i="1"/>
  <c r="AB64" i="1"/>
  <c r="AB32" i="1"/>
  <c r="AD85" i="1"/>
  <c r="AL85" i="1"/>
  <c r="AD73" i="1"/>
  <c r="AK73" i="1"/>
  <c r="AG53" i="1"/>
  <c r="AE53" i="1"/>
  <c r="AL53" i="1"/>
  <c r="AG45" i="1"/>
  <c r="AE45" i="1"/>
  <c r="AL45" i="1"/>
  <c r="AG25" i="1"/>
  <c r="AL25" i="1"/>
  <c r="AE21" i="1"/>
  <c r="AE9" i="1"/>
  <c r="AL9" i="1"/>
  <c r="AB44" i="1"/>
  <c r="AE44" i="1"/>
  <c r="AK44" i="1"/>
  <c r="AH91" i="1"/>
  <c r="AI91" i="1"/>
  <c r="AH89" i="1"/>
  <c r="AI89" i="1"/>
  <c r="AH87" i="1"/>
  <c r="AI87" i="1"/>
  <c r="AH83" i="1"/>
  <c r="AI83" i="1"/>
  <c r="AA67" i="1"/>
  <c r="AH67" i="1"/>
  <c r="AI67" i="1"/>
  <c r="AB39" i="1"/>
  <c r="AA39" i="1"/>
  <c r="AK39" i="1"/>
  <c r="AB35" i="1"/>
  <c r="AA35" i="1"/>
  <c r="AK35" i="1"/>
  <c r="AD23" i="1"/>
  <c r="AA23" i="1"/>
  <c r="AK23" i="1"/>
  <c r="AD19" i="1"/>
  <c r="AA19" i="1"/>
  <c r="AK19" i="1"/>
  <c r="AF64" i="1"/>
  <c r="AA64" i="1"/>
  <c r="AL64" i="1"/>
  <c r="AI32" i="1"/>
  <c r="AL32" i="1"/>
  <c r="AG93" i="1"/>
  <c r="AB85" i="1"/>
  <c r="AG85" i="1"/>
  <c r="AB73" i="1"/>
  <c r="AG73" i="1"/>
  <c r="AH65" i="1"/>
  <c r="AG65" i="1"/>
  <c r="AH61" i="1"/>
  <c r="AG61" i="1"/>
  <c r="AI57" i="1"/>
  <c r="AH57" i="1"/>
  <c r="AI53" i="1"/>
  <c r="AH53" i="1"/>
  <c r="AI45" i="1"/>
  <c r="AH45" i="1"/>
  <c r="AI25" i="1"/>
  <c r="AH25" i="1"/>
  <c r="AI21" i="1"/>
  <c r="AH21" i="1"/>
  <c r="AI17" i="1"/>
  <c r="AH17" i="1"/>
  <c r="AI13" i="1"/>
  <c r="AH13" i="1"/>
  <c r="AI9" i="1"/>
  <c r="AH9" i="1"/>
  <c r="AJ9" i="1"/>
  <c r="AG44" i="1"/>
  <c r="AI44" i="1"/>
  <c r="AG12" i="1"/>
  <c r="AI12" i="1"/>
  <c r="AD91" i="1"/>
  <c r="AK91" i="1"/>
  <c r="AD89" i="1"/>
  <c r="AK89" i="1"/>
  <c r="AD87" i="1"/>
  <c r="AK87" i="1"/>
  <c r="AD83" i="1"/>
  <c r="AK83" i="1"/>
  <c r="AD79" i="1"/>
  <c r="AK79" i="1"/>
  <c r="AD75" i="1"/>
  <c r="AK75" i="1"/>
  <c r="AD67" i="1"/>
  <c r="AK67" i="1"/>
  <c r="AG43" i="1"/>
  <c r="AE43" i="1"/>
  <c r="AG39" i="1"/>
  <c r="AE39" i="1"/>
  <c r="AG35" i="1"/>
  <c r="AE35" i="1"/>
  <c r="AG31" i="1"/>
  <c r="AE31" i="1"/>
  <c r="AG23" i="1"/>
  <c r="AE23" i="1"/>
  <c r="AG19" i="1"/>
  <c r="AE19" i="1"/>
  <c r="AB80" i="1"/>
  <c r="AG80" i="1"/>
  <c r="AH64" i="1"/>
  <c r="AG64" i="1"/>
  <c r="AC32" i="1"/>
  <c r="AH32" i="1"/>
  <c r="AC16" i="1"/>
  <c r="AH16" i="1"/>
  <c r="AB137" i="1" l="1"/>
  <c r="E3" i="5" s="1"/>
  <c r="AJ130" i="1"/>
  <c r="D141" i="1" s="1"/>
  <c r="U144" i="1" s="1"/>
  <c r="AC130" i="1"/>
  <c r="E139" i="1" s="1"/>
  <c r="N144" i="1" s="1"/>
  <c r="AB130" i="1"/>
  <c r="D139" i="1" s="1"/>
  <c r="M144" i="1" s="1"/>
  <c r="AG130" i="1"/>
  <c r="E140" i="1" s="1"/>
  <c r="R144" i="1" s="1"/>
  <c r="AH130" i="1"/>
  <c r="F140" i="1" s="1"/>
  <c r="S144" i="1" s="1"/>
  <c r="AD130" i="1"/>
  <c r="F139" i="1" s="1"/>
  <c r="O144" i="1" s="1"/>
  <c r="AA130" i="1"/>
  <c r="C139" i="1" s="1"/>
  <c r="L144" i="1" s="1"/>
  <c r="AF130" i="1"/>
  <c r="D140" i="1" s="1"/>
  <c r="Q144" i="1" s="1"/>
  <c r="AK130" i="1"/>
  <c r="E141" i="1" s="1"/>
  <c r="V144" i="1" s="1"/>
  <c r="AE130" i="1"/>
  <c r="C140" i="1" s="1"/>
  <c r="AL130" i="1"/>
  <c r="F141" i="1" s="1"/>
  <c r="W144" i="1" s="1"/>
  <c r="AI130" i="1"/>
  <c r="C141" i="1" s="1"/>
  <c r="T144" i="1" s="1"/>
  <c r="BB145" i="1" l="1"/>
  <c r="BF145" i="1" s="1"/>
  <c r="BB149" i="1"/>
  <c r="BF149" i="1" s="1"/>
  <c r="BB157" i="1"/>
  <c r="BF157" i="1" s="1"/>
  <c r="BB158" i="1"/>
  <c r="BF158" i="1" s="1"/>
  <c r="BB161" i="1"/>
  <c r="BF161" i="1" s="1"/>
  <c r="BB164" i="1"/>
  <c r="BF164" i="1" s="1"/>
  <c r="BB165" i="1"/>
  <c r="BF165" i="1" s="1"/>
  <c r="BB168" i="1"/>
  <c r="BF168" i="1" s="1"/>
  <c r="BB169" i="1"/>
  <c r="BF169" i="1" s="1"/>
  <c r="BB172" i="1"/>
  <c r="BF172" i="1" s="1"/>
  <c r="BB173" i="1"/>
  <c r="BF173" i="1" s="1"/>
  <c r="BB177" i="1"/>
  <c r="BF177" i="1" s="1"/>
  <c r="BB181" i="1"/>
  <c r="BF181" i="1" s="1"/>
  <c r="BB184" i="1"/>
  <c r="BF184" i="1" s="1"/>
  <c r="BB185" i="1"/>
  <c r="BF185" i="1" s="1"/>
  <c r="BB186" i="1"/>
  <c r="BF186" i="1" s="1"/>
  <c r="BB189" i="1"/>
  <c r="BF189" i="1" s="1"/>
  <c r="BB193" i="1"/>
  <c r="BF193" i="1" s="1"/>
  <c r="BB197" i="1"/>
  <c r="BF197" i="1" s="1"/>
  <c r="BB198" i="1"/>
  <c r="BF198" i="1" s="1"/>
  <c r="BB204" i="1"/>
  <c r="BF204" i="1" s="1"/>
  <c r="BB208" i="1"/>
  <c r="BF208" i="1" s="1"/>
  <c r="BB210" i="1"/>
  <c r="BF210" i="1" s="1"/>
  <c r="BB212" i="1"/>
  <c r="BF212" i="1" s="1"/>
  <c r="BB213" i="1"/>
  <c r="BF213" i="1" s="1"/>
  <c r="BB214" i="1"/>
  <c r="BF214" i="1" s="1"/>
  <c r="BB216" i="1"/>
  <c r="BF216" i="1" s="1"/>
  <c r="BB217" i="1"/>
  <c r="BF217" i="1" s="1"/>
  <c r="BB218" i="1"/>
  <c r="BF218" i="1" s="1"/>
  <c r="BB220" i="1"/>
  <c r="BF220" i="1" s="1"/>
  <c r="BB224" i="1"/>
  <c r="BF224" i="1" s="1"/>
  <c r="BB225" i="1"/>
  <c r="BF225" i="1" s="1"/>
  <c r="BB229" i="1"/>
  <c r="BF229" i="1" s="1"/>
  <c r="BB249" i="1"/>
  <c r="BF249" i="1" s="1"/>
  <c r="BB253" i="1"/>
  <c r="BF253" i="1" s="1"/>
  <c r="BB254" i="1"/>
  <c r="BF254" i="1" s="1"/>
  <c r="BB256" i="1"/>
  <c r="BF256" i="1" s="1"/>
  <c r="BB257" i="1"/>
  <c r="BF257" i="1" s="1"/>
  <c r="BB260" i="1"/>
  <c r="BF260" i="1" s="1"/>
  <c r="BB261" i="1"/>
  <c r="BF261" i="1" s="1"/>
  <c r="BB265" i="1"/>
  <c r="BF265" i="1" s="1"/>
  <c r="BB148" i="1"/>
  <c r="BF148" i="1" s="1"/>
  <c r="BB156" i="1"/>
  <c r="BF156" i="1" s="1"/>
  <c r="BB160" i="1"/>
  <c r="BF160" i="1" s="1"/>
  <c r="BB179" i="1"/>
  <c r="BF179" i="1" s="1"/>
  <c r="BB188" i="1"/>
  <c r="BF188" i="1" s="1"/>
  <c r="BB192" i="1"/>
  <c r="BF192" i="1" s="1"/>
  <c r="BB195" i="1"/>
  <c r="BF195" i="1" s="1"/>
  <c r="BB199" i="1"/>
  <c r="BF199" i="1" s="1"/>
  <c r="BB200" i="1"/>
  <c r="BF200" i="1" s="1"/>
  <c r="BB201" i="1"/>
  <c r="BF201" i="1" s="1"/>
  <c r="BB203" i="1"/>
  <c r="BF203" i="1" s="1"/>
  <c r="BB205" i="1"/>
  <c r="BF205" i="1" s="1"/>
  <c r="BB209" i="1"/>
  <c r="BF209" i="1" s="1"/>
  <c r="BB228" i="1"/>
  <c r="BF228" i="1" s="1"/>
  <c r="BB232" i="1"/>
  <c r="BF232" i="1" s="1"/>
  <c r="BB233" i="1"/>
  <c r="BF233" i="1" s="1"/>
  <c r="BB236" i="1"/>
  <c r="BF236" i="1" s="1"/>
  <c r="BB237" i="1"/>
  <c r="BF237" i="1" s="1"/>
  <c r="BB240" i="1"/>
  <c r="BF240" i="1" s="1"/>
  <c r="BB244" i="1"/>
  <c r="BF244" i="1" s="1"/>
  <c r="BB252" i="1"/>
  <c r="BF252" i="1" s="1"/>
  <c r="BB264" i="1"/>
  <c r="BF264" i="1" s="1"/>
  <c r="BB147" i="1"/>
  <c r="BF147" i="1" s="1"/>
  <c r="BB150" i="1"/>
  <c r="BF150" i="1" s="1"/>
  <c r="BB153" i="1"/>
  <c r="BF153" i="1" s="1"/>
  <c r="BB163" i="1"/>
  <c r="BF163" i="1" s="1"/>
  <c r="BB166" i="1"/>
  <c r="BF166" i="1" s="1"/>
  <c r="BB171" i="1"/>
  <c r="BF171" i="1" s="1"/>
  <c r="BB174" i="1"/>
  <c r="BF174" i="1" s="1"/>
  <c r="BB182" i="1"/>
  <c r="BF182" i="1" s="1"/>
  <c r="BB190" i="1"/>
  <c r="BF190" i="1" s="1"/>
  <c r="BB206" i="1"/>
  <c r="BF206" i="1" s="1"/>
  <c r="BB219" i="1"/>
  <c r="BF219" i="1" s="1"/>
  <c r="BB222" i="1"/>
  <c r="BF222" i="1" s="1"/>
  <c r="BB230" i="1"/>
  <c r="BF230" i="1" s="1"/>
  <c r="BB241" i="1"/>
  <c r="BF241" i="1" s="1"/>
  <c r="BB251" i="1"/>
  <c r="BF251" i="1" s="1"/>
  <c r="BB262" i="1"/>
  <c r="BF262" i="1" s="1"/>
  <c r="BB151" i="1"/>
  <c r="BF151" i="1" s="1"/>
  <c r="BB159" i="1"/>
  <c r="BF159" i="1" s="1"/>
  <c r="BB167" i="1"/>
  <c r="BF167" i="1" s="1"/>
  <c r="BB175" i="1"/>
  <c r="BF175" i="1" s="1"/>
  <c r="BB180" i="1"/>
  <c r="BF180" i="1" s="1"/>
  <c r="BB183" i="1"/>
  <c r="BF183" i="1" s="1"/>
  <c r="BB196" i="1"/>
  <c r="BF196" i="1" s="1"/>
  <c r="BB202" i="1"/>
  <c r="BF202" i="1" s="1"/>
  <c r="BB207" i="1"/>
  <c r="BF207" i="1" s="1"/>
  <c r="BB215" i="1"/>
  <c r="BF215" i="1" s="1"/>
  <c r="BB223" i="1"/>
  <c r="BF223" i="1" s="1"/>
  <c r="BB226" i="1"/>
  <c r="BF226" i="1" s="1"/>
  <c r="BB231" i="1"/>
  <c r="BF231" i="1" s="1"/>
  <c r="BB234" i="1"/>
  <c r="BF234" i="1" s="1"/>
  <c r="BB239" i="1"/>
  <c r="BF239" i="1" s="1"/>
  <c r="BB242" i="1"/>
  <c r="BF242" i="1" s="1"/>
  <c r="BB146" i="1"/>
  <c r="BF146" i="1" s="1"/>
  <c r="BB154" i="1"/>
  <c r="BF154" i="1" s="1"/>
  <c r="BB162" i="1"/>
  <c r="BF162" i="1" s="1"/>
  <c r="BB170" i="1"/>
  <c r="BF170" i="1" s="1"/>
  <c r="BB178" i="1"/>
  <c r="BF178" i="1" s="1"/>
  <c r="BB191" i="1"/>
  <c r="BF191" i="1" s="1"/>
  <c r="BB194" i="1"/>
  <c r="BF194" i="1" s="1"/>
  <c r="BB221" i="1"/>
  <c r="BF221" i="1" s="1"/>
  <c r="BB245" i="1"/>
  <c r="BF245" i="1" s="1"/>
  <c r="BB247" i="1"/>
  <c r="BF247" i="1" s="1"/>
  <c r="BB250" i="1"/>
  <c r="BF250" i="1" s="1"/>
  <c r="BB255" i="1"/>
  <c r="BF255" i="1" s="1"/>
  <c r="BB258" i="1"/>
  <c r="BF258" i="1" s="1"/>
  <c r="BB263" i="1"/>
  <c r="BF263" i="1" s="1"/>
  <c r="BB152" i="1"/>
  <c r="BF152" i="1" s="1"/>
  <c r="BB155" i="1"/>
  <c r="BF155" i="1" s="1"/>
  <c r="BB176" i="1"/>
  <c r="BF176" i="1" s="1"/>
  <c r="BB187" i="1"/>
  <c r="BF187" i="1" s="1"/>
  <c r="BB211" i="1"/>
  <c r="BF211" i="1" s="1"/>
  <c r="BB227" i="1"/>
  <c r="BF227" i="1" s="1"/>
  <c r="BB235" i="1"/>
  <c r="BF235" i="1" s="1"/>
  <c r="BB238" i="1"/>
  <c r="BF238" i="1" s="1"/>
  <c r="BB243" i="1"/>
  <c r="BF243" i="1" s="1"/>
  <c r="BB246" i="1"/>
  <c r="BF246" i="1" s="1"/>
  <c r="BB248" i="1"/>
  <c r="BF248" i="1" s="1"/>
  <c r="BB259" i="1"/>
  <c r="BF259" i="1" s="1"/>
  <c r="BM150" i="1"/>
  <c r="BQ150" i="1" s="1"/>
  <c r="BM154" i="1"/>
  <c r="BQ154" i="1" s="1"/>
  <c r="BM157" i="1"/>
  <c r="BQ157" i="1" s="1"/>
  <c r="BM158" i="1"/>
  <c r="BQ158" i="1" s="1"/>
  <c r="BM162" i="1"/>
  <c r="BQ162" i="1" s="1"/>
  <c r="BM166" i="1"/>
  <c r="BQ166" i="1" s="1"/>
  <c r="BM170" i="1"/>
  <c r="BQ170" i="1" s="1"/>
  <c r="BM174" i="1"/>
  <c r="BQ174" i="1" s="1"/>
  <c r="BM182" i="1"/>
  <c r="BQ182" i="1" s="1"/>
  <c r="BM185" i="1"/>
  <c r="BQ185" i="1" s="1"/>
  <c r="BM186" i="1"/>
  <c r="BQ186" i="1" s="1"/>
  <c r="BM190" i="1"/>
  <c r="BQ190" i="1" s="1"/>
  <c r="BM213" i="1"/>
  <c r="BQ213" i="1" s="1"/>
  <c r="BM216" i="1"/>
  <c r="BQ216" i="1" s="1"/>
  <c r="BM218" i="1"/>
  <c r="BQ218" i="1" s="1"/>
  <c r="BM221" i="1"/>
  <c r="BQ221" i="1" s="1"/>
  <c r="BM222" i="1"/>
  <c r="BQ222" i="1" s="1"/>
  <c r="BM234" i="1"/>
  <c r="BQ234" i="1" s="1"/>
  <c r="BM238" i="1"/>
  <c r="BQ238" i="1" s="1"/>
  <c r="BM242" i="1"/>
  <c r="BQ242" i="1" s="1"/>
  <c r="BM244" i="1"/>
  <c r="BQ244" i="1" s="1"/>
  <c r="BM246" i="1"/>
  <c r="BQ246" i="1" s="1"/>
  <c r="BM250" i="1"/>
  <c r="BQ250" i="1" s="1"/>
  <c r="BM254" i="1"/>
  <c r="BQ254" i="1" s="1"/>
  <c r="BM258" i="1"/>
  <c r="BQ258" i="1" s="1"/>
  <c r="BM262" i="1"/>
  <c r="BQ262" i="1" s="1"/>
  <c r="BM149" i="1"/>
  <c r="BQ149" i="1" s="1"/>
  <c r="BM153" i="1"/>
  <c r="BQ153" i="1" s="1"/>
  <c r="BM161" i="1"/>
  <c r="BQ161" i="1" s="1"/>
  <c r="BM165" i="1"/>
  <c r="BQ165" i="1" s="1"/>
  <c r="BM168" i="1"/>
  <c r="BQ168" i="1" s="1"/>
  <c r="BM169" i="1"/>
  <c r="BQ169" i="1" s="1"/>
  <c r="BM173" i="1"/>
  <c r="BQ173" i="1" s="1"/>
  <c r="BM176" i="1"/>
  <c r="BQ176" i="1" s="1"/>
  <c r="BM177" i="1"/>
  <c r="BQ177" i="1" s="1"/>
  <c r="BM193" i="1"/>
  <c r="BQ193" i="1" s="1"/>
  <c r="BM196" i="1"/>
  <c r="BQ196" i="1" s="1"/>
  <c r="BM197" i="1"/>
  <c r="BQ197" i="1" s="1"/>
  <c r="BM200" i="1"/>
  <c r="BQ200" i="1" s="1"/>
  <c r="BM201" i="1"/>
  <c r="BQ201" i="1" s="1"/>
  <c r="BM203" i="1"/>
  <c r="BQ203" i="1" s="1"/>
  <c r="BM205" i="1"/>
  <c r="BQ205" i="1" s="1"/>
  <c r="BM207" i="1"/>
  <c r="BQ207" i="1" s="1"/>
  <c r="BM208" i="1"/>
  <c r="BQ208" i="1" s="1"/>
  <c r="BM209" i="1"/>
  <c r="BQ209" i="1" s="1"/>
  <c r="BM211" i="1"/>
  <c r="BQ211" i="1" s="1"/>
  <c r="BM217" i="1"/>
  <c r="BQ217" i="1" s="1"/>
  <c r="BM219" i="1"/>
  <c r="BQ219" i="1" s="1"/>
  <c r="BM220" i="1"/>
  <c r="BQ220" i="1" s="1"/>
  <c r="BM223" i="1"/>
  <c r="BQ223" i="1" s="1"/>
  <c r="BM229" i="1"/>
  <c r="BQ229" i="1" s="1"/>
  <c r="BM237" i="1"/>
  <c r="BQ237" i="1" s="1"/>
  <c r="BM239" i="1"/>
  <c r="BQ239" i="1" s="1"/>
  <c r="BM245" i="1"/>
  <c r="BQ245" i="1" s="1"/>
  <c r="BM248" i="1"/>
  <c r="BQ248" i="1" s="1"/>
  <c r="BM249" i="1"/>
  <c r="BQ249" i="1" s="1"/>
  <c r="BM252" i="1"/>
  <c r="BQ252" i="1" s="1"/>
  <c r="BM253" i="1"/>
  <c r="BQ253" i="1" s="1"/>
  <c r="BM255" i="1"/>
  <c r="BQ255" i="1" s="1"/>
  <c r="BM257" i="1"/>
  <c r="BQ257" i="1" s="1"/>
  <c r="BM259" i="1"/>
  <c r="BQ259" i="1" s="1"/>
  <c r="BM261" i="1"/>
  <c r="BQ261" i="1" s="1"/>
  <c r="BM265" i="1"/>
  <c r="BQ265" i="1" s="1"/>
  <c r="BM148" i="1"/>
  <c r="BQ148" i="1" s="1"/>
  <c r="BM152" i="1"/>
  <c r="BQ152" i="1" s="1"/>
  <c r="BM156" i="1"/>
  <c r="BQ156" i="1" s="1"/>
  <c r="BM160" i="1"/>
  <c r="BQ160" i="1" s="1"/>
  <c r="BM164" i="1"/>
  <c r="BQ164" i="1" s="1"/>
  <c r="BM167" i="1"/>
  <c r="BQ167" i="1" s="1"/>
  <c r="BM172" i="1"/>
  <c r="BQ172" i="1" s="1"/>
  <c r="BM180" i="1"/>
  <c r="BQ180" i="1" s="1"/>
  <c r="BM184" i="1"/>
  <c r="BQ184" i="1" s="1"/>
  <c r="BM188" i="1"/>
  <c r="BQ188" i="1" s="1"/>
  <c r="BM191" i="1"/>
  <c r="BQ191" i="1" s="1"/>
  <c r="BM192" i="1"/>
  <c r="BQ192" i="1" s="1"/>
  <c r="BM199" i="1"/>
  <c r="BQ199" i="1" s="1"/>
  <c r="BM204" i="1"/>
  <c r="BQ204" i="1" s="1"/>
  <c r="BM212" i="1"/>
  <c r="BQ212" i="1" s="1"/>
  <c r="BM215" i="1"/>
  <c r="BQ215" i="1" s="1"/>
  <c r="BM224" i="1"/>
  <c r="BQ224" i="1" s="1"/>
  <c r="BM228" i="1"/>
  <c r="BQ228" i="1" s="1"/>
  <c r="BM232" i="1"/>
  <c r="BQ232" i="1" s="1"/>
  <c r="BM236" i="1"/>
  <c r="BQ236" i="1" s="1"/>
  <c r="BM240" i="1"/>
  <c r="BQ240" i="1" s="1"/>
  <c r="BM243" i="1"/>
  <c r="BQ243" i="1" s="1"/>
  <c r="BM251" i="1"/>
  <c r="BQ251" i="1" s="1"/>
  <c r="BM256" i="1"/>
  <c r="BQ256" i="1" s="1"/>
  <c r="BM260" i="1"/>
  <c r="BQ260" i="1" s="1"/>
  <c r="BM264" i="1"/>
  <c r="BQ264" i="1" s="1"/>
  <c r="BM159" i="1"/>
  <c r="BQ159" i="1" s="1"/>
  <c r="BM175" i="1"/>
  <c r="BQ175" i="1" s="1"/>
  <c r="BM181" i="1"/>
  <c r="BQ181" i="1" s="1"/>
  <c r="BM202" i="1"/>
  <c r="BQ202" i="1" s="1"/>
  <c r="BM145" i="1"/>
  <c r="BQ145" i="1" s="1"/>
  <c r="BM155" i="1"/>
  <c r="BQ155" i="1" s="1"/>
  <c r="BM171" i="1"/>
  <c r="BQ171" i="1" s="1"/>
  <c r="BM187" i="1"/>
  <c r="BQ187" i="1" s="1"/>
  <c r="BM198" i="1"/>
  <c r="BQ198" i="1" s="1"/>
  <c r="BM214" i="1"/>
  <c r="BQ214" i="1" s="1"/>
  <c r="BM225" i="1"/>
  <c r="BQ225" i="1" s="1"/>
  <c r="BM230" i="1"/>
  <c r="BQ230" i="1" s="1"/>
  <c r="BM235" i="1"/>
  <c r="BQ235" i="1" s="1"/>
  <c r="BM241" i="1"/>
  <c r="BQ241" i="1" s="1"/>
  <c r="BM146" i="1"/>
  <c r="BQ146" i="1" s="1"/>
  <c r="BM151" i="1"/>
  <c r="BQ151" i="1" s="1"/>
  <c r="BM178" i="1"/>
  <c r="BQ178" i="1" s="1"/>
  <c r="BM183" i="1"/>
  <c r="BQ183" i="1" s="1"/>
  <c r="BM189" i="1"/>
  <c r="BQ189" i="1" s="1"/>
  <c r="BM194" i="1"/>
  <c r="BQ194" i="1" s="1"/>
  <c r="BM210" i="1"/>
  <c r="BQ210" i="1" s="1"/>
  <c r="BM226" i="1"/>
  <c r="BQ226" i="1" s="1"/>
  <c r="BM231" i="1"/>
  <c r="BQ231" i="1" s="1"/>
  <c r="BM247" i="1"/>
  <c r="BQ247" i="1" s="1"/>
  <c r="BM263" i="1"/>
  <c r="BQ263" i="1" s="1"/>
  <c r="BM147" i="1"/>
  <c r="BQ147" i="1" s="1"/>
  <c r="BM163" i="1"/>
  <c r="BQ163" i="1" s="1"/>
  <c r="BM179" i="1"/>
  <c r="BQ179" i="1" s="1"/>
  <c r="BM195" i="1"/>
  <c r="BQ195" i="1" s="1"/>
  <c r="BM206" i="1"/>
  <c r="BQ206" i="1" s="1"/>
  <c r="BM227" i="1"/>
  <c r="BQ227" i="1" s="1"/>
  <c r="BM233" i="1"/>
  <c r="BQ233" i="1" s="1"/>
  <c r="L150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145" i="1"/>
  <c r="L164" i="1"/>
  <c r="L180" i="1"/>
  <c r="L196" i="1"/>
  <c r="L212" i="1"/>
  <c r="L228" i="1"/>
  <c r="L244" i="1"/>
  <c r="L260" i="1"/>
  <c r="AP145" i="1"/>
  <c r="AT145" i="1" s="1"/>
  <c r="AP149" i="1"/>
  <c r="AT149" i="1" s="1"/>
  <c r="AP150" i="1"/>
  <c r="AT150" i="1" s="1"/>
  <c r="AP152" i="1"/>
  <c r="AT152" i="1" s="1"/>
  <c r="L153" i="1"/>
  <c r="AP157" i="1"/>
  <c r="AT157" i="1" s="1"/>
  <c r="AP160" i="1"/>
  <c r="AT160" i="1" s="1"/>
  <c r="AP164" i="1"/>
  <c r="AT164" i="1" s="1"/>
  <c r="AP168" i="1"/>
  <c r="AT168" i="1" s="1"/>
  <c r="AP169" i="1"/>
  <c r="AT169" i="1" s="1"/>
  <c r="AP172" i="1"/>
  <c r="AT172" i="1" s="1"/>
  <c r="AP176" i="1"/>
  <c r="AT176" i="1" s="1"/>
  <c r="AP184" i="1"/>
  <c r="AT184" i="1" s="1"/>
  <c r="AP188" i="1"/>
  <c r="AT188" i="1" s="1"/>
  <c r="AP192" i="1"/>
  <c r="AT192" i="1" s="1"/>
  <c r="AP197" i="1"/>
  <c r="AT197" i="1" s="1"/>
  <c r="AP198" i="1"/>
  <c r="AT198" i="1" s="1"/>
  <c r="AP200" i="1"/>
  <c r="AT200" i="1" s="1"/>
  <c r="AP202" i="1"/>
  <c r="AT202" i="1" s="1"/>
  <c r="AP210" i="1"/>
  <c r="AT210" i="1" s="1"/>
  <c r="AP212" i="1"/>
  <c r="AT212" i="1" s="1"/>
  <c r="AP213" i="1"/>
  <c r="AT213" i="1" s="1"/>
  <c r="AP222" i="1"/>
  <c r="AT222" i="1" s="1"/>
  <c r="AP224" i="1"/>
  <c r="AT224" i="1" s="1"/>
  <c r="AP225" i="1"/>
  <c r="AT225" i="1" s="1"/>
  <c r="AP232" i="1"/>
  <c r="AT232" i="1" s="1"/>
  <c r="AP240" i="1"/>
  <c r="AT240" i="1" s="1"/>
  <c r="AP248" i="1"/>
  <c r="AT248" i="1" s="1"/>
  <c r="AP252" i="1"/>
  <c r="AT252" i="1" s="1"/>
  <c r="AP254" i="1"/>
  <c r="AT254" i="1" s="1"/>
  <c r="AP256" i="1"/>
  <c r="AT256" i="1" s="1"/>
  <c r="AP258" i="1"/>
  <c r="AT258" i="1" s="1"/>
  <c r="AP260" i="1"/>
  <c r="AT260" i="1" s="1"/>
  <c r="AP262" i="1"/>
  <c r="AT262" i="1" s="1"/>
  <c r="AP264" i="1"/>
  <c r="AT264" i="1" s="1"/>
  <c r="AP265" i="1"/>
  <c r="AT265" i="1" s="1"/>
  <c r="L257" i="1"/>
  <c r="L241" i="1"/>
  <c r="L225" i="1"/>
  <c r="L209" i="1"/>
  <c r="L193" i="1"/>
  <c r="L177" i="1"/>
  <c r="L161" i="1"/>
  <c r="L259" i="1"/>
  <c r="L243" i="1"/>
  <c r="L227" i="1"/>
  <c r="L211" i="1"/>
  <c r="L195" i="1"/>
  <c r="L179" i="1"/>
  <c r="L163" i="1"/>
  <c r="L160" i="1"/>
  <c r="L176" i="1"/>
  <c r="L192" i="1"/>
  <c r="L208" i="1"/>
  <c r="L224" i="1"/>
  <c r="L240" i="1"/>
  <c r="L256" i="1"/>
  <c r="AP151" i="1"/>
  <c r="AT151" i="1" s="1"/>
  <c r="AP153" i="1"/>
  <c r="AT153" i="1" s="1"/>
  <c r="AP155" i="1"/>
  <c r="AT155" i="1" s="1"/>
  <c r="AP156" i="1"/>
  <c r="AT156" i="1" s="1"/>
  <c r="AP158" i="1"/>
  <c r="AT158" i="1" s="1"/>
  <c r="AP159" i="1"/>
  <c r="AT159" i="1" s="1"/>
  <c r="AP161" i="1"/>
  <c r="AT161" i="1" s="1"/>
  <c r="AP163" i="1"/>
  <c r="AT163" i="1" s="1"/>
  <c r="AP167" i="1"/>
  <c r="AT167" i="1" s="1"/>
  <c r="AP171" i="1"/>
  <c r="AT171" i="1" s="1"/>
  <c r="AP175" i="1"/>
  <c r="AT175" i="1" s="1"/>
  <c r="AP183" i="1"/>
  <c r="AT183" i="1" s="1"/>
  <c r="AP187" i="1"/>
  <c r="AT187" i="1" s="1"/>
  <c r="AP191" i="1"/>
  <c r="AT191" i="1" s="1"/>
  <c r="AP199" i="1"/>
  <c r="AT199" i="1" s="1"/>
  <c r="AP201" i="1"/>
  <c r="AT201" i="1" s="1"/>
  <c r="AP203" i="1"/>
  <c r="AT203" i="1" s="1"/>
  <c r="AP205" i="1"/>
  <c r="AT205" i="1" s="1"/>
  <c r="AP207" i="1"/>
  <c r="AT207" i="1" s="1"/>
  <c r="AP209" i="1"/>
  <c r="AT209" i="1" s="1"/>
  <c r="AP211" i="1"/>
  <c r="AT211" i="1" s="1"/>
  <c r="AP219" i="1"/>
  <c r="AT219" i="1" s="1"/>
  <c r="AP220" i="1"/>
  <c r="AT220" i="1" s="1"/>
  <c r="AP223" i="1"/>
  <c r="AT223" i="1" s="1"/>
  <c r="AP227" i="1"/>
  <c r="AT227" i="1" s="1"/>
  <c r="AP231" i="1"/>
  <c r="AT231" i="1" s="1"/>
  <c r="AP255" i="1"/>
  <c r="AT255" i="1" s="1"/>
  <c r="AP259" i="1"/>
  <c r="AT259" i="1" s="1"/>
  <c r="AP263" i="1"/>
  <c r="AT263" i="1" s="1"/>
  <c r="L261" i="1"/>
  <c r="L245" i="1"/>
  <c r="L229" i="1"/>
  <c r="L213" i="1"/>
  <c r="L197" i="1"/>
  <c r="L181" i="1"/>
  <c r="L165" i="1"/>
  <c r="L146" i="1"/>
  <c r="L263" i="1"/>
  <c r="L247" i="1"/>
  <c r="L231" i="1"/>
  <c r="L215" i="1"/>
  <c r="L199" i="1"/>
  <c r="L183" i="1"/>
  <c r="L167" i="1"/>
  <c r="L154" i="1"/>
  <c r="L172" i="1"/>
  <c r="L188" i="1"/>
  <c r="L204" i="1"/>
  <c r="L220" i="1"/>
  <c r="L236" i="1"/>
  <c r="L252" i="1"/>
  <c r="AP147" i="1"/>
  <c r="AT147" i="1" s="1"/>
  <c r="L147" i="1"/>
  <c r="L148" i="1"/>
  <c r="AP162" i="1"/>
  <c r="AT162" i="1" s="1"/>
  <c r="AP170" i="1"/>
  <c r="AT170" i="1" s="1"/>
  <c r="AP178" i="1"/>
  <c r="AT178" i="1" s="1"/>
  <c r="AP180" i="1"/>
  <c r="AT180" i="1" s="1"/>
  <c r="AP186" i="1"/>
  <c r="AT186" i="1" s="1"/>
  <c r="AP190" i="1"/>
  <c r="AT190" i="1" s="1"/>
  <c r="AP196" i="1"/>
  <c r="AT196" i="1" s="1"/>
  <c r="AP204" i="1"/>
  <c r="AT204" i="1" s="1"/>
  <c r="AP206" i="1"/>
  <c r="AT206" i="1" s="1"/>
  <c r="AP208" i="1"/>
  <c r="AT208" i="1" s="1"/>
  <c r="L156" i="1"/>
  <c r="L200" i="1"/>
  <c r="L264" i="1"/>
  <c r="L151" i="1"/>
  <c r="AP174" i="1"/>
  <c r="AT174" i="1" s="1"/>
  <c r="AP179" i="1"/>
  <c r="AT179" i="1" s="1"/>
  <c r="AP185" i="1"/>
  <c r="AT185" i="1" s="1"/>
  <c r="AP195" i="1"/>
  <c r="AT195" i="1" s="1"/>
  <c r="AP217" i="1"/>
  <c r="AT217" i="1" s="1"/>
  <c r="AP233" i="1"/>
  <c r="AT233" i="1" s="1"/>
  <c r="AP241" i="1"/>
  <c r="AT241" i="1" s="1"/>
  <c r="AP243" i="1"/>
  <c r="AT243" i="1" s="1"/>
  <c r="AP246" i="1"/>
  <c r="AT246" i="1" s="1"/>
  <c r="AP249" i="1"/>
  <c r="AT249" i="1" s="1"/>
  <c r="AP251" i="1"/>
  <c r="AT251" i="1" s="1"/>
  <c r="AP257" i="1"/>
  <c r="AT257" i="1" s="1"/>
  <c r="L237" i="1"/>
  <c r="L205" i="1"/>
  <c r="L173" i="1"/>
  <c r="L239" i="1"/>
  <c r="L207" i="1"/>
  <c r="L175" i="1"/>
  <c r="L184" i="1"/>
  <c r="L248" i="1"/>
  <c r="AP146" i="1"/>
  <c r="AT146" i="1" s="1"/>
  <c r="L149" i="1"/>
  <c r="L152" i="1"/>
  <c r="L155" i="1"/>
  <c r="AP165" i="1"/>
  <c r="AT165" i="1" s="1"/>
  <c r="AP181" i="1"/>
  <c r="AT181" i="1" s="1"/>
  <c r="AP226" i="1"/>
  <c r="AT226" i="1" s="1"/>
  <c r="AP228" i="1"/>
  <c r="AT228" i="1" s="1"/>
  <c r="AP234" i="1"/>
  <c r="AT234" i="1" s="1"/>
  <c r="AP236" i="1"/>
  <c r="AT236" i="1" s="1"/>
  <c r="AP239" i="1"/>
  <c r="AT239" i="1" s="1"/>
  <c r="AP244" i="1"/>
  <c r="AT244" i="1" s="1"/>
  <c r="AP247" i="1"/>
  <c r="AT247" i="1" s="1"/>
  <c r="AP250" i="1"/>
  <c r="AT250" i="1" s="1"/>
  <c r="L265" i="1"/>
  <c r="L233" i="1"/>
  <c r="L201" i="1"/>
  <c r="L169" i="1"/>
  <c r="L158" i="1"/>
  <c r="L235" i="1"/>
  <c r="L203" i="1"/>
  <c r="L171" i="1"/>
  <c r="L168" i="1"/>
  <c r="L232" i="1"/>
  <c r="AP166" i="1"/>
  <c r="AT166" i="1" s="1"/>
  <c r="AP177" i="1"/>
  <c r="AT177" i="1" s="1"/>
  <c r="AP182" i="1"/>
  <c r="AT182" i="1" s="1"/>
  <c r="AP193" i="1"/>
  <c r="AT193" i="1" s="1"/>
  <c r="AP215" i="1"/>
  <c r="AT215" i="1" s="1"/>
  <c r="AP218" i="1"/>
  <c r="AT218" i="1" s="1"/>
  <c r="AP221" i="1"/>
  <c r="AT221" i="1" s="1"/>
  <c r="AP229" i="1"/>
  <c r="AT229" i="1" s="1"/>
  <c r="AP237" i="1"/>
  <c r="AT237" i="1" s="1"/>
  <c r="AP242" i="1"/>
  <c r="AT242" i="1" s="1"/>
  <c r="AP245" i="1"/>
  <c r="AT245" i="1" s="1"/>
  <c r="AP253" i="1"/>
  <c r="AT253" i="1" s="1"/>
  <c r="AP261" i="1"/>
  <c r="AT261" i="1" s="1"/>
  <c r="L253" i="1"/>
  <c r="L221" i="1"/>
  <c r="L189" i="1"/>
  <c r="L255" i="1"/>
  <c r="L223" i="1"/>
  <c r="L191" i="1"/>
  <c r="L159" i="1"/>
  <c r="L216" i="1"/>
  <c r="AP148" i="1"/>
  <c r="AT148" i="1" s="1"/>
  <c r="AP154" i="1"/>
  <c r="AT154" i="1" s="1"/>
  <c r="L157" i="1"/>
  <c r="AP173" i="1"/>
  <c r="AT173" i="1" s="1"/>
  <c r="AP189" i="1"/>
  <c r="AT189" i="1" s="1"/>
  <c r="AP194" i="1"/>
  <c r="AT194" i="1" s="1"/>
  <c r="AP214" i="1"/>
  <c r="AT214" i="1" s="1"/>
  <c r="AP216" i="1"/>
  <c r="AT216" i="1" s="1"/>
  <c r="AP230" i="1"/>
  <c r="AT230" i="1" s="1"/>
  <c r="AP235" i="1"/>
  <c r="AT235" i="1" s="1"/>
  <c r="AP238" i="1"/>
  <c r="AT238" i="1" s="1"/>
  <c r="L249" i="1"/>
  <c r="L217" i="1"/>
  <c r="L185" i="1"/>
  <c r="L251" i="1"/>
  <c r="L219" i="1"/>
  <c r="L187" i="1"/>
  <c r="AQ147" i="1"/>
  <c r="AU147" i="1" s="1"/>
  <c r="AQ155" i="1"/>
  <c r="AU155" i="1" s="1"/>
  <c r="AQ159" i="1"/>
  <c r="AU159" i="1" s="1"/>
  <c r="AQ162" i="1"/>
  <c r="AU162" i="1" s="1"/>
  <c r="AQ165" i="1"/>
  <c r="AU165" i="1" s="1"/>
  <c r="AQ171" i="1"/>
  <c r="AU171" i="1" s="1"/>
  <c r="AQ195" i="1"/>
  <c r="AU195" i="1" s="1"/>
  <c r="AQ199" i="1"/>
  <c r="AU199" i="1" s="1"/>
  <c r="AQ203" i="1"/>
  <c r="AU203" i="1" s="1"/>
  <c r="AQ233" i="1"/>
  <c r="AU233" i="1" s="1"/>
  <c r="AQ242" i="1"/>
  <c r="AU242" i="1" s="1"/>
  <c r="AQ260" i="1"/>
  <c r="AU260" i="1" s="1"/>
  <c r="AQ146" i="1"/>
  <c r="AU146" i="1" s="1"/>
  <c r="AQ151" i="1"/>
  <c r="AU151" i="1" s="1"/>
  <c r="AQ158" i="1"/>
  <c r="AU158" i="1" s="1"/>
  <c r="AQ166" i="1"/>
  <c r="AU166" i="1" s="1"/>
  <c r="AQ175" i="1"/>
  <c r="AU175" i="1" s="1"/>
  <c r="AQ183" i="1"/>
  <c r="AU183" i="1" s="1"/>
  <c r="AQ192" i="1"/>
  <c r="AU192" i="1" s="1"/>
  <c r="AQ194" i="1"/>
  <c r="AU194" i="1" s="1"/>
  <c r="AQ198" i="1"/>
  <c r="AU198" i="1" s="1"/>
  <c r="AQ201" i="1"/>
  <c r="AU201" i="1" s="1"/>
  <c r="AQ205" i="1"/>
  <c r="AU205" i="1" s="1"/>
  <c r="AQ213" i="1"/>
  <c r="AU213" i="1" s="1"/>
  <c r="AQ221" i="1"/>
  <c r="AU221" i="1" s="1"/>
  <c r="AQ226" i="1"/>
  <c r="AU226" i="1" s="1"/>
  <c r="AQ228" i="1"/>
  <c r="AU228" i="1" s="1"/>
  <c r="AQ232" i="1"/>
  <c r="AU232" i="1" s="1"/>
  <c r="AQ239" i="1"/>
  <c r="AU239" i="1" s="1"/>
  <c r="AQ257" i="1"/>
  <c r="AU257" i="1" s="1"/>
  <c r="AQ261" i="1"/>
  <c r="AU261" i="1" s="1"/>
  <c r="AQ265" i="1"/>
  <c r="AU265" i="1" s="1"/>
  <c r="AQ152" i="1"/>
  <c r="AU152" i="1" s="1"/>
  <c r="AQ169" i="1"/>
  <c r="AU169" i="1" s="1"/>
  <c r="AQ176" i="1"/>
  <c r="AU176" i="1" s="1"/>
  <c r="AQ178" i="1"/>
  <c r="AU178" i="1" s="1"/>
  <c r="AQ202" i="1"/>
  <c r="AU202" i="1" s="1"/>
  <c r="AQ206" i="1"/>
  <c r="AU206" i="1" s="1"/>
  <c r="AQ212" i="1"/>
  <c r="AU212" i="1" s="1"/>
  <c r="AQ214" i="1"/>
  <c r="AU214" i="1" s="1"/>
  <c r="AQ240" i="1"/>
  <c r="AU240" i="1" s="1"/>
  <c r="AQ247" i="1"/>
  <c r="AU247" i="1" s="1"/>
  <c r="AQ249" i="1"/>
  <c r="AU249" i="1" s="1"/>
  <c r="AQ156" i="1"/>
  <c r="AU156" i="1" s="1"/>
  <c r="AQ164" i="1"/>
  <c r="AU164" i="1" s="1"/>
  <c r="AQ168" i="1"/>
  <c r="AU168" i="1" s="1"/>
  <c r="AQ188" i="1"/>
  <c r="AU188" i="1" s="1"/>
  <c r="AQ190" i="1"/>
  <c r="AU190" i="1" s="1"/>
  <c r="AQ196" i="1"/>
  <c r="AU196" i="1" s="1"/>
  <c r="AQ204" i="1"/>
  <c r="AU204" i="1" s="1"/>
  <c r="AQ207" i="1"/>
  <c r="AU207" i="1" s="1"/>
  <c r="AQ215" i="1"/>
  <c r="AU215" i="1" s="1"/>
  <c r="AQ222" i="1"/>
  <c r="AU222" i="1" s="1"/>
  <c r="AQ225" i="1"/>
  <c r="AU225" i="1" s="1"/>
  <c r="AQ230" i="1"/>
  <c r="AU230" i="1" s="1"/>
  <c r="AQ234" i="1"/>
  <c r="AU234" i="1" s="1"/>
  <c r="AQ237" i="1"/>
  <c r="AU237" i="1" s="1"/>
  <c r="AQ241" i="1"/>
  <c r="AU241" i="1" s="1"/>
  <c r="AQ246" i="1"/>
  <c r="AU246" i="1" s="1"/>
  <c r="AQ248" i="1"/>
  <c r="AU248" i="1" s="1"/>
  <c r="AQ250" i="1"/>
  <c r="AU250" i="1" s="1"/>
  <c r="AQ256" i="1"/>
  <c r="AU256" i="1" s="1"/>
  <c r="AQ259" i="1"/>
  <c r="AU259" i="1" s="1"/>
  <c r="AQ264" i="1"/>
  <c r="AU264" i="1" s="1"/>
  <c r="AQ150" i="1"/>
  <c r="AU150" i="1" s="1"/>
  <c r="AQ167" i="1"/>
  <c r="AU167" i="1" s="1"/>
  <c r="AQ174" i="1"/>
  <c r="AU174" i="1" s="1"/>
  <c r="AQ182" i="1"/>
  <c r="AU182" i="1" s="1"/>
  <c r="AQ184" i="1"/>
  <c r="AU184" i="1" s="1"/>
  <c r="AQ187" i="1"/>
  <c r="AU187" i="1" s="1"/>
  <c r="AQ208" i="1"/>
  <c r="AU208" i="1" s="1"/>
  <c r="AQ216" i="1"/>
  <c r="AU216" i="1" s="1"/>
  <c r="AQ220" i="1"/>
  <c r="AU220" i="1" s="1"/>
  <c r="AQ229" i="1"/>
  <c r="AU229" i="1" s="1"/>
  <c r="AQ231" i="1"/>
  <c r="AU231" i="1" s="1"/>
  <c r="AQ197" i="1"/>
  <c r="AU197" i="1" s="1"/>
  <c r="AQ218" i="1"/>
  <c r="AU218" i="1" s="1"/>
  <c r="AQ236" i="1"/>
  <c r="AU236" i="1" s="1"/>
  <c r="AQ245" i="1"/>
  <c r="AU245" i="1" s="1"/>
  <c r="AQ255" i="1"/>
  <c r="AU255" i="1" s="1"/>
  <c r="AQ153" i="1"/>
  <c r="AU153" i="1" s="1"/>
  <c r="AQ185" i="1"/>
  <c r="AU185" i="1" s="1"/>
  <c r="AQ200" i="1"/>
  <c r="AU200" i="1" s="1"/>
  <c r="AQ219" i="1"/>
  <c r="AU219" i="1" s="1"/>
  <c r="AQ227" i="1"/>
  <c r="AU227" i="1" s="1"/>
  <c r="AQ235" i="1"/>
  <c r="AU235" i="1" s="1"/>
  <c r="AQ252" i="1"/>
  <c r="AU252" i="1" s="1"/>
  <c r="AQ145" i="1"/>
  <c r="AU145" i="1" s="1"/>
  <c r="AQ157" i="1"/>
  <c r="AU157" i="1" s="1"/>
  <c r="AQ189" i="1"/>
  <c r="AU189" i="1" s="1"/>
  <c r="AQ210" i="1"/>
  <c r="AU210" i="1" s="1"/>
  <c r="AQ223" i="1"/>
  <c r="AU223" i="1" s="1"/>
  <c r="AQ238" i="1"/>
  <c r="AU238" i="1" s="1"/>
  <c r="AQ170" i="1"/>
  <c r="AU170" i="1" s="1"/>
  <c r="AQ186" i="1"/>
  <c r="AU186" i="1" s="1"/>
  <c r="AQ217" i="1"/>
  <c r="AU217" i="1" s="1"/>
  <c r="AQ258" i="1"/>
  <c r="AU258" i="1" s="1"/>
  <c r="AQ148" i="1"/>
  <c r="AU148" i="1" s="1"/>
  <c r="AQ180" i="1"/>
  <c r="AU180" i="1" s="1"/>
  <c r="AQ191" i="1"/>
  <c r="AU191" i="1" s="1"/>
  <c r="AQ251" i="1"/>
  <c r="AU251" i="1" s="1"/>
  <c r="AQ149" i="1"/>
  <c r="AU149" i="1" s="1"/>
  <c r="AQ154" i="1"/>
  <c r="AU154" i="1" s="1"/>
  <c r="AQ161" i="1"/>
  <c r="AU161" i="1" s="1"/>
  <c r="AQ177" i="1"/>
  <c r="AU177" i="1" s="1"/>
  <c r="AQ181" i="1"/>
  <c r="AU181" i="1" s="1"/>
  <c r="AQ211" i="1"/>
  <c r="AU211" i="1" s="1"/>
  <c r="AQ243" i="1"/>
  <c r="AU243" i="1" s="1"/>
  <c r="AQ254" i="1"/>
  <c r="AU254" i="1" s="1"/>
  <c r="AQ262" i="1"/>
  <c r="AU262" i="1" s="1"/>
  <c r="AQ160" i="1"/>
  <c r="AU160" i="1" s="1"/>
  <c r="AQ172" i="1"/>
  <c r="AU172" i="1" s="1"/>
  <c r="AQ193" i="1"/>
  <c r="AU193" i="1" s="1"/>
  <c r="AQ244" i="1"/>
  <c r="AU244" i="1" s="1"/>
  <c r="AQ253" i="1"/>
  <c r="AU253" i="1" s="1"/>
  <c r="AQ163" i="1"/>
  <c r="AU163" i="1" s="1"/>
  <c r="AQ173" i="1"/>
  <c r="AU173" i="1" s="1"/>
  <c r="AQ179" i="1"/>
  <c r="AU179" i="1" s="1"/>
  <c r="AQ209" i="1"/>
  <c r="AU209" i="1" s="1"/>
  <c r="AQ224" i="1"/>
  <c r="AU224" i="1" s="1"/>
  <c r="AQ263" i="1"/>
  <c r="AU263" i="1" s="1"/>
  <c r="T154" i="1"/>
  <c r="T160" i="1"/>
  <c r="T164" i="1"/>
  <c r="T168" i="1"/>
  <c r="T172" i="1"/>
  <c r="T176" i="1"/>
  <c r="T180" i="1"/>
  <c r="T184" i="1"/>
  <c r="T188" i="1"/>
  <c r="T192" i="1"/>
  <c r="T196" i="1"/>
  <c r="T200" i="1"/>
  <c r="T204" i="1"/>
  <c r="T208" i="1"/>
  <c r="T212" i="1"/>
  <c r="T216" i="1"/>
  <c r="T220" i="1"/>
  <c r="T224" i="1"/>
  <c r="T228" i="1"/>
  <c r="T232" i="1"/>
  <c r="T236" i="1"/>
  <c r="T240" i="1"/>
  <c r="T244" i="1"/>
  <c r="T248" i="1"/>
  <c r="T252" i="1"/>
  <c r="T256" i="1"/>
  <c r="T260" i="1"/>
  <c r="T264" i="1"/>
  <c r="T145" i="1"/>
  <c r="T158" i="1"/>
  <c r="T174" i="1"/>
  <c r="T190" i="1"/>
  <c r="T206" i="1"/>
  <c r="T222" i="1"/>
  <c r="T238" i="1"/>
  <c r="T254" i="1"/>
  <c r="BJ147" i="1"/>
  <c r="BN147" i="1" s="1"/>
  <c r="BJ151" i="1"/>
  <c r="BN151" i="1" s="1"/>
  <c r="BJ155" i="1"/>
  <c r="BN155" i="1" s="1"/>
  <c r="BJ156" i="1"/>
  <c r="BN156" i="1" s="1"/>
  <c r="T157" i="1"/>
  <c r="BJ162" i="1"/>
  <c r="BN162" i="1" s="1"/>
  <c r="BJ166" i="1"/>
  <c r="BN166" i="1" s="1"/>
  <c r="BJ170" i="1"/>
  <c r="BN170" i="1" s="1"/>
  <c r="BJ174" i="1"/>
  <c r="BN174" i="1" s="1"/>
  <c r="BJ178" i="1"/>
  <c r="BN178" i="1" s="1"/>
  <c r="BJ180" i="1"/>
  <c r="BN180" i="1" s="1"/>
  <c r="BJ181" i="1"/>
  <c r="BN181" i="1" s="1"/>
  <c r="BJ186" i="1"/>
  <c r="BN186" i="1" s="1"/>
  <c r="BJ193" i="1"/>
  <c r="BN193" i="1" s="1"/>
  <c r="BJ194" i="1"/>
  <c r="BN194" i="1" s="1"/>
  <c r="BJ204" i="1"/>
  <c r="BN204" i="1" s="1"/>
  <c r="BJ206" i="1"/>
  <c r="BN206" i="1" s="1"/>
  <c r="BJ214" i="1"/>
  <c r="BN214" i="1" s="1"/>
  <c r="BJ217" i="1"/>
  <c r="BN217" i="1" s="1"/>
  <c r="BJ226" i="1"/>
  <c r="BN226" i="1" s="1"/>
  <c r="BJ230" i="1"/>
  <c r="BN230" i="1" s="1"/>
  <c r="BJ234" i="1"/>
  <c r="BN234" i="1" s="1"/>
  <c r="BJ238" i="1"/>
  <c r="BN238" i="1" s="1"/>
  <c r="BJ245" i="1"/>
  <c r="BN245" i="1" s="1"/>
  <c r="BJ246" i="1"/>
  <c r="BN246" i="1" s="1"/>
  <c r="BJ249" i="1"/>
  <c r="BN249" i="1" s="1"/>
  <c r="BJ253" i="1"/>
  <c r="BN253" i="1" s="1"/>
  <c r="T251" i="1"/>
  <c r="T235" i="1"/>
  <c r="T219" i="1"/>
  <c r="T203" i="1"/>
  <c r="T187" i="1"/>
  <c r="T171" i="1"/>
  <c r="T253" i="1"/>
  <c r="T237" i="1"/>
  <c r="T221" i="1"/>
  <c r="T205" i="1"/>
  <c r="T189" i="1"/>
  <c r="T173" i="1"/>
  <c r="T156" i="1"/>
  <c r="T170" i="1"/>
  <c r="T186" i="1"/>
  <c r="T202" i="1"/>
  <c r="T218" i="1"/>
  <c r="T234" i="1"/>
  <c r="T250" i="1"/>
  <c r="T146" i="1"/>
  <c r="T147" i="1"/>
  <c r="BJ148" i="1"/>
  <c r="BN148" i="1" s="1"/>
  <c r="BJ149" i="1"/>
  <c r="BN149" i="1" s="1"/>
  <c r="T149" i="1"/>
  <c r="BJ154" i="1"/>
  <c r="BN154" i="1" s="1"/>
  <c r="BJ160" i="1"/>
  <c r="BN160" i="1" s="1"/>
  <c r="BJ165" i="1"/>
  <c r="BN165" i="1" s="1"/>
  <c r="BJ173" i="1"/>
  <c r="BN173" i="1" s="1"/>
  <c r="BJ177" i="1"/>
  <c r="BN177" i="1" s="1"/>
  <c r="BJ184" i="1"/>
  <c r="BN184" i="1" s="1"/>
  <c r="BJ185" i="1"/>
  <c r="BN185" i="1" s="1"/>
  <c r="BJ189" i="1"/>
  <c r="BN189" i="1" s="1"/>
  <c r="BJ192" i="1"/>
  <c r="BN192" i="1" s="1"/>
  <c r="BJ195" i="1"/>
  <c r="BN195" i="1" s="1"/>
  <c r="BJ196" i="1"/>
  <c r="BN196" i="1" s="1"/>
  <c r="BJ200" i="1"/>
  <c r="BN200" i="1" s="1"/>
  <c r="BJ208" i="1"/>
  <c r="BN208" i="1" s="1"/>
  <c r="BJ212" i="1"/>
  <c r="BN212" i="1" s="1"/>
  <c r="BJ216" i="1"/>
  <c r="BN216" i="1" s="1"/>
  <c r="BJ221" i="1"/>
  <c r="BN221" i="1" s="1"/>
  <c r="BJ228" i="1"/>
  <c r="BN228" i="1" s="1"/>
  <c r="BJ229" i="1"/>
  <c r="BN229" i="1" s="1"/>
  <c r="BJ233" i="1"/>
  <c r="BN233" i="1" s="1"/>
  <c r="BJ235" i="1"/>
  <c r="BN235" i="1" s="1"/>
  <c r="BJ236" i="1"/>
  <c r="BN236" i="1" s="1"/>
  <c r="BJ237" i="1"/>
  <c r="BN237" i="1" s="1"/>
  <c r="BJ239" i="1"/>
  <c r="BN239" i="1" s="1"/>
  <c r="BJ241" i="1"/>
  <c r="BN241" i="1" s="1"/>
  <c r="BJ244" i="1"/>
  <c r="BN244" i="1" s="1"/>
  <c r="BJ247" i="1"/>
  <c r="BN247" i="1" s="1"/>
  <c r="BJ251" i="1"/>
  <c r="BN251" i="1" s="1"/>
  <c r="BJ256" i="1"/>
  <c r="BN256" i="1" s="1"/>
  <c r="BJ257" i="1"/>
  <c r="BN257" i="1" s="1"/>
  <c r="BJ261" i="1"/>
  <c r="BN261" i="1" s="1"/>
  <c r="T255" i="1"/>
  <c r="T239" i="1"/>
  <c r="T223" i="1"/>
  <c r="T207" i="1"/>
  <c r="T191" i="1"/>
  <c r="T175" i="1"/>
  <c r="T159" i="1"/>
  <c r="T257" i="1"/>
  <c r="T241" i="1"/>
  <c r="T225" i="1"/>
  <c r="T209" i="1"/>
  <c r="T193" i="1"/>
  <c r="T177" i="1"/>
  <c r="T161" i="1"/>
  <c r="T152" i="1"/>
  <c r="T166" i="1"/>
  <c r="T182" i="1"/>
  <c r="T198" i="1"/>
  <c r="T214" i="1"/>
  <c r="T230" i="1"/>
  <c r="T246" i="1"/>
  <c r="T262" i="1"/>
  <c r="BJ145" i="1"/>
  <c r="BN145" i="1" s="1"/>
  <c r="BJ146" i="1"/>
  <c r="BN146" i="1" s="1"/>
  <c r="T150" i="1"/>
  <c r="T151" i="1"/>
  <c r="BJ152" i="1"/>
  <c r="BN152" i="1" s="1"/>
  <c r="T153" i="1"/>
  <c r="T155" i="1"/>
  <c r="BJ157" i="1"/>
  <c r="BN157" i="1" s="1"/>
  <c r="BJ164" i="1"/>
  <c r="BN164" i="1" s="1"/>
  <c r="BJ168" i="1"/>
  <c r="BN168" i="1" s="1"/>
  <c r="BJ172" i="1"/>
  <c r="BN172" i="1" s="1"/>
  <c r="BJ176" i="1"/>
  <c r="BN176" i="1" s="1"/>
  <c r="BJ179" i="1"/>
  <c r="BN179" i="1" s="1"/>
  <c r="BJ182" i="1"/>
  <c r="BN182" i="1" s="1"/>
  <c r="BJ188" i="1"/>
  <c r="BN188" i="1" s="1"/>
  <c r="BJ198" i="1"/>
  <c r="BN198" i="1" s="1"/>
  <c r="BJ207" i="1"/>
  <c r="BN207" i="1" s="1"/>
  <c r="T178" i="1"/>
  <c r="T242" i="1"/>
  <c r="BJ158" i="1"/>
  <c r="BN158" i="1" s="1"/>
  <c r="BJ163" i="1"/>
  <c r="BN163" i="1" s="1"/>
  <c r="BJ169" i="1"/>
  <c r="BN169" i="1" s="1"/>
  <c r="BJ190" i="1"/>
  <c r="BN190" i="1" s="1"/>
  <c r="BJ201" i="1"/>
  <c r="BN201" i="1" s="1"/>
  <c r="BJ211" i="1"/>
  <c r="BN211" i="1" s="1"/>
  <c r="BJ219" i="1"/>
  <c r="BN219" i="1" s="1"/>
  <c r="BJ222" i="1"/>
  <c r="BN222" i="1" s="1"/>
  <c r="BJ225" i="1"/>
  <c r="BN225" i="1" s="1"/>
  <c r="BJ227" i="1"/>
  <c r="BN227" i="1" s="1"/>
  <c r="BJ259" i="1"/>
  <c r="BN259" i="1" s="1"/>
  <c r="BJ262" i="1"/>
  <c r="BN262" i="1" s="1"/>
  <c r="BJ265" i="1"/>
  <c r="BN265" i="1" s="1"/>
  <c r="T247" i="1"/>
  <c r="T215" i="1"/>
  <c r="T183" i="1"/>
  <c r="T249" i="1"/>
  <c r="T217" i="1"/>
  <c r="T185" i="1"/>
  <c r="T162" i="1"/>
  <c r="T226" i="1"/>
  <c r="BJ159" i="1"/>
  <c r="BN159" i="1" s="1"/>
  <c r="BJ175" i="1"/>
  <c r="BN175" i="1" s="1"/>
  <c r="BJ191" i="1"/>
  <c r="BN191" i="1" s="1"/>
  <c r="BJ197" i="1"/>
  <c r="BN197" i="1" s="1"/>
  <c r="BJ202" i="1"/>
  <c r="BN202" i="1" s="1"/>
  <c r="BJ215" i="1"/>
  <c r="BN215" i="1" s="1"/>
  <c r="BJ218" i="1"/>
  <c r="BN218" i="1" s="1"/>
  <c r="BJ220" i="1"/>
  <c r="BN220" i="1" s="1"/>
  <c r="BJ242" i="1"/>
  <c r="BN242" i="1" s="1"/>
  <c r="BJ252" i="1"/>
  <c r="BN252" i="1" s="1"/>
  <c r="BJ260" i="1"/>
  <c r="BN260" i="1" s="1"/>
  <c r="T243" i="1"/>
  <c r="T211" i="1"/>
  <c r="T179" i="1"/>
  <c r="T245" i="1"/>
  <c r="T213" i="1"/>
  <c r="T181" i="1"/>
  <c r="T210" i="1"/>
  <c r="BJ150" i="1"/>
  <c r="BN150" i="1" s="1"/>
  <c r="BJ153" i="1"/>
  <c r="BN153" i="1" s="1"/>
  <c r="BJ161" i="1"/>
  <c r="BN161" i="1" s="1"/>
  <c r="BJ171" i="1"/>
  <c r="BN171" i="1" s="1"/>
  <c r="BJ187" i="1"/>
  <c r="BN187" i="1" s="1"/>
  <c r="BJ203" i="1"/>
  <c r="BN203" i="1" s="1"/>
  <c r="BJ209" i="1"/>
  <c r="BN209" i="1" s="1"/>
  <c r="BJ213" i="1"/>
  <c r="BN213" i="1" s="1"/>
  <c r="BJ223" i="1"/>
  <c r="BN223" i="1" s="1"/>
  <c r="BJ231" i="1"/>
  <c r="BN231" i="1" s="1"/>
  <c r="BJ250" i="1"/>
  <c r="BN250" i="1" s="1"/>
  <c r="BJ255" i="1"/>
  <c r="BN255" i="1" s="1"/>
  <c r="BJ258" i="1"/>
  <c r="BN258" i="1" s="1"/>
  <c r="BJ263" i="1"/>
  <c r="BN263" i="1" s="1"/>
  <c r="T263" i="1"/>
  <c r="T231" i="1"/>
  <c r="T199" i="1"/>
  <c r="T167" i="1"/>
  <c r="T265" i="1"/>
  <c r="T233" i="1"/>
  <c r="T201" i="1"/>
  <c r="T169" i="1"/>
  <c r="T194" i="1"/>
  <c r="T258" i="1"/>
  <c r="BJ167" i="1"/>
  <c r="BN167" i="1" s="1"/>
  <c r="BJ183" i="1"/>
  <c r="BN183" i="1" s="1"/>
  <c r="BJ199" i="1"/>
  <c r="BN199" i="1" s="1"/>
  <c r="BJ205" i="1"/>
  <c r="BN205" i="1" s="1"/>
  <c r="BJ210" i="1"/>
  <c r="BN210" i="1" s="1"/>
  <c r="BJ224" i="1"/>
  <c r="BN224" i="1" s="1"/>
  <c r="BJ232" i="1"/>
  <c r="BN232" i="1" s="1"/>
  <c r="BJ240" i="1"/>
  <c r="BN240" i="1" s="1"/>
  <c r="BJ243" i="1"/>
  <c r="BN243" i="1" s="1"/>
  <c r="BJ248" i="1"/>
  <c r="BN248" i="1" s="1"/>
  <c r="BJ254" i="1"/>
  <c r="BN254" i="1" s="1"/>
  <c r="BJ264" i="1"/>
  <c r="BN264" i="1" s="1"/>
  <c r="T259" i="1"/>
  <c r="T227" i="1"/>
  <c r="T195" i="1"/>
  <c r="T163" i="1"/>
  <c r="T261" i="1"/>
  <c r="T229" i="1"/>
  <c r="T197" i="1"/>
  <c r="T165" i="1"/>
  <c r="T148" i="1"/>
  <c r="AS146" i="1"/>
  <c r="AW146" i="1" s="1"/>
  <c r="AS148" i="1"/>
  <c r="AW148" i="1" s="1"/>
  <c r="AS152" i="1"/>
  <c r="AW152" i="1" s="1"/>
  <c r="AX152" i="1" s="1"/>
  <c r="AY152" i="1" s="1"/>
  <c r="AS156" i="1"/>
  <c r="AW156" i="1" s="1"/>
  <c r="AS160" i="1"/>
  <c r="AW160" i="1" s="1"/>
  <c r="AS164" i="1"/>
  <c r="AW164" i="1" s="1"/>
  <c r="AS172" i="1"/>
  <c r="AW172" i="1" s="1"/>
  <c r="AS178" i="1"/>
  <c r="AW178" i="1" s="1"/>
  <c r="AS180" i="1"/>
  <c r="AW180" i="1" s="1"/>
  <c r="AS181" i="1"/>
  <c r="AW181" i="1" s="1"/>
  <c r="AS188" i="1"/>
  <c r="AW188" i="1" s="1"/>
  <c r="AS189" i="1"/>
  <c r="AW189" i="1" s="1"/>
  <c r="AS192" i="1"/>
  <c r="AW192" i="1" s="1"/>
  <c r="AS193" i="1"/>
  <c r="AW193" i="1" s="1"/>
  <c r="AS196" i="1"/>
  <c r="AW196" i="1" s="1"/>
  <c r="AS197" i="1"/>
  <c r="AW197" i="1" s="1"/>
  <c r="AS201" i="1"/>
  <c r="AW201" i="1" s="1"/>
  <c r="AS204" i="1"/>
  <c r="AW204" i="1" s="1"/>
  <c r="AS206" i="1"/>
  <c r="AW206" i="1" s="1"/>
  <c r="AS212" i="1"/>
  <c r="AW212" i="1" s="1"/>
  <c r="AS214" i="1"/>
  <c r="AW214" i="1" s="1"/>
  <c r="AS220" i="1"/>
  <c r="AW220" i="1" s="1"/>
  <c r="AS224" i="1"/>
  <c r="AW224" i="1" s="1"/>
  <c r="AS225" i="1"/>
  <c r="AW225" i="1" s="1"/>
  <c r="AS226" i="1"/>
  <c r="AW226" i="1" s="1"/>
  <c r="AS228" i="1"/>
  <c r="AW228" i="1" s="1"/>
  <c r="AS230" i="1"/>
  <c r="AW230" i="1" s="1"/>
  <c r="AS232" i="1"/>
  <c r="AW232" i="1" s="1"/>
  <c r="AS233" i="1"/>
  <c r="AW233" i="1" s="1"/>
  <c r="AS240" i="1"/>
  <c r="AW240" i="1" s="1"/>
  <c r="AS241" i="1"/>
  <c r="AW241" i="1" s="1"/>
  <c r="AS248" i="1"/>
  <c r="AW248" i="1" s="1"/>
  <c r="AS253" i="1"/>
  <c r="AW253" i="1" s="1"/>
  <c r="AS256" i="1"/>
  <c r="AW256" i="1" s="1"/>
  <c r="AS260" i="1"/>
  <c r="AW260" i="1" s="1"/>
  <c r="AS264" i="1"/>
  <c r="AW264" i="1" s="1"/>
  <c r="AS145" i="1"/>
  <c r="AW145" i="1" s="1"/>
  <c r="AS147" i="1"/>
  <c r="AW147" i="1" s="1"/>
  <c r="AS151" i="1"/>
  <c r="AW151" i="1" s="1"/>
  <c r="AS155" i="1"/>
  <c r="AW155" i="1" s="1"/>
  <c r="AS157" i="1"/>
  <c r="AW157" i="1" s="1"/>
  <c r="AS159" i="1"/>
  <c r="AW159" i="1" s="1"/>
  <c r="AS163" i="1"/>
  <c r="AW163" i="1" s="1"/>
  <c r="AS167" i="1"/>
  <c r="AW167" i="1" s="1"/>
  <c r="AS171" i="1"/>
  <c r="AW171" i="1" s="1"/>
  <c r="AS179" i="1"/>
  <c r="AW179" i="1" s="1"/>
  <c r="AS183" i="1"/>
  <c r="AW183" i="1" s="1"/>
  <c r="AS184" i="1"/>
  <c r="AW184" i="1" s="1"/>
  <c r="AS185" i="1"/>
  <c r="AW185" i="1" s="1"/>
  <c r="AS187" i="1"/>
  <c r="AW187" i="1" s="1"/>
  <c r="AS195" i="1"/>
  <c r="AW195" i="1" s="1"/>
  <c r="AS199" i="1"/>
  <c r="AW199" i="1" s="1"/>
  <c r="AS213" i="1"/>
  <c r="AW213" i="1" s="1"/>
  <c r="AS215" i="1"/>
  <c r="AW215" i="1" s="1"/>
  <c r="AS221" i="1"/>
  <c r="AW221" i="1" s="1"/>
  <c r="AS227" i="1"/>
  <c r="AW227" i="1" s="1"/>
  <c r="AS231" i="1"/>
  <c r="AW231" i="1" s="1"/>
  <c r="AS235" i="1"/>
  <c r="AW235" i="1" s="1"/>
  <c r="AS236" i="1"/>
  <c r="AW236" i="1" s="1"/>
  <c r="AS243" i="1"/>
  <c r="AW243" i="1" s="1"/>
  <c r="AS244" i="1"/>
  <c r="AW244" i="1" s="1"/>
  <c r="AS251" i="1"/>
  <c r="AW251" i="1" s="1"/>
  <c r="AS263" i="1"/>
  <c r="AW263" i="1" s="1"/>
  <c r="AS150" i="1"/>
  <c r="AW150" i="1" s="1"/>
  <c r="AS154" i="1"/>
  <c r="AW154" i="1" s="1"/>
  <c r="AS158" i="1"/>
  <c r="AW158" i="1" s="1"/>
  <c r="AS166" i="1"/>
  <c r="AW166" i="1" s="1"/>
  <c r="AX166" i="1" s="1"/>
  <c r="AY166" i="1" s="1"/>
  <c r="AS168" i="1"/>
  <c r="AW168" i="1" s="1"/>
  <c r="AS174" i="1"/>
  <c r="AW174" i="1" s="1"/>
  <c r="AS175" i="1"/>
  <c r="AW175" i="1" s="1"/>
  <c r="AS176" i="1"/>
  <c r="AW176" i="1" s="1"/>
  <c r="AS182" i="1"/>
  <c r="AW182" i="1" s="1"/>
  <c r="AS186" i="1"/>
  <c r="AW186" i="1" s="1"/>
  <c r="AS190" i="1"/>
  <c r="AW190" i="1" s="1"/>
  <c r="AS194" i="1"/>
  <c r="AW194" i="1" s="1"/>
  <c r="AX194" i="1" s="1"/>
  <c r="AY194" i="1" s="1"/>
  <c r="AS198" i="1"/>
  <c r="AW198" i="1" s="1"/>
  <c r="AS200" i="1"/>
  <c r="AW200" i="1" s="1"/>
  <c r="AS202" i="1"/>
  <c r="AW202" i="1" s="1"/>
  <c r="AS208" i="1"/>
  <c r="AW208" i="1" s="1"/>
  <c r="AS210" i="1"/>
  <c r="AW210" i="1" s="1"/>
  <c r="AS211" i="1"/>
  <c r="AW211" i="1" s="1"/>
  <c r="AS216" i="1"/>
  <c r="AW216" i="1" s="1"/>
  <c r="AS219" i="1"/>
  <c r="AW219" i="1" s="1"/>
  <c r="AS222" i="1"/>
  <c r="AW222" i="1" s="1"/>
  <c r="AS223" i="1"/>
  <c r="AW223" i="1" s="1"/>
  <c r="AS234" i="1"/>
  <c r="AW234" i="1" s="1"/>
  <c r="AS238" i="1"/>
  <c r="AW238" i="1" s="1"/>
  <c r="AS239" i="1"/>
  <c r="AW239" i="1" s="1"/>
  <c r="AS242" i="1"/>
  <c r="AW242" i="1" s="1"/>
  <c r="AS246" i="1"/>
  <c r="AW246" i="1" s="1"/>
  <c r="AS247" i="1"/>
  <c r="AW247" i="1" s="1"/>
  <c r="AS252" i="1"/>
  <c r="AW252" i="1" s="1"/>
  <c r="AS255" i="1"/>
  <c r="AW255" i="1" s="1"/>
  <c r="AS258" i="1"/>
  <c r="AW258" i="1" s="1"/>
  <c r="AS259" i="1"/>
  <c r="AW259" i="1" s="1"/>
  <c r="AS262" i="1"/>
  <c r="AW262" i="1" s="1"/>
  <c r="AS149" i="1"/>
  <c r="AW149" i="1" s="1"/>
  <c r="AS165" i="1"/>
  <c r="AW165" i="1" s="1"/>
  <c r="AS170" i="1"/>
  <c r="AW170" i="1" s="1"/>
  <c r="AX170" i="1" s="1"/>
  <c r="AY170" i="1" s="1"/>
  <c r="AS191" i="1"/>
  <c r="AW191" i="1" s="1"/>
  <c r="AS207" i="1"/>
  <c r="AW207" i="1" s="1"/>
  <c r="AS218" i="1"/>
  <c r="AW218" i="1" s="1"/>
  <c r="AS229" i="1"/>
  <c r="AW229" i="1" s="1"/>
  <c r="AS245" i="1"/>
  <c r="AW245" i="1" s="1"/>
  <c r="AS250" i="1"/>
  <c r="AW250" i="1" s="1"/>
  <c r="AS261" i="1"/>
  <c r="AW261" i="1" s="1"/>
  <c r="AS161" i="1"/>
  <c r="AW161" i="1" s="1"/>
  <c r="AS177" i="1"/>
  <c r="AW177" i="1" s="1"/>
  <c r="AS203" i="1"/>
  <c r="AW203" i="1" s="1"/>
  <c r="AS209" i="1"/>
  <c r="AW209" i="1" s="1"/>
  <c r="AS257" i="1"/>
  <c r="AW257" i="1" s="1"/>
  <c r="AS162" i="1"/>
  <c r="AW162" i="1" s="1"/>
  <c r="AS173" i="1"/>
  <c r="AW173" i="1" s="1"/>
  <c r="AS205" i="1"/>
  <c r="AW205" i="1" s="1"/>
  <c r="AS237" i="1"/>
  <c r="AW237" i="1" s="1"/>
  <c r="AS153" i="1"/>
  <c r="AW153" i="1" s="1"/>
  <c r="AS169" i="1"/>
  <c r="AW169" i="1" s="1"/>
  <c r="AS217" i="1"/>
  <c r="AW217" i="1" s="1"/>
  <c r="AS249" i="1"/>
  <c r="AW249" i="1" s="1"/>
  <c r="AS254" i="1"/>
  <c r="AW254" i="1" s="1"/>
  <c r="AS265" i="1"/>
  <c r="AW265" i="1" s="1"/>
  <c r="AR152" i="1"/>
  <c r="AV152" i="1" s="1"/>
  <c r="AR153" i="1"/>
  <c r="AV153" i="1" s="1"/>
  <c r="AR156" i="1"/>
  <c r="AV156" i="1" s="1"/>
  <c r="AR160" i="1"/>
  <c r="AV160" i="1" s="1"/>
  <c r="AR176" i="1"/>
  <c r="AV176" i="1" s="1"/>
  <c r="AR188" i="1"/>
  <c r="AV188" i="1" s="1"/>
  <c r="AX188" i="1" s="1"/>
  <c r="AY188" i="1" s="1"/>
  <c r="AR190" i="1"/>
  <c r="AV190" i="1" s="1"/>
  <c r="AX190" i="1" s="1"/>
  <c r="AY190" i="1" s="1"/>
  <c r="AR196" i="1"/>
  <c r="AV196" i="1" s="1"/>
  <c r="AR206" i="1"/>
  <c r="AV206" i="1" s="1"/>
  <c r="AR209" i="1"/>
  <c r="AV209" i="1" s="1"/>
  <c r="AR226" i="1"/>
  <c r="AV226" i="1" s="1"/>
  <c r="AR228" i="1"/>
  <c r="AV228" i="1" s="1"/>
  <c r="AR232" i="1"/>
  <c r="AV232" i="1" s="1"/>
  <c r="AR233" i="1"/>
  <c r="AV233" i="1" s="1"/>
  <c r="AR234" i="1"/>
  <c r="AV234" i="1" s="1"/>
  <c r="AR236" i="1"/>
  <c r="AV236" i="1" s="1"/>
  <c r="AR238" i="1"/>
  <c r="AV238" i="1" s="1"/>
  <c r="AR240" i="1"/>
  <c r="AV240" i="1" s="1"/>
  <c r="AR242" i="1"/>
  <c r="AV242" i="1" s="1"/>
  <c r="AR245" i="1"/>
  <c r="AV245" i="1" s="1"/>
  <c r="AR246" i="1"/>
  <c r="AV246" i="1" s="1"/>
  <c r="AR248" i="1"/>
  <c r="AV248" i="1" s="1"/>
  <c r="AR264" i="1"/>
  <c r="AV264" i="1" s="1"/>
  <c r="AR145" i="1"/>
  <c r="AV145" i="1" s="1"/>
  <c r="AR147" i="1"/>
  <c r="AV147" i="1" s="1"/>
  <c r="AR151" i="1"/>
  <c r="AV151" i="1" s="1"/>
  <c r="AR155" i="1"/>
  <c r="AV155" i="1" s="1"/>
  <c r="AR159" i="1"/>
  <c r="AV159" i="1" s="1"/>
  <c r="AR163" i="1"/>
  <c r="AV163" i="1" s="1"/>
  <c r="AR167" i="1"/>
  <c r="AV167" i="1" s="1"/>
  <c r="AR171" i="1"/>
  <c r="AV171" i="1" s="1"/>
  <c r="AR175" i="1"/>
  <c r="AV175" i="1" s="1"/>
  <c r="AR177" i="1"/>
  <c r="AV177" i="1" s="1"/>
  <c r="AR180" i="1"/>
  <c r="AV180" i="1" s="1"/>
  <c r="AX180" i="1" s="1"/>
  <c r="AY180" i="1" s="1"/>
  <c r="AR183" i="1"/>
  <c r="AV183" i="1" s="1"/>
  <c r="AR184" i="1"/>
  <c r="AV184" i="1" s="1"/>
  <c r="AR187" i="1"/>
  <c r="AV187" i="1" s="1"/>
  <c r="AR191" i="1"/>
  <c r="AV191" i="1" s="1"/>
  <c r="AR197" i="1"/>
  <c r="AV197" i="1" s="1"/>
  <c r="AR207" i="1"/>
  <c r="AV207" i="1" s="1"/>
  <c r="AR208" i="1"/>
  <c r="AV208" i="1" s="1"/>
  <c r="AR215" i="1"/>
  <c r="AV215" i="1" s="1"/>
  <c r="AR217" i="1"/>
  <c r="AV217" i="1" s="1"/>
  <c r="AR219" i="1"/>
  <c r="AV219" i="1" s="1"/>
  <c r="AR221" i="1"/>
  <c r="AV221" i="1" s="1"/>
  <c r="AR223" i="1"/>
  <c r="AV223" i="1" s="1"/>
  <c r="AR227" i="1"/>
  <c r="AV227" i="1" s="1"/>
  <c r="AR231" i="1"/>
  <c r="AV231" i="1" s="1"/>
  <c r="AR235" i="1"/>
  <c r="AV235" i="1" s="1"/>
  <c r="AR239" i="1"/>
  <c r="AV239" i="1" s="1"/>
  <c r="AR241" i="1"/>
  <c r="AV241" i="1" s="1"/>
  <c r="AR243" i="1"/>
  <c r="AV243" i="1" s="1"/>
  <c r="AR247" i="1"/>
  <c r="AV247" i="1" s="1"/>
  <c r="AR249" i="1"/>
  <c r="AV249" i="1" s="1"/>
  <c r="AR251" i="1"/>
  <c r="AV251" i="1" s="1"/>
  <c r="AR255" i="1"/>
  <c r="AV255" i="1" s="1"/>
  <c r="AR256" i="1"/>
  <c r="AV256" i="1" s="1"/>
  <c r="AR259" i="1"/>
  <c r="AV259" i="1" s="1"/>
  <c r="AR161" i="1"/>
  <c r="AV161" i="1" s="1"/>
  <c r="AR169" i="1"/>
  <c r="AV169" i="1" s="1"/>
  <c r="AR179" i="1"/>
  <c r="AV179" i="1" s="1"/>
  <c r="AR185" i="1"/>
  <c r="AV185" i="1" s="1"/>
  <c r="AR193" i="1"/>
  <c r="AV193" i="1" s="1"/>
  <c r="AR195" i="1"/>
  <c r="AV195" i="1" s="1"/>
  <c r="AR201" i="1"/>
  <c r="AV201" i="1" s="1"/>
  <c r="AR203" i="1"/>
  <c r="AV203" i="1" s="1"/>
  <c r="AR211" i="1"/>
  <c r="AV211" i="1" s="1"/>
  <c r="AR225" i="1"/>
  <c r="AV225" i="1" s="1"/>
  <c r="AR257" i="1"/>
  <c r="AV257" i="1" s="1"/>
  <c r="AR265" i="1"/>
  <c r="AV265" i="1" s="1"/>
  <c r="AR146" i="1"/>
  <c r="AV146" i="1" s="1"/>
  <c r="AR148" i="1"/>
  <c r="AV148" i="1" s="1"/>
  <c r="AR154" i="1"/>
  <c r="AV154" i="1" s="1"/>
  <c r="AR162" i="1"/>
  <c r="AV162" i="1" s="1"/>
  <c r="AR164" i="1"/>
  <c r="AV164" i="1" s="1"/>
  <c r="AR170" i="1"/>
  <c r="AV170" i="1" s="1"/>
  <c r="AR172" i="1"/>
  <c r="AV172" i="1" s="1"/>
  <c r="AR178" i="1"/>
  <c r="AV178" i="1" s="1"/>
  <c r="AR194" i="1"/>
  <c r="AV194" i="1" s="1"/>
  <c r="AR199" i="1"/>
  <c r="AV199" i="1" s="1"/>
  <c r="AR204" i="1"/>
  <c r="AV204" i="1" s="1"/>
  <c r="AR210" i="1"/>
  <c r="AV210" i="1" s="1"/>
  <c r="AR212" i="1"/>
  <c r="AV212" i="1" s="1"/>
  <c r="AR218" i="1"/>
  <c r="AV218" i="1" s="1"/>
  <c r="AR220" i="1"/>
  <c r="AV220" i="1" s="1"/>
  <c r="AR244" i="1"/>
  <c r="AV244" i="1" s="1"/>
  <c r="AR250" i="1"/>
  <c r="AV250" i="1" s="1"/>
  <c r="AR252" i="1"/>
  <c r="AV252" i="1" s="1"/>
  <c r="AR258" i="1"/>
  <c r="AV258" i="1" s="1"/>
  <c r="AR260" i="1"/>
  <c r="AV260" i="1" s="1"/>
  <c r="AR263" i="1"/>
  <c r="AV263" i="1" s="1"/>
  <c r="AR149" i="1"/>
  <c r="AV149" i="1" s="1"/>
  <c r="AR157" i="1"/>
  <c r="AV157" i="1" s="1"/>
  <c r="AR165" i="1"/>
  <c r="AV165" i="1" s="1"/>
  <c r="AR173" i="1"/>
  <c r="AV173" i="1" s="1"/>
  <c r="AR181" i="1"/>
  <c r="AV181" i="1" s="1"/>
  <c r="AR186" i="1"/>
  <c r="AV186" i="1" s="1"/>
  <c r="AR189" i="1"/>
  <c r="AV189" i="1" s="1"/>
  <c r="AR202" i="1"/>
  <c r="AV202" i="1" s="1"/>
  <c r="AR205" i="1"/>
  <c r="AV205" i="1" s="1"/>
  <c r="AR213" i="1"/>
  <c r="AV213" i="1" s="1"/>
  <c r="AR229" i="1"/>
  <c r="AV229" i="1" s="1"/>
  <c r="AR237" i="1"/>
  <c r="AV237" i="1" s="1"/>
  <c r="AR253" i="1"/>
  <c r="AV253" i="1" s="1"/>
  <c r="AR261" i="1"/>
  <c r="AV261" i="1" s="1"/>
  <c r="AR150" i="1"/>
  <c r="AV150" i="1" s="1"/>
  <c r="AR158" i="1"/>
  <c r="AV158" i="1" s="1"/>
  <c r="AR166" i="1"/>
  <c r="AV166" i="1" s="1"/>
  <c r="AR168" i="1"/>
  <c r="AV168" i="1" s="1"/>
  <c r="AR174" i="1"/>
  <c r="AV174" i="1" s="1"/>
  <c r="AR182" i="1"/>
  <c r="AV182" i="1" s="1"/>
  <c r="AX182" i="1" s="1"/>
  <c r="AY182" i="1" s="1"/>
  <c r="AR192" i="1"/>
  <c r="AV192" i="1" s="1"/>
  <c r="AR198" i="1"/>
  <c r="AV198" i="1" s="1"/>
  <c r="AX198" i="1" s="1"/>
  <c r="AY198" i="1" s="1"/>
  <c r="AR200" i="1"/>
  <c r="AV200" i="1" s="1"/>
  <c r="AR214" i="1"/>
  <c r="AV214" i="1" s="1"/>
  <c r="AR216" i="1"/>
  <c r="AV216" i="1" s="1"/>
  <c r="AR222" i="1"/>
  <c r="AV222" i="1" s="1"/>
  <c r="AR224" i="1"/>
  <c r="AV224" i="1" s="1"/>
  <c r="AR230" i="1"/>
  <c r="AV230" i="1" s="1"/>
  <c r="AR254" i="1"/>
  <c r="AV254" i="1" s="1"/>
  <c r="AR262" i="1"/>
  <c r="AV262" i="1" s="1"/>
  <c r="BA148" i="1"/>
  <c r="BE148" i="1" s="1"/>
  <c r="BA157" i="1"/>
  <c r="BE157" i="1" s="1"/>
  <c r="BA172" i="1"/>
  <c r="BE172" i="1" s="1"/>
  <c r="BA178" i="1"/>
  <c r="BE178" i="1" s="1"/>
  <c r="BA180" i="1"/>
  <c r="BE180" i="1" s="1"/>
  <c r="BA187" i="1"/>
  <c r="BE187" i="1" s="1"/>
  <c r="BA189" i="1"/>
  <c r="BE189" i="1" s="1"/>
  <c r="BA191" i="1"/>
  <c r="BE191" i="1" s="1"/>
  <c r="BA197" i="1"/>
  <c r="BE197" i="1" s="1"/>
  <c r="BA208" i="1"/>
  <c r="BE208" i="1" s="1"/>
  <c r="BA212" i="1"/>
  <c r="BE212" i="1" s="1"/>
  <c r="BA214" i="1"/>
  <c r="BE214" i="1" s="1"/>
  <c r="BA220" i="1"/>
  <c r="BE220" i="1" s="1"/>
  <c r="BA223" i="1"/>
  <c r="BE223" i="1" s="1"/>
  <c r="BA236" i="1"/>
  <c r="BE236" i="1" s="1"/>
  <c r="BA244" i="1"/>
  <c r="BE244" i="1" s="1"/>
  <c r="BA249" i="1"/>
  <c r="BE249" i="1" s="1"/>
  <c r="BA251" i="1"/>
  <c r="BE251" i="1" s="1"/>
  <c r="BA153" i="1"/>
  <c r="BE153" i="1" s="1"/>
  <c r="BA154" i="1"/>
  <c r="BE154" i="1" s="1"/>
  <c r="BA161" i="1"/>
  <c r="BE161" i="1" s="1"/>
  <c r="BA177" i="1"/>
  <c r="BE177" i="1" s="1"/>
  <c r="BA179" i="1"/>
  <c r="BE179" i="1" s="1"/>
  <c r="BA185" i="1"/>
  <c r="BE185" i="1" s="1"/>
  <c r="BA190" i="1"/>
  <c r="BE190" i="1" s="1"/>
  <c r="BA200" i="1"/>
  <c r="BE200" i="1" s="1"/>
  <c r="BA207" i="1"/>
  <c r="BE207" i="1" s="1"/>
  <c r="BA209" i="1"/>
  <c r="BE209" i="1" s="1"/>
  <c r="BA215" i="1"/>
  <c r="BE215" i="1" s="1"/>
  <c r="BA217" i="1"/>
  <c r="BE217" i="1" s="1"/>
  <c r="BA227" i="1"/>
  <c r="BE227" i="1" s="1"/>
  <c r="BA235" i="1"/>
  <c r="BE235" i="1" s="1"/>
  <c r="BA243" i="1"/>
  <c r="BE243" i="1" s="1"/>
  <c r="BA248" i="1"/>
  <c r="BE248" i="1" s="1"/>
  <c r="BA256" i="1"/>
  <c r="BE256" i="1" s="1"/>
  <c r="BA262" i="1"/>
  <c r="BE262" i="1" s="1"/>
  <c r="BA147" i="1"/>
  <c r="BE147" i="1" s="1"/>
  <c r="BA155" i="1"/>
  <c r="BE155" i="1" s="1"/>
  <c r="BA160" i="1"/>
  <c r="BE160" i="1" s="1"/>
  <c r="BA162" i="1"/>
  <c r="BE162" i="1" s="1"/>
  <c r="BA165" i="1"/>
  <c r="BE165" i="1" s="1"/>
  <c r="BA171" i="1"/>
  <c r="BE171" i="1" s="1"/>
  <c r="BA184" i="1"/>
  <c r="BE184" i="1" s="1"/>
  <c r="BA193" i="1"/>
  <c r="BE193" i="1" s="1"/>
  <c r="BA203" i="1"/>
  <c r="BE203" i="1" s="1"/>
  <c r="BA210" i="1"/>
  <c r="BE210" i="1" s="1"/>
  <c r="BA218" i="1"/>
  <c r="BE218" i="1" s="1"/>
  <c r="BA233" i="1"/>
  <c r="BE233" i="1" s="1"/>
  <c r="BA242" i="1"/>
  <c r="BE242" i="1" s="1"/>
  <c r="BA260" i="1"/>
  <c r="BE260" i="1" s="1"/>
  <c r="BA149" i="1"/>
  <c r="BE149" i="1" s="1"/>
  <c r="BA151" i="1"/>
  <c r="BE151" i="1" s="1"/>
  <c r="BA158" i="1"/>
  <c r="BE158" i="1" s="1"/>
  <c r="BA166" i="1"/>
  <c r="BE166" i="1" s="1"/>
  <c r="BA175" i="1"/>
  <c r="BE175" i="1" s="1"/>
  <c r="BA181" i="1"/>
  <c r="BE181" i="1" s="1"/>
  <c r="BA183" i="1"/>
  <c r="BE183" i="1" s="1"/>
  <c r="BA198" i="1"/>
  <c r="BE198" i="1" s="1"/>
  <c r="BA205" i="1"/>
  <c r="BE205" i="1" s="1"/>
  <c r="BA211" i="1"/>
  <c r="BE211" i="1" s="1"/>
  <c r="BA213" i="1"/>
  <c r="BE213" i="1" s="1"/>
  <c r="BA221" i="1"/>
  <c r="BE221" i="1" s="1"/>
  <c r="BA226" i="1"/>
  <c r="BE226" i="1" s="1"/>
  <c r="BA232" i="1"/>
  <c r="BE232" i="1" s="1"/>
  <c r="BA239" i="1"/>
  <c r="BE239" i="1" s="1"/>
  <c r="BA254" i="1"/>
  <c r="BE254" i="1" s="1"/>
  <c r="BA257" i="1"/>
  <c r="BE257" i="1" s="1"/>
  <c r="BA261" i="1"/>
  <c r="BE261" i="1" s="1"/>
  <c r="BA265" i="1"/>
  <c r="BE265" i="1" s="1"/>
  <c r="BA145" i="1"/>
  <c r="BE145" i="1" s="1"/>
  <c r="BA152" i="1"/>
  <c r="BE152" i="1" s="1"/>
  <c r="BA159" i="1"/>
  <c r="BE159" i="1" s="1"/>
  <c r="BA169" i="1"/>
  <c r="BE169" i="1" s="1"/>
  <c r="BA176" i="1"/>
  <c r="BE176" i="1" s="1"/>
  <c r="BA195" i="1"/>
  <c r="BE195" i="1" s="1"/>
  <c r="BA199" i="1"/>
  <c r="BE199" i="1" s="1"/>
  <c r="BA202" i="1"/>
  <c r="BE202" i="1" s="1"/>
  <c r="BA238" i="1"/>
  <c r="BE238" i="1" s="1"/>
  <c r="BA240" i="1"/>
  <c r="BE240" i="1" s="1"/>
  <c r="BA245" i="1"/>
  <c r="BE245" i="1" s="1"/>
  <c r="BA247" i="1"/>
  <c r="BE247" i="1" s="1"/>
  <c r="BA253" i="1"/>
  <c r="BE253" i="1" s="1"/>
  <c r="BA255" i="1"/>
  <c r="BE255" i="1" s="1"/>
  <c r="BA174" i="1"/>
  <c r="BE174" i="1" s="1"/>
  <c r="BA163" i="1"/>
  <c r="BE163" i="1" s="1"/>
  <c r="BA168" i="1"/>
  <c r="BE168" i="1" s="1"/>
  <c r="BA173" i="1"/>
  <c r="BE173" i="1" s="1"/>
  <c r="BA204" i="1"/>
  <c r="BE204" i="1" s="1"/>
  <c r="BA224" i="1"/>
  <c r="BE224" i="1" s="1"/>
  <c r="BA241" i="1"/>
  <c r="BE241" i="1" s="1"/>
  <c r="BA263" i="1"/>
  <c r="BE263" i="1" s="1"/>
  <c r="BA167" i="1"/>
  <c r="BE167" i="1" s="1"/>
  <c r="BA164" i="1"/>
  <c r="BE164" i="1" s="1"/>
  <c r="BA196" i="1"/>
  <c r="BE196" i="1" s="1"/>
  <c r="BA201" i="1"/>
  <c r="BE201" i="1" s="1"/>
  <c r="BA225" i="1"/>
  <c r="BE225" i="1" s="1"/>
  <c r="BA228" i="1"/>
  <c r="BE228" i="1" s="1"/>
  <c r="BA264" i="1"/>
  <c r="BE264" i="1" s="1"/>
  <c r="BA229" i="1"/>
  <c r="BE229" i="1" s="1"/>
  <c r="BA170" i="1"/>
  <c r="BE170" i="1" s="1"/>
  <c r="BA186" i="1"/>
  <c r="BE186" i="1" s="1"/>
  <c r="BA192" i="1"/>
  <c r="BE192" i="1" s="1"/>
  <c r="BA222" i="1"/>
  <c r="BE222" i="1" s="1"/>
  <c r="BA234" i="1"/>
  <c r="BE234" i="1" s="1"/>
  <c r="BA237" i="1"/>
  <c r="BE237" i="1" s="1"/>
  <c r="BA250" i="1"/>
  <c r="BE250" i="1" s="1"/>
  <c r="BA258" i="1"/>
  <c r="BE258" i="1" s="1"/>
  <c r="BA150" i="1"/>
  <c r="BE150" i="1" s="1"/>
  <c r="BA182" i="1"/>
  <c r="BE182" i="1" s="1"/>
  <c r="BA206" i="1"/>
  <c r="BE206" i="1" s="1"/>
  <c r="BA216" i="1"/>
  <c r="BE216" i="1" s="1"/>
  <c r="BA231" i="1"/>
  <c r="BE231" i="1" s="1"/>
  <c r="BA146" i="1"/>
  <c r="BE146" i="1" s="1"/>
  <c r="BA156" i="1"/>
  <c r="BE156" i="1" s="1"/>
  <c r="BA188" i="1"/>
  <c r="BE188" i="1" s="1"/>
  <c r="BA194" i="1"/>
  <c r="BE194" i="1" s="1"/>
  <c r="BA219" i="1"/>
  <c r="BE219" i="1" s="1"/>
  <c r="BA230" i="1"/>
  <c r="BE230" i="1" s="1"/>
  <c r="BA246" i="1"/>
  <c r="BE246" i="1" s="1"/>
  <c r="BA252" i="1"/>
  <c r="BE252" i="1" s="1"/>
  <c r="BA259" i="1"/>
  <c r="BE259" i="1" s="1"/>
  <c r="BL146" i="1"/>
  <c r="BP146" i="1" s="1"/>
  <c r="BL148" i="1"/>
  <c r="BP148" i="1" s="1"/>
  <c r="BL150" i="1"/>
  <c r="BP150" i="1" s="1"/>
  <c r="BL154" i="1"/>
  <c r="BP154" i="1" s="1"/>
  <c r="BL162" i="1"/>
  <c r="BP162" i="1" s="1"/>
  <c r="BL166" i="1"/>
  <c r="BP166" i="1" s="1"/>
  <c r="BL170" i="1"/>
  <c r="BP170" i="1" s="1"/>
  <c r="BL174" i="1"/>
  <c r="BP174" i="1" s="1"/>
  <c r="BL178" i="1"/>
  <c r="BP178" i="1" s="1"/>
  <c r="BL180" i="1"/>
  <c r="BP180" i="1" s="1"/>
  <c r="BL182" i="1"/>
  <c r="BP182" i="1" s="1"/>
  <c r="BL192" i="1"/>
  <c r="BP192" i="1" s="1"/>
  <c r="BR192" i="1" s="1"/>
  <c r="BS192" i="1" s="1"/>
  <c r="BL194" i="1"/>
  <c r="BP194" i="1" s="1"/>
  <c r="BL200" i="1"/>
  <c r="BP200" i="1" s="1"/>
  <c r="BL201" i="1"/>
  <c r="BP201" i="1" s="1"/>
  <c r="BL202" i="1"/>
  <c r="BP202" i="1" s="1"/>
  <c r="BL205" i="1"/>
  <c r="BP205" i="1" s="1"/>
  <c r="BL221" i="1"/>
  <c r="BP221" i="1" s="1"/>
  <c r="BL222" i="1"/>
  <c r="BP222" i="1" s="1"/>
  <c r="BL230" i="1"/>
  <c r="BP230" i="1" s="1"/>
  <c r="BL237" i="1"/>
  <c r="BP237" i="1" s="1"/>
  <c r="BL241" i="1"/>
  <c r="BP241" i="1" s="1"/>
  <c r="BL244" i="1"/>
  <c r="BP244" i="1" s="1"/>
  <c r="BL250" i="1"/>
  <c r="BP250" i="1" s="1"/>
  <c r="BL252" i="1"/>
  <c r="BP252" i="1" s="1"/>
  <c r="BL258" i="1"/>
  <c r="BP258" i="1" s="1"/>
  <c r="BL262" i="1"/>
  <c r="BP262" i="1" s="1"/>
  <c r="BL149" i="1"/>
  <c r="BP149" i="1" s="1"/>
  <c r="BL152" i="1"/>
  <c r="BP152" i="1" s="1"/>
  <c r="BL153" i="1"/>
  <c r="BP153" i="1" s="1"/>
  <c r="BL157" i="1"/>
  <c r="BP157" i="1" s="1"/>
  <c r="BL161" i="1"/>
  <c r="BP161" i="1" s="1"/>
  <c r="BL164" i="1"/>
  <c r="BP164" i="1" s="1"/>
  <c r="BL165" i="1"/>
  <c r="BP165" i="1" s="1"/>
  <c r="BL168" i="1"/>
  <c r="BP168" i="1" s="1"/>
  <c r="BL169" i="1"/>
  <c r="BP169" i="1" s="1"/>
  <c r="BL172" i="1"/>
  <c r="BP172" i="1" s="1"/>
  <c r="BL173" i="1"/>
  <c r="BP173" i="1" s="1"/>
  <c r="BL176" i="1"/>
  <c r="BP176" i="1" s="1"/>
  <c r="BL181" i="1"/>
  <c r="BP181" i="1" s="1"/>
  <c r="BL185" i="1"/>
  <c r="BP185" i="1" s="1"/>
  <c r="BL189" i="1"/>
  <c r="BP189" i="1" s="1"/>
  <c r="BL193" i="1"/>
  <c r="BP193" i="1" s="1"/>
  <c r="BL196" i="1"/>
  <c r="BP196" i="1" s="1"/>
  <c r="BL204" i="1"/>
  <c r="BP204" i="1" s="1"/>
  <c r="BL211" i="1"/>
  <c r="BP211" i="1" s="1"/>
  <c r="BL212" i="1"/>
  <c r="BP212" i="1" s="1"/>
  <c r="BL213" i="1"/>
  <c r="BP213" i="1" s="1"/>
  <c r="BL216" i="1"/>
  <c r="BP216" i="1" s="1"/>
  <c r="BL220" i="1"/>
  <c r="BP220" i="1" s="1"/>
  <c r="BL224" i="1"/>
  <c r="BP224" i="1" s="1"/>
  <c r="BL225" i="1"/>
  <c r="BP225" i="1" s="1"/>
  <c r="BL229" i="1"/>
  <c r="BP229" i="1" s="1"/>
  <c r="BL245" i="1"/>
  <c r="BP245" i="1" s="1"/>
  <c r="BL248" i="1"/>
  <c r="BP248" i="1" s="1"/>
  <c r="BL253" i="1"/>
  <c r="BP253" i="1" s="1"/>
  <c r="BL257" i="1"/>
  <c r="BP257" i="1" s="1"/>
  <c r="BL260" i="1"/>
  <c r="BP260" i="1" s="1"/>
  <c r="BL261" i="1"/>
  <c r="BP261" i="1" s="1"/>
  <c r="BL263" i="1"/>
  <c r="BP263" i="1" s="1"/>
  <c r="BL265" i="1"/>
  <c r="BP265" i="1" s="1"/>
  <c r="BL145" i="1"/>
  <c r="BP145" i="1" s="1"/>
  <c r="BL155" i="1"/>
  <c r="BP155" i="1" s="1"/>
  <c r="BL158" i="1"/>
  <c r="BP158" i="1" s="1"/>
  <c r="BL177" i="1"/>
  <c r="BP177" i="1" s="1"/>
  <c r="BL187" i="1"/>
  <c r="BP187" i="1" s="1"/>
  <c r="BL198" i="1"/>
  <c r="BP198" i="1" s="1"/>
  <c r="BL209" i="1"/>
  <c r="BP209" i="1" s="1"/>
  <c r="BL214" i="1"/>
  <c r="BP214" i="1" s="1"/>
  <c r="BL217" i="1"/>
  <c r="BP217" i="1" s="1"/>
  <c r="BL227" i="1"/>
  <c r="BP227" i="1" s="1"/>
  <c r="BL233" i="1"/>
  <c r="BP233" i="1" s="1"/>
  <c r="BL235" i="1"/>
  <c r="BP235" i="1" s="1"/>
  <c r="BL238" i="1"/>
  <c r="BP238" i="1" s="1"/>
  <c r="BL243" i="1"/>
  <c r="BP243" i="1" s="1"/>
  <c r="BL246" i="1"/>
  <c r="BP246" i="1" s="1"/>
  <c r="BL249" i="1"/>
  <c r="BP249" i="1" s="1"/>
  <c r="BL254" i="1"/>
  <c r="BP254" i="1" s="1"/>
  <c r="BL259" i="1"/>
  <c r="BP259" i="1" s="1"/>
  <c r="BL156" i="1"/>
  <c r="BP156" i="1" s="1"/>
  <c r="BL186" i="1"/>
  <c r="BP186" i="1" s="1"/>
  <c r="BL188" i="1"/>
  <c r="BP188" i="1" s="1"/>
  <c r="BL191" i="1"/>
  <c r="BP191" i="1" s="1"/>
  <c r="BL228" i="1"/>
  <c r="BP228" i="1" s="1"/>
  <c r="BL236" i="1"/>
  <c r="BP236" i="1" s="1"/>
  <c r="BL247" i="1"/>
  <c r="BP247" i="1" s="1"/>
  <c r="BL255" i="1"/>
  <c r="BP255" i="1" s="1"/>
  <c r="BL151" i="1"/>
  <c r="BP151" i="1" s="1"/>
  <c r="BL159" i="1"/>
  <c r="BP159" i="1" s="1"/>
  <c r="BL167" i="1"/>
  <c r="BP167" i="1" s="1"/>
  <c r="BL175" i="1"/>
  <c r="BP175" i="1" s="1"/>
  <c r="BL183" i="1"/>
  <c r="BP183" i="1" s="1"/>
  <c r="BL197" i="1"/>
  <c r="BP197" i="1" s="1"/>
  <c r="BL199" i="1"/>
  <c r="BP199" i="1" s="1"/>
  <c r="BL207" i="1"/>
  <c r="BP207" i="1" s="1"/>
  <c r="BL210" i="1"/>
  <c r="BP210" i="1" s="1"/>
  <c r="BL215" i="1"/>
  <c r="BP215" i="1" s="1"/>
  <c r="BL218" i="1"/>
  <c r="BP218" i="1" s="1"/>
  <c r="BL223" i="1"/>
  <c r="BP223" i="1" s="1"/>
  <c r="BL226" i="1"/>
  <c r="BP226" i="1" s="1"/>
  <c r="BL231" i="1"/>
  <c r="BP231" i="1" s="1"/>
  <c r="BL234" i="1"/>
  <c r="BP234" i="1" s="1"/>
  <c r="BL239" i="1"/>
  <c r="BP239" i="1" s="1"/>
  <c r="BL242" i="1"/>
  <c r="BP242" i="1" s="1"/>
  <c r="BL147" i="1"/>
  <c r="BP147" i="1" s="1"/>
  <c r="BL160" i="1"/>
  <c r="BP160" i="1" s="1"/>
  <c r="BL163" i="1"/>
  <c r="BP163" i="1" s="1"/>
  <c r="BL171" i="1"/>
  <c r="BP171" i="1" s="1"/>
  <c r="BL179" i="1"/>
  <c r="BP179" i="1" s="1"/>
  <c r="BL184" i="1"/>
  <c r="BP184" i="1" s="1"/>
  <c r="BL190" i="1"/>
  <c r="BP190" i="1" s="1"/>
  <c r="BL195" i="1"/>
  <c r="BP195" i="1" s="1"/>
  <c r="BL203" i="1"/>
  <c r="BP203" i="1" s="1"/>
  <c r="BL206" i="1"/>
  <c r="BP206" i="1" s="1"/>
  <c r="BL208" i="1"/>
  <c r="BP208" i="1" s="1"/>
  <c r="BL219" i="1"/>
  <c r="BP219" i="1" s="1"/>
  <c r="BL232" i="1"/>
  <c r="BP232" i="1" s="1"/>
  <c r="BL240" i="1"/>
  <c r="BP240" i="1" s="1"/>
  <c r="BL251" i="1"/>
  <c r="BP251" i="1" s="1"/>
  <c r="BL256" i="1"/>
  <c r="BP256" i="1" s="1"/>
  <c r="BL264" i="1"/>
  <c r="BP264" i="1" s="1"/>
  <c r="BC145" i="1"/>
  <c r="BG145" i="1" s="1"/>
  <c r="BC149" i="1"/>
  <c r="BG149" i="1" s="1"/>
  <c r="BC153" i="1"/>
  <c r="BG153" i="1" s="1"/>
  <c r="BC161" i="1"/>
  <c r="BG161" i="1" s="1"/>
  <c r="BC165" i="1"/>
  <c r="BG165" i="1" s="1"/>
  <c r="BC168" i="1"/>
  <c r="BG168" i="1" s="1"/>
  <c r="BC169" i="1"/>
  <c r="BG169" i="1" s="1"/>
  <c r="BC173" i="1"/>
  <c r="BG173" i="1" s="1"/>
  <c r="BC176" i="1"/>
  <c r="BG176" i="1" s="1"/>
  <c r="BC177" i="1"/>
  <c r="BG177" i="1" s="1"/>
  <c r="BC184" i="1"/>
  <c r="BG184" i="1" s="1"/>
  <c r="BC194" i="1"/>
  <c r="BG194" i="1" s="1"/>
  <c r="BC198" i="1"/>
  <c r="BG198" i="1" s="1"/>
  <c r="BC200" i="1"/>
  <c r="BG200" i="1" s="1"/>
  <c r="BC202" i="1"/>
  <c r="BG202" i="1" s="1"/>
  <c r="BC205" i="1"/>
  <c r="BG205" i="1" s="1"/>
  <c r="BC208" i="1"/>
  <c r="BG208" i="1" s="1"/>
  <c r="BC209" i="1"/>
  <c r="BG209" i="1" s="1"/>
  <c r="BC210" i="1"/>
  <c r="BG210" i="1" s="1"/>
  <c r="BC217" i="1"/>
  <c r="BG217" i="1" s="1"/>
  <c r="BC229" i="1"/>
  <c r="BG229" i="1" s="1"/>
  <c r="BC236" i="1"/>
  <c r="BG236" i="1" s="1"/>
  <c r="BC237" i="1"/>
  <c r="BG237" i="1" s="1"/>
  <c r="BC245" i="1"/>
  <c r="BG245" i="1" s="1"/>
  <c r="BC249" i="1"/>
  <c r="BG249" i="1" s="1"/>
  <c r="BC252" i="1"/>
  <c r="BG252" i="1" s="1"/>
  <c r="BC257" i="1"/>
  <c r="BG257" i="1" s="1"/>
  <c r="BC261" i="1"/>
  <c r="BG261" i="1" s="1"/>
  <c r="BC265" i="1"/>
  <c r="BG265" i="1" s="1"/>
  <c r="BC148" i="1"/>
  <c r="BG148" i="1" s="1"/>
  <c r="BC152" i="1"/>
  <c r="BG152" i="1" s="1"/>
  <c r="BC156" i="1"/>
  <c r="BG156" i="1" s="1"/>
  <c r="BC160" i="1"/>
  <c r="BG160" i="1" s="1"/>
  <c r="BC164" i="1"/>
  <c r="BG164" i="1" s="1"/>
  <c r="BC172" i="1"/>
  <c r="BG172" i="1" s="1"/>
  <c r="BC175" i="1"/>
  <c r="BG175" i="1" s="1"/>
  <c r="BC180" i="1"/>
  <c r="BG180" i="1" s="1"/>
  <c r="BC181" i="1"/>
  <c r="BG181" i="1" s="1"/>
  <c r="BC188" i="1"/>
  <c r="BG188" i="1" s="1"/>
  <c r="BC189" i="1"/>
  <c r="BG189" i="1" s="1"/>
  <c r="BC191" i="1"/>
  <c r="BG191" i="1" s="1"/>
  <c r="BC192" i="1"/>
  <c r="BG192" i="1" s="1"/>
  <c r="BC204" i="1"/>
  <c r="BG204" i="1" s="1"/>
  <c r="BC212" i="1"/>
  <c r="BG212" i="1" s="1"/>
  <c r="BC216" i="1"/>
  <c r="BG216" i="1" s="1"/>
  <c r="BC224" i="1"/>
  <c r="BG224" i="1" s="1"/>
  <c r="BC225" i="1"/>
  <c r="BG225" i="1" s="1"/>
  <c r="BC228" i="1"/>
  <c r="BG228" i="1" s="1"/>
  <c r="BC232" i="1"/>
  <c r="BG232" i="1" s="1"/>
  <c r="BC233" i="1"/>
  <c r="BG233" i="1" s="1"/>
  <c r="BC240" i="1"/>
  <c r="BG240" i="1" s="1"/>
  <c r="BC241" i="1"/>
  <c r="BG241" i="1" s="1"/>
  <c r="BC247" i="1"/>
  <c r="BG247" i="1" s="1"/>
  <c r="BC256" i="1"/>
  <c r="BG256" i="1" s="1"/>
  <c r="BC260" i="1"/>
  <c r="BG260" i="1" s="1"/>
  <c r="BC264" i="1"/>
  <c r="BG264" i="1" s="1"/>
  <c r="BC146" i="1"/>
  <c r="BG146" i="1" s="1"/>
  <c r="BC147" i="1"/>
  <c r="BG147" i="1" s="1"/>
  <c r="BC151" i="1"/>
  <c r="BG151" i="1" s="1"/>
  <c r="BC155" i="1"/>
  <c r="BG155" i="1" s="1"/>
  <c r="BC159" i="1"/>
  <c r="BG159" i="1" s="1"/>
  <c r="BC162" i="1"/>
  <c r="BG162" i="1" s="1"/>
  <c r="BC163" i="1"/>
  <c r="BG163" i="1" s="1"/>
  <c r="BC170" i="1"/>
  <c r="BG170" i="1" s="1"/>
  <c r="BC171" i="1"/>
  <c r="BG171" i="1" s="1"/>
  <c r="BC178" i="1"/>
  <c r="BG178" i="1" s="1"/>
  <c r="BC179" i="1"/>
  <c r="BG179" i="1" s="1"/>
  <c r="BC183" i="1"/>
  <c r="BG183" i="1" s="1"/>
  <c r="BC187" i="1"/>
  <c r="BG187" i="1" s="1"/>
  <c r="BC195" i="1"/>
  <c r="BG195" i="1" s="1"/>
  <c r="BC196" i="1"/>
  <c r="BG196" i="1" s="1"/>
  <c r="BC203" i="1"/>
  <c r="BG203" i="1" s="1"/>
  <c r="BC206" i="1"/>
  <c r="BG206" i="1" s="1"/>
  <c r="BC207" i="1"/>
  <c r="BG207" i="1" s="1"/>
  <c r="BC214" i="1"/>
  <c r="BG214" i="1" s="1"/>
  <c r="BC218" i="1"/>
  <c r="BG218" i="1" s="1"/>
  <c r="BC220" i="1"/>
  <c r="BG220" i="1" s="1"/>
  <c r="BC226" i="1"/>
  <c r="BG226" i="1" s="1"/>
  <c r="BC227" i="1"/>
  <c r="BG227" i="1" s="1"/>
  <c r="BC230" i="1"/>
  <c r="BG230" i="1" s="1"/>
  <c r="BC231" i="1"/>
  <c r="BG231" i="1" s="1"/>
  <c r="BC235" i="1"/>
  <c r="BG235" i="1" s="1"/>
  <c r="BC244" i="1"/>
  <c r="BG244" i="1" s="1"/>
  <c r="BC248" i="1"/>
  <c r="BG248" i="1" s="1"/>
  <c r="BC250" i="1"/>
  <c r="BG250" i="1" s="1"/>
  <c r="BC254" i="1"/>
  <c r="BG254" i="1" s="1"/>
  <c r="BC263" i="1"/>
  <c r="BG263" i="1" s="1"/>
  <c r="BC154" i="1"/>
  <c r="BG154" i="1" s="1"/>
  <c r="BC186" i="1"/>
  <c r="BG186" i="1" s="1"/>
  <c r="BC197" i="1"/>
  <c r="BG197" i="1" s="1"/>
  <c r="BC213" i="1"/>
  <c r="BG213" i="1" s="1"/>
  <c r="BC223" i="1"/>
  <c r="BG223" i="1" s="1"/>
  <c r="BC234" i="1"/>
  <c r="BG234" i="1" s="1"/>
  <c r="BC239" i="1"/>
  <c r="BG239" i="1" s="1"/>
  <c r="BC255" i="1"/>
  <c r="BG255" i="1" s="1"/>
  <c r="BC150" i="1"/>
  <c r="BG150" i="1" s="1"/>
  <c r="BC166" i="1"/>
  <c r="BG166" i="1" s="1"/>
  <c r="BC182" i="1"/>
  <c r="BG182" i="1" s="1"/>
  <c r="BC193" i="1"/>
  <c r="BG193" i="1" s="1"/>
  <c r="BC219" i="1"/>
  <c r="BG219" i="1" s="1"/>
  <c r="BC246" i="1"/>
  <c r="BG246" i="1" s="1"/>
  <c r="BC251" i="1"/>
  <c r="BG251" i="1" s="1"/>
  <c r="BC262" i="1"/>
  <c r="BG262" i="1" s="1"/>
  <c r="BC157" i="1"/>
  <c r="BG157" i="1" s="1"/>
  <c r="BC167" i="1"/>
  <c r="BG167" i="1" s="1"/>
  <c r="BC199" i="1"/>
  <c r="BG199" i="1" s="1"/>
  <c r="BC215" i="1"/>
  <c r="BG215" i="1" s="1"/>
  <c r="BC221" i="1"/>
  <c r="BG221" i="1" s="1"/>
  <c r="BC242" i="1"/>
  <c r="BG242" i="1" s="1"/>
  <c r="BC253" i="1"/>
  <c r="BG253" i="1" s="1"/>
  <c r="BC258" i="1"/>
  <c r="BG258" i="1" s="1"/>
  <c r="BC158" i="1"/>
  <c r="BG158" i="1" s="1"/>
  <c r="BC174" i="1"/>
  <c r="BG174" i="1" s="1"/>
  <c r="BC185" i="1"/>
  <c r="BG185" i="1" s="1"/>
  <c r="BC190" i="1"/>
  <c r="BG190" i="1" s="1"/>
  <c r="BC201" i="1"/>
  <c r="BG201" i="1" s="1"/>
  <c r="BC211" i="1"/>
  <c r="BG211" i="1" s="1"/>
  <c r="BC222" i="1"/>
  <c r="BG222" i="1" s="1"/>
  <c r="BC238" i="1"/>
  <c r="BG238" i="1" s="1"/>
  <c r="BC243" i="1"/>
  <c r="BG243" i="1" s="1"/>
  <c r="BC259" i="1"/>
  <c r="BG259" i="1" s="1"/>
  <c r="BK150" i="1"/>
  <c r="BO150" i="1" s="1"/>
  <c r="BK167" i="1"/>
  <c r="BO167" i="1" s="1"/>
  <c r="BR167" i="1" s="1"/>
  <c r="BS167" i="1" s="1"/>
  <c r="BK174" i="1"/>
  <c r="BO174" i="1" s="1"/>
  <c r="BK182" i="1"/>
  <c r="BO182" i="1" s="1"/>
  <c r="BK206" i="1"/>
  <c r="BO206" i="1" s="1"/>
  <c r="BK216" i="1"/>
  <c r="BO216" i="1" s="1"/>
  <c r="BK229" i="1"/>
  <c r="BO229" i="1" s="1"/>
  <c r="BR229" i="1" s="1"/>
  <c r="BS229" i="1" s="1"/>
  <c r="BK238" i="1"/>
  <c r="BO238" i="1" s="1"/>
  <c r="BR238" i="1" s="1"/>
  <c r="BS238" i="1" s="1"/>
  <c r="BK245" i="1"/>
  <c r="BO245" i="1" s="1"/>
  <c r="BR245" i="1" s="1"/>
  <c r="BS245" i="1" s="1"/>
  <c r="BK253" i="1"/>
  <c r="BO253" i="1" s="1"/>
  <c r="BR253" i="1" s="1"/>
  <c r="BS253" i="1" s="1"/>
  <c r="BK163" i="1"/>
  <c r="BO163" i="1" s="1"/>
  <c r="BR163" i="1" s="1"/>
  <c r="BS163" i="1" s="1"/>
  <c r="BK168" i="1"/>
  <c r="BO168" i="1" s="1"/>
  <c r="BK170" i="1"/>
  <c r="BO170" i="1" s="1"/>
  <c r="BK186" i="1"/>
  <c r="BO186" i="1" s="1"/>
  <c r="BK222" i="1"/>
  <c r="BO222" i="1" s="1"/>
  <c r="BK224" i="1"/>
  <c r="BO224" i="1" s="1"/>
  <c r="BK234" i="1"/>
  <c r="BO234" i="1" s="1"/>
  <c r="BR234" i="1" s="1"/>
  <c r="BS234" i="1" s="1"/>
  <c r="BK241" i="1"/>
  <c r="BO241" i="1" s="1"/>
  <c r="BK250" i="1"/>
  <c r="BO250" i="1" s="1"/>
  <c r="BK252" i="1"/>
  <c r="BO252" i="1" s="1"/>
  <c r="BK258" i="1"/>
  <c r="BO258" i="1" s="1"/>
  <c r="BR258" i="1" s="1"/>
  <c r="BS258" i="1" s="1"/>
  <c r="BK263" i="1"/>
  <c r="BO263" i="1" s="1"/>
  <c r="BK145" i="1"/>
  <c r="BO145" i="1" s="1"/>
  <c r="BK148" i="1"/>
  <c r="BO148" i="1" s="1"/>
  <c r="BK157" i="1"/>
  <c r="BO157" i="1" s="1"/>
  <c r="BR157" i="1" s="1"/>
  <c r="BS157" i="1" s="1"/>
  <c r="BK172" i="1"/>
  <c r="BO172" i="1" s="1"/>
  <c r="BK180" i="1"/>
  <c r="BO180" i="1" s="1"/>
  <c r="BK187" i="1"/>
  <c r="BO187" i="1" s="1"/>
  <c r="BK189" i="1"/>
  <c r="BO189" i="1" s="1"/>
  <c r="BK195" i="1"/>
  <c r="BO195" i="1" s="1"/>
  <c r="BK197" i="1"/>
  <c r="BO197" i="1" s="1"/>
  <c r="BK220" i="1"/>
  <c r="BO220" i="1" s="1"/>
  <c r="BK223" i="1"/>
  <c r="BO223" i="1" s="1"/>
  <c r="BK231" i="1"/>
  <c r="BO231" i="1" s="1"/>
  <c r="BK236" i="1"/>
  <c r="BO236" i="1" s="1"/>
  <c r="BK244" i="1"/>
  <c r="BO244" i="1" s="1"/>
  <c r="BK251" i="1"/>
  <c r="BO251" i="1" s="1"/>
  <c r="BK255" i="1"/>
  <c r="BO255" i="1" s="1"/>
  <c r="BK153" i="1"/>
  <c r="BO153" i="1" s="1"/>
  <c r="BR153" i="1" s="1"/>
  <c r="BS153" i="1" s="1"/>
  <c r="BK161" i="1"/>
  <c r="BO161" i="1" s="1"/>
  <c r="BK173" i="1"/>
  <c r="BO173" i="1" s="1"/>
  <c r="BK177" i="1"/>
  <c r="BO177" i="1" s="1"/>
  <c r="BK185" i="1"/>
  <c r="BO185" i="1" s="1"/>
  <c r="BR185" i="1" s="1"/>
  <c r="BS185" i="1" s="1"/>
  <c r="BK192" i="1"/>
  <c r="BO192" i="1" s="1"/>
  <c r="BK200" i="1"/>
  <c r="BO200" i="1" s="1"/>
  <c r="BK219" i="1"/>
  <c r="BO219" i="1" s="1"/>
  <c r="BK227" i="1"/>
  <c r="BO227" i="1" s="1"/>
  <c r="BR227" i="1" s="1"/>
  <c r="BS227" i="1" s="1"/>
  <c r="BK262" i="1"/>
  <c r="BO262" i="1" s="1"/>
  <c r="BR262" i="1" s="1"/>
  <c r="BS262" i="1" s="1"/>
  <c r="BK147" i="1"/>
  <c r="BO147" i="1" s="1"/>
  <c r="BR147" i="1" s="1"/>
  <c r="BS147" i="1" s="1"/>
  <c r="BK155" i="1"/>
  <c r="BO155" i="1" s="1"/>
  <c r="BR155" i="1" s="1"/>
  <c r="BS155" i="1" s="1"/>
  <c r="BK160" i="1"/>
  <c r="BO160" i="1" s="1"/>
  <c r="BK162" i="1"/>
  <c r="BO162" i="1" s="1"/>
  <c r="BK171" i="1"/>
  <c r="BO171" i="1" s="1"/>
  <c r="BK178" i="1"/>
  <c r="BO178" i="1" s="1"/>
  <c r="BK191" i="1"/>
  <c r="BO191" i="1" s="1"/>
  <c r="BK193" i="1"/>
  <c r="BO193" i="1" s="1"/>
  <c r="BR193" i="1" s="1"/>
  <c r="BS193" i="1" s="1"/>
  <c r="BK203" i="1"/>
  <c r="BO203" i="1" s="1"/>
  <c r="BK210" i="1"/>
  <c r="BO210" i="1" s="1"/>
  <c r="BK212" i="1"/>
  <c r="BO212" i="1" s="1"/>
  <c r="BK218" i="1"/>
  <c r="BO218" i="1" s="1"/>
  <c r="BK233" i="1"/>
  <c r="BO233" i="1" s="1"/>
  <c r="BK242" i="1"/>
  <c r="BO242" i="1" s="1"/>
  <c r="BR242" i="1" s="1"/>
  <c r="BS242" i="1" s="1"/>
  <c r="BK249" i="1"/>
  <c r="BO249" i="1" s="1"/>
  <c r="BK260" i="1"/>
  <c r="BO260" i="1" s="1"/>
  <c r="BK152" i="1"/>
  <c r="BO152" i="1" s="1"/>
  <c r="BK165" i="1"/>
  <c r="BO165" i="1" s="1"/>
  <c r="BK184" i="1"/>
  <c r="BO184" i="1" s="1"/>
  <c r="BK208" i="1"/>
  <c r="BO208" i="1" s="1"/>
  <c r="BK146" i="1"/>
  <c r="BO146" i="1" s="1"/>
  <c r="BK156" i="1"/>
  <c r="BO156" i="1" s="1"/>
  <c r="BK179" i="1"/>
  <c r="BO179" i="1" s="1"/>
  <c r="BK188" i="1"/>
  <c r="BO188" i="1" s="1"/>
  <c r="BK194" i="1"/>
  <c r="BO194" i="1" s="1"/>
  <c r="BK209" i="1"/>
  <c r="BO209" i="1" s="1"/>
  <c r="BR209" i="1" s="1"/>
  <c r="BS209" i="1" s="1"/>
  <c r="BK215" i="1"/>
  <c r="BO215" i="1" s="1"/>
  <c r="BK230" i="1"/>
  <c r="BO230" i="1" s="1"/>
  <c r="BK246" i="1"/>
  <c r="BO246" i="1" s="1"/>
  <c r="BK257" i="1"/>
  <c r="BO257" i="1" s="1"/>
  <c r="BK259" i="1"/>
  <c r="BO259" i="1" s="1"/>
  <c r="BK176" i="1"/>
  <c r="BO176" i="1" s="1"/>
  <c r="BK199" i="1"/>
  <c r="BO199" i="1" s="1"/>
  <c r="BK247" i="1"/>
  <c r="BO247" i="1" s="1"/>
  <c r="BK149" i="1"/>
  <c r="BO149" i="1" s="1"/>
  <c r="BK154" i="1"/>
  <c r="BO154" i="1" s="1"/>
  <c r="BK158" i="1"/>
  <c r="BO158" i="1" s="1"/>
  <c r="BK175" i="1"/>
  <c r="BO175" i="1" s="1"/>
  <c r="BR175" i="1" s="1"/>
  <c r="BS175" i="1" s="1"/>
  <c r="BK181" i="1"/>
  <c r="BO181" i="1" s="1"/>
  <c r="BK190" i="1"/>
  <c r="BO190" i="1" s="1"/>
  <c r="BK205" i="1"/>
  <c r="BO205" i="1" s="1"/>
  <c r="BR205" i="1" s="1"/>
  <c r="BS205" i="1" s="1"/>
  <c r="BK211" i="1"/>
  <c r="BO211" i="1" s="1"/>
  <c r="BK221" i="1"/>
  <c r="BO221" i="1" s="1"/>
  <c r="BR221" i="1" s="1"/>
  <c r="BS221" i="1" s="1"/>
  <c r="BK232" i="1"/>
  <c r="BO232" i="1" s="1"/>
  <c r="BK237" i="1"/>
  <c r="BO237" i="1" s="1"/>
  <c r="BR237" i="1" s="1"/>
  <c r="BS237" i="1" s="1"/>
  <c r="BK243" i="1"/>
  <c r="BO243" i="1" s="1"/>
  <c r="BK248" i="1"/>
  <c r="BO248" i="1" s="1"/>
  <c r="BK254" i="1"/>
  <c r="BO254" i="1" s="1"/>
  <c r="BR254" i="1" s="1"/>
  <c r="BS254" i="1" s="1"/>
  <c r="BK261" i="1"/>
  <c r="BO261" i="1" s="1"/>
  <c r="BR261" i="1" s="1"/>
  <c r="BS261" i="1" s="1"/>
  <c r="BK159" i="1"/>
  <c r="BO159" i="1" s="1"/>
  <c r="BR159" i="1" s="1"/>
  <c r="BS159" i="1" s="1"/>
  <c r="BK169" i="1"/>
  <c r="BO169" i="1" s="1"/>
  <c r="BK202" i="1"/>
  <c r="BO202" i="1" s="1"/>
  <c r="BK214" i="1"/>
  <c r="BO214" i="1" s="1"/>
  <c r="BK240" i="1"/>
  <c r="BO240" i="1" s="1"/>
  <c r="BK164" i="1"/>
  <c r="BO164" i="1" s="1"/>
  <c r="BK196" i="1"/>
  <c r="BO196" i="1" s="1"/>
  <c r="BK201" i="1"/>
  <c r="BO201" i="1" s="1"/>
  <c r="BR201" i="1" s="1"/>
  <c r="BS201" i="1" s="1"/>
  <c r="BK207" i="1"/>
  <c r="BO207" i="1" s="1"/>
  <c r="BK217" i="1"/>
  <c r="BO217" i="1" s="1"/>
  <c r="BR217" i="1" s="1"/>
  <c r="BS217" i="1" s="1"/>
  <c r="BK225" i="1"/>
  <c r="BO225" i="1" s="1"/>
  <c r="BK228" i="1"/>
  <c r="BO228" i="1" s="1"/>
  <c r="BK264" i="1"/>
  <c r="BO264" i="1" s="1"/>
  <c r="BK151" i="1"/>
  <c r="BO151" i="1" s="1"/>
  <c r="BK166" i="1"/>
  <c r="BO166" i="1" s="1"/>
  <c r="BK183" i="1"/>
  <c r="BO183" i="1" s="1"/>
  <c r="BK198" i="1"/>
  <c r="BO198" i="1" s="1"/>
  <c r="BK204" i="1"/>
  <c r="BO204" i="1" s="1"/>
  <c r="BK213" i="1"/>
  <c r="BO213" i="1" s="1"/>
  <c r="BK226" i="1"/>
  <c r="BO226" i="1" s="1"/>
  <c r="BK235" i="1"/>
  <c r="BO235" i="1" s="1"/>
  <c r="BK239" i="1"/>
  <c r="BO239" i="1" s="1"/>
  <c r="BK256" i="1"/>
  <c r="BO256" i="1" s="1"/>
  <c r="BK265" i="1"/>
  <c r="BO265" i="1" s="1"/>
  <c r="P144" i="1"/>
  <c r="AB272" i="1"/>
  <c r="AB270" i="1"/>
  <c r="AB271" i="1"/>
  <c r="BR213" i="1" l="1"/>
  <c r="BS213" i="1" s="1"/>
  <c r="BR225" i="1"/>
  <c r="BS225" i="1" s="1"/>
  <c r="BR230" i="1"/>
  <c r="BS230" i="1" s="1"/>
  <c r="BR184" i="1"/>
  <c r="BS184" i="1" s="1"/>
  <c r="BR200" i="1"/>
  <c r="BS200" i="1" s="1"/>
  <c r="AX196" i="1"/>
  <c r="AY196" i="1" s="1"/>
  <c r="AX186" i="1"/>
  <c r="AY186" i="1" s="1"/>
  <c r="AX174" i="1"/>
  <c r="AY174" i="1" s="1"/>
  <c r="AX154" i="1"/>
  <c r="AY154" i="1" s="1"/>
  <c r="AX146" i="1"/>
  <c r="AY146" i="1" s="1"/>
  <c r="BR248" i="1"/>
  <c r="BS248" i="1" s="1"/>
  <c r="BR224" i="1"/>
  <c r="BS224" i="1" s="1"/>
  <c r="BR183" i="1"/>
  <c r="BS183" i="1" s="1"/>
  <c r="BR263" i="1"/>
  <c r="BS263" i="1" s="1"/>
  <c r="BR231" i="1"/>
  <c r="BS231" i="1" s="1"/>
  <c r="BR203" i="1"/>
  <c r="BS203" i="1" s="1"/>
  <c r="BR220" i="1"/>
  <c r="BS220" i="1" s="1"/>
  <c r="BR197" i="1"/>
  <c r="BS197" i="1" s="1"/>
  <c r="BR265" i="1"/>
  <c r="BS265" i="1" s="1"/>
  <c r="BR158" i="1"/>
  <c r="BS158" i="1" s="1"/>
  <c r="BR256" i="1"/>
  <c r="BS256" i="1" s="1"/>
  <c r="BR241" i="1"/>
  <c r="BS241" i="1" s="1"/>
  <c r="BR235" i="1"/>
  <c r="BS235" i="1" s="1"/>
  <c r="BR189" i="1"/>
  <c r="BS189" i="1" s="1"/>
  <c r="BR173" i="1"/>
  <c r="BS173" i="1" s="1"/>
  <c r="BR194" i="1"/>
  <c r="BS194" i="1" s="1"/>
  <c r="BR166" i="1"/>
  <c r="BS166" i="1" s="1"/>
  <c r="AX243" i="1"/>
  <c r="AY243" i="1" s="1"/>
  <c r="AX161" i="1"/>
  <c r="AY161" i="1" s="1"/>
  <c r="AX191" i="1"/>
  <c r="AY191" i="1" s="1"/>
  <c r="AX223" i="1"/>
  <c r="AY223" i="1" s="1"/>
  <c r="AX219" i="1"/>
  <c r="AY219" i="1" s="1"/>
  <c r="AX264" i="1"/>
  <c r="AY264" i="1" s="1"/>
  <c r="AX248" i="1"/>
  <c r="AY248" i="1" s="1"/>
  <c r="AX215" i="1"/>
  <c r="AY215" i="1" s="1"/>
  <c r="AX232" i="1"/>
  <c r="AY232" i="1" s="1"/>
  <c r="AX260" i="1"/>
  <c r="AY260" i="1" s="1"/>
  <c r="AX199" i="1"/>
  <c r="AY199" i="1" s="1"/>
  <c r="AX230" i="1"/>
  <c r="AY230" i="1" s="1"/>
  <c r="AX189" i="1"/>
  <c r="AY189" i="1" s="1"/>
  <c r="AX242" i="1"/>
  <c r="AY242" i="1" s="1"/>
  <c r="AX218" i="1"/>
  <c r="AY218" i="1" s="1"/>
  <c r="AX250" i="1"/>
  <c r="AY250" i="1" s="1"/>
  <c r="AX181" i="1"/>
  <c r="AY181" i="1" s="1"/>
  <c r="AX249" i="1"/>
  <c r="AY249" i="1" s="1"/>
  <c r="AX233" i="1"/>
  <c r="AY233" i="1" s="1"/>
  <c r="AX179" i="1"/>
  <c r="AY179" i="1" s="1"/>
  <c r="AX204" i="1"/>
  <c r="AY204" i="1" s="1"/>
  <c r="AX231" i="1"/>
  <c r="AY231" i="1" s="1"/>
  <c r="AX205" i="1"/>
  <c r="AY205" i="1" s="1"/>
  <c r="AX171" i="1"/>
  <c r="AY171" i="1" s="1"/>
  <c r="AX159" i="1"/>
  <c r="AY159" i="1" s="1"/>
  <c r="AX222" i="1"/>
  <c r="AY222" i="1" s="1"/>
  <c r="AX192" i="1"/>
  <c r="AY192" i="1" s="1"/>
  <c r="AX172" i="1"/>
  <c r="AY172" i="1" s="1"/>
  <c r="AX160" i="1"/>
  <c r="AY160" i="1" s="1"/>
  <c r="BR180" i="1"/>
  <c r="BS180" i="1" s="1"/>
  <c r="BR160" i="1"/>
  <c r="BS160" i="1" s="1"/>
  <c r="BR168" i="1"/>
  <c r="BS168" i="1" s="1"/>
  <c r="BR151" i="1"/>
  <c r="BS151" i="1" s="1"/>
  <c r="BR149" i="1"/>
  <c r="BS149" i="1" s="1"/>
  <c r="BR250" i="1"/>
  <c r="BS250" i="1" s="1"/>
  <c r="AX162" i="1"/>
  <c r="AY162" i="1" s="1"/>
  <c r="AX150" i="1"/>
  <c r="AY150" i="1" s="1"/>
  <c r="AX178" i="1"/>
  <c r="AY178" i="1" s="1"/>
  <c r="AX156" i="1"/>
  <c r="AY156" i="1" s="1"/>
  <c r="BR243" i="1"/>
  <c r="BS243" i="1" s="1"/>
  <c r="BR210" i="1"/>
  <c r="BS210" i="1" s="1"/>
  <c r="BR223" i="1"/>
  <c r="BS223" i="1" s="1"/>
  <c r="BR187" i="1"/>
  <c r="BS187" i="1" s="1"/>
  <c r="BR260" i="1"/>
  <c r="BS260" i="1" s="1"/>
  <c r="BR218" i="1"/>
  <c r="BS218" i="1" s="1"/>
  <c r="BR191" i="1"/>
  <c r="BS191" i="1" s="1"/>
  <c r="BR222" i="1"/>
  <c r="BS222" i="1" s="1"/>
  <c r="BR251" i="1"/>
  <c r="BS251" i="1" s="1"/>
  <c r="BR239" i="1"/>
  <c r="BS239" i="1" s="1"/>
  <c r="BR233" i="1"/>
  <c r="BS233" i="1" s="1"/>
  <c r="BR216" i="1"/>
  <c r="BS216" i="1" s="1"/>
  <c r="BR165" i="1"/>
  <c r="BS165" i="1" s="1"/>
  <c r="BR249" i="1"/>
  <c r="BS249" i="1" s="1"/>
  <c r="BR214" i="1"/>
  <c r="BS214" i="1" s="1"/>
  <c r="BR178" i="1"/>
  <c r="BS178" i="1" s="1"/>
  <c r="BR162" i="1"/>
  <c r="BS162" i="1" s="1"/>
  <c r="AX211" i="1"/>
  <c r="AY211" i="1" s="1"/>
  <c r="AX252" i="1"/>
  <c r="AY252" i="1" s="1"/>
  <c r="AX259" i="1"/>
  <c r="AY259" i="1" s="1"/>
  <c r="AX207" i="1"/>
  <c r="AY207" i="1" s="1"/>
  <c r="AX228" i="1"/>
  <c r="AY228" i="1" s="1"/>
  <c r="AX216" i="1"/>
  <c r="AY216" i="1" s="1"/>
  <c r="AX261" i="1"/>
  <c r="AY261" i="1" s="1"/>
  <c r="AX237" i="1"/>
  <c r="AY237" i="1" s="1"/>
  <c r="AX247" i="1"/>
  <c r="AY247" i="1" s="1"/>
  <c r="AX234" i="1"/>
  <c r="AY234" i="1" s="1"/>
  <c r="AX246" i="1"/>
  <c r="AY246" i="1" s="1"/>
  <c r="AX217" i="1"/>
  <c r="AY217" i="1" s="1"/>
  <c r="AX263" i="1"/>
  <c r="AY263" i="1" s="1"/>
  <c r="AX187" i="1"/>
  <c r="AY187" i="1" s="1"/>
  <c r="AX167" i="1"/>
  <c r="AY167" i="1" s="1"/>
  <c r="AX262" i="1"/>
  <c r="AY262" i="1" s="1"/>
  <c r="AX254" i="1"/>
  <c r="AY254" i="1" s="1"/>
  <c r="AX213" i="1"/>
  <c r="AY213" i="1" s="1"/>
  <c r="AX200" i="1"/>
  <c r="AY200" i="1" s="1"/>
  <c r="BR172" i="1"/>
  <c r="BS172" i="1" s="1"/>
  <c r="BR156" i="1"/>
  <c r="BS156" i="1" s="1"/>
  <c r="BR176" i="1"/>
  <c r="BS176" i="1" s="1"/>
  <c r="BR154" i="1"/>
  <c r="BS154" i="1" s="1"/>
  <c r="BR264" i="1"/>
  <c r="BS264" i="1" s="1"/>
  <c r="BR240" i="1"/>
  <c r="BS240" i="1" s="1"/>
  <c r="BR255" i="1"/>
  <c r="BS255" i="1" s="1"/>
  <c r="BR252" i="1"/>
  <c r="BS252" i="1" s="1"/>
  <c r="BR215" i="1"/>
  <c r="BS215" i="1" s="1"/>
  <c r="BR259" i="1"/>
  <c r="BS259" i="1" s="1"/>
  <c r="BR219" i="1"/>
  <c r="BS219" i="1" s="1"/>
  <c r="BR169" i="1"/>
  <c r="BS169" i="1" s="1"/>
  <c r="BR247" i="1"/>
  <c r="BS247" i="1" s="1"/>
  <c r="BR212" i="1"/>
  <c r="BS212" i="1" s="1"/>
  <c r="BR195" i="1"/>
  <c r="BS195" i="1" s="1"/>
  <c r="BR206" i="1"/>
  <c r="BS206" i="1" s="1"/>
  <c r="BR186" i="1"/>
  <c r="BS186" i="1" s="1"/>
  <c r="BR174" i="1"/>
  <c r="BS174" i="1" s="1"/>
  <c r="AX244" i="1"/>
  <c r="AY244" i="1" s="1"/>
  <c r="AX149" i="1"/>
  <c r="AY149" i="1" s="1"/>
  <c r="AX235" i="1"/>
  <c r="AY235" i="1" s="1"/>
  <c r="AX236" i="1"/>
  <c r="AY236" i="1" s="1"/>
  <c r="AX256" i="1"/>
  <c r="AY256" i="1" s="1"/>
  <c r="AX169" i="1"/>
  <c r="AY169" i="1" s="1"/>
  <c r="AX183" i="1"/>
  <c r="AY183" i="1" s="1"/>
  <c r="AX151" i="1"/>
  <c r="AY151" i="1" s="1"/>
  <c r="AX155" i="1"/>
  <c r="AY155" i="1" s="1"/>
  <c r="Y251" i="1"/>
  <c r="Z251" i="1" s="1"/>
  <c r="AX238" i="1"/>
  <c r="AY238" i="1" s="1"/>
  <c r="AX214" i="1"/>
  <c r="AY214" i="1" s="1"/>
  <c r="Y157" i="1"/>
  <c r="Z157" i="1" s="1"/>
  <c r="AX253" i="1"/>
  <c r="AY253" i="1" s="1"/>
  <c r="AX229" i="1"/>
  <c r="AY229" i="1" s="1"/>
  <c r="AX193" i="1"/>
  <c r="AY193" i="1" s="1"/>
  <c r="AX257" i="1"/>
  <c r="AY257" i="1" s="1"/>
  <c r="AX195" i="1"/>
  <c r="AY195" i="1" s="1"/>
  <c r="AX208" i="1"/>
  <c r="AY208" i="1" s="1"/>
  <c r="Y167" i="1"/>
  <c r="Z167" i="1" s="1"/>
  <c r="AX209" i="1"/>
  <c r="AY209" i="1" s="1"/>
  <c r="AX201" i="1"/>
  <c r="AY201" i="1" s="1"/>
  <c r="AX163" i="1"/>
  <c r="AY163" i="1" s="1"/>
  <c r="X243" i="1"/>
  <c r="AX225" i="1"/>
  <c r="AY225" i="1" s="1"/>
  <c r="AX212" i="1"/>
  <c r="AY212" i="1" s="1"/>
  <c r="AX184" i="1"/>
  <c r="AY184" i="1" s="1"/>
  <c r="AX168" i="1"/>
  <c r="AY168" i="1" s="1"/>
  <c r="AX145" i="1"/>
  <c r="AY145" i="1" s="1"/>
  <c r="BR188" i="1"/>
  <c r="BS188" i="1" s="1"/>
  <c r="BR152" i="1"/>
  <c r="BS152" i="1" s="1"/>
  <c r="BR196" i="1"/>
  <c r="BS196" i="1" s="1"/>
  <c r="BR150" i="1"/>
  <c r="BS150" i="1" s="1"/>
  <c r="P157" i="1"/>
  <c r="X157" i="1" s="1"/>
  <c r="P159" i="1"/>
  <c r="X159" i="1" s="1"/>
  <c r="P163" i="1"/>
  <c r="X163" i="1" s="1"/>
  <c r="P167" i="1"/>
  <c r="X167" i="1" s="1"/>
  <c r="P171" i="1"/>
  <c r="X171" i="1" s="1"/>
  <c r="P175" i="1"/>
  <c r="X175" i="1" s="1"/>
  <c r="P179" i="1"/>
  <c r="X179" i="1" s="1"/>
  <c r="P183" i="1"/>
  <c r="P187" i="1"/>
  <c r="X187" i="1" s="1"/>
  <c r="P191" i="1"/>
  <c r="P195" i="1"/>
  <c r="P199" i="1"/>
  <c r="X199" i="1" s="1"/>
  <c r="P203" i="1"/>
  <c r="X203" i="1" s="1"/>
  <c r="P207" i="1"/>
  <c r="X207" i="1" s="1"/>
  <c r="P215" i="1"/>
  <c r="X215" i="1" s="1"/>
  <c r="P219" i="1"/>
  <c r="Y219" i="1" s="1"/>
  <c r="Z219" i="1" s="1"/>
  <c r="P223" i="1"/>
  <c r="Y223" i="1" s="1"/>
  <c r="Z223" i="1" s="1"/>
  <c r="P227" i="1"/>
  <c r="Y227" i="1" s="1"/>
  <c r="Z227" i="1" s="1"/>
  <c r="P231" i="1"/>
  <c r="X231" i="1" s="1"/>
  <c r="P235" i="1"/>
  <c r="X235" i="1" s="1"/>
  <c r="P239" i="1"/>
  <c r="X239" i="1" s="1"/>
  <c r="P243" i="1"/>
  <c r="Y243" i="1" s="1"/>
  <c r="Z243" i="1" s="1"/>
  <c r="P247" i="1"/>
  <c r="P251" i="1"/>
  <c r="X251" i="1" s="1"/>
  <c r="P255" i="1"/>
  <c r="X255" i="1" s="1"/>
  <c r="P259" i="1"/>
  <c r="P263" i="1"/>
  <c r="Y263" i="1" s="1"/>
  <c r="Z263" i="1" s="1"/>
  <c r="P211" i="1"/>
  <c r="X211" i="1" s="1"/>
  <c r="P169" i="1"/>
  <c r="Y169" i="1" s="1"/>
  <c r="Z169" i="1" s="1"/>
  <c r="P185" i="1"/>
  <c r="P201" i="1"/>
  <c r="X201" i="1" s="1"/>
  <c r="P217" i="1"/>
  <c r="Y217" i="1" s="1"/>
  <c r="Z217" i="1" s="1"/>
  <c r="P233" i="1"/>
  <c r="Y233" i="1" s="1"/>
  <c r="Z233" i="1" s="1"/>
  <c r="P249" i="1"/>
  <c r="X249" i="1" s="1"/>
  <c r="P265" i="1"/>
  <c r="P146" i="1"/>
  <c r="X146" i="1" s="1"/>
  <c r="AZ148" i="1"/>
  <c r="BD148" i="1" s="1"/>
  <c r="BH148" i="1" s="1"/>
  <c r="BI148" i="1" s="1"/>
  <c r="P149" i="1"/>
  <c r="Y149" i="1" s="1"/>
  <c r="Z149" i="1" s="1"/>
  <c r="P152" i="1"/>
  <c r="AZ154" i="1"/>
  <c r="BD154" i="1" s="1"/>
  <c r="P158" i="1"/>
  <c r="AZ161" i="1"/>
  <c r="BD161" i="1" s="1"/>
  <c r="BH161" i="1" s="1"/>
  <c r="BI161" i="1" s="1"/>
  <c r="AZ165" i="1"/>
  <c r="BD165" i="1" s="1"/>
  <c r="BH165" i="1" s="1"/>
  <c r="BI165" i="1" s="1"/>
  <c r="AZ173" i="1"/>
  <c r="BD173" i="1" s="1"/>
  <c r="BH173" i="1" s="1"/>
  <c r="BI173" i="1" s="1"/>
  <c r="AZ177" i="1"/>
  <c r="BD177" i="1" s="1"/>
  <c r="BH177" i="1" s="1"/>
  <c r="BI177" i="1" s="1"/>
  <c r="AZ182" i="1"/>
  <c r="BD182" i="1" s="1"/>
  <c r="BH182" i="1" s="1"/>
  <c r="BI182" i="1" s="1"/>
  <c r="AZ185" i="1"/>
  <c r="BD185" i="1" s="1"/>
  <c r="BH185" i="1" s="1"/>
  <c r="BI185" i="1" s="1"/>
  <c r="AZ189" i="1"/>
  <c r="BD189" i="1" s="1"/>
  <c r="BH189" i="1" s="1"/>
  <c r="BI189" i="1" s="1"/>
  <c r="AZ190" i="1"/>
  <c r="BD190" i="1" s="1"/>
  <c r="BH190" i="1" s="1"/>
  <c r="BI190" i="1" s="1"/>
  <c r="AZ196" i="1"/>
  <c r="BD196" i="1" s="1"/>
  <c r="BH196" i="1" s="1"/>
  <c r="BI196" i="1" s="1"/>
  <c r="AZ201" i="1"/>
  <c r="BD201" i="1" s="1"/>
  <c r="BH201" i="1" s="1"/>
  <c r="BI201" i="1" s="1"/>
  <c r="AZ205" i="1"/>
  <c r="BD205" i="1" s="1"/>
  <c r="BH205" i="1" s="1"/>
  <c r="BI205" i="1" s="1"/>
  <c r="AZ208" i="1"/>
  <c r="BD208" i="1" s="1"/>
  <c r="BH208" i="1" s="1"/>
  <c r="BI208" i="1" s="1"/>
  <c r="AZ209" i="1"/>
  <c r="BD209" i="1" s="1"/>
  <c r="BH209" i="1" s="1"/>
  <c r="BI209" i="1" s="1"/>
  <c r="AZ216" i="1"/>
  <c r="BD216" i="1" s="1"/>
  <c r="BH216" i="1" s="1"/>
  <c r="BI216" i="1" s="1"/>
  <c r="AZ218" i="1"/>
  <c r="BD218" i="1" s="1"/>
  <c r="BH218" i="1" s="1"/>
  <c r="BI218" i="1" s="1"/>
  <c r="AZ220" i="1"/>
  <c r="BD220" i="1" s="1"/>
  <c r="BH220" i="1" s="1"/>
  <c r="BI220" i="1" s="1"/>
  <c r="AZ221" i="1"/>
  <c r="BD221" i="1" s="1"/>
  <c r="BH221" i="1" s="1"/>
  <c r="BI221" i="1" s="1"/>
  <c r="AZ228" i="1"/>
  <c r="BD228" i="1" s="1"/>
  <c r="BH228" i="1" s="1"/>
  <c r="BI228" i="1" s="1"/>
  <c r="AZ229" i="1"/>
  <c r="BD229" i="1" s="1"/>
  <c r="BH229" i="1" s="1"/>
  <c r="BI229" i="1" s="1"/>
  <c r="AZ233" i="1"/>
  <c r="BD233" i="1" s="1"/>
  <c r="AZ236" i="1"/>
  <c r="BD236" i="1" s="1"/>
  <c r="BH236" i="1" s="1"/>
  <c r="BI236" i="1" s="1"/>
  <c r="AZ237" i="1"/>
  <c r="BD237" i="1" s="1"/>
  <c r="BH237" i="1" s="1"/>
  <c r="BI237" i="1" s="1"/>
  <c r="AZ241" i="1"/>
  <c r="BD241" i="1" s="1"/>
  <c r="BH241" i="1" s="1"/>
  <c r="BI241" i="1" s="1"/>
  <c r="AZ242" i="1"/>
  <c r="BD242" i="1" s="1"/>
  <c r="BH242" i="1" s="1"/>
  <c r="BI242" i="1" s="1"/>
  <c r="AZ244" i="1"/>
  <c r="BD244" i="1" s="1"/>
  <c r="BH244" i="1" s="1"/>
  <c r="BI244" i="1" s="1"/>
  <c r="AZ250" i="1"/>
  <c r="BD250" i="1" s="1"/>
  <c r="BH250" i="1" s="1"/>
  <c r="BI250" i="1" s="1"/>
  <c r="AZ257" i="1"/>
  <c r="BD257" i="1" s="1"/>
  <c r="BH257" i="1" s="1"/>
  <c r="BI257" i="1" s="1"/>
  <c r="AZ261" i="1"/>
  <c r="BD261" i="1" s="1"/>
  <c r="P262" i="1"/>
  <c r="P246" i="1"/>
  <c r="P230" i="1"/>
  <c r="P214" i="1"/>
  <c r="P198" i="1"/>
  <c r="P182" i="1"/>
  <c r="P166" i="1"/>
  <c r="P151" i="1"/>
  <c r="X151" i="1" s="1"/>
  <c r="P264" i="1"/>
  <c r="P248" i="1"/>
  <c r="Y248" i="1" s="1"/>
  <c r="Z248" i="1" s="1"/>
  <c r="P232" i="1"/>
  <c r="Y232" i="1" s="1"/>
  <c r="Z232" i="1" s="1"/>
  <c r="P216" i="1"/>
  <c r="X216" i="1" s="1"/>
  <c r="P200" i="1"/>
  <c r="X200" i="1" s="1"/>
  <c r="P184" i="1"/>
  <c r="P168" i="1"/>
  <c r="P147" i="1"/>
  <c r="X147" i="1" s="1"/>
  <c r="P165" i="1"/>
  <c r="X165" i="1" s="1"/>
  <c r="P181" i="1"/>
  <c r="P197" i="1"/>
  <c r="X197" i="1" s="1"/>
  <c r="P213" i="1"/>
  <c r="X213" i="1" s="1"/>
  <c r="P229" i="1"/>
  <c r="X229" i="1" s="1"/>
  <c r="P245" i="1"/>
  <c r="P261" i="1"/>
  <c r="Y261" i="1" s="1"/>
  <c r="Z261" i="1" s="1"/>
  <c r="AZ146" i="1"/>
  <c r="BD146" i="1" s="1"/>
  <c r="P150" i="1"/>
  <c r="X150" i="1" s="1"/>
  <c r="AZ152" i="1"/>
  <c r="BD152" i="1" s="1"/>
  <c r="BH152" i="1" s="1"/>
  <c r="BI152" i="1" s="1"/>
  <c r="P153" i="1"/>
  <c r="X153" i="1" s="1"/>
  <c r="AZ157" i="1"/>
  <c r="BD157" i="1" s="1"/>
  <c r="BH157" i="1" s="1"/>
  <c r="BI157" i="1" s="1"/>
  <c r="AZ164" i="1"/>
  <c r="BD164" i="1" s="1"/>
  <c r="BH164" i="1" s="1"/>
  <c r="BI164" i="1" s="1"/>
  <c r="AZ168" i="1"/>
  <c r="BD168" i="1" s="1"/>
  <c r="BH168" i="1" s="1"/>
  <c r="BI168" i="1" s="1"/>
  <c r="AZ169" i="1"/>
  <c r="BD169" i="1" s="1"/>
  <c r="BH169" i="1" s="1"/>
  <c r="BI169" i="1" s="1"/>
  <c r="AZ172" i="1"/>
  <c r="BD172" i="1" s="1"/>
  <c r="BH172" i="1" s="1"/>
  <c r="BI172" i="1" s="1"/>
  <c r="AZ176" i="1"/>
  <c r="BD176" i="1" s="1"/>
  <c r="BH176" i="1" s="1"/>
  <c r="BI176" i="1" s="1"/>
  <c r="AZ179" i="1"/>
  <c r="BD179" i="1" s="1"/>
  <c r="AZ180" i="1"/>
  <c r="BD180" i="1" s="1"/>
  <c r="BH180" i="1" s="1"/>
  <c r="BI180" i="1" s="1"/>
  <c r="AZ181" i="1"/>
  <c r="BD181" i="1" s="1"/>
  <c r="BH181" i="1" s="1"/>
  <c r="BI181" i="1" s="1"/>
  <c r="AZ188" i="1"/>
  <c r="BD188" i="1" s="1"/>
  <c r="BH188" i="1" s="1"/>
  <c r="BI188" i="1" s="1"/>
  <c r="AZ193" i="1"/>
  <c r="BD193" i="1" s="1"/>
  <c r="BH193" i="1" s="1"/>
  <c r="BI193" i="1" s="1"/>
  <c r="AZ197" i="1"/>
  <c r="BD197" i="1" s="1"/>
  <c r="BH197" i="1" s="1"/>
  <c r="BI197" i="1" s="1"/>
  <c r="AZ204" i="1"/>
  <c r="BD204" i="1" s="1"/>
  <c r="AZ213" i="1"/>
  <c r="BD213" i="1" s="1"/>
  <c r="BH213" i="1" s="1"/>
  <c r="BI213" i="1" s="1"/>
  <c r="AZ215" i="1"/>
  <c r="BD215" i="1" s="1"/>
  <c r="BH215" i="1" s="1"/>
  <c r="BI215" i="1" s="1"/>
  <c r="AZ217" i="1"/>
  <c r="BD217" i="1" s="1"/>
  <c r="BH217" i="1" s="1"/>
  <c r="BI217" i="1" s="1"/>
  <c r="AZ224" i="1"/>
  <c r="BD224" i="1" s="1"/>
  <c r="AZ225" i="1"/>
  <c r="BD225" i="1" s="1"/>
  <c r="BH225" i="1" s="1"/>
  <c r="BI225" i="1" s="1"/>
  <c r="AZ232" i="1"/>
  <c r="BD232" i="1" s="1"/>
  <c r="AZ240" i="1"/>
  <c r="BD240" i="1" s="1"/>
  <c r="BH240" i="1" s="1"/>
  <c r="BI240" i="1" s="1"/>
  <c r="AZ243" i="1"/>
  <c r="BD243" i="1" s="1"/>
  <c r="BH243" i="1" s="1"/>
  <c r="BI243" i="1" s="1"/>
  <c r="AZ245" i="1"/>
  <c r="BD245" i="1" s="1"/>
  <c r="AZ248" i="1"/>
  <c r="BD248" i="1" s="1"/>
  <c r="BH248" i="1" s="1"/>
  <c r="BI248" i="1" s="1"/>
  <c r="AZ249" i="1"/>
  <c r="BD249" i="1" s="1"/>
  <c r="BH249" i="1" s="1"/>
  <c r="BI249" i="1" s="1"/>
  <c r="AZ252" i="1"/>
  <c r="BD252" i="1" s="1"/>
  <c r="BH252" i="1" s="1"/>
  <c r="BI252" i="1" s="1"/>
  <c r="AZ253" i="1"/>
  <c r="BD253" i="1" s="1"/>
  <c r="BH253" i="1" s="1"/>
  <c r="BI253" i="1" s="1"/>
  <c r="AZ260" i="1"/>
  <c r="BD260" i="1" s="1"/>
  <c r="BH260" i="1" s="1"/>
  <c r="BI260" i="1" s="1"/>
  <c r="AZ264" i="1"/>
  <c r="BD264" i="1" s="1"/>
  <c r="BH264" i="1" s="1"/>
  <c r="BI264" i="1" s="1"/>
  <c r="AZ265" i="1"/>
  <c r="BD265" i="1" s="1"/>
  <c r="BH265" i="1" s="1"/>
  <c r="BI265" i="1" s="1"/>
  <c r="P250" i="1"/>
  <c r="X250" i="1" s="1"/>
  <c r="P234" i="1"/>
  <c r="X234" i="1" s="1"/>
  <c r="P218" i="1"/>
  <c r="X218" i="1" s="1"/>
  <c r="P202" i="1"/>
  <c r="X202" i="1" s="1"/>
  <c r="P186" i="1"/>
  <c r="X186" i="1" s="1"/>
  <c r="P170" i="1"/>
  <c r="X170" i="1" s="1"/>
  <c r="P252" i="1"/>
  <c r="P236" i="1"/>
  <c r="X236" i="1" s="1"/>
  <c r="P220" i="1"/>
  <c r="X220" i="1" s="1"/>
  <c r="P204" i="1"/>
  <c r="X204" i="1" s="1"/>
  <c r="P188" i="1"/>
  <c r="P172" i="1"/>
  <c r="Y172" i="1" s="1"/>
  <c r="Z172" i="1" s="1"/>
  <c r="P161" i="1"/>
  <c r="Y161" i="1" s="1"/>
  <c r="Z161" i="1" s="1"/>
  <c r="P177" i="1"/>
  <c r="X177" i="1" s="1"/>
  <c r="P193" i="1"/>
  <c r="X193" i="1" s="1"/>
  <c r="P209" i="1"/>
  <c r="P225" i="1"/>
  <c r="X225" i="1" s="1"/>
  <c r="P241" i="1"/>
  <c r="Y241" i="1" s="1"/>
  <c r="Z241" i="1" s="1"/>
  <c r="P257" i="1"/>
  <c r="Y257" i="1" s="1"/>
  <c r="Z257" i="1" s="1"/>
  <c r="AZ149" i="1"/>
  <c r="BD149" i="1" s="1"/>
  <c r="AZ150" i="1"/>
  <c r="BD150" i="1" s="1"/>
  <c r="AZ153" i="1"/>
  <c r="BD153" i="1" s="1"/>
  <c r="BH153" i="1" s="1"/>
  <c r="BI153" i="1" s="1"/>
  <c r="P154" i="1"/>
  <c r="X154" i="1" s="1"/>
  <c r="AZ156" i="1"/>
  <c r="BD156" i="1" s="1"/>
  <c r="BH156" i="1" s="1"/>
  <c r="BI156" i="1" s="1"/>
  <c r="AZ158" i="1"/>
  <c r="BD158" i="1" s="1"/>
  <c r="BH158" i="1" s="1"/>
  <c r="BI158" i="1" s="1"/>
  <c r="AZ159" i="1"/>
  <c r="BD159" i="1" s="1"/>
  <c r="BH159" i="1" s="1"/>
  <c r="BI159" i="1" s="1"/>
  <c r="AZ160" i="1"/>
  <c r="BD160" i="1" s="1"/>
  <c r="BH160" i="1" s="1"/>
  <c r="BI160" i="1" s="1"/>
  <c r="AZ163" i="1"/>
  <c r="BD163" i="1" s="1"/>
  <c r="BH163" i="1" s="1"/>
  <c r="BI163" i="1" s="1"/>
  <c r="AZ166" i="1"/>
  <c r="BD166" i="1" s="1"/>
  <c r="BH166" i="1" s="1"/>
  <c r="BI166" i="1" s="1"/>
  <c r="AZ167" i="1"/>
  <c r="BD167" i="1" s="1"/>
  <c r="BH167" i="1" s="1"/>
  <c r="BI167" i="1" s="1"/>
  <c r="AZ171" i="1"/>
  <c r="BD171" i="1" s="1"/>
  <c r="BH171" i="1" s="1"/>
  <c r="BI171" i="1" s="1"/>
  <c r="AZ174" i="1"/>
  <c r="BD174" i="1" s="1"/>
  <c r="AZ175" i="1"/>
  <c r="BD175" i="1" s="1"/>
  <c r="BH175" i="1" s="1"/>
  <c r="BI175" i="1" s="1"/>
  <c r="AZ183" i="1"/>
  <c r="BD183" i="1" s="1"/>
  <c r="BH183" i="1" s="1"/>
  <c r="BI183" i="1" s="1"/>
  <c r="AZ184" i="1"/>
  <c r="BD184" i="1" s="1"/>
  <c r="BH184" i="1" s="1"/>
  <c r="BI184" i="1" s="1"/>
  <c r="AZ187" i="1"/>
  <c r="BD187" i="1" s="1"/>
  <c r="AZ191" i="1"/>
  <c r="BD191" i="1" s="1"/>
  <c r="BH191" i="1" s="1"/>
  <c r="BI191" i="1" s="1"/>
  <c r="AZ192" i="1"/>
  <c r="BD192" i="1" s="1"/>
  <c r="BH192" i="1" s="1"/>
  <c r="BI192" i="1" s="1"/>
  <c r="AZ194" i="1"/>
  <c r="BD194" i="1" s="1"/>
  <c r="BH194" i="1" s="1"/>
  <c r="BI194" i="1" s="1"/>
  <c r="AZ195" i="1"/>
  <c r="BD195" i="1" s="1"/>
  <c r="BH195" i="1" s="1"/>
  <c r="BI195" i="1" s="1"/>
  <c r="AZ199" i="1"/>
  <c r="BD199" i="1" s="1"/>
  <c r="AZ200" i="1"/>
  <c r="BD200" i="1" s="1"/>
  <c r="BH200" i="1" s="1"/>
  <c r="BI200" i="1" s="1"/>
  <c r="AZ202" i="1"/>
  <c r="BD202" i="1" s="1"/>
  <c r="BH202" i="1" s="1"/>
  <c r="BI202" i="1" s="1"/>
  <c r="AZ203" i="1"/>
  <c r="BD203" i="1" s="1"/>
  <c r="BH203" i="1" s="1"/>
  <c r="BI203" i="1" s="1"/>
  <c r="AZ210" i="1"/>
  <c r="BD210" i="1" s="1"/>
  <c r="BH210" i="1" s="1"/>
  <c r="BI210" i="1" s="1"/>
  <c r="AZ211" i="1"/>
  <c r="BD211" i="1" s="1"/>
  <c r="BH211" i="1" s="1"/>
  <c r="BI211" i="1" s="1"/>
  <c r="P221" i="1"/>
  <c r="AZ145" i="1"/>
  <c r="BD145" i="1" s="1"/>
  <c r="BH145" i="1" s="1"/>
  <c r="BI145" i="1" s="1"/>
  <c r="P148" i="1"/>
  <c r="Y148" i="1" s="1"/>
  <c r="Z148" i="1" s="1"/>
  <c r="AZ155" i="1"/>
  <c r="BD155" i="1" s="1"/>
  <c r="BH155" i="1" s="1"/>
  <c r="BI155" i="1" s="1"/>
  <c r="AZ206" i="1"/>
  <c r="BD206" i="1" s="1"/>
  <c r="BH206" i="1" s="1"/>
  <c r="BI206" i="1" s="1"/>
  <c r="AZ214" i="1"/>
  <c r="BD214" i="1" s="1"/>
  <c r="BH214" i="1" s="1"/>
  <c r="BI214" i="1" s="1"/>
  <c r="AZ230" i="1"/>
  <c r="BD230" i="1" s="1"/>
  <c r="BH230" i="1" s="1"/>
  <c r="BI230" i="1" s="1"/>
  <c r="AZ235" i="1"/>
  <c r="BD235" i="1" s="1"/>
  <c r="BH235" i="1" s="1"/>
  <c r="BI235" i="1" s="1"/>
  <c r="AZ238" i="1"/>
  <c r="BD238" i="1" s="1"/>
  <c r="BH238" i="1" s="1"/>
  <c r="BI238" i="1" s="1"/>
  <c r="AZ254" i="1"/>
  <c r="BD254" i="1" s="1"/>
  <c r="BH254" i="1" s="1"/>
  <c r="BI254" i="1" s="1"/>
  <c r="P258" i="1"/>
  <c r="Y258" i="1" s="1"/>
  <c r="Z258" i="1" s="1"/>
  <c r="P226" i="1"/>
  <c r="Y226" i="1" s="1"/>
  <c r="Z226" i="1" s="1"/>
  <c r="P194" i="1"/>
  <c r="Y194" i="1" s="1"/>
  <c r="Z194" i="1" s="1"/>
  <c r="P162" i="1"/>
  <c r="Y162" i="1" s="1"/>
  <c r="Z162" i="1" s="1"/>
  <c r="P260" i="1"/>
  <c r="P228" i="1"/>
  <c r="X228" i="1" s="1"/>
  <c r="P196" i="1"/>
  <c r="P164" i="1"/>
  <c r="Y164" i="1" s="1"/>
  <c r="Z164" i="1" s="1"/>
  <c r="P205" i="1"/>
  <c r="Y205" i="1" s="1"/>
  <c r="Z205" i="1" s="1"/>
  <c r="AZ170" i="1"/>
  <c r="BD170" i="1" s="1"/>
  <c r="AZ186" i="1"/>
  <c r="BD186" i="1" s="1"/>
  <c r="BH186" i="1" s="1"/>
  <c r="BI186" i="1" s="1"/>
  <c r="AZ207" i="1"/>
  <c r="BD207" i="1" s="1"/>
  <c r="BH207" i="1" s="1"/>
  <c r="BI207" i="1" s="1"/>
  <c r="AZ212" i="1"/>
  <c r="BD212" i="1" s="1"/>
  <c r="BH212" i="1" s="1"/>
  <c r="BI212" i="1" s="1"/>
  <c r="AZ223" i="1"/>
  <c r="BD223" i="1" s="1"/>
  <c r="BH223" i="1" s="1"/>
  <c r="BI223" i="1" s="1"/>
  <c r="AZ231" i="1"/>
  <c r="BD231" i="1" s="1"/>
  <c r="BH231" i="1" s="1"/>
  <c r="BI231" i="1" s="1"/>
  <c r="AZ255" i="1"/>
  <c r="BD255" i="1" s="1"/>
  <c r="BH255" i="1" s="1"/>
  <c r="BI255" i="1" s="1"/>
  <c r="AZ258" i="1"/>
  <c r="BD258" i="1" s="1"/>
  <c r="BH258" i="1" s="1"/>
  <c r="BI258" i="1" s="1"/>
  <c r="AZ263" i="1"/>
  <c r="BD263" i="1" s="1"/>
  <c r="BH263" i="1" s="1"/>
  <c r="BI263" i="1" s="1"/>
  <c r="P254" i="1"/>
  <c r="X254" i="1" s="1"/>
  <c r="P222" i="1"/>
  <c r="X222" i="1" s="1"/>
  <c r="P190" i="1"/>
  <c r="X190" i="1" s="1"/>
  <c r="P145" i="1"/>
  <c r="X145" i="1" s="1"/>
  <c r="P256" i="1"/>
  <c r="X256" i="1" s="1"/>
  <c r="P224" i="1"/>
  <c r="X224" i="1" s="1"/>
  <c r="P192" i="1"/>
  <c r="Y192" i="1" s="1"/>
  <c r="Z192" i="1" s="1"/>
  <c r="P160" i="1"/>
  <c r="Y160" i="1" s="1"/>
  <c r="Z160" i="1" s="1"/>
  <c r="P189" i="1"/>
  <c r="X189" i="1" s="1"/>
  <c r="P253" i="1"/>
  <c r="X253" i="1" s="1"/>
  <c r="AZ147" i="1"/>
  <c r="BD147" i="1" s="1"/>
  <c r="P156" i="1"/>
  <c r="X156" i="1" s="1"/>
  <c r="AZ198" i="1"/>
  <c r="BD198" i="1" s="1"/>
  <c r="BH198" i="1" s="1"/>
  <c r="BI198" i="1" s="1"/>
  <c r="AZ226" i="1"/>
  <c r="BD226" i="1" s="1"/>
  <c r="BH226" i="1" s="1"/>
  <c r="BI226" i="1" s="1"/>
  <c r="AZ234" i="1"/>
  <c r="BD234" i="1" s="1"/>
  <c r="BH234" i="1" s="1"/>
  <c r="BI234" i="1" s="1"/>
  <c r="AZ239" i="1"/>
  <c r="BD239" i="1" s="1"/>
  <c r="BH239" i="1" s="1"/>
  <c r="BI239" i="1" s="1"/>
  <c r="AZ247" i="1"/>
  <c r="BD247" i="1" s="1"/>
  <c r="BH247" i="1" s="1"/>
  <c r="BI247" i="1" s="1"/>
  <c r="P242" i="1"/>
  <c r="X242" i="1" s="1"/>
  <c r="P210" i="1"/>
  <c r="X210" i="1" s="1"/>
  <c r="P178" i="1"/>
  <c r="X178" i="1" s="1"/>
  <c r="P155" i="1"/>
  <c r="X155" i="1" s="1"/>
  <c r="P244" i="1"/>
  <c r="Y244" i="1" s="1"/>
  <c r="Z244" i="1" s="1"/>
  <c r="P212" i="1"/>
  <c r="X212" i="1" s="1"/>
  <c r="P180" i="1"/>
  <c r="X180" i="1" s="1"/>
  <c r="P173" i="1"/>
  <c r="P237" i="1"/>
  <c r="X237" i="1" s="1"/>
  <c r="AZ151" i="1"/>
  <c r="BD151" i="1" s="1"/>
  <c r="AZ162" i="1"/>
  <c r="BD162" i="1" s="1"/>
  <c r="BH162" i="1" s="1"/>
  <c r="BI162" i="1" s="1"/>
  <c r="AZ178" i="1"/>
  <c r="BD178" i="1" s="1"/>
  <c r="AZ219" i="1"/>
  <c r="BD219" i="1" s="1"/>
  <c r="BH219" i="1" s="1"/>
  <c r="BI219" i="1" s="1"/>
  <c r="AZ222" i="1"/>
  <c r="BD222" i="1" s="1"/>
  <c r="BH222" i="1" s="1"/>
  <c r="BI222" i="1" s="1"/>
  <c r="AZ227" i="1"/>
  <c r="BD227" i="1" s="1"/>
  <c r="BH227" i="1" s="1"/>
  <c r="BI227" i="1" s="1"/>
  <c r="AZ246" i="1"/>
  <c r="BD246" i="1" s="1"/>
  <c r="BH246" i="1" s="1"/>
  <c r="BI246" i="1" s="1"/>
  <c r="AZ251" i="1"/>
  <c r="BD251" i="1" s="1"/>
  <c r="BH251" i="1" s="1"/>
  <c r="BI251" i="1" s="1"/>
  <c r="AZ256" i="1"/>
  <c r="BD256" i="1" s="1"/>
  <c r="BH256" i="1" s="1"/>
  <c r="BI256" i="1" s="1"/>
  <c r="AZ259" i="1"/>
  <c r="BD259" i="1" s="1"/>
  <c r="BH259" i="1" s="1"/>
  <c r="BI259" i="1" s="1"/>
  <c r="AZ262" i="1"/>
  <c r="BD262" i="1" s="1"/>
  <c r="BH262" i="1" s="1"/>
  <c r="BI262" i="1" s="1"/>
  <c r="P238" i="1"/>
  <c r="Y238" i="1" s="1"/>
  <c r="Z238" i="1" s="1"/>
  <c r="P206" i="1"/>
  <c r="Y206" i="1" s="1"/>
  <c r="Z206" i="1" s="1"/>
  <c r="P174" i="1"/>
  <c r="Y174" i="1" s="1"/>
  <c r="Z174" i="1" s="1"/>
  <c r="P240" i="1"/>
  <c r="P208" i="1"/>
  <c r="Y208" i="1" s="1"/>
  <c r="Z208" i="1" s="1"/>
  <c r="P176" i="1"/>
  <c r="BH151" i="1"/>
  <c r="BI151" i="1" s="1"/>
  <c r="BH146" i="1"/>
  <c r="BI146" i="1" s="1"/>
  <c r="BH224" i="1"/>
  <c r="BI224" i="1" s="1"/>
  <c r="BR246" i="1"/>
  <c r="BS246" i="1" s="1"/>
  <c r="BR171" i="1"/>
  <c r="BS171" i="1" s="1"/>
  <c r="BH199" i="1"/>
  <c r="BI199" i="1" s="1"/>
  <c r="BH147" i="1"/>
  <c r="BI147" i="1" s="1"/>
  <c r="BH149" i="1"/>
  <c r="BI149" i="1" s="1"/>
  <c r="BR190" i="1"/>
  <c r="BS190" i="1" s="1"/>
  <c r="BR198" i="1"/>
  <c r="BS198" i="1" s="1"/>
  <c r="BR182" i="1"/>
  <c r="BS182" i="1" s="1"/>
  <c r="BH150" i="1"/>
  <c r="BI150" i="1" s="1"/>
  <c r="BH170" i="1"/>
  <c r="BI170" i="1" s="1"/>
  <c r="BH204" i="1"/>
  <c r="BI204" i="1" s="1"/>
  <c r="BH174" i="1"/>
  <c r="BI174" i="1" s="1"/>
  <c r="BH245" i="1"/>
  <c r="BI245" i="1" s="1"/>
  <c r="BH261" i="1"/>
  <c r="BI261" i="1" s="1"/>
  <c r="BH232" i="1"/>
  <c r="BI232" i="1" s="1"/>
  <c r="BH233" i="1"/>
  <c r="BI233" i="1" s="1"/>
  <c r="BH154" i="1"/>
  <c r="BI154" i="1" s="1"/>
  <c r="BH178" i="1"/>
  <c r="BI178" i="1" s="1"/>
  <c r="AX202" i="1"/>
  <c r="AY202" i="1" s="1"/>
  <c r="AX158" i="1"/>
  <c r="AY158" i="1" s="1"/>
  <c r="AX148" i="1"/>
  <c r="AY148" i="1" s="1"/>
  <c r="BR232" i="1"/>
  <c r="BS232" i="1" s="1"/>
  <c r="BR199" i="1"/>
  <c r="BS199" i="1" s="1"/>
  <c r="BR161" i="1"/>
  <c r="BS161" i="1" s="1"/>
  <c r="BR202" i="1"/>
  <c r="BS202" i="1" s="1"/>
  <c r="BR211" i="1"/>
  <c r="BS211" i="1" s="1"/>
  <c r="BR207" i="1"/>
  <c r="BS207" i="1" s="1"/>
  <c r="BR179" i="1"/>
  <c r="BS179" i="1" s="1"/>
  <c r="BR145" i="1"/>
  <c r="BS145" i="1" s="1"/>
  <c r="BR257" i="1"/>
  <c r="BS257" i="1" s="1"/>
  <c r="BR244" i="1"/>
  <c r="BS244" i="1" s="1"/>
  <c r="BR236" i="1"/>
  <c r="BS236" i="1" s="1"/>
  <c r="BR228" i="1"/>
  <c r="BS228" i="1" s="1"/>
  <c r="BR208" i="1"/>
  <c r="BS208" i="1" s="1"/>
  <c r="BR177" i="1"/>
  <c r="BS177" i="1" s="1"/>
  <c r="BR226" i="1"/>
  <c r="BS226" i="1" s="1"/>
  <c r="BR204" i="1"/>
  <c r="BS204" i="1" s="1"/>
  <c r="BR181" i="1"/>
  <c r="BS181" i="1" s="1"/>
  <c r="BR170" i="1"/>
  <c r="BS170" i="1" s="1"/>
  <c r="AX173" i="1"/>
  <c r="AY173" i="1" s="1"/>
  <c r="AX177" i="1"/>
  <c r="AY177" i="1" s="1"/>
  <c r="AX251" i="1"/>
  <c r="AY251" i="1" s="1"/>
  <c r="AX157" i="1"/>
  <c r="AY157" i="1" s="1"/>
  <c r="AX227" i="1"/>
  <c r="AY227" i="1" s="1"/>
  <c r="AX153" i="1"/>
  <c r="AY153" i="1" s="1"/>
  <c r="AX240" i="1"/>
  <c r="AY240" i="1" s="1"/>
  <c r="AX203" i="1"/>
  <c r="AY203" i="1" s="1"/>
  <c r="AX165" i="1"/>
  <c r="AY165" i="1" s="1"/>
  <c r="AX147" i="1"/>
  <c r="AY147" i="1" s="1"/>
  <c r="X185" i="1"/>
  <c r="Y185" i="1"/>
  <c r="Z185" i="1" s="1"/>
  <c r="X191" i="1"/>
  <c r="Y191" i="1"/>
  <c r="Z191" i="1" s="1"/>
  <c r="X221" i="1"/>
  <c r="Y221" i="1"/>
  <c r="Z221" i="1" s="1"/>
  <c r="AX245" i="1"/>
  <c r="AY245" i="1" s="1"/>
  <c r="AX221" i="1"/>
  <c r="AY221" i="1" s="1"/>
  <c r="X168" i="1"/>
  <c r="Y168" i="1"/>
  <c r="Z168" i="1" s="1"/>
  <c r="X158" i="1"/>
  <c r="Y158" i="1"/>
  <c r="Z158" i="1" s="1"/>
  <c r="X265" i="1"/>
  <c r="Y265" i="1"/>
  <c r="Z265" i="1" s="1"/>
  <c r="AX239" i="1"/>
  <c r="AY239" i="1" s="1"/>
  <c r="AX226" i="1"/>
  <c r="AY226" i="1" s="1"/>
  <c r="X152" i="1"/>
  <c r="Y152" i="1"/>
  <c r="Z152" i="1" s="1"/>
  <c r="X184" i="1"/>
  <c r="Y184" i="1"/>
  <c r="Z184" i="1" s="1"/>
  <c r="X173" i="1"/>
  <c r="Y173" i="1"/>
  <c r="Z173" i="1" s="1"/>
  <c r="AX241" i="1"/>
  <c r="AY241" i="1" s="1"/>
  <c r="AX185" i="1"/>
  <c r="AY185" i="1" s="1"/>
  <c r="X264" i="1"/>
  <c r="Y264" i="1"/>
  <c r="Z264" i="1" s="1"/>
  <c r="AX206" i="1"/>
  <c r="AY206" i="1" s="1"/>
  <c r="X252" i="1"/>
  <c r="Y252" i="1"/>
  <c r="Z252" i="1" s="1"/>
  <c r="X188" i="1"/>
  <c r="Y188" i="1"/>
  <c r="Z188" i="1" s="1"/>
  <c r="X183" i="1"/>
  <c r="Y183" i="1"/>
  <c r="Z183" i="1" s="1"/>
  <c r="X247" i="1"/>
  <c r="Y247" i="1"/>
  <c r="Z247" i="1" s="1"/>
  <c r="X181" i="1"/>
  <c r="Y181" i="1"/>
  <c r="Z181" i="1" s="1"/>
  <c r="X245" i="1"/>
  <c r="Y245" i="1"/>
  <c r="Z245" i="1" s="1"/>
  <c r="AX255" i="1"/>
  <c r="AY255" i="1" s="1"/>
  <c r="AX220" i="1"/>
  <c r="AY220" i="1" s="1"/>
  <c r="AX175" i="1"/>
  <c r="AY175" i="1" s="1"/>
  <c r="X240" i="1"/>
  <c r="Y240" i="1"/>
  <c r="Z240" i="1" s="1"/>
  <c r="X176" i="1"/>
  <c r="Y176" i="1"/>
  <c r="Z176" i="1" s="1"/>
  <c r="X195" i="1"/>
  <c r="Y195" i="1"/>
  <c r="Z195" i="1" s="1"/>
  <c r="X259" i="1"/>
  <c r="Y259" i="1"/>
  <c r="Z259" i="1" s="1"/>
  <c r="X209" i="1"/>
  <c r="Y209" i="1"/>
  <c r="Z209" i="1" s="1"/>
  <c r="AX265" i="1"/>
  <c r="AY265" i="1" s="1"/>
  <c r="AX258" i="1"/>
  <c r="AY258" i="1" s="1"/>
  <c r="AX224" i="1"/>
  <c r="AY224" i="1" s="1"/>
  <c r="AX210" i="1"/>
  <c r="AY210" i="1" s="1"/>
  <c r="AX197" i="1"/>
  <c r="AY197" i="1" s="1"/>
  <c r="AX176" i="1"/>
  <c r="AY176" i="1" s="1"/>
  <c r="AX164" i="1"/>
  <c r="AY164" i="1" s="1"/>
  <c r="X260" i="1"/>
  <c r="Y260" i="1"/>
  <c r="Z260" i="1" s="1"/>
  <c r="X196" i="1"/>
  <c r="Y196" i="1"/>
  <c r="Z196" i="1" s="1"/>
  <c r="X262" i="1"/>
  <c r="Y262" i="1"/>
  <c r="Z262" i="1" s="1"/>
  <c r="X246" i="1"/>
  <c r="Y246" i="1"/>
  <c r="Z246" i="1" s="1"/>
  <c r="X230" i="1"/>
  <c r="Y230" i="1"/>
  <c r="Z230" i="1" s="1"/>
  <c r="X214" i="1"/>
  <c r="Y214" i="1"/>
  <c r="Z214" i="1" s="1"/>
  <c r="X198" i="1"/>
  <c r="Y198" i="1"/>
  <c r="Z198" i="1" s="1"/>
  <c r="X182" i="1"/>
  <c r="Y182" i="1"/>
  <c r="Z182" i="1" s="1"/>
  <c r="X166" i="1"/>
  <c r="Y166" i="1"/>
  <c r="Z166" i="1" s="1"/>
  <c r="BR146" i="1"/>
  <c r="BS146" i="1" s="1"/>
  <c r="BR164" i="1"/>
  <c r="BS164" i="1" s="1"/>
  <c r="BR148" i="1"/>
  <c r="BS148" i="1" s="1"/>
  <c r="BH187" i="1"/>
  <c r="BI187" i="1" s="1"/>
  <c r="BH179" i="1"/>
  <c r="BI179" i="1" s="1"/>
  <c r="AB273" i="1"/>
  <c r="AI156" i="1" l="1"/>
  <c r="AD156" i="1"/>
  <c r="AF156" i="1"/>
  <c r="AH156" i="1"/>
  <c r="AJ156" i="1"/>
  <c r="AG156" i="1"/>
  <c r="AC156" i="1"/>
  <c r="AA156" i="1"/>
  <c r="AB156" i="1"/>
  <c r="AE156" i="1"/>
  <c r="AK156" i="1"/>
  <c r="AL156" i="1"/>
  <c r="AI177" i="1"/>
  <c r="AA177" i="1"/>
  <c r="AB177" i="1"/>
  <c r="AL177" i="1"/>
  <c r="AC177" i="1"/>
  <c r="AD177" i="1"/>
  <c r="AH177" i="1"/>
  <c r="AF177" i="1"/>
  <c r="AK177" i="1"/>
  <c r="AJ177" i="1"/>
  <c r="AG177" i="1"/>
  <c r="AE177" i="1"/>
  <c r="AL234" i="1"/>
  <c r="AI234" i="1"/>
  <c r="AD234" i="1"/>
  <c r="AG234" i="1"/>
  <c r="AJ234" i="1"/>
  <c r="AE234" i="1"/>
  <c r="AB234" i="1"/>
  <c r="AH234" i="1"/>
  <c r="AC234" i="1"/>
  <c r="AK234" i="1"/>
  <c r="AF234" i="1"/>
  <c r="AA234" i="1"/>
  <c r="AJ201" i="1"/>
  <c r="AB201" i="1"/>
  <c r="AD201" i="1"/>
  <c r="AE201" i="1"/>
  <c r="AL201" i="1"/>
  <c r="AC201" i="1"/>
  <c r="AH201" i="1"/>
  <c r="AI201" i="1"/>
  <c r="AA201" i="1"/>
  <c r="AK201" i="1"/>
  <c r="AG201" i="1"/>
  <c r="AF201" i="1"/>
  <c r="AI231" i="1"/>
  <c r="AE231" i="1"/>
  <c r="AL231" i="1"/>
  <c r="AH231" i="1"/>
  <c r="AG231" i="1"/>
  <c r="AB231" i="1"/>
  <c r="AK231" i="1"/>
  <c r="AJ231" i="1"/>
  <c r="AA231" i="1"/>
  <c r="AF231" i="1"/>
  <c r="AD231" i="1"/>
  <c r="AC231" i="1"/>
  <c r="AK215" i="1"/>
  <c r="AD215" i="1"/>
  <c r="AG215" i="1"/>
  <c r="AF215" i="1"/>
  <c r="AB215" i="1"/>
  <c r="AE215" i="1"/>
  <c r="AA215" i="1"/>
  <c r="AH215" i="1"/>
  <c r="AC215" i="1"/>
  <c r="AJ215" i="1"/>
  <c r="AI215" i="1"/>
  <c r="AL215" i="1"/>
  <c r="AD179" i="1"/>
  <c r="AC179" i="1"/>
  <c r="AF179" i="1"/>
  <c r="AB179" i="1"/>
  <c r="AA179" i="1"/>
  <c r="AK179" i="1"/>
  <c r="AJ179" i="1"/>
  <c r="AL179" i="1"/>
  <c r="AH179" i="1"/>
  <c r="AE179" i="1"/>
  <c r="AI179" i="1"/>
  <c r="AG179" i="1"/>
  <c r="AF163" i="1"/>
  <c r="AE163" i="1"/>
  <c r="AA163" i="1"/>
  <c r="AI163" i="1"/>
  <c r="AG163" i="1"/>
  <c r="AH163" i="1"/>
  <c r="AL163" i="1"/>
  <c r="AB163" i="1"/>
  <c r="AK163" i="1"/>
  <c r="AC163" i="1"/>
  <c r="AD163" i="1"/>
  <c r="AJ163" i="1"/>
  <c r="AH145" i="1"/>
  <c r="AA145" i="1"/>
  <c r="AF145" i="1"/>
  <c r="AL145" i="1"/>
  <c r="AI145" i="1"/>
  <c r="AJ145" i="1"/>
  <c r="AG145" i="1"/>
  <c r="AB145" i="1"/>
  <c r="AK145" i="1"/>
  <c r="AE145" i="1"/>
  <c r="AC145" i="1"/>
  <c r="AD145" i="1"/>
  <c r="AD212" i="1"/>
  <c r="AL212" i="1"/>
  <c r="AG212" i="1"/>
  <c r="AC212" i="1"/>
  <c r="AK212" i="1"/>
  <c r="AI212" i="1"/>
  <c r="AJ212" i="1"/>
  <c r="AA212" i="1"/>
  <c r="AB212" i="1"/>
  <c r="AE212" i="1"/>
  <c r="AF212" i="1"/>
  <c r="AH212" i="1"/>
  <c r="AF210" i="1"/>
  <c r="AD210" i="1"/>
  <c r="AH210" i="1"/>
  <c r="AA210" i="1"/>
  <c r="AC210" i="1"/>
  <c r="AB210" i="1"/>
  <c r="AG210" i="1"/>
  <c r="AL210" i="1"/>
  <c r="AE210" i="1"/>
  <c r="AK210" i="1"/>
  <c r="AI210" i="1"/>
  <c r="AJ210" i="1"/>
  <c r="AD190" i="1"/>
  <c r="AH190" i="1"/>
  <c r="AG190" i="1"/>
  <c r="AF190" i="1"/>
  <c r="AB190" i="1"/>
  <c r="AA190" i="1"/>
  <c r="AJ190" i="1"/>
  <c r="AL190" i="1"/>
  <c r="AK190" i="1"/>
  <c r="AE190" i="1"/>
  <c r="AC190" i="1"/>
  <c r="AI190" i="1"/>
  <c r="AK225" i="1"/>
  <c r="AE225" i="1"/>
  <c r="AC225" i="1"/>
  <c r="AF225" i="1"/>
  <c r="AH225" i="1"/>
  <c r="AI225" i="1"/>
  <c r="AD225" i="1"/>
  <c r="AB225" i="1"/>
  <c r="AA225" i="1"/>
  <c r="AG225" i="1"/>
  <c r="AL225" i="1"/>
  <c r="AJ225" i="1"/>
  <c r="AD220" i="1"/>
  <c r="AG220" i="1"/>
  <c r="AB220" i="1"/>
  <c r="AJ220" i="1"/>
  <c r="AL220" i="1"/>
  <c r="AH220" i="1"/>
  <c r="AK220" i="1"/>
  <c r="AI220" i="1"/>
  <c r="AC220" i="1"/>
  <c r="AF220" i="1"/>
  <c r="AE220" i="1"/>
  <c r="AA220" i="1"/>
  <c r="AD186" i="1"/>
  <c r="AK186" i="1"/>
  <c r="AH186" i="1"/>
  <c r="AB186" i="1"/>
  <c r="AI186" i="1"/>
  <c r="AG186" i="1"/>
  <c r="AJ186" i="1"/>
  <c r="AL186" i="1"/>
  <c r="AC186" i="1"/>
  <c r="AE186" i="1"/>
  <c r="AF186" i="1"/>
  <c r="AA186" i="1"/>
  <c r="AJ250" i="1"/>
  <c r="AA250" i="1"/>
  <c r="AB250" i="1"/>
  <c r="AE250" i="1"/>
  <c r="AF250" i="1"/>
  <c r="AD250" i="1"/>
  <c r="AL250" i="1"/>
  <c r="AH250" i="1"/>
  <c r="AG250" i="1"/>
  <c r="AC250" i="1"/>
  <c r="AK250" i="1"/>
  <c r="AI250" i="1"/>
  <c r="AK150" i="1"/>
  <c r="AI150" i="1"/>
  <c r="AG150" i="1"/>
  <c r="AL150" i="1"/>
  <c r="AH150" i="1"/>
  <c r="AF150" i="1"/>
  <c r="AC150" i="1"/>
  <c r="AE150" i="1"/>
  <c r="AB150" i="1"/>
  <c r="AJ150" i="1"/>
  <c r="AA150" i="1"/>
  <c r="AD150" i="1"/>
  <c r="AL229" i="1"/>
  <c r="AI229" i="1"/>
  <c r="AD229" i="1"/>
  <c r="AG229" i="1"/>
  <c r="AF229" i="1"/>
  <c r="AB229" i="1"/>
  <c r="AJ229" i="1"/>
  <c r="AH229" i="1"/>
  <c r="AK229" i="1"/>
  <c r="AC229" i="1"/>
  <c r="AE229" i="1"/>
  <c r="AA229" i="1"/>
  <c r="AJ165" i="1"/>
  <c r="AG165" i="1"/>
  <c r="AK165" i="1"/>
  <c r="AI165" i="1"/>
  <c r="AA165" i="1"/>
  <c r="AB165" i="1"/>
  <c r="AL165" i="1"/>
  <c r="AC165" i="1"/>
  <c r="AD165" i="1"/>
  <c r="AH165" i="1"/>
  <c r="AF165" i="1"/>
  <c r="AE165" i="1"/>
  <c r="AK200" i="1"/>
  <c r="AH200" i="1"/>
  <c r="AE200" i="1"/>
  <c r="AF200" i="1"/>
  <c r="AC200" i="1"/>
  <c r="AL200" i="1"/>
  <c r="AI200" i="1"/>
  <c r="AA200" i="1"/>
  <c r="AD200" i="1"/>
  <c r="AB200" i="1"/>
  <c r="AJ200" i="1"/>
  <c r="AG200" i="1"/>
  <c r="AK249" i="1"/>
  <c r="AA249" i="1"/>
  <c r="AI249" i="1"/>
  <c r="AF249" i="1"/>
  <c r="AG249" i="1"/>
  <c r="AJ249" i="1"/>
  <c r="AD249" i="1"/>
  <c r="AL249" i="1"/>
  <c r="AH249" i="1"/>
  <c r="AB249" i="1"/>
  <c r="AC249" i="1"/>
  <c r="AE249" i="1"/>
  <c r="AK207" i="1"/>
  <c r="AE207" i="1"/>
  <c r="AG207" i="1"/>
  <c r="AF207" i="1"/>
  <c r="AB207" i="1"/>
  <c r="AD207" i="1"/>
  <c r="AA207" i="1"/>
  <c r="AH207" i="1"/>
  <c r="AJ207" i="1"/>
  <c r="AC207" i="1"/>
  <c r="AI207" i="1"/>
  <c r="AL207" i="1"/>
  <c r="AK175" i="1"/>
  <c r="AE175" i="1"/>
  <c r="AH175" i="1"/>
  <c r="AF175" i="1"/>
  <c r="AG175" i="1"/>
  <c r="AB175" i="1"/>
  <c r="AA175" i="1"/>
  <c r="AL175" i="1"/>
  <c r="AD175" i="1"/>
  <c r="AC175" i="1"/>
  <c r="AJ175" i="1"/>
  <c r="AI175" i="1"/>
  <c r="AI159" i="1"/>
  <c r="AH159" i="1"/>
  <c r="AF159" i="1"/>
  <c r="AL159" i="1"/>
  <c r="AJ159" i="1"/>
  <c r="AG159" i="1"/>
  <c r="AC159" i="1"/>
  <c r="AA159" i="1"/>
  <c r="AB159" i="1"/>
  <c r="AE159" i="1"/>
  <c r="AK159" i="1"/>
  <c r="AD159" i="1"/>
  <c r="AD178" i="1"/>
  <c r="AF178" i="1"/>
  <c r="AA178" i="1"/>
  <c r="AB178" i="1"/>
  <c r="AK178" i="1"/>
  <c r="AH178" i="1"/>
  <c r="AJ178" i="1"/>
  <c r="AL178" i="1"/>
  <c r="AI178" i="1"/>
  <c r="AE178" i="1"/>
  <c r="AG178" i="1"/>
  <c r="AC178" i="1"/>
  <c r="AL228" i="1"/>
  <c r="AE228" i="1"/>
  <c r="AK228" i="1"/>
  <c r="AG228" i="1"/>
  <c r="AF228" i="1"/>
  <c r="AI228" i="1"/>
  <c r="AJ228" i="1"/>
  <c r="AH228" i="1"/>
  <c r="AC228" i="1"/>
  <c r="AD228" i="1"/>
  <c r="AB228" i="1"/>
  <c r="AA228" i="1"/>
  <c r="AJ204" i="1"/>
  <c r="AB204" i="1"/>
  <c r="AC204" i="1"/>
  <c r="AE204" i="1"/>
  <c r="AH204" i="1"/>
  <c r="AA204" i="1"/>
  <c r="AD204" i="1"/>
  <c r="AG204" i="1"/>
  <c r="AF204" i="1"/>
  <c r="AK204" i="1"/>
  <c r="AI204" i="1"/>
  <c r="AL204" i="1"/>
  <c r="AL237" i="1"/>
  <c r="AA237" i="1"/>
  <c r="AI237" i="1"/>
  <c r="AF237" i="1"/>
  <c r="AH237" i="1"/>
  <c r="AJ237" i="1"/>
  <c r="AC237" i="1"/>
  <c r="AK237" i="1"/>
  <c r="AG237" i="1"/>
  <c r="AB237" i="1"/>
  <c r="AD237" i="1"/>
  <c r="AE237" i="1"/>
  <c r="AK242" i="1"/>
  <c r="AD242" i="1"/>
  <c r="AB242" i="1"/>
  <c r="AH242" i="1"/>
  <c r="AF242" i="1"/>
  <c r="AL242" i="1"/>
  <c r="AJ242" i="1"/>
  <c r="AA242" i="1"/>
  <c r="AC242" i="1"/>
  <c r="AE242" i="1"/>
  <c r="AG242" i="1"/>
  <c r="AI242" i="1"/>
  <c r="AD253" i="1"/>
  <c r="AA253" i="1"/>
  <c r="AB253" i="1"/>
  <c r="AG253" i="1"/>
  <c r="AF253" i="1"/>
  <c r="AH253" i="1"/>
  <c r="AJ253" i="1"/>
  <c r="AI253" i="1"/>
  <c r="AL253" i="1"/>
  <c r="AE253" i="1"/>
  <c r="AC253" i="1"/>
  <c r="AK253" i="1"/>
  <c r="AH224" i="1"/>
  <c r="AG224" i="1"/>
  <c r="AI224" i="1"/>
  <c r="AK224" i="1"/>
  <c r="AE224" i="1"/>
  <c r="AF224" i="1"/>
  <c r="AJ224" i="1"/>
  <c r="AB224" i="1"/>
  <c r="AC224" i="1"/>
  <c r="AL224" i="1"/>
  <c r="AA224" i="1"/>
  <c r="AD224" i="1"/>
  <c r="AJ222" i="1"/>
  <c r="AD222" i="1"/>
  <c r="AB222" i="1"/>
  <c r="AL222" i="1"/>
  <c r="AF222" i="1"/>
  <c r="AA222" i="1"/>
  <c r="AH222" i="1"/>
  <c r="AI222" i="1"/>
  <c r="AE222" i="1"/>
  <c r="AC222" i="1"/>
  <c r="AK222" i="1"/>
  <c r="AG222" i="1"/>
  <c r="AA236" i="1"/>
  <c r="AB236" i="1"/>
  <c r="AC236" i="1"/>
  <c r="AH236" i="1"/>
  <c r="AG236" i="1"/>
  <c r="AE236" i="1"/>
  <c r="AK236" i="1"/>
  <c r="AJ236" i="1"/>
  <c r="AI236" i="1"/>
  <c r="AF236" i="1"/>
  <c r="AD236" i="1"/>
  <c r="AL236" i="1"/>
  <c r="AK202" i="1"/>
  <c r="AL202" i="1"/>
  <c r="AG202" i="1"/>
  <c r="AF202" i="1"/>
  <c r="AB202" i="1"/>
  <c r="AE202" i="1"/>
  <c r="AA202" i="1"/>
  <c r="AD202" i="1"/>
  <c r="AC202" i="1"/>
  <c r="AJ202" i="1"/>
  <c r="AI202" i="1"/>
  <c r="AH202" i="1"/>
  <c r="AJ213" i="1"/>
  <c r="AD213" i="1"/>
  <c r="AG213" i="1"/>
  <c r="AE213" i="1"/>
  <c r="AB213" i="1"/>
  <c r="AA213" i="1"/>
  <c r="AH213" i="1"/>
  <c r="AK213" i="1"/>
  <c r="AC213" i="1"/>
  <c r="AF213" i="1"/>
  <c r="AI213" i="1"/>
  <c r="AL213" i="1"/>
  <c r="AJ147" i="1"/>
  <c r="AD147" i="1"/>
  <c r="AC147" i="1"/>
  <c r="AI147" i="1"/>
  <c r="AB147" i="1"/>
  <c r="AA147" i="1"/>
  <c r="AH147" i="1"/>
  <c r="AK147" i="1"/>
  <c r="AF147" i="1"/>
  <c r="AG147" i="1"/>
  <c r="AE147" i="1"/>
  <c r="AL147" i="1"/>
  <c r="AJ216" i="1"/>
  <c r="AI216" i="1"/>
  <c r="AL216" i="1"/>
  <c r="AE216" i="1"/>
  <c r="AC216" i="1"/>
  <c r="AH216" i="1"/>
  <c r="AD216" i="1"/>
  <c r="AA216" i="1"/>
  <c r="AK216" i="1"/>
  <c r="AG216" i="1"/>
  <c r="AF216" i="1"/>
  <c r="AB216" i="1"/>
  <c r="AJ151" i="1"/>
  <c r="AG151" i="1"/>
  <c r="AB151" i="1"/>
  <c r="AE151" i="1"/>
  <c r="AK151" i="1"/>
  <c r="AD151" i="1"/>
  <c r="AH151" i="1"/>
  <c r="AF151" i="1"/>
  <c r="AI151" i="1"/>
  <c r="AA151" i="1"/>
  <c r="AL151" i="1"/>
  <c r="AC151" i="1"/>
  <c r="AB255" i="1"/>
  <c r="AF255" i="1"/>
  <c r="AJ255" i="1"/>
  <c r="AC255" i="1"/>
  <c r="AD255" i="1"/>
  <c r="AL255" i="1"/>
  <c r="AK255" i="1"/>
  <c r="AH255" i="1"/>
  <c r="AG255" i="1"/>
  <c r="AE255" i="1"/>
  <c r="AI255" i="1"/>
  <c r="AA255" i="1"/>
  <c r="AL239" i="1"/>
  <c r="AF239" i="1"/>
  <c r="AA239" i="1"/>
  <c r="AG239" i="1"/>
  <c r="AK239" i="1"/>
  <c r="AJ239" i="1"/>
  <c r="AB239" i="1"/>
  <c r="AE239" i="1"/>
  <c r="AI239" i="1"/>
  <c r="AD239" i="1"/>
  <c r="AC239" i="1"/>
  <c r="AH239" i="1"/>
  <c r="AK203" i="1"/>
  <c r="AL203" i="1"/>
  <c r="AC203" i="1"/>
  <c r="AF203" i="1"/>
  <c r="AI203" i="1"/>
  <c r="AD203" i="1"/>
  <c r="AA203" i="1"/>
  <c r="AG203" i="1"/>
  <c r="AJ203" i="1"/>
  <c r="AB203" i="1"/>
  <c r="AE203" i="1"/>
  <c r="AH203" i="1"/>
  <c r="AJ187" i="1"/>
  <c r="AK187" i="1"/>
  <c r="AB187" i="1"/>
  <c r="AE187" i="1"/>
  <c r="AL187" i="1"/>
  <c r="AC187" i="1"/>
  <c r="AD187" i="1"/>
  <c r="AF187" i="1"/>
  <c r="AG187" i="1"/>
  <c r="AA187" i="1"/>
  <c r="AH187" i="1"/>
  <c r="AI187" i="1"/>
  <c r="AG171" i="1"/>
  <c r="AC171" i="1"/>
  <c r="AB171" i="1"/>
  <c r="AJ171" i="1"/>
  <c r="AI171" i="1"/>
  <c r="AL171" i="1"/>
  <c r="AE171" i="1"/>
  <c r="AK171" i="1"/>
  <c r="AF171" i="1"/>
  <c r="AD171" i="1"/>
  <c r="AA171" i="1"/>
  <c r="AH171" i="1"/>
  <c r="AC157" i="1"/>
  <c r="AF157" i="1"/>
  <c r="AE157" i="1"/>
  <c r="AJ157" i="1"/>
  <c r="AG157" i="1"/>
  <c r="AH157" i="1"/>
  <c r="AI157" i="1"/>
  <c r="AA157" i="1"/>
  <c r="AB157" i="1"/>
  <c r="AL157" i="1"/>
  <c r="AK157" i="1"/>
  <c r="AD157" i="1"/>
  <c r="AJ180" i="1"/>
  <c r="AG180" i="1"/>
  <c r="AI180" i="1"/>
  <c r="AE180" i="1"/>
  <c r="AH180" i="1"/>
  <c r="AC180" i="1"/>
  <c r="AD180" i="1"/>
  <c r="AB180" i="1"/>
  <c r="AA180" i="1"/>
  <c r="AF180" i="1"/>
  <c r="AK180" i="1"/>
  <c r="AL180" i="1"/>
  <c r="AL170" i="1"/>
  <c r="AD170" i="1"/>
  <c r="AC170" i="1"/>
  <c r="AG170" i="1"/>
  <c r="AB170" i="1"/>
  <c r="AH170" i="1"/>
  <c r="AJ170" i="1"/>
  <c r="AI170" i="1"/>
  <c r="AK170" i="1"/>
  <c r="AE170" i="1"/>
  <c r="AF170" i="1"/>
  <c r="AA170" i="1"/>
  <c r="AE155" i="1"/>
  <c r="AH155" i="1"/>
  <c r="AK155" i="1"/>
  <c r="AJ155" i="1"/>
  <c r="AC155" i="1"/>
  <c r="AF155" i="1"/>
  <c r="AI155" i="1"/>
  <c r="AD155" i="1"/>
  <c r="AB155" i="1"/>
  <c r="AL155" i="1"/>
  <c r="AG155" i="1"/>
  <c r="AA155" i="1"/>
  <c r="AJ189" i="1"/>
  <c r="AK189" i="1"/>
  <c r="AG189" i="1"/>
  <c r="AE189" i="1"/>
  <c r="AB189" i="1"/>
  <c r="AL189" i="1"/>
  <c r="AD189" i="1"/>
  <c r="AC189" i="1"/>
  <c r="AF189" i="1"/>
  <c r="AA189" i="1"/>
  <c r="AI189" i="1"/>
  <c r="AH189" i="1"/>
  <c r="AB256" i="1"/>
  <c r="AF256" i="1"/>
  <c r="AA256" i="1"/>
  <c r="AK256" i="1"/>
  <c r="AE256" i="1"/>
  <c r="AD256" i="1"/>
  <c r="AL256" i="1"/>
  <c r="AI256" i="1"/>
  <c r="AH256" i="1"/>
  <c r="AG256" i="1"/>
  <c r="AC256" i="1"/>
  <c r="AJ256" i="1"/>
  <c r="AA254" i="1"/>
  <c r="AD254" i="1"/>
  <c r="AC254" i="1"/>
  <c r="AB254" i="1"/>
  <c r="AI254" i="1"/>
  <c r="AL254" i="1"/>
  <c r="AK254" i="1"/>
  <c r="AH254" i="1"/>
  <c r="AG254" i="1"/>
  <c r="AF254" i="1"/>
  <c r="AJ254" i="1"/>
  <c r="AE254" i="1"/>
  <c r="AI154" i="1"/>
  <c r="AG154" i="1"/>
  <c r="AA154" i="1"/>
  <c r="AE154" i="1"/>
  <c r="AF154" i="1"/>
  <c r="AH154" i="1"/>
  <c r="AK154" i="1"/>
  <c r="AL154" i="1"/>
  <c r="AJ154" i="1"/>
  <c r="AD154" i="1"/>
  <c r="AB154" i="1"/>
  <c r="AC154" i="1"/>
  <c r="AG193" i="1"/>
  <c r="AC193" i="1"/>
  <c r="AL193" i="1"/>
  <c r="AB193" i="1"/>
  <c r="AJ193" i="1"/>
  <c r="AF193" i="1"/>
  <c r="AI193" i="1"/>
  <c r="AD193" i="1"/>
  <c r="AA193" i="1"/>
  <c r="AH193" i="1"/>
  <c r="AE193" i="1"/>
  <c r="AK193" i="1"/>
  <c r="AG218" i="1"/>
  <c r="AI218" i="1"/>
  <c r="AB218" i="1"/>
  <c r="AF218" i="1"/>
  <c r="AK218" i="1"/>
  <c r="AA218" i="1"/>
  <c r="AJ218" i="1"/>
  <c r="AC218" i="1"/>
  <c r="AH218" i="1"/>
  <c r="AD218" i="1"/>
  <c r="AE218" i="1"/>
  <c r="AL218" i="1"/>
  <c r="AJ153" i="1"/>
  <c r="AL153" i="1"/>
  <c r="AH153" i="1"/>
  <c r="AI153" i="1"/>
  <c r="AD153" i="1"/>
  <c r="AB153" i="1"/>
  <c r="AC153" i="1"/>
  <c r="AK153" i="1"/>
  <c r="AG153" i="1"/>
  <c r="AA153" i="1"/>
  <c r="AF153" i="1"/>
  <c r="AE153" i="1"/>
  <c r="AE197" i="1"/>
  <c r="AI197" i="1"/>
  <c r="AH197" i="1"/>
  <c r="AG197" i="1"/>
  <c r="AF197" i="1"/>
  <c r="AK197" i="1"/>
  <c r="AJ197" i="1"/>
  <c r="AL197" i="1"/>
  <c r="AA197" i="1"/>
  <c r="AD197" i="1"/>
  <c r="AC197" i="1"/>
  <c r="AB197" i="1"/>
  <c r="AI146" i="1"/>
  <c r="AK146" i="1"/>
  <c r="AH146" i="1"/>
  <c r="AC146" i="1"/>
  <c r="AB146" i="1"/>
  <c r="AA146" i="1"/>
  <c r="AG146" i="1"/>
  <c r="AL146" i="1"/>
  <c r="AJ146" i="1"/>
  <c r="AF146" i="1"/>
  <c r="AE146" i="1"/>
  <c r="AD146" i="1"/>
  <c r="AH211" i="1"/>
  <c r="AK211" i="1"/>
  <c r="AF211" i="1"/>
  <c r="AC211" i="1"/>
  <c r="AI211" i="1"/>
  <c r="AL211" i="1"/>
  <c r="AJ211" i="1"/>
  <c r="AA211" i="1"/>
  <c r="AG211" i="1"/>
  <c r="AE211" i="1"/>
  <c r="AB211" i="1"/>
  <c r="AD211" i="1"/>
  <c r="AJ251" i="1"/>
  <c r="AA251" i="1"/>
  <c r="AK251" i="1"/>
  <c r="AE251" i="1"/>
  <c r="AF251" i="1"/>
  <c r="AI251" i="1"/>
  <c r="AH251" i="1"/>
  <c r="AL251" i="1"/>
  <c r="AG251" i="1"/>
  <c r="AC251" i="1"/>
  <c r="AB251" i="1"/>
  <c r="AD251" i="1"/>
  <c r="AL235" i="1"/>
  <c r="AF235" i="1"/>
  <c r="AA235" i="1"/>
  <c r="AG235" i="1"/>
  <c r="AH235" i="1"/>
  <c r="AC235" i="1"/>
  <c r="AB235" i="1"/>
  <c r="AE235" i="1"/>
  <c r="AI235" i="1"/>
  <c r="AD235" i="1"/>
  <c r="AK235" i="1"/>
  <c r="AJ235" i="1"/>
  <c r="AF199" i="1"/>
  <c r="AJ199" i="1"/>
  <c r="AL199" i="1"/>
  <c r="AI199" i="1"/>
  <c r="AH199" i="1"/>
  <c r="AG199" i="1"/>
  <c r="AC199" i="1"/>
  <c r="AB199" i="1"/>
  <c r="AA199" i="1"/>
  <c r="AK199" i="1"/>
  <c r="AD199" i="1"/>
  <c r="AE199" i="1"/>
  <c r="AI167" i="1"/>
  <c r="AD167" i="1"/>
  <c r="AH167" i="1"/>
  <c r="AL167" i="1"/>
  <c r="AJ167" i="1"/>
  <c r="AE167" i="1"/>
  <c r="AC167" i="1"/>
  <c r="AG167" i="1"/>
  <c r="AK167" i="1"/>
  <c r="AB167" i="1"/>
  <c r="AF167" i="1"/>
  <c r="AA167" i="1"/>
  <c r="AL230" i="1"/>
  <c r="AF230" i="1"/>
  <c r="AB230" i="1"/>
  <c r="AG230" i="1"/>
  <c r="AA230" i="1"/>
  <c r="AK230" i="1"/>
  <c r="AJ230" i="1"/>
  <c r="AE230" i="1"/>
  <c r="AI230" i="1"/>
  <c r="AH230" i="1"/>
  <c r="AD230" i="1"/>
  <c r="AC230" i="1"/>
  <c r="AK252" i="1"/>
  <c r="AL252" i="1"/>
  <c r="AD252" i="1"/>
  <c r="AF252" i="1"/>
  <c r="AC252" i="1"/>
  <c r="AI252" i="1"/>
  <c r="AA252" i="1"/>
  <c r="AH252" i="1"/>
  <c r="AG252" i="1"/>
  <c r="AJ252" i="1"/>
  <c r="AB252" i="1"/>
  <c r="AE252" i="1"/>
  <c r="Y170" i="1"/>
  <c r="Z170" i="1" s="1"/>
  <c r="Y202" i="1"/>
  <c r="Z202" i="1" s="1"/>
  <c r="Y234" i="1"/>
  <c r="Z234" i="1" s="1"/>
  <c r="Y145" i="1"/>
  <c r="Z145" i="1" s="1"/>
  <c r="X257" i="1"/>
  <c r="AL243" i="1"/>
  <c r="AJ243" i="1"/>
  <c r="AD243" i="1"/>
  <c r="AG243" i="1"/>
  <c r="AA243" i="1"/>
  <c r="AI243" i="1"/>
  <c r="AB243" i="1"/>
  <c r="AC243" i="1"/>
  <c r="AK243" i="1"/>
  <c r="AH243" i="1"/>
  <c r="AF243" i="1"/>
  <c r="AE243" i="1"/>
  <c r="X192" i="1"/>
  <c r="Y165" i="1"/>
  <c r="Z165" i="1" s="1"/>
  <c r="X248" i="1"/>
  <c r="X233" i="1"/>
  <c r="X232" i="1"/>
  <c r="Y189" i="1"/>
  <c r="Z189" i="1" s="1"/>
  <c r="X174" i="1"/>
  <c r="X206" i="1"/>
  <c r="X238" i="1"/>
  <c r="X164" i="1"/>
  <c r="X241" i="1"/>
  <c r="X227" i="1"/>
  <c r="X208" i="1"/>
  <c r="Y213" i="1"/>
  <c r="Z213" i="1" s="1"/>
  <c r="Y215" i="1"/>
  <c r="Z215" i="1" s="1"/>
  <c r="Y220" i="1"/>
  <c r="Z220" i="1" s="1"/>
  <c r="Y156" i="1"/>
  <c r="Z156" i="1" s="1"/>
  <c r="Y237" i="1"/>
  <c r="Z237" i="1" s="1"/>
  <c r="Y203" i="1"/>
  <c r="Z203" i="1" s="1"/>
  <c r="Y255" i="1"/>
  <c r="Z255" i="1" s="1"/>
  <c r="X219" i="1"/>
  <c r="X162" i="1"/>
  <c r="X194" i="1"/>
  <c r="X226" i="1"/>
  <c r="X258" i="1"/>
  <c r="X244" i="1"/>
  <c r="X161" i="1"/>
  <c r="X160" i="1"/>
  <c r="X261" i="1"/>
  <c r="X263" i="1"/>
  <c r="X172" i="1"/>
  <c r="X148" i="1"/>
  <c r="X205" i="1"/>
  <c r="X149" i="1"/>
  <c r="X169" i="1"/>
  <c r="X223" i="1"/>
  <c r="X217" i="1"/>
  <c r="AJ198" i="1"/>
  <c r="AL198" i="1"/>
  <c r="AA198" i="1"/>
  <c r="AD198" i="1"/>
  <c r="AC198" i="1"/>
  <c r="AH198" i="1"/>
  <c r="AE198" i="1"/>
  <c r="AI198" i="1"/>
  <c r="AK198" i="1"/>
  <c r="AG198" i="1"/>
  <c r="AF198" i="1"/>
  <c r="AB198" i="1"/>
  <c r="AJ183" i="1"/>
  <c r="AG183" i="1"/>
  <c r="AB183" i="1"/>
  <c r="AE183" i="1"/>
  <c r="AH183" i="1"/>
  <c r="AK183" i="1"/>
  <c r="AD183" i="1"/>
  <c r="AA183" i="1"/>
  <c r="AI183" i="1"/>
  <c r="AF183" i="1"/>
  <c r="AL183" i="1"/>
  <c r="AC183" i="1"/>
  <c r="AJ209" i="1"/>
  <c r="AD209" i="1"/>
  <c r="AG209" i="1"/>
  <c r="AE209" i="1"/>
  <c r="AK209" i="1"/>
  <c r="AI209" i="1"/>
  <c r="AH209" i="1"/>
  <c r="AB209" i="1"/>
  <c r="AC209" i="1"/>
  <c r="AF209" i="1"/>
  <c r="AL209" i="1"/>
  <c r="AA209" i="1"/>
  <c r="AL195" i="1"/>
  <c r="AI195" i="1"/>
  <c r="AA195" i="1"/>
  <c r="AJ195" i="1"/>
  <c r="AD195" i="1"/>
  <c r="AF195" i="1"/>
  <c r="AK195" i="1"/>
  <c r="AE195" i="1"/>
  <c r="AB195" i="1"/>
  <c r="AH195" i="1"/>
  <c r="AC195" i="1"/>
  <c r="AG195" i="1"/>
  <c r="AG240" i="1"/>
  <c r="AA240" i="1"/>
  <c r="AE240" i="1"/>
  <c r="AB240" i="1"/>
  <c r="AD240" i="1"/>
  <c r="AC240" i="1"/>
  <c r="AH240" i="1"/>
  <c r="AI240" i="1"/>
  <c r="AF240" i="1"/>
  <c r="AL240" i="1"/>
  <c r="AJ240" i="1"/>
  <c r="AK240" i="1"/>
  <c r="AD184" i="1"/>
  <c r="AF184" i="1"/>
  <c r="AA184" i="1"/>
  <c r="AI184" i="1"/>
  <c r="AL184" i="1"/>
  <c r="AH184" i="1"/>
  <c r="AJ184" i="1"/>
  <c r="AK184" i="1"/>
  <c r="AB184" i="1"/>
  <c r="AE184" i="1"/>
  <c r="AG184" i="1"/>
  <c r="AC184" i="1"/>
  <c r="AJ158" i="1"/>
  <c r="AD158" i="1"/>
  <c r="AC158" i="1"/>
  <c r="AE158" i="1"/>
  <c r="AB158" i="1"/>
  <c r="AG158" i="1"/>
  <c r="AL158" i="1"/>
  <c r="AK158" i="1"/>
  <c r="AF158" i="1"/>
  <c r="AI158" i="1"/>
  <c r="AA158" i="1"/>
  <c r="AH158" i="1"/>
  <c r="AJ191" i="1"/>
  <c r="AK191" i="1"/>
  <c r="AC191" i="1"/>
  <c r="AE191" i="1"/>
  <c r="AF191" i="1"/>
  <c r="AI191" i="1"/>
  <c r="AD191" i="1"/>
  <c r="AH191" i="1"/>
  <c r="AG191" i="1"/>
  <c r="AA191" i="1"/>
  <c r="AB191" i="1"/>
  <c r="AL191" i="1"/>
  <c r="Y153" i="1"/>
  <c r="Z153" i="1" s="1"/>
  <c r="Y193" i="1"/>
  <c r="Z193" i="1" s="1"/>
  <c r="Y179" i="1"/>
  <c r="Z179" i="1" s="1"/>
  <c r="Y256" i="1"/>
  <c r="Z256" i="1" s="1"/>
  <c r="Y151" i="1"/>
  <c r="Z151" i="1" s="1"/>
  <c r="Y239" i="1"/>
  <c r="Z239" i="1" s="1"/>
  <c r="Y155" i="1"/>
  <c r="Z155" i="1" s="1"/>
  <c r="Y235" i="1"/>
  <c r="Z235" i="1" s="1"/>
  <c r="Y150" i="1"/>
  <c r="Z150" i="1" s="1"/>
  <c r="Y190" i="1"/>
  <c r="Z190" i="1" s="1"/>
  <c r="Y222" i="1"/>
  <c r="Z222" i="1" s="1"/>
  <c r="Y254" i="1"/>
  <c r="Z254" i="1" s="1"/>
  <c r="Y228" i="1"/>
  <c r="Z228" i="1" s="1"/>
  <c r="Y177" i="1"/>
  <c r="Z177" i="1" s="1"/>
  <c r="Y163" i="1"/>
  <c r="Z163" i="1" s="1"/>
  <c r="Y249" i="1"/>
  <c r="Z249" i="1" s="1"/>
  <c r="Y178" i="1"/>
  <c r="Z178" i="1" s="1"/>
  <c r="Y210" i="1"/>
  <c r="Z210" i="1" s="1"/>
  <c r="Y242" i="1"/>
  <c r="Z242" i="1" s="1"/>
  <c r="Y180" i="1"/>
  <c r="Z180" i="1" s="1"/>
  <c r="Y225" i="1"/>
  <c r="Z225" i="1" s="1"/>
  <c r="Y211" i="1"/>
  <c r="Z211" i="1" s="1"/>
  <c r="Y224" i="1"/>
  <c r="Z224" i="1" s="1"/>
  <c r="Y197" i="1"/>
  <c r="Z197" i="1" s="1"/>
  <c r="Y199" i="1"/>
  <c r="Z199" i="1" s="1"/>
  <c r="Y236" i="1"/>
  <c r="Z236" i="1" s="1"/>
  <c r="Y175" i="1"/>
  <c r="Z175" i="1" s="1"/>
  <c r="Y171" i="1"/>
  <c r="Z171" i="1" s="1"/>
  <c r="Y253" i="1"/>
  <c r="Z253" i="1" s="1"/>
  <c r="Y187" i="1"/>
  <c r="Z187" i="1" s="1"/>
  <c r="AK262" i="1"/>
  <c r="AE262" i="1"/>
  <c r="AD262" i="1"/>
  <c r="AB262" i="1"/>
  <c r="AH262" i="1"/>
  <c r="AG262" i="1"/>
  <c r="AJ262" i="1"/>
  <c r="AA262" i="1"/>
  <c r="AI262" i="1"/>
  <c r="AC262" i="1"/>
  <c r="AF262" i="1"/>
  <c r="AL262" i="1"/>
  <c r="AE181" i="1"/>
  <c r="AC181" i="1"/>
  <c r="AD181" i="1"/>
  <c r="AI181" i="1"/>
  <c r="AK181" i="1"/>
  <c r="AF181" i="1"/>
  <c r="AL181" i="1"/>
  <c r="AJ181" i="1"/>
  <c r="AG181" i="1"/>
  <c r="AH181" i="1"/>
  <c r="AA181" i="1"/>
  <c r="AB181" i="1"/>
  <c r="AJ182" i="1"/>
  <c r="AC182" i="1"/>
  <c r="AF182" i="1"/>
  <c r="AE182" i="1"/>
  <c r="AI182" i="1"/>
  <c r="AL182" i="1"/>
  <c r="AD182" i="1"/>
  <c r="AH182" i="1"/>
  <c r="AB182" i="1"/>
  <c r="AA182" i="1"/>
  <c r="AG182" i="1"/>
  <c r="AK182" i="1"/>
  <c r="AK214" i="1"/>
  <c r="AH214" i="1"/>
  <c r="AG214" i="1"/>
  <c r="AF214" i="1"/>
  <c r="AJ214" i="1"/>
  <c r="AE214" i="1"/>
  <c r="AA214" i="1"/>
  <c r="AD214" i="1"/>
  <c r="AL214" i="1"/>
  <c r="AB214" i="1"/>
  <c r="AI214" i="1"/>
  <c r="AC214" i="1"/>
  <c r="AL246" i="1"/>
  <c r="AA246" i="1"/>
  <c r="AB246" i="1"/>
  <c r="AE246" i="1"/>
  <c r="AH246" i="1"/>
  <c r="AD246" i="1"/>
  <c r="AC246" i="1"/>
  <c r="AF246" i="1"/>
  <c r="AG246" i="1"/>
  <c r="AJ246" i="1"/>
  <c r="AI246" i="1"/>
  <c r="AK246" i="1"/>
  <c r="AJ196" i="1"/>
  <c r="AB196" i="1"/>
  <c r="AC196" i="1"/>
  <c r="AD196" i="1"/>
  <c r="AH196" i="1"/>
  <c r="AI196" i="1"/>
  <c r="AE196" i="1"/>
  <c r="AG196" i="1"/>
  <c r="AA196" i="1"/>
  <c r="AK196" i="1"/>
  <c r="AL196" i="1"/>
  <c r="AF196" i="1"/>
  <c r="AA245" i="1"/>
  <c r="AC245" i="1"/>
  <c r="AD245" i="1"/>
  <c r="AL245" i="1"/>
  <c r="AE245" i="1"/>
  <c r="AB245" i="1"/>
  <c r="AK245" i="1"/>
  <c r="AG245" i="1"/>
  <c r="AH245" i="1"/>
  <c r="AF245" i="1"/>
  <c r="AI245" i="1"/>
  <c r="AJ245" i="1"/>
  <c r="AB247" i="1"/>
  <c r="AJ247" i="1"/>
  <c r="AK247" i="1"/>
  <c r="AL247" i="1"/>
  <c r="AI247" i="1"/>
  <c r="AA247" i="1"/>
  <c r="AE247" i="1"/>
  <c r="AG247" i="1"/>
  <c r="AH247" i="1"/>
  <c r="AC247" i="1"/>
  <c r="AD247" i="1"/>
  <c r="AF247" i="1"/>
  <c r="AI188" i="1"/>
  <c r="AD188" i="1"/>
  <c r="AA188" i="1"/>
  <c r="AH188" i="1"/>
  <c r="AE188" i="1"/>
  <c r="AG188" i="1"/>
  <c r="AC188" i="1"/>
  <c r="AK188" i="1"/>
  <c r="AL188" i="1"/>
  <c r="AB188" i="1"/>
  <c r="AJ188" i="1"/>
  <c r="AF188" i="1"/>
  <c r="Y186" i="1"/>
  <c r="Z186" i="1" s="1"/>
  <c r="Y218" i="1"/>
  <c r="Z218" i="1" s="1"/>
  <c r="Y250" i="1"/>
  <c r="Z250" i="1" s="1"/>
  <c r="Y212" i="1"/>
  <c r="Z212" i="1" s="1"/>
  <c r="Y229" i="1"/>
  <c r="Z229" i="1" s="1"/>
  <c r="Y231" i="1"/>
  <c r="Z231" i="1" s="1"/>
  <c r="Y204" i="1"/>
  <c r="Z204" i="1" s="1"/>
  <c r="Y159" i="1"/>
  <c r="Z159" i="1" s="1"/>
  <c r="Y146" i="1"/>
  <c r="Z146" i="1" s="1"/>
  <c r="Y154" i="1"/>
  <c r="Z154" i="1" s="1"/>
  <c r="Y147" i="1"/>
  <c r="Z147" i="1" s="1"/>
  <c r="Y207" i="1"/>
  <c r="Z207" i="1" s="1"/>
  <c r="Y201" i="1"/>
  <c r="Z201" i="1" s="1"/>
  <c r="Y216" i="1"/>
  <c r="Z216" i="1" s="1"/>
  <c r="Y200" i="1"/>
  <c r="Z200" i="1" s="1"/>
  <c r="AI166" i="1"/>
  <c r="AD166" i="1"/>
  <c r="AK166" i="1"/>
  <c r="AL166" i="1"/>
  <c r="AF166" i="1"/>
  <c r="AA166" i="1"/>
  <c r="AC166" i="1"/>
  <c r="AH166" i="1"/>
  <c r="AJ166" i="1"/>
  <c r="AB166" i="1"/>
  <c r="AE166" i="1"/>
  <c r="AG166" i="1"/>
  <c r="AD260" i="1"/>
  <c r="AJ260" i="1"/>
  <c r="AL260" i="1"/>
  <c r="AH260" i="1"/>
  <c r="AC260" i="1"/>
  <c r="AE260" i="1"/>
  <c r="AB260" i="1"/>
  <c r="AA260" i="1"/>
  <c r="AK260" i="1"/>
  <c r="AG260" i="1"/>
  <c r="AI260" i="1"/>
  <c r="AF260" i="1"/>
  <c r="AL259" i="1"/>
  <c r="AK259" i="1"/>
  <c r="AI259" i="1"/>
  <c r="AF259" i="1"/>
  <c r="AD259" i="1"/>
  <c r="AJ259" i="1"/>
  <c r="AA259" i="1"/>
  <c r="AB259" i="1"/>
  <c r="AE259" i="1"/>
  <c r="AH259" i="1"/>
  <c r="AG259" i="1"/>
  <c r="AC259" i="1"/>
  <c r="AD176" i="1"/>
  <c r="AI176" i="1"/>
  <c r="AL176" i="1"/>
  <c r="AG176" i="1"/>
  <c r="AE176" i="1"/>
  <c r="AB176" i="1"/>
  <c r="AH176" i="1"/>
  <c r="AC176" i="1"/>
  <c r="AA176" i="1"/>
  <c r="AJ176" i="1"/>
  <c r="AK176" i="1"/>
  <c r="AF176" i="1"/>
  <c r="AJ264" i="1"/>
  <c r="AA264" i="1"/>
  <c r="AD264" i="1"/>
  <c r="AE264" i="1"/>
  <c r="AK264" i="1"/>
  <c r="AF264" i="1"/>
  <c r="AH264" i="1"/>
  <c r="AI264" i="1"/>
  <c r="AL264" i="1"/>
  <c r="AC264" i="1"/>
  <c r="AG264" i="1"/>
  <c r="AB264" i="1"/>
  <c r="AK173" i="1"/>
  <c r="AI173" i="1"/>
  <c r="AL173" i="1"/>
  <c r="AF173" i="1"/>
  <c r="AH173" i="1"/>
  <c r="AJ173" i="1"/>
  <c r="AA173" i="1"/>
  <c r="AE173" i="1"/>
  <c r="AD173" i="1"/>
  <c r="AG173" i="1"/>
  <c r="AC173" i="1"/>
  <c r="AB173" i="1"/>
  <c r="AG152" i="1"/>
  <c r="AK152" i="1"/>
  <c r="AL152" i="1"/>
  <c r="AF152" i="1"/>
  <c r="AH152" i="1"/>
  <c r="AB152" i="1"/>
  <c r="AJ152" i="1"/>
  <c r="AE152" i="1"/>
  <c r="AI152" i="1"/>
  <c r="AC152" i="1"/>
  <c r="AD152" i="1"/>
  <c r="AA152" i="1"/>
  <c r="AK265" i="1"/>
  <c r="AI265" i="1"/>
  <c r="AB265" i="1"/>
  <c r="AF265" i="1"/>
  <c r="AH265" i="1"/>
  <c r="AE265" i="1"/>
  <c r="AA265" i="1"/>
  <c r="AJ265" i="1"/>
  <c r="AC265" i="1"/>
  <c r="AG265" i="1"/>
  <c r="AL265" i="1"/>
  <c r="AD265" i="1"/>
  <c r="AL168" i="1"/>
  <c r="AG168" i="1"/>
  <c r="AF168" i="1"/>
  <c r="AK168" i="1"/>
  <c r="AI168" i="1"/>
  <c r="AH168" i="1"/>
  <c r="AJ168" i="1"/>
  <c r="AB168" i="1"/>
  <c r="AC168" i="1"/>
  <c r="AE168" i="1"/>
  <c r="AD168" i="1"/>
  <c r="AA168" i="1"/>
  <c r="AJ221" i="1"/>
  <c r="AI221" i="1"/>
  <c r="AG221" i="1"/>
  <c r="AL221" i="1"/>
  <c r="AK221" i="1"/>
  <c r="AE221" i="1"/>
  <c r="AH221" i="1"/>
  <c r="AB221" i="1"/>
  <c r="AC221" i="1"/>
  <c r="AF221" i="1"/>
  <c r="AA221" i="1"/>
  <c r="AD221" i="1"/>
  <c r="AI185" i="1"/>
  <c r="AG185" i="1"/>
  <c r="AC185" i="1"/>
  <c r="AL185" i="1"/>
  <c r="AB185" i="1"/>
  <c r="AA185" i="1"/>
  <c r="AH185" i="1"/>
  <c r="AK185" i="1"/>
  <c r="AJ185" i="1"/>
  <c r="AF185" i="1"/>
  <c r="AE185" i="1"/>
  <c r="AD185" i="1"/>
  <c r="AJ223" i="1" l="1"/>
  <c r="AB223" i="1"/>
  <c r="AC223" i="1"/>
  <c r="AL223" i="1"/>
  <c r="AA223" i="1"/>
  <c r="AD223" i="1"/>
  <c r="AH223" i="1"/>
  <c r="AG223" i="1"/>
  <c r="AF223" i="1"/>
  <c r="AK223" i="1"/>
  <c r="AE223" i="1"/>
  <c r="AI223" i="1"/>
  <c r="AG148" i="1"/>
  <c r="AD148" i="1"/>
  <c r="AF148" i="1"/>
  <c r="AL148" i="1"/>
  <c r="AJ148" i="1"/>
  <c r="AA148" i="1"/>
  <c r="AC148" i="1"/>
  <c r="AE148" i="1"/>
  <c r="AH148" i="1"/>
  <c r="AI148" i="1"/>
  <c r="AK148" i="1"/>
  <c r="AB148" i="1"/>
  <c r="AC160" i="1"/>
  <c r="AL160" i="1"/>
  <c r="AA160" i="1"/>
  <c r="AF160" i="1"/>
  <c r="AE160" i="1"/>
  <c r="AK160" i="1"/>
  <c r="AI160" i="1"/>
  <c r="AG160" i="1"/>
  <c r="AD160" i="1"/>
  <c r="AH160" i="1"/>
  <c r="AB160" i="1"/>
  <c r="AJ160" i="1"/>
  <c r="AE226" i="1"/>
  <c r="AH226" i="1"/>
  <c r="AA226" i="1"/>
  <c r="AB226" i="1"/>
  <c r="AI226" i="1"/>
  <c r="AL226" i="1"/>
  <c r="AF226" i="1"/>
  <c r="AD226" i="1"/>
  <c r="AJ226" i="1"/>
  <c r="AK226" i="1"/>
  <c r="AG226" i="1"/>
  <c r="AC226" i="1"/>
  <c r="AB227" i="1"/>
  <c r="AA227" i="1"/>
  <c r="AD227" i="1"/>
  <c r="AF227" i="1"/>
  <c r="AG227" i="1"/>
  <c r="AI227" i="1"/>
  <c r="AK227" i="1"/>
  <c r="AC227" i="1"/>
  <c r="AH227" i="1"/>
  <c r="AE227" i="1"/>
  <c r="AL227" i="1"/>
  <c r="AJ227" i="1"/>
  <c r="AA206" i="1"/>
  <c r="AG206" i="1"/>
  <c r="AB206" i="1"/>
  <c r="AC206" i="1"/>
  <c r="AL206" i="1"/>
  <c r="AD206" i="1"/>
  <c r="AK206" i="1"/>
  <c r="AE206" i="1"/>
  <c r="AJ206" i="1"/>
  <c r="AF206" i="1"/>
  <c r="AI206" i="1"/>
  <c r="AH206" i="1"/>
  <c r="AL233" i="1"/>
  <c r="AE233" i="1"/>
  <c r="AA233" i="1"/>
  <c r="AG233" i="1"/>
  <c r="AH233" i="1"/>
  <c r="AC233" i="1"/>
  <c r="AB233" i="1"/>
  <c r="AF233" i="1"/>
  <c r="AI233" i="1"/>
  <c r="AK233" i="1"/>
  <c r="AD233" i="1"/>
  <c r="AJ233" i="1"/>
  <c r="AF257" i="1"/>
  <c r="AH257" i="1"/>
  <c r="AI257" i="1"/>
  <c r="AL257" i="1"/>
  <c r="AE257" i="1"/>
  <c r="AG257" i="1"/>
  <c r="AK257" i="1"/>
  <c r="AC257" i="1"/>
  <c r="AD257" i="1"/>
  <c r="AJ257" i="1"/>
  <c r="AA257" i="1"/>
  <c r="AB257" i="1"/>
  <c r="AC169" i="1"/>
  <c r="AK169" i="1"/>
  <c r="AI169" i="1"/>
  <c r="AJ169" i="1"/>
  <c r="AA169" i="1"/>
  <c r="AB169" i="1"/>
  <c r="AE169" i="1"/>
  <c r="AF169" i="1"/>
  <c r="AH169" i="1"/>
  <c r="AD169" i="1"/>
  <c r="AL169" i="1"/>
  <c r="AG169" i="1"/>
  <c r="AK172" i="1"/>
  <c r="AH172" i="1"/>
  <c r="AD172" i="1"/>
  <c r="AF172" i="1"/>
  <c r="AG172" i="1"/>
  <c r="AB172" i="1"/>
  <c r="AA172" i="1"/>
  <c r="AE172" i="1"/>
  <c r="AL172" i="1"/>
  <c r="AJ172" i="1"/>
  <c r="AC172" i="1"/>
  <c r="AI172" i="1"/>
  <c r="AC161" i="1"/>
  <c r="AH161" i="1"/>
  <c r="AF161" i="1"/>
  <c r="AB161" i="1"/>
  <c r="AJ161" i="1"/>
  <c r="AG161" i="1"/>
  <c r="AI161" i="1"/>
  <c r="AD161" i="1"/>
  <c r="AA161" i="1"/>
  <c r="AL161" i="1"/>
  <c r="AE161" i="1"/>
  <c r="AK161" i="1"/>
  <c r="AE194" i="1"/>
  <c r="AC194" i="1"/>
  <c r="AG194" i="1"/>
  <c r="AD194" i="1"/>
  <c r="AB194" i="1"/>
  <c r="AA194" i="1"/>
  <c r="AF194" i="1"/>
  <c r="AK194" i="1"/>
  <c r="AH194" i="1"/>
  <c r="AJ194" i="1"/>
  <c r="AL194" i="1"/>
  <c r="AI194" i="1"/>
  <c r="AA241" i="1"/>
  <c r="AD241" i="1"/>
  <c r="AH241" i="1"/>
  <c r="AL241" i="1"/>
  <c r="AI241" i="1"/>
  <c r="AB241" i="1"/>
  <c r="AK241" i="1"/>
  <c r="AC241" i="1"/>
  <c r="AG241" i="1"/>
  <c r="AF241" i="1"/>
  <c r="AE241" i="1"/>
  <c r="AJ241" i="1"/>
  <c r="AL174" i="1"/>
  <c r="AH174" i="1"/>
  <c r="AG174" i="1"/>
  <c r="AC174" i="1"/>
  <c r="AK174" i="1"/>
  <c r="AI174" i="1"/>
  <c r="AJ174" i="1"/>
  <c r="AA174" i="1"/>
  <c r="AB174" i="1"/>
  <c r="AE174" i="1"/>
  <c r="AF174" i="1"/>
  <c r="AD174" i="1"/>
  <c r="AL248" i="1"/>
  <c r="AD248" i="1"/>
  <c r="AF248" i="1"/>
  <c r="AE248" i="1"/>
  <c r="AJ248" i="1"/>
  <c r="AK248" i="1"/>
  <c r="AH248" i="1"/>
  <c r="AA248" i="1"/>
  <c r="AI248" i="1"/>
  <c r="AG248" i="1"/>
  <c r="AC248" i="1"/>
  <c r="AB248" i="1"/>
  <c r="AB274" i="1"/>
  <c r="AB275" i="1" s="1"/>
  <c r="AL266" i="1"/>
  <c r="AD266" i="1"/>
  <c r="AH149" i="1"/>
  <c r="AF149" i="1"/>
  <c r="AC149" i="1"/>
  <c r="AG149" i="1"/>
  <c r="AL149" i="1"/>
  <c r="AE149" i="1"/>
  <c r="AJ149" i="1"/>
  <c r="AD149" i="1"/>
  <c r="AB149" i="1"/>
  <c r="AI149" i="1"/>
  <c r="AA149" i="1"/>
  <c r="AK149" i="1"/>
  <c r="AH263" i="1"/>
  <c r="AL263" i="1"/>
  <c r="AF263" i="1"/>
  <c r="AA263" i="1"/>
  <c r="AI263" i="1"/>
  <c r="AK263" i="1"/>
  <c r="AD263" i="1"/>
  <c r="AC263" i="1"/>
  <c r="AB263" i="1"/>
  <c r="AJ263" i="1"/>
  <c r="AG263" i="1"/>
  <c r="AE263" i="1"/>
  <c r="AB244" i="1"/>
  <c r="AF244" i="1"/>
  <c r="AA244" i="1"/>
  <c r="AK244" i="1"/>
  <c r="AD244" i="1"/>
  <c r="AJ244" i="1"/>
  <c r="AL244" i="1"/>
  <c r="AI244" i="1"/>
  <c r="AE244" i="1"/>
  <c r="AG244" i="1"/>
  <c r="AH244" i="1"/>
  <c r="AC244" i="1"/>
  <c r="AI162" i="1"/>
  <c r="AD162" i="1"/>
  <c r="AL162" i="1"/>
  <c r="AH162" i="1"/>
  <c r="AJ162" i="1"/>
  <c r="AB162" i="1"/>
  <c r="AC162" i="1"/>
  <c r="AG162" i="1"/>
  <c r="AK162" i="1"/>
  <c r="AE162" i="1"/>
  <c r="AF162" i="1"/>
  <c r="AA162" i="1"/>
  <c r="AJ164" i="1"/>
  <c r="AL164" i="1"/>
  <c r="AF164" i="1"/>
  <c r="AE164" i="1"/>
  <c r="AA164" i="1"/>
  <c r="AK164" i="1"/>
  <c r="AD164" i="1"/>
  <c r="AH164" i="1"/>
  <c r="AC164" i="1"/>
  <c r="AB164" i="1"/>
  <c r="AG164" i="1"/>
  <c r="AI164" i="1"/>
  <c r="AH266" i="1"/>
  <c r="AI217" i="1"/>
  <c r="AD217" i="1"/>
  <c r="AB217" i="1"/>
  <c r="AL217" i="1"/>
  <c r="AG217" i="1"/>
  <c r="AE217" i="1"/>
  <c r="AK217" i="1"/>
  <c r="AF217" i="1"/>
  <c r="AC217" i="1"/>
  <c r="AJ217" i="1"/>
  <c r="AA217" i="1"/>
  <c r="AH217" i="1"/>
  <c r="AK205" i="1"/>
  <c r="AD205" i="1"/>
  <c r="AG205" i="1"/>
  <c r="AF205" i="1"/>
  <c r="AB205" i="1"/>
  <c r="AE205" i="1"/>
  <c r="AA205" i="1"/>
  <c r="AH205" i="1"/>
  <c r="AC205" i="1"/>
  <c r="AJ205" i="1"/>
  <c r="AI205" i="1"/>
  <c r="AL205" i="1"/>
  <c r="AJ261" i="1"/>
  <c r="AI261" i="1"/>
  <c r="AD261" i="1"/>
  <c r="AC261" i="1"/>
  <c r="AB261" i="1"/>
  <c r="AG261" i="1"/>
  <c r="AK261" i="1"/>
  <c r="AE261" i="1"/>
  <c r="AF261" i="1"/>
  <c r="AL261" i="1"/>
  <c r="AH261" i="1"/>
  <c r="AA261" i="1"/>
  <c r="AK258" i="1"/>
  <c r="AB258" i="1"/>
  <c r="AC258" i="1"/>
  <c r="AJ258" i="1"/>
  <c r="AG258" i="1"/>
  <c r="AA258" i="1"/>
  <c r="AF258" i="1"/>
  <c r="AI258" i="1"/>
  <c r="AH258" i="1"/>
  <c r="AD258" i="1"/>
  <c r="AL258" i="1"/>
  <c r="AE258" i="1"/>
  <c r="AK219" i="1"/>
  <c r="AJ219" i="1"/>
  <c r="AD219" i="1"/>
  <c r="AF219" i="1"/>
  <c r="AG219" i="1"/>
  <c r="AE219" i="1"/>
  <c r="AI219" i="1"/>
  <c r="AC219" i="1"/>
  <c r="AB219" i="1"/>
  <c r="AL219" i="1"/>
  <c r="AH219" i="1"/>
  <c r="AA219" i="1"/>
  <c r="AD208" i="1"/>
  <c r="AB208" i="1"/>
  <c r="AC208" i="1"/>
  <c r="AF208" i="1"/>
  <c r="AH208" i="1"/>
  <c r="AA208" i="1"/>
  <c r="AJ208" i="1"/>
  <c r="AL208" i="1"/>
  <c r="AG208" i="1"/>
  <c r="AE208" i="1"/>
  <c r="AK208" i="1"/>
  <c r="AI208" i="1"/>
  <c r="AG238" i="1"/>
  <c r="AD238" i="1"/>
  <c r="AJ238" i="1"/>
  <c r="AB238" i="1"/>
  <c r="AI238" i="1"/>
  <c r="AH238" i="1"/>
  <c r="AC238" i="1"/>
  <c r="AK238" i="1"/>
  <c r="AF238" i="1"/>
  <c r="AL238" i="1"/>
  <c r="AE238" i="1"/>
  <c r="AA238" i="1"/>
  <c r="AL232" i="1"/>
  <c r="AF232" i="1"/>
  <c r="AK232" i="1"/>
  <c r="AG232" i="1"/>
  <c r="AJ232" i="1"/>
  <c r="AE232" i="1"/>
  <c r="AB232" i="1"/>
  <c r="AH232" i="1"/>
  <c r="AA232" i="1"/>
  <c r="AD232" i="1"/>
  <c r="AI232" i="1"/>
  <c r="AC232" i="1"/>
  <c r="AD192" i="1"/>
  <c r="AI192" i="1"/>
  <c r="AB192" i="1"/>
  <c r="AF192" i="1"/>
  <c r="AG192" i="1"/>
  <c r="AK192" i="1"/>
  <c r="AJ192" i="1"/>
  <c r="AL192" i="1"/>
  <c r="AA192" i="1"/>
  <c r="AE192" i="1"/>
  <c r="AC192" i="1"/>
  <c r="AH192" i="1"/>
  <c r="AF268" i="1" l="1"/>
  <c r="D278" i="1" s="1"/>
  <c r="Q282" i="1" s="1"/>
  <c r="AE268" i="1"/>
  <c r="C278" i="1" s="1"/>
  <c r="AH268" i="1"/>
  <c r="F278" i="1" s="1"/>
  <c r="S282" i="1" s="1"/>
  <c r="AG268" i="1"/>
  <c r="E278" i="1" s="1"/>
  <c r="R282" i="1" s="1"/>
  <c r="AB268" i="1"/>
  <c r="D277" i="1" s="1"/>
  <c r="M282" i="1" s="1"/>
  <c r="AA268" i="1"/>
  <c r="C277" i="1" s="1"/>
  <c r="AD268" i="1"/>
  <c r="F277" i="1" s="1"/>
  <c r="O282" i="1" s="1"/>
  <c r="AC268" i="1"/>
  <c r="E277" i="1" s="1"/>
  <c r="N282" i="1" s="1"/>
  <c r="AJ268" i="1"/>
  <c r="D279" i="1" s="1"/>
  <c r="U282" i="1" s="1"/>
  <c r="AI268" i="1"/>
  <c r="C279" i="1" s="1"/>
  <c r="T282" i="1" s="1"/>
  <c r="AL268" i="1"/>
  <c r="F279" i="1" s="1"/>
  <c r="W282" i="1" s="1"/>
  <c r="AK268" i="1"/>
  <c r="E279" i="1" s="1"/>
  <c r="V282" i="1" s="1"/>
  <c r="BK382" i="1" l="1"/>
  <c r="BO382" i="1" s="1"/>
  <c r="BK379" i="1"/>
  <c r="BO379" i="1" s="1"/>
  <c r="BK374" i="1"/>
  <c r="BO374" i="1" s="1"/>
  <c r="BK362" i="1"/>
  <c r="BO362" i="1" s="1"/>
  <c r="BK358" i="1"/>
  <c r="BO358" i="1" s="1"/>
  <c r="BK355" i="1"/>
  <c r="BO355" i="1" s="1"/>
  <c r="BK351" i="1"/>
  <c r="BO351" i="1" s="1"/>
  <c r="BK350" i="1"/>
  <c r="BO350" i="1" s="1"/>
  <c r="BK348" i="1"/>
  <c r="BO348" i="1" s="1"/>
  <c r="BK347" i="1"/>
  <c r="BO347" i="1" s="1"/>
  <c r="BK346" i="1"/>
  <c r="BO346" i="1" s="1"/>
  <c r="BK343" i="1"/>
  <c r="BO343" i="1" s="1"/>
  <c r="BK342" i="1"/>
  <c r="BO342" i="1" s="1"/>
  <c r="BK338" i="1"/>
  <c r="BO338" i="1" s="1"/>
  <c r="BK334" i="1"/>
  <c r="BO334" i="1" s="1"/>
  <c r="BK326" i="1"/>
  <c r="BO326" i="1" s="1"/>
  <c r="BK322" i="1"/>
  <c r="BO322" i="1" s="1"/>
  <c r="BK318" i="1"/>
  <c r="BO318" i="1" s="1"/>
  <c r="BK315" i="1"/>
  <c r="BO315" i="1" s="1"/>
  <c r="BK314" i="1"/>
  <c r="BO314" i="1" s="1"/>
  <c r="BK310" i="1"/>
  <c r="BO310" i="1" s="1"/>
  <c r="BK306" i="1"/>
  <c r="BO306" i="1" s="1"/>
  <c r="BK302" i="1"/>
  <c r="BO302" i="1" s="1"/>
  <c r="BK299" i="1"/>
  <c r="BO299" i="1" s="1"/>
  <c r="BK298" i="1"/>
  <c r="BO298" i="1" s="1"/>
  <c r="BK403" i="1"/>
  <c r="BO403" i="1" s="1"/>
  <c r="BK399" i="1"/>
  <c r="BO399" i="1" s="1"/>
  <c r="BK396" i="1"/>
  <c r="BO396" i="1" s="1"/>
  <c r="BK395" i="1"/>
  <c r="BO395" i="1" s="1"/>
  <c r="BK389" i="1"/>
  <c r="BO389" i="1" s="1"/>
  <c r="BK388" i="1"/>
  <c r="BO388" i="1" s="1"/>
  <c r="BK387" i="1"/>
  <c r="BO387" i="1" s="1"/>
  <c r="BK384" i="1"/>
  <c r="BO384" i="1" s="1"/>
  <c r="BK377" i="1"/>
  <c r="BO377" i="1" s="1"/>
  <c r="BK376" i="1"/>
  <c r="BO376" i="1" s="1"/>
  <c r="BK372" i="1"/>
  <c r="BO372" i="1" s="1"/>
  <c r="BK371" i="1"/>
  <c r="BO371" i="1" s="1"/>
  <c r="BK367" i="1"/>
  <c r="BO367" i="1" s="1"/>
  <c r="BK364" i="1"/>
  <c r="BO364" i="1" s="1"/>
  <c r="BK363" i="1"/>
  <c r="BO363" i="1" s="1"/>
  <c r="BK361" i="1"/>
  <c r="BO361" i="1" s="1"/>
  <c r="BK360" i="1"/>
  <c r="BO360" i="1" s="1"/>
  <c r="BK359" i="1"/>
  <c r="BO359" i="1" s="1"/>
  <c r="BK357" i="1"/>
  <c r="BO357" i="1" s="1"/>
  <c r="BK335" i="1"/>
  <c r="BO335" i="1" s="1"/>
  <c r="BK332" i="1"/>
  <c r="BO332" i="1" s="1"/>
  <c r="BK331" i="1"/>
  <c r="BO331" i="1" s="1"/>
  <c r="BK327" i="1"/>
  <c r="BO327" i="1" s="1"/>
  <c r="BK323" i="1"/>
  <c r="BO323" i="1" s="1"/>
  <c r="BK319" i="1"/>
  <c r="BO319" i="1" s="1"/>
  <c r="BK316" i="1"/>
  <c r="BO316" i="1" s="1"/>
  <c r="BK311" i="1"/>
  <c r="BO311" i="1" s="1"/>
  <c r="BK308" i="1"/>
  <c r="BO308" i="1" s="1"/>
  <c r="BK307" i="1"/>
  <c r="BO307" i="1" s="1"/>
  <c r="BK303" i="1"/>
  <c r="BO303" i="1" s="1"/>
  <c r="BK402" i="1"/>
  <c r="BO402" i="1" s="1"/>
  <c r="BK397" i="1"/>
  <c r="BO397" i="1" s="1"/>
  <c r="BK394" i="1"/>
  <c r="BO394" i="1" s="1"/>
  <c r="BK391" i="1"/>
  <c r="BO391" i="1" s="1"/>
  <c r="BK386" i="1"/>
  <c r="BO386" i="1" s="1"/>
  <c r="BK383" i="1"/>
  <c r="BO383" i="1" s="1"/>
  <c r="BK381" i="1"/>
  <c r="BO381" i="1" s="1"/>
  <c r="BK378" i="1"/>
  <c r="BO378" i="1" s="1"/>
  <c r="BK375" i="1"/>
  <c r="BO375" i="1" s="1"/>
  <c r="BK373" i="1"/>
  <c r="BO373" i="1" s="1"/>
  <c r="BK370" i="1"/>
  <c r="BO370" i="1" s="1"/>
  <c r="BK365" i="1"/>
  <c r="BO365" i="1" s="1"/>
  <c r="BK354" i="1"/>
  <c r="BO354" i="1" s="1"/>
  <c r="BK349" i="1"/>
  <c r="BO349" i="1" s="1"/>
  <c r="BK333" i="1"/>
  <c r="BO333" i="1" s="1"/>
  <c r="BK325" i="1"/>
  <c r="BO325" i="1" s="1"/>
  <c r="BK317" i="1"/>
  <c r="BO317" i="1" s="1"/>
  <c r="BK294" i="1"/>
  <c r="BO294" i="1" s="1"/>
  <c r="BK292" i="1"/>
  <c r="BO292" i="1" s="1"/>
  <c r="BK289" i="1"/>
  <c r="BO289" i="1" s="1"/>
  <c r="BK288" i="1"/>
  <c r="BO288" i="1" s="1"/>
  <c r="BK285" i="1"/>
  <c r="BO285" i="1" s="1"/>
  <c r="BK284" i="1"/>
  <c r="BO284" i="1" s="1"/>
  <c r="BK380" i="1"/>
  <c r="BO380" i="1" s="1"/>
  <c r="BK356" i="1"/>
  <c r="BO356" i="1" s="1"/>
  <c r="BK353" i="1"/>
  <c r="BO353" i="1" s="1"/>
  <c r="BK345" i="1"/>
  <c r="BO345" i="1" s="1"/>
  <c r="BK340" i="1"/>
  <c r="BO340" i="1" s="1"/>
  <c r="BK324" i="1"/>
  <c r="BO324" i="1" s="1"/>
  <c r="BK321" i="1"/>
  <c r="BO321" i="1" s="1"/>
  <c r="BK305" i="1"/>
  <c r="BO305" i="1" s="1"/>
  <c r="BK300" i="1"/>
  <c r="BO300" i="1" s="1"/>
  <c r="BK297" i="1"/>
  <c r="BO297" i="1" s="1"/>
  <c r="BK293" i="1"/>
  <c r="BO293" i="1" s="1"/>
  <c r="BK283" i="1"/>
  <c r="BO283" i="1" s="1"/>
  <c r="BK401" i="1"/>
  <c r="BO401" i="1" s="1"/>
  <c r="BK398" i="1"/>
  <c r="BO398" i="1" s="1"/>
  <c r="BK393" i="1"/>
  <c r="BO393" i="1" s="1"/>
  <c r="BK390" i="1"/>
  <c r="BO390" i="1" s="1"/>
  <c r="BK385" i="1"/>
  <c r="BO385" i="1" s="1"/>
  <c r="BK369" i="1"/>
  <c r="BO369" i="1" s="1"/>
  <c r="BK366" i="1"/>
  <c r="BO366" i="1" s="1"/>
  <c r="BK339" i="1"/>
  <c r="BO339" i="1" s="1"/>
  <c r="BK337" i="1"/>
  <c r="BO337" i="1" s="1"/>
  <c r="BK329" i="1"/>
  <c r="BO329" i="1" s="1"/>
  <c r="BK313" i="1"/>
  <c r="BO313" i="1" s="1"/>
  <c r="BK290" i="1"/>
  <c r="BO290" i="1" s="1"/>
  <c r="BK286" i="1"/>
  <c r="BO286" i="1" s="1"/>
  <c r="BK400" i="1"/>
  <c r="BO400" i="1" s="1"/>
  <c r="BK392" i="1"/>
  <c r="BO392" i="1" s="1"/>
  <c r="BK368" i="1"/>
  <c r="BO368" i="1" s="1"/>
  <c r="BK352" i="1"/>
  <c r="BO352" i="1" s="1"/>
  <c r="BK344" i="1"/>
  <c r="BO344" i="1" s="1"/>
  <c r="BK341" i="1"/>
  <c r="BO341" i="1" s="1"/>
  <c r="BK336" i="1"/>
  <c r="BO336" i="1" s="1"/>
  <c r="BK330" i="1"/>
  <c r="BO330" i="1" s="1"/>
  <c r="BK328" i="1"/>
  <c r="BO328" i="1" s="1"/>
  <c r="BK320" i="1"/>
  <c r="BO320" i="1" s="1"/>
  <c r="BK312" i="1"/>
  <c r="BO312" i="1" s="1"/>
  <c r="BK309" i="1"/>
  <c r="BO309" i="1" s="1"/>
  <c r="BK304" i="1"/>
  <c r="BO304" i="1" s="1"/>
  <c r="BK301" i="1"/>
  <c r="BO301" i="1" s="1"/>
  <c r="BK296" i="1"/>
  <c r="BO296" i="1" s="1"/>
  <c r="BK295" i="1"/>
  <c r="BO295" i="1" s="1"/>
  <c r="BK291" i="1"/>
  <c r="BO291" i="1" s="1"/>
  <c r="BK287" i="1"/>
  <c r="BO287" i="1" s="1"/>
  <c r="AR397" i="1"/>
  <c r="AV397" i="1" s="1"/>
  <c r="AR391" i="1"/>
  <c r="AV391" i="1" s="1"/>
  <c r="AR387" i="1"/>
  <c r="AV387" i="1" s="1"/>
  <c r="AR385" i="1"/>
  <c r="AV385" i="1" s="1"/>
  <c r="AR375" i="1"/>
  <c r="AV375" i="1" s="1"/>
  <c r="AR371" i="1"/>
  <c r="AV371" i="1" s="1"/>
  <c r="AR365" i="1"/>
  <c r="AV365" i="1" s="1"/>
  <c r="AR359" i="1"/>
  <c r="AV359" i="1" s="1"/>
  <c r="AR355" i="1"/>
  <c r="AV355" i="1" s="1"/>
  <c r="AR351" i="1"/>
  <c r="AV351" i="1" s="1"/>
  <c r="AR345" i="1"/>
  <c r="AV345" i="1" s="1"/>
  <c r="AR342" i="1"/>
  <c r="AV342" i="1" s="1"/>
  <c r="AR341" i="1"/>
  <c r="AV341" i="1" s="1"/>
  <c r="AR339" i="1"/>
  <c r="AV339" i="1" s="1"/>
  <c r="AR338" i="1"/>
  <c r="AV338" i="1" s="1"/>
  <c r="AR335" i="1"/>
  <c r="AV335" i="1" s="1"/>
  <c r="AR331" i="1"/>
  <c r="AV331" i="1" s="1"/>
  <c r="AR330" i="1"/>
  <c r="AV330" i="1" s="1"/>
  <c r="AR327" i="1"/>
  <c r="AV327" i="1" s="1"/>
  <c r="AR325" i="1"/>
  <c r="AV325" i="1" s="1"/>
  <c r="AR323" i="1"/>
  <c r="AV323" i="1" s="1"/>
  <c r="AR319" i="1"/>
  <c r="AV319" i="1" s="1"/>
  <c r="AR318" i="1"/>
  <c r="AV318" i="1" s="1"/>
  <c r="AR315" i="1"/>
  <c r="AV315" i="1" s="1"/>
  <c r="AR311" i="1"/>
  <c r="AV311" i="1" s="1"/>
  <c r="AR303" i="1"/>
  <c r="AV303" i="1" s="1"/>
  <c r="AR299" i="1"/>
  <c r="AV299" i="1" s="1"/>
  <c r="AR292" i="1"/>
  <c r="AV292" i="1" s="1"/>
  <c r="AR288" i="1"/>
  <c r="AV288" i="1" s="1"/>
  <c r="AR403" i="1"/>
  <c r="AV403" i="1" s="1"/>
  <c r="AR402" i="1"/>
  <c r="AV402" i="1" s="1"/>
  <c r="AR400" i="1"/>
  <c r="AV400" i="1" s="1"/>
  <c r="AR399" i="1"/>
  <c r="AV399" i="1" s="1"/>
  <c r="AR398" i="1"/>
  <c r="AV398" i="1" s="1"/>
  <c r="AR395" i="1"/>
  <c r="AV395" i="1" s="1"/>
  <c r="AR394" i="1"/>
  <c r="AV394" i="1" s="1"/>
  <c r="AR388" i="1"/>
  <c r="AV388" i="1" s="1"/>
  <c r="AR384" i="1"/>
  <c r="AV384" i="1" s="1"/>
  <c r="AR380" i="1"/>
  <c r="AV380" i="1" s="1"/>
  <c r="AR379" i="1"/>
  <c r="AV379" i="1" s="1"/>
  <c r="AR378" i="1"/>
  <c r="AV378" i="1" s="1"/>
  <c r="AR372" i="1"/>
  <c r="AV372" i="1" s="1"/>
  <c r="AR368" i="1"/>
  <c r="AV368" i="1" s="1"/>
  <c r="AR367" i="1"/>
  <c r="AV367" i="1" s="1"/>
  <c r="AR366" i="1"/>
  <c r="AV366" i="1" s="1"/>
  <c r="AR363" i="1"/>
  <c r="AV363" i="1" s="1"/>
  <c r="AR356" i="1"/>
  <c r="AV356" i="1" s="1"/>
  <c r="AR354" i="1"/>
  <c r="AV354" i="1" s="1"/>
  <c r="AR352" i="1"/>
  <c r="AV352" i="1" s="1"/>
  <c r="AR348" i="1"/>
  <c r="AV348" i="1" s="1"/>
  <c r="AR347" i="1"/>
  <c r="AV347" i="1" s="1"/>
  <c r="AR340" i="1"/>
  <c r="AV340" i="1" s="1"/>
  <c r="AR336" i="1"/>
  <c r="AV336" i="1" s="1"/>
  <c r="AR328" i="1"/>
  <c r="AV328" i="1" s="1"/>
  <c r="AR324" i="1"/>
  <c r="AV324" i="1" s="1"/>
  <c r="AR320" i="1"/>
  <c r="AV320" i="1" s="1"/>
  <c r="AR316" i="1"/>
  <c r="AV316" i="1" s="1"/>
  <c r="AR312" i="1"/>
  <c r="AV312" i="1" s="1"/>
  <c r="AR308" i="1"/>
  <c r="AV308" i="1" s="1"/>
  <c r="AR307" i="1"/>
  <c r="AV307" i="1" s="1"/>
  <c r="AR304" i="1"/>
  <c r="AV304" i="1" s="1"/>
  <c r="AR298" i="1"/>
  <c r="AV298" i="1" s="1"/>
  <c r="AR296" i="1"/>
  <c r="AV296" i="1" s="1"/>
  <c r="AR285" i="1"/>
  <c r="AV285" i="1" s="1"/>
  <c r="AR283" i="1"/>
  <c r="AV283" i="1" s="1"/>
  <c r="AR396" i="1"/>
  <c r="AV396" i="1" s="1"/>
  <c r="AR390" i="1"/>
  <c r="AV390" i="1" s="1"/>
  <c r="AR382" i="1"/>
  <c r="AV382" i="1" s="1"/>
  <c r="AR374" i="1"/>
  <c r="AV374" i="1" s="1"/>
  <c r="AR369" i="1"/>
  <c r="AV369" i="1" s="1"/>
  <c r="AR364" i="1"/>
  <c r="AV364" i="1" s="1"/>
  <c r="AR358" i="1"/>
  <c r="AV358" i="1" s="1"/>
  <c r="AR350" i="1"/>
  <c r="AV350" i="1" s="1"/>
  <c r="AR334" i="1"/>
  <c r="AV334" i="1" s="1"/>
  <c r="AR332" i="1"/>
  <c r="AV332" i="1" s="1"/>
  <c r="AR326" i="1"/>
  <c r="AV326" i="1" s="1"/>
  <c r="AR310" i="1"/>
  <c r="AV310" i="1" s="1"/>
  <c r="AR302" i="1"/>
  <c r="AV302" i="1" s="1"/>
  <c r="AR300" i="1"/>
  <c r="AV300" i="1" s="1"/>
  <c r="AR295" i="1"/>
  <c r="AV295" i="1" s="1"/>
  <c r="AR293" i="1"/>
  <c r="AV293" i="1" s="1"/>
  <c r="AR290" i="1"/>
  <c r="AV290" i="1" s="1"/>
  <c r="AR287" i="1"/>
  <c r="AV287" i="1" s="1"/>
  <c r="AR392" i="1"/>
  <c r="AV392" i="1" s="1"/>
  <c r="AR389" i="1"/>
  <c r="AV389" i="1" s="1"/>
  <c r="AR381" i="1"/>
  <c r="AV381" i="1" s="1"/>
  <c r="AR376" i="1"/>
  <c r="AV376" i="1" s="1"/>
  <c r="AR373" i="1"/>
  <c r="AV373" i="1" s="1"/>
  <c r="AR360" i="1"/>
  <c r="AV360" i="1" s="1"/>
  <c r="AR357" i="1"/>
  <c r="AV357" i="1" s="1"/>
  <c r="AR349" i="1"/>
  <c r="AV349" i="1" s="1"/>
  <c r="AR333" i="1"/>
  <c r="AV333" i="1" s="1"/>
  <c r="AR317" i="1"/>
  <c r="AV317" i="1" s="1"/>
  <c r="AR309" i="1"/>
  <c r="AV309" i="1" s="1"/>
  <c r="AR301" i="1"/>
  <c r="AV301" i="1" s="1"/>
  <c r="AR294" i="1"/>
  <c r="AV294" i="1" s="1"/>
  <c r="AR289" i="1"/>
  <c r="AV289" i="1" s="1"/>
  <c r="AR284" i="1"/>
  <c r="AV284" i="1" s="1"/>
  <c r="AR386" i="1"/>
  <c r="AV386" i="1" s="1"/>
  <c r="AR370" i="1"/>
  <c r="AV370" i="1" s="1"/>
  <c r="AR362" i="1"/>
  <c r="AV362" i="1" s="1"/>
  <c r="AR346" i="1"/>
  <c r="AV346" i="1" s="1"/>
  <c r="AR344" i="1"/>
  <c r="AV344" i="1" s="1"/>
  <c r="AR322" i="1"/>
  <c r="AV322" i="1" s="1"/>
  <c r="AR314" i="1"/>
  <c r="AV314" i="1" s="1"/>
  <c r="AR306" i="1"/>
  <c r="AV306" i="1" s="1"/>
  <c r="AR291" i="1"/>
  <c r="AV291" i="1" s="1"/>
  <c r="AR286" i="1"/>
  <c r="AV286" i="1" s="1"/>
  <c r="AR401" i="1"/>
  <c r="AV401" i="1" s="1"/>
  <c r="AR393" i="1"/>
  <c r="AV393" i="1" s="1"/>
  <c r="AR383" i="1"/>
  <c r="AV383" i="1" s="1"/>
  <c r="AR377" i="1"/>
  <c r="AV377" i="1" s="1"/>
  <c r="AR361" i="1"/>
  <c r="AV361" i="1" s="1"/>
  <c r="AR353" i="1"/>
  <c r="AV353" i="1" s="1"/>
  <c r="AR343" i="1"/>
  <c r="AV343" i="1" s="1"/>
  <c r="AR337" i="1"/>
  <c r="AV337" i="1" s="1"/>
  <c r="AR329" i="1"/>
  <c r="AV329" i="1" s="1"/>
  <c r="AR321" i="1"/>
  <c r="AV321" i="1" s="1"/>
  <c r="AR313" i="1"/>
  <c r="AV313" i="1" s="1"/>
  <c r="AR305" i="1"/>
  <c r="AV305" i="1" s="1"/>
  <c r="AR297" i="1"/>
  <c r="AV297" i="1" s="1"/>
  <c r="BB403" i="1"/>
  <c r="BF403" i="1" s="1"/>
  <c r="BB395" i="1"/>
  <c r="BF395" i="1" s="1"/>
  <c r="BB390" i="1"/>
  <c r="BF390" i="1" s="1"/>
  <c r="BB382" i="1"/>
  <c r="BF382" i="1" s="1"/>
  <c r="BB379" i="1"/>
  <c r="BF379" i="1" s="1"/>
  <c r="BB370" i="1"/>
  <c r="BF370" i="1" s="1"/>
  <c r="BB369" i="1"/>
  <c r="BF369" i="1" s="1"/>
  <c r="BB363" i="1"/>
  <c r="BF363" i="1" s="1"/>
  <c r="BB362" i="1"/>
  <c r="BF362" i="1" s="1"/>
  <c r="BB358" i="1"/>
  <c r="BF358" i="1" s="1"/>
  <c r="BB350" i="1"/>
  <c r="BF350" i="1" s="1"/>
  <c r="BB347" i="1"/>
  <c r="BF347" i="1" s="1"/>
  <c r="BB346" i="1"/>
  <c r="BF346" i="1" s="1"/>
  <c r="BB343" i="1"/>
  <c r="BF343" i="1" s="1"/>
  <c r="BB334" i="1"/>
  <c r="BF334" i="1" s="1"/>
  <c r="BB326" i="1"/>
  <c r="BF326" i="1" s="1"/>
  <c r="BB322" i="1"/>
  <c r="BF322" i="1" s="1"/>
  <c r="BB321" i="1"/>
  <c r="BF321" i="1" s="1"/>
  <c r="BB317" i="1"/>
  <c r="BF317" i="1" s="1"/>
  <c r="BB314" i="1"/>
  <c r="BF314" i="1" s="1"/>
  <c r="BB310" i="1"/>
  <c r="BF310" i="1" s="1"/>
  <c r="BB307" i="1"/>
  <c r="BF307" i="1" s="1"/>
  <c r="BB306" i="1"/>
  <c r="BF306" i="1" s="1"/>
  <c r="BB305" i="1"/>
  <c r="BF305" i="1" s="1"/>
  <c r="BB302" i="1"/>
  <c r="BF302" i="1" s="1"/>
  <c r="BB298" i="1"/>
  <c r="BF298" i="1" s="1"/>
  <c r="BB295" i="1"/>
  <c r="BF295" i="1" s="1"/>
  <c r="BB291" i="1"/>
  <c r="BF291" i="1" s="1"/>
  <c r="BB290" i="1"/>
  <c r="BF290" i="1" s="1"/>
  <c r="BB287" i="1"/>
  <c r="BF287" i="1" s="1"/>
  <c r="BB286" i="1"/>
  <c r="BF286" i="1" s="1"/>
  <c r="BB284" i="1"/>
  <c r="BF284" i="1" s="1"/>
  <c r="BB283" i="1"/>
  <c r="BF283" i="1" s="1"/>
  <c r="BB396" i="1"/>
  <c r="BF396" i="1" s="1"/>
  <c r="BB392" i="1"/>
  <c r="BF392" i="1" s="1"/>
  <c r="BB391" i="1"/>
  <c r="BF391" i="1" s="1"/>
  <c r="BB386" i="1"/>
  <c r="BF386" i="1" s="1"/>
  <c r="BB383" i="1"/>
  <c r="BF383" i="1" s="1"/>
  <c r="BB376" i="1"/>
  <c r="BF376" i="1" s="1"/>
  <c r="BB375" i="1"/>
  <c r="BF375" i="1" s="1"/>
  <c r="BB374" i="1"/>
  <c r="BF374" i="1" s="1"/>
  <c r="BB364" i="1"/>
  <c r="BF364" i="1" s="1"/>
  <c r="BB360" i="1"/>
  <c r="BF360" i="1" s="1"/>
  <c r="BB355" i="1"/>
  <c r="BF355" i="1" s="1"/>
  <c r="BB339" i="1"/>
  <c r="BF339" i="1" s="1"/>
  <c r="BB338" i="1"/>
  <c r="BF338" i="1" s="1"/>
  <c r="BB335" i="1"/>
  <c r="BF335" i="1" s="1"/>
  <c r="BB332" i="1"/>
  <c r="BF332" i="1" s="1"/>
  <c r="BB331" i="1"/>
  <c r="BF331" i="1" s="1"/>
  <c r="BB330" i="1"/>
  <c r="BF330" i="1" s="1"/>
  <c r="BB327" i="1"/>
  <c r="BF327" i="1" s="1"/>
  <c r="BB323" i="1"/>
  <c r="BF323" i="1" s="1"/>
  <c r="BB319" i="1"/>
  <c r="BF319" i="1" s="1"/>
  <c r="BB311" i="1"/>
  <c r="BF311" i="1" s="1"/>
  <c r="BB303" i="1"/>
  <c r="BF303" i="1" s="1"/>
  <c r="BB300" i="1"/>
  <c r="BF300" i="1" s="1"/>
  <c r="BB299" i="1"/>
  <c r="BF299" i="1" s="1"/>
  <c r="BB293" i="1"/>
  <c r="BF293" i="1" s="1"/>
  <c r="BB292" i="1"/>
  <c r="BF292" i="1" s="1"/>
  <c r="BB289" i="1"/>
  <c r="BF289" i="1" s="1"/>
  <c r="BB288" i="1"/>
  <c r="BF288" i="1" s="1"/>
  <c r="BB401" i="1"/>
  <c r="BF401" i="1" s="1"/>
  <c r="BB398" i="1"/>
  <c r="BF398" i="1" s="1"/>
  <c r="BB393" i="1"/>
  <c r="BF393" i="1" s="1"/>
  <c r="BB385" i="1"/>
  <c r="BF385" i="1" s="1"/>
  <c r="BB377" i="1"/>
  <c r="BF377" i="1" s="1"/>
  <c r="BB366" i="1"/>
  <c r="BF366" i="1" s="1"/>
  <c r="BB361" i="1"/>
  <c r="BF361" i="1" s="1"/>
  <c r="BB353" i="1"/>
  <c r="BF353" i="1" s="1"/>
  <c r="BB348" i="1"/>
  <c r="BF348" i="1" s="1"/>
  <c r="BB342" i="1"/>
  <c r="BF342" i="1" s="1"/>
  <c r="BB337" i="1"/>
  <c r="BF337" i="1" s="1"/>
  <c r="BB329" i="1"/>
  <c r="BF329" i="1" s="1"/>
  <c r="BB318" i="1"/>
  <c r="BF318" i="1" s="1"/>
  <c r="BB313" i="1"/>
  <c r="BF313" i="1" s="1"/>
  <c r="BB297" i="1"/>
  <c r="BF297" i="1" s="1"/>
  <c r="BB387" i="1"/>
  <c r="BF387" i="1" s="1"/>
  <c r="BB371" i="1"/>
  <c r="BF371" i="1" s="1"/>
  <c r="BB352" i="1"/>
  <c r="BF352" i="1" s="1"/>
  <c r="BB344" i="1"/>
  <c r="BF344" i="1" s="1"/>
  <c r="BB341" i="1"/>
  <c r="BF341" i="1" s="1"/>
  <c r="BB336" i="1"/>
  <c r="BF336" i="1" s="1"/>
  <c r="BB328" i="1"/>
  <c r="BF328" i="1" s="1"/>
  <c r="BB325" i="1"/>
  <c r="BF325" i="1" s="1"/>
  <c r="BB320" i="1"/>
  <c r="BF320" i="1" s="1"/>
  <c r="BB315" i="1"/>
  <c r="BF315" i="1" s="1"/>
  <c r="BB312" i="1"/>
  <c r="BF312" i="1" s="1"/>
  <c r="BB304" i="1"/>
  <c r="BF304" i="1" s="1"/>
  <c r="BB296" i="1"/>
  <c r="BF296" i="1" s="1"/>
  <c r="BB402" i="1"/>
  <c r="BF402" i="1" s="1"/>
  <c r="BB400" i="1"/>
  <c r="BF400" i="1" s="1"/>
  <c r="BB397" i="1"/>
  <c r="BF397" i="1" s="1"/>
  <c r="BB394" i="1"/>
  <c r="BF394" i="1" s="1"/>
  <c r="BB389" i="1"/>
  <c r="BF389" i="1" s="1"/>
  <c r="BB384" i="1"/>
  <c r="BF384" i="1" s="1"/>
  <c r="BB381" i="1"/>
  <c r="BF381" i="1" s="1"/>
  <c r="BB378" i="1"/>
  <c r="BF378" i="1" s="1"/>
  <c r="BB373" i="1"/>
  <c r="BF373" i="1" s="1"/>
  <c r="BB368" i="1"/>
  <c r="BF368" i="1" s="1"/>
  <c r="BB365" i="1"/>
  <c r="BF365" i="1" s="1"/>
  <c r="BB357" i="1"/>
  <c r="BF357" i="1" s="1"/>
  <c r="BB354" i="1"/>
  <c r="BF354" i="1" s="1"/>
  <c r="BB349" i="1"/>
  <c r="BF349" i="1" s="1"/>
  <c r="BB333" i="1"/>
  <c r="BF333" i="1" s="1"/>
  <c r="BB309" i="1"/>
  <c r="BF309" i="1" s="1"/>
  <c r="BB301" i="1"/>
  <c r="BF301" i="1" s="1"/>
  <c r="BB294" i="1"/>
  <c r="BF294" i="1" s="1"/>
  <c r="BB399" i="1"/>
  <c r="BF399" i="1" s="1"/>
  <c r="BB388" i="1"/>
  <c r="BF388" i="1" s="1"/>
  <c r="BB380" i="1"/>
  <c r="BF380" i="1" s="1"/>
  <c r="BB372" i="1"/>
  <c r="BF372" i="1" s="1"/>
  <c r="BB367" i="1"/>
  <c r="BF367" i="1" s="1"/>
  <c r="BB359" i="1"/>
  <c r="BF359" i="1" s="1"/>
  <c r="BB356" i="1"/>
  <c r="BF356" i="1" s="1"/>
  <c r="BB351" i="1"/>
  <c r="BF351" i="1" s="1"/>
  <c r="BB345" i="1"/>
  <c r="BF345" i="1" s="1"/>
  <c r="BB340" i="1"/>
  <c r="BF340" i="1" s="1"/>
  <c r="BB324" i="1"/>
  <c r="BF324" i="1" s="1"/>
  <c r="BB316" i="1"/>
  <c r="BF316" i="1" s="1"/>
  <c r="BB308" i="1"/>
  <c r="BF308" i="1" s="1"/>
  <c r="BB285" i="1"/>
  <c r="BF285" i="1" s="1"/>
  <c r="BM293" i="1"/>
  <c r="BQ293" i="1" s="1"/>
  <c r="BM283" i="1"/>
  <c r="BQ283" i="1" s="1"/>
  <c r="BM290" i="1"/>
  <c r="BQ290" i="1" s="1"/>
  <c r="BM286" i="1"/>
  <c r="BQ286" i="1" s="1"/>
  <c r="BM294" i="1"/>
  <c r="BQ294" i="1" s="1"/>
  <c r="BM292" i="1"/>
  <c r="BQ292" i="1" s="1"/>
  <c r="BM289" i="1"/>
  <c r="BQ289" i="1" s="1"/>
  <c r="BM284" i="1"/>
  <c r="BQ284" i="1" s="1"/>
  <c r="BM396" i="1"/>
  <c r="BQ396" i="1" s="1"/>
  <c r="BM392" i="1"/>
  <c r="BQ392" i="1" s="1"/>
  <c r="BM388" i="1"/>
  <c r="BQ388" i="1" s="1"/>
  <c r="BM384" i="1"/>
  <c r="BQ384" i="1" s="1"/>
  <c r="BM364" i="1"/>
  <c r="BQ364" i="1" s="1"/>
  <c r="BM348" i="1"/>
  <c r="BQ348" i="1" s="1"/>
  <c r="BM345" i="1"/>
  <c r="BQ345" i="1" s="1"/>
  <c r="BM341" i="1"/>
  <c r="BQ341" i="1" s="1"/>
  <c r="BM337" i="1"/>
  <c r="BQ337" i="1" s="1"/>
  <c r="BM336" i="1"/>
  <c r="BQ336" i="1" s="1"/>
  <c r="BM333" i="1"/>
  <c r="BQ333" i="1" s="1"/>
  <c r="BM332" i="1"/>
  <c r="BQ332" i="1" s="1"/>
  <c r="BM328" i="1"/>
  <c r="BQ328" i="1" s="1"/>
  <c r="BM326" i="1"/>
  <c r="BQ326" i="1" s="1"/>
  <c r="BM324" i="1"/>
  <c r="BQ324" i="1" s="1"/>
  <c r="BM320" i="1"/>
  <c r="BQ320" i="1" s="1"/>
  <c r="BM316" i="1"/>
  <c r="BQ316" i="1" s="1"/>
  <c r="BM313" i="1"/>
  <c r="BQ313" i="1" s="1"/>
  <c r="BM308" i="1"/>
  <c r="BQ308" i="1" s="1"/>
  <c r="BM306" i="1"/>
  <c r="BQ306" i="1" s="1"/>
  <c r="BM304" i="1"/>
  <c r="BQ304" i="1" s="1"/>
  <c r="BM297" i="1"/>
  <c r="BQ297" i="1" s="1"/>
  <c r="BM296" i="1"/>
  <c r="BQ296" i="1" s="1"/>
  <c r="BM291" i="1"/>
  <c r="BQ291" i="1" s="1"/>
  <c r="BM402" i="1"/>
  <c r="BQ402" i="1" s="1"/>
  <c r="BM401" i="1"/>
  <c r="BQ401" i="1" s="1"/>
  <c r="BM399" i="1"/>
  <c r="BQ399" i="1" s="1"/>
  <c r="BM397" i="1"/>
  <c r="BQ397" i="1" s="1"/>
  <c r="BM394" i="1"/>
  <c r="BQ394" i="1" s="1"/>
  <c r="BM391" i="1"/>
  <c r="BQ391" i="1" s="1"/>
  <c r="BM389" i="1"/>
  <c r="BQ389" i="1" s="1"/>
  <c r="BM386" i="1"/>
  <c r="BQ386" i="1" s="1"/>
  <c r="BM385" i="1"/>
  <c r="BQ385" i="1" s="1"/>
  <c r="BM382" i="1"/>
  <c r="BQ382" i="1" s="1"/>
  <c r="BM381" i="1"/>
  <c r="BQ381" i="1" s="1"/>
  <c r="BM378" i="1"/>
  <c r="BQ378" i="1" s="1"/>
  <c r="BM377" i="1"/>
  <c r="BQ377" i="1" s="1"/>
  <c r="BM375" i="1"/>
  <c r="BQ375" i="1" s="1"/>
  <c r="BM374" i="1"/>
  <c r="BQ374" i="1" s="1"/>
  <c r="BM370" i="1"/>
  <c r="BQ370" i="1" s="1"/>
  <c r="BM369" i="1"/>
  <c r="BQ369" i="1" s="1"/>
  <c r="BM367" i="1"/>
  <c r="BQ367" i="1" s="1"/>
  <c r="BM365" i="1"/>
  <c r="BQ365" i="1" s="1"/>
  <c r="BM362" i="1"/>
  <c r="BQ362" i="1" s="1"/>
  <c r="BM361" i="1"/>
  <c r="BQ361" i="1" s="1"/>
  <c r="BM357" i="1"/>
  <c r="BQ357" i="1" s="1"/>
  <c r="BM354" i="1"/>
  <c r="BQ354" i="1" s="1"/>
  <c r="BM353" i="1"/>
  <c r="BQ353" i="1" s="1"/>
  <c r="BM350" i="1"/>
  <c r="BQ350" i="1" s="1"/>
  <c r="BM349" i="1"/>
  <c r="BQ349" i="1" s="1"/>
  <c r="BM342" i="1"/>
  <c r="BQ342" i="1" s="1"/>
  <c r="BM329" i="1"/>
  <c r="BQ329" i="1" s="1"/>
  <c r="BM325" i="1"/>
  <c r="BQ325" i="1" s="1"/>
  <c r="BM321" i="1"/>
  <c r="BQ321" i="1" s="1"/>
  <c r="BM317" i="1"/>
  <c r="BQ317" i="1" s="1"/>
  <c r="BM309" i="1"/>
  <c r="BQ309" i="1" s="1"/>
  <c r="BM305" i="1"/>
  <c r="BQ305" i="1" s="1"/>
  <c r="BM301" i="1"/>
  <c r="BQ301" i="1" s="1"/>
  <c r="BM288" i="1"/>
  <c r="BQ288" i="1" s="1"/>
  <c r="BM285" i="1"/>
  <c r="BQ285" i="1" s="1"/>
  <c r="BM398" i="1"/>
  <c r="BQ398" i="1" s="1"/>
  <c r="BM395" i="1"/>
  <c r="BQ395" i="1" s="1"/>
  <c r="BM390" i="1"/>
  <c r="BQ390" i="1" s="1"/>
  <c r="BM372" i="1"/>
  <c r="BQ372" i="1" s="1"/>
  <c r="BM366" i="1"/>
  <c r="BQ366" i="1" s="1"/>
  <c r="BM363" i="1"/>
  <c r="BQ363" i="1" s="1"/>
  <c r="BM358" i="1"/>
  <c r="BQ358" i="1" s="1"/>
  <c r="BM352" i="1"/>
  <c r="BQ352" i="1" s="1"/>
  <c r="BM346" i="1"/>
  <c r="BQ346" i="1" s="1"/>
  <c r="BM344" i="1"/>
  <c r="BQ344" i="1" s="1"/>
  <c r="BM343" i="1"/>
  <c r="BQ343" i="1" s="1"/>
  <c r="BM340" i="1"/>
  <c r="BQ340" i="1" s="1"/>
  <c r="BM338" i="1"/>
  <c r="BQ338" i="1" s="1"/>
  <c r="BM334" i="1"/>
  <c r="BQ334" i="1" s="1"/>
  <c r="BM330" i="1"/>
  <c r="BQ330" i="1" s="1"/>
  <c r="BM322" i="1"/>
  <c r="BQ322" i="1" s="1"/>
  <c r="BM318" i="1"/>
  <c r="BQ318" i="1" s="1"/>
  <c r="BM314" i="1"/>
  <c r="BQ314" i="1" s="1"/>
  <c r="BM310" i="1"/>
  <c r="BQ310" i="1" s="1"/>
  <c r="BM302" i="1"/>
  <c r="BQ302" i="1" s="1"/>
  <c r="BM298" i="1"/>
  <c r="BQ298" i="1" s="1"/>
  <c r="BM295" i="1"/>
  <c r="BQ295" i="1" s="1"/>
  <c r="BM287" i="1"/>
  <c r="BQ287" i="1" s="1"/>
  <c r="BM403" i="1"/>
  <c r="BQ403" i="1" s="1"/>
  <c r="BM400" i="1"/>
  <c r="BQ400" i="1" s="1"/>
  <c r="BM393" i="1"/>
  <c r="BQ393" i="1" s="1"/>
  <c r="BM387" i="1"/>
  <c r="BQ387" i="1" s="1"/>
  <c r="BM383" i="1"/>
  <c r="BQ383" i="1" s="1"/>
  <c r="BM380" i="1"/>
  <c r="BQ380" i="1" s="1"/>
  <c r="BM379" i="1"/>
  <c r="BQ379" i="1" s="1"/>
  <c r="BM376" i="1"/>
  <c r="BQ376" i="1" s="1"/>
  <c r="BM373" i="1"/>
  <c r="BQ373" i="1" s="1"/>
  <c r="BM371" i="1"/>
  <c r="BQ371" i="1" s="1"/>
  <c r="BM368" i="1"/>
  <c r="BQ368" i="1" s="1"/>
  <c r="BM360" i="1"/>
  <c r="BQ360" i="1" s="1"/>
  <c r="BM359" i="1"/>
  <c r="BQ359" i="1" s="1"/>
  <c r="BM356" i="1"/>
  <c r="BQ356" i="1" s="1"/>
  <c r="BM355" i="1"/>
  <c r="BQ355" i="1" s="1"/>
  <c r="BM351" i="1"/>
  <c r="BQ351" i="1" s="1"/>
  <c r="BM347" i="1"/>
  <c r="BQ347" i="1" s="1"/>
  <c r="BM339" i="1"/>
  <c r="BQ339" i="1" s="1"/>
  <c r="BM335" i="1"/>
  <c r="BQ335" i="1" s="1"/>
  <c r="BM331" i="1"/>
  <c r="BQ331" i="1" s="1"/>
  <c r="BM327" i="1"/>
  <c r="BQ327" i="1" s="1"/>
  <c r="BM323" i="1"/>
  <c r="BQ323" i="1" s="1"/>
  <c r="BM319" i="1"/>
  <c r="BQ319" i="1" s="1"/>
  <c r="BM315" i="1"/>
  <c r="BQ315" i="1" s="1"/>
  <c r="BM312" i="1"/>
  <c r="BQ312" i="1" s="1"/>
  <c r="BM311" i="1"/>
  <c r="BQ311" i="1" s="1"/>
  <c r="BM307" i="1"/>
  <c r="BQ307" i="1" s="1"/>
  <c r="BM303" i="1"/>
  <c r="BQ303" i="1" s="1"/>
  <c r="BM300" i="1"/>
  <c r="BQ300" i="1" s="1"/>
  <c r="BM299" i="1"/>
  <c r="BQ299" i="1" s="1"/>
  <c r="BC290" i="1"/>
  <c r="BG290" i="1" s="1"/>
  <c r="BC289" i="1"/>
  <c r="BG289" i="1" s="1"/>
  <c r="BC286" i="1"/>
  <c r="BG286" i="1" s="1"/>
  <c r="BC295" i="1"/>
  <c r="BG295" i="1" s="1"/>
  <c r="BC294" i="1"/>
  <c r="BG294" i="1" s="1"/>
  <c r="BC291" i="1"/>
  <c r="BG291" i="1" s="1"/>
  <c r="BC287" i="1"/>
  <c r="BG287" i="1" s="1"/>
  <c r="BC283" i="1"/>
  <c r="BG283" i="1" s="1"/>
  <c r="BC402" i="1"/>
  <c r="BG402" i="1" s="1"/>
  <c r="BC401" i="1"/>
  <c r="BG401" i="1" s="1"/>
  <c r="BC400" i="1"/>
  <c r="BG400" i="1" s="1"/>
  <c r="BC397" i="1"/>
  <c r="BG397" i="1" s="1"/>
  <c r="BC393" i="1"/>
  <c r="BG393" i="1" s="1"/>
  <c r="BC389" i="1"/>
  <c r="BG389" i="1" s="1"/>
  <c r="BC386" i="1"/>
  <c r="BG386" i="1" s="1"/>
  <c r="BC385" i="1"/>
  <c r="BG385" i="1" s="1"/>
  <c r="BC381" i="1"/>
  <c r="BG381" i="1" s="1"/>
  <c r="BC380" i="1"/>
  <c r="BG380" i="1" s="1"/>
  <c r="BC378" i="1"/>
  <c r="BG378" i="1" s="1"/>
  <c r="BC377" i="1"/>
  <c r="BG377" i="1" s="1"/>
  <c r="BC376" i="1"/>
  <c r="BG376" i="1" s="1"/>
  <c r="BC374" i="1"/>
  <c r="BG374" i="1" s="1"/>
  <c r="BC373" i="1"/>
  <c r="BG373" i="1" s="1"/>
  <c r="BC372" i="1"/>
  <c r="BG372" i="1" s="1"/>
  <c r="BC370" i="1"/>
  <c r="BG370" i="1" s="1"/>
  <c r="BC369" i="1"/>
  <c r="BG369" i="1" s="1"/>
  <c r="BC368" i="1"/>
  <c r="BG368" i="1" s="1"/>
  <c r="BC365" i="1"/>
  <c r="BG365" i="1" s="1"/>
  <c r="BC361" i="1"/>
  <c r="BG361" i="1" s="1"/>
  <c r="BC360" i="1"/>
  <c r="BG360" i="1" s="1"/>
  <c r="BC357" i="1"/>
  <c r="BG357" i="1" s="1"/>
  <c r="BC354" i="1"/>
  <c r="BG354" i="1" s="1"/>
  <c r="BC353" i="1"/>
  <c r="BG353" i="1" s="1"/>
  <c r="BC352" i="1"/>
  <c r="BG352" i="1" s="1"/>
  <c r="BC349" i="1"/>
  <c r="BG349" i="1" s="1"/>
  <c r="BC344" i="1"/>
  <c r="BG344" i="1" s="1"/>
  <c r="BC329" i="1"/>
  <c r="BG329" i="1" s="1"/>
  <c r="BC317" i="1"/>
  <c r="BG317" i="1" s="1"/>
  <c r="BC312" i="1"/>
  <c r="BG312" i="1" s="1"/>
  <c r="BC309" i="1"/>
  <c r="BG309" i="1" s="1"/>
  <c r="BC301" i="1"/>
  <c r="BG301" i="1" s="1"/>
  <c r="BC288" i="1"/>
  <c r="BG288" i="1" s="1"/>
  <c r="BC285" i="1"/>
  <c r="BG285" i="1" s="1"/>
  <c r="BC403" i="1"/>
  <c r="BG403" i="1" s="1"/>
  <c r="BC398" i="1"/>
  <c r="BG398" i="1" s="1"/>
  <c r="BC390" i="1"/>
  <c r="BG390" i="1" s="1"/>
  <c r="BC387" i="1"/>
  <c r="BG387" i="1" s="1"/>
  <c r="BC379" i="1"/>
  <c r="BG379" i="1" s="1"/>
  <c r="BC371" i="1"/>
  <c r="BG371" i="1" s="1"/>
  <c r="BC366" i="1"/>
  <c r="BG366" i="1" s="1"/>
  <c r="BC358" i="1"/>
  <c r="BG358" i="1" s="1"/>
  <c r="BC351" i="1"/>
  <c r="BG351" i="1" s="1"/>
  <c r="BC347" i="1"/>
  <c r="BG347" i="1" s="1"/>
  <c r="BC346" i="1"/>
  <c r="BG346" i="1" s="1"/>
  <c r="BC343" i="1"/>
  <c r="BG343" i="1" s="1"/>
  <c r="BC341" i="1"/>
  <c r="BG341" i="1" s="1"/>
  <c r="BC338" i="1"/>
  <c r="BG338" i="1" s="1"/>
  <c r="BC334" i="1"/>
  <c r="BG334" i="1" s="1"/>
  <c r="BC330" i="1"/>
  <c r="BG330" i="1" s="1"/>
  <c r="BC322" i="1"/>
  <c r="BG322" i="1" s="1"/>
  <c r="BC318" i="1"/>
  <c r="BG318" i="1" s="1"/>
  <c r="BC315" i="1"/>
  <c r="BG315" i="1" s="1"/>
  <c r="BC314" i="1"/>
  <c r="BG314" i="1" s="1"/>
  <c r="BC310" i="1"/>
  <c r="BG310" i="1" s="1"/>
  <c r="BC302" i="1"/>
  <c r="BG302" i="1" s="1"/>
  <c r="BC298" i="1"/>
  <c r="BG298" i="1" s="1"/>
  <c r="BC293" i="1"/>
  <c r="BG293" i="1" s="1"/>
  <c r="BC394" i="1"/>
  <c r="BG394" i="1" s="1"/>
  <c r="BC384" i="1"/>
  <c r="BG384" i="1" s="1"/>
  <c r="BC383" i="1"/>
  <c r="BG383" i="1" s="1"/>
  <c r="BC382" i="1"/>
  <c r="BG382" i="1" s="1"/>
  <c r="BC362" i="1"/>
  <c r="BG362" i="1" s="1"/>
  <c r="BC359" i="1"/>
  <c r="BG359" i="1" s="1"/>
  <c r="BC356" i="1"/>
  <c r="BG356" i="1" s="1"/>
  <c r="BC355" i="1"/>
  <c r="BG355" i="1" s="1"/>
  <c r="BC350" i="1"/>
  <c r="BG350" i="1" s="1"/>
  <c r="BC342" i="1"/>
  <c r="BG342" i="1" s="1"/>
  <c r="BC339" i="1"/>
  <c r="BG339" i="1" s="1"/>
  <c r="BC335" i="1"/>
  <c r="BG335" i="1" s="1"/>
  <c r="BC331" i="1"/>
  <c r="BG331" i="1" s="1"/>
  <c r="BC327" i="1"/>
  <c r="BG327" i="1" s="1"/>
  <c r="BC326" i="1"/>
  <c r="BG326" i="1" s="1"/>
  <c r="BC323" i="1"/>
  <c r="BG323" i="1" s="1"/>
  <c r="BC319" i="1"/>
  <c r="BG319" i="1" s="1"/>
  <c r="BC311" i="1"/>
  <c r="BG311" i="1" s="1"/>
  <c r="BC307" i="1"/>
  <c r="BG307" i="1" s="1"/>
  <c r="BC306" i="1"/>
  <c r="BG306" i="1" s="1"/>
  <c r="BC303" i="1"/>
  <c r="BG303" i="1" s="1"/>
  <c r="BC300" i="1"/>
  <c r="BG300" i="1" s="1"/>
  <c r="BC299" i="1"/>
  <c r="BG299" i="1" s="1"/>
  <c r="BC292" i="1"/>
  <c r="BG292" i="1" s="1"/>
  <c r="BC284" i="1"/>
  <c r="BG284" i="1" s="1"/>
  <c r="BC399" i="1"/>
  <c r="BG399" i="1" s="1"/>
  <c r="BC396" i="1"/>
  <c r="BG396" i="1" s="1"/>
  <c r="BC395" i="1"/>
  <c r="BG395" i="1" s="1"/>
  <c r="BC392" i="1"/>
  <c r="BG392" i="1" s="1"/>
  <c r="BC391" i="1"/>
  <c r="BG391" i="1" s="1"/>
  <c r="BC388" i="1"/>
  <c r="BG388" i="1" s="1"/>
  <c r="BC375" i="1"/>
  <c r="BG375" i="1" s="1"/>
  <c r="BC367" i="1"/>
  <c r="BG367" i="1" s="1"/>
  <c r="BC364" i="1"/>
  <c r="BG364" i="1" s="1"/>
  <c r="BC363" i="1"/>
  <c r="BG363" i="1" s="1"/>
  <c r="BC348" i="1"/>
  <c r="BG348" i="1" s="1"/>
  <c r="BC345" i="1"/>
  <c r="BG345" i="1" s="1"/>
  <c r="BC340" i="1"/>
  <c r="BG340" i="1" s="1"/>
  <c r="BC337" i="1"/>
  <c r="BG337" i="1" s="1"/>
  <c r="BC336" i="1"/>
  <c r="BG336" i="1" s="1"/>
  <c r="BC333" i="1"/>
  <c r="BG333" i="1" s="1"/>
  <c r="BC332" i="1"/>
  <c r="BG332" i="1" s="1"/>
  <c r="BC328" i="1"/>
  <c r="BG328" i="1" s="1"/>
  <c r="BC325" i="1"/>
  <c r="BG325" i="1" s="1"/>
  <c r="BC324" i="1"/>
  <c r="BG324" i="1" s="1"/>
  <c r="BC321" i="1"/>
  <c r="BG321" i="1" s="1"/>
  <c r="BC320" i="1"/>
  <c r="BG320" i="1" s="1"/>
  <c r="BC316" i="1"/>
  <c r="BG316" i="1" s="1"/>
  <c r="BC313" i="1"/>
  <c r="BG313" i="1" s="1"/>
  <c r="BC308" i="1"/>
  <c r="BG308" i="1" s="1"/>
  <c r="BC305" i="1"/>
  <c r="BG305" i="1" s="1"/>
  <c r="BC304" i="1"/>
  <c r="BG304" i="1" s="1"/>
  <c r="BC297" i="1"/>
  <c r="BG297" i="1" s="1"/>
  <c r="BC296" i="1"/>
  <c r="BG296" i="1" s="1"/>
  <c r="BL402" i="1"/>
  <c r="BP402" i="1" s="1"/>
  <c r="BL401" i="1"/>
  <c r="BP401" i="1" s="1"/>
  <c r="BL399" i="1"/>
  <c r="BP399" i="1" s="1"/>
  <c r="BL398" i="1"/>
  <c r="BP398" i="1" s="1"/>
  <c r="BL394" i="1"/>
  <c r="BP394" i="1" s="1"/>
  <c r="BL393" i="1"/>
  <c r="BP393" i="1" s="1"/>
  <c r="BL389" i="1"/>
  <c r="BP389" i="1" s="1"/>
  <c r="BL386" i="1"/>
  <c r="BP386" i="1" s="1"/>
  <c r="BL383" i="1"/>
  <c r="BP383" i="1" s="1"/>
  <c r="BL381" i="1"/>
  <c r="BP381" i="1" s="1"/>
  <c r="BL378" i="1"/>
  <c r="BP378" i="1" s="1"/>
  <c r="BL377" i="1"/>
  <c r="BP377" i="1" s="1"/>
  <c r="BL374" i="1"/>
  <c r="BP374" i="1" s="1"/>
  <c r="BL373" i="1"/>
  <c r="BP373" i="1" s="1"/>
  <c r="BL367" i="1"/>
  <c r="BP367" i="1" s="1"/>
  <c r="BL366" i="1"/>
  <c r="BP366" i="1" s="1"/>
  <c r="BL361" i="1"/>
  <c r="BP361" i="1" s="1"/>
  <c r="BL357" i="1"/>
  <c r="BP357" i="1" s="1"/>
  <c r="BL354" i="1"/>
  <c r="BP354" i="1" s="1"/>
  <c r="BL353" i="1"/>
  <c r="BP353" i="1" s="1"/>
  <c r="BL349" i="1"/>
  <c r="BP349" i="1" s="1"/>
  <c r="BL337" i="1"/>
  <c r="BP337" i="1" s="1"/>
  <c r="BL333" i="1"/>
  <c r="BP333" i="1" s="1"/>
  <c r="BL329" i="1"/>
  <c r="BP329" i="1" s="1"/>
  <c r="BL313" i="1"/>
  <c r="BP313" i="1" s="1"/>
  <c r="BL309" i="1"/>
  <c r="BP309" i="1" s="1"/>
  <c r="BL301" i="1"/>
  <c r="BP301" i="1" s="1"/>
  <c r="BL297" i="1"/>
  <c r="BP297" i="1" s="1"/>
  <c r="BL294" i="1"/>
  <c r="BP294" i="1" s="1"/>
  <c r="BL390" i="1"/>
  <c r="BP390" i="1" s="1"/>
  <c r="BL387" i="1"/>
  <c r="BP387" i="1" s="1"/>
  <c r="BL382" i="1"/>
  <c r="BP382" i="1" s="1"/>
  <c r="BL371" i="1"/>
  <c r="BP371" i="1" s="1"/>
  <c r="BL370" i="1"/>
  <c r="BP370" i="1" s="1"/>
  <c r="BL362" i="1"/>
  <c r="BP362" i="1" s="1"/>
  <c r="BL359" i="1"/>
  <c r="BP359" i="1" s="1"/>
  <c r="BL358" i="1"/>
  <c r="BP358" i="1" s="1"/>
  <c r="BL351" i="1"/>
  <c r="BP351" i="1" s="1"/>
  <c r="BL350" i="1"/>
  <c r="BP350" i="1" s="1"/>
  <c r="BL346" i="1"/>
  <c r="BP346" i="1" s="1"/>
  <c r="BL344" i="1"/>
  <c r="BP344" i="1" s="1"/>
  <c r="BL343" i="1"/>
  <c r="BP343" i="1" s="1"/>
  <c r="BL342" i="1"/>
  <c r="BP342" i="1" s="1"/>
  <c r="BL334" i="1"/>
  <c r="BP334" i="1" s="1"/>
  <c r="BL326" i="1"/>
  <c r="BP326" i="1" s="1"/>
  <c r="BL322" i="1"/>
  <c r="BP322" i="1" s="1"/>
  <c r="BL318" i="1"/>
  <c r="BP318" i="1" s="1"/>
  <c r="BL315" i="1"/>
  <c r="BP315" i="1" s="1"/>
  <c r="BL314" i="1"/>
  <c r="BP314" i="1" s="1"/>
  <c r="BL310" i="1"/>
  <c r="BP310" i="1" s="1"/>
  <c r="BL306" i="1"/>
  <c r="BP306" i="1" s="1"/>
  <c r="BL302" i="1"/>
  <c r="BP302" i="1" s="1"/>
  <c r="BL295" i="1"/>
  <c r="BP295" i="1" s="1"/>
  <c r="BL291" i="1"/>
  <c r="BP291" i="1" s="1"/>
  <c r="BL287" i="1"/>
  <c r="BP287" i="1" s="1"/>
  <c r="BL284" i="1"/>
  <c r="BP284" i="1" s="1"/>
  <c r="BL388" i="1"/>
  <c r="BP388" i="1" s="1"/>
  <c r="BL380" i="1"/>
  <c r="BP380" i="1" s="1"/>
  <c r="BL372" i="1"/>
  <c r="BP372" i="1" s="1"/>
  <c r="BL356" i="1"/>
  <c r="BP356" i="1" s="1"/>
  <c r="BL345" i="1"/>
  <c r="BP345" i="1" s="1"/>
  <c r="BL340" i="1"/>
  <c r="BP340" i="1" s="1"/>
  <c r="BL324" i="1"/>
  <c r="BP324" i="1" s="1"/>
  <c r="BL321" i="1"/>
  <c r="BP321" i="1" s="1"/>
  <c r="BL316" i="1"/>
  <c r="BP316" i="1" s="1"/>
  <c r="BL308" i="1"/>
  <c r="BP308" i="1" s="1"/>
  <c r="BL305" i="1"/>
  <c r="BP305" i="1" s="1"/>
  <c r="BL285" i="1"/>
  <c r="BP285" i="1" s="1"/>
  <c r="BL403" i="1"/>
  <c r="BP403" i="1" s="1"/>
  <c r="BL400" i="1"/>
  <c r="BP400" i="1" s="1"/>
  <c r="BL397" i="1"/>
  <c r="BP397" i="1" s="1"/>
  <c r="BL395" i="1"/>
  <c r="BP395" i="1" s="1"/>
  <c r="BL384" i="1"/>
  <c r="BP384" i="1" s="1"/>
  <c r="BL379" i="1"/>
  <c r="BP379" i="1" s="1"/>
  <c r="BL368" i="1"/>
  <c r="BP368" i="1" s="1"/>
  <c r="BL365" i="1"/>
  <c r="BP365" i="1" s="1"/>
  <c r="BL363" i="1"/>
  <c r="BP363" i="1" s="1"/>
  <c r="BL355" i="1"/>
  <c r="BP355" i="1" s="1"/>
  <c r="BL347" i="1"/>
  <c r="BP347" i="1" s="1"/>
  <c r="BL339" i="1"/>
  <c r="BP339" i="1" s="1"/>
  <c r="BL331" i="1"/>
  <c r="BP331" i="1" s="1"/>
  <c r="BL323" i="1"/>
  <c r="BP323" i="1" s="1"/>
  <c r="BL307" i="1"/>
  <c r="BP307" i="1" s="1"/>
  <c r="BL299" i="1"/>
  <c r="BP299" i="1" s="1"/>
  <c r="BL292" i="1"/>
  <c r="BP292" i="1" s="1"/>
  <c r="BL286" i="1"/>
  <c r="BP286" i="1" s="1"/>
  <c r="BL392" i="1"/>
  <c r="BP392" i="1" s="1"/>
  <c r="BL376" i="1"/>
  <c r="BP376" i="1" s="1"/>
  <c r="BL360" i="1"/>
  <c r="BP360" i="1" s="1"/>
  <c r="BL352" i="1"/>
  <c r="BP352" i="1" s="1"/>
  <c r="BL341" i="1"/>
  <c r="BP341" i="1" s="1"/>
  <c r="BL338" i="1"/>
  <c r="BP338" i="1" s="1"/>
  <c r="BL336" i="1"/>
  <c r="BP336" i="1" s="1"/>
  <c r="BL330" i="1"/>
  <c r="BP330" i="1" s="1"/>
  <c r="BL328" i="1"/>
  <c r="BP328" i="1" s="1"/>
  <c r="BL325" i="1"/>
  <c r="BP325" i="1" s="1"/>
  <c r="BL320" i="1"/>
  <c r="BP320" i="1" s="1"/>
  <c r="BL317" i="1"/>
  <c r="BP317" i="1" s="1"/>
  <c r="BL312" i="1"/>
  <c r="BP312" i="1" s="1"/>
  <c r="BL304" i="1"/>
  <c r="BP304" i="1" s="1"/>
  <c r="BL298" i="1"/>
  <c r="BP298" i="1" s="1"/>
  <c r="BL296" i="1"/>
  <c r="BP296" i="1" s="1"/>
  <c r="BL289" i="1"/>
  <c r="BP289" i="1" s="1"/>
  <c r="BL283" i="1"/>
  <c r="BP283" i="1" s="1"/>
  <c r="BL396" i="1"/>
  <c r="BP396" i="1" s="1"/>
  <c r="BL391" i="1"/>
  <c r="BP391" i="1" s="1"/>
  <c r="BL385" i="1"/>
  <c r="BP385" i="1" s="1"/>
  <c r="BL375" i="1"/>
  <c r="BP375" i="1" s="1"/>
  <c r="BL369" i="1"/>
  <c r="BP369" i="1" s="1"/>
  <c r="BL364" i="1"/>
  <c r="BP364" i="1" s="1"/>
  <c r="BL348" i="1"/>
  <c r="BP348" i="1" s="1"/>
  <c r="BL335" i="1"/>
  <c r="BP335" i="1" s="1"/>
  <c r="BL332" i="1"/>
  <c r="BP332" i="1" s="1"/>
  <c r="BL327" i="1"/>
  <c r="BP327" i="1" s="1"/>
  <c r="BL319" i="1"/>
  <c r="BP319" i="1" s="1"/>
  <c r="BL311" i="1"/>
  <c r="BP311" i="1" s="1"/>
  <c r="BL303" i="1"/>
  <c r="BP303" i="1" s="1"/>
  <c r="BL300" i="1"/>
  <c r="BP300" i="1" s="1"/>
  <c r="BL293" i="1"/>
  <c r="BP293" i="1" s="1"/>
  <c r="BL290" i="1"/>
  <c r="BP290" i="1" s="1"/>
  <c r="BL288" i="1"/>
  <c r="BP288" i="1" s="1"/>
  <c r="AS295" i="1"/>
  <c r="AW295" i="1" s="1"/>
  <c r="AS294" i="1"/>
  <c r="AW294" i="1" s="1"/>
  <c r="AS291" i="1"/>
  <c r="AW291" i="1" s="1"/>
  <c r="AS287" i="1"/>
  <c r="AW287" i="1" s="1"/>
  <c r="AS285" i="1"/>
  <c r="AW285" i="1" s="1"/>
  <c r="AS292" i="1"/>
  <c r="AW292" i="1" s="1"/>
  <c r="AS288" i="1"/>
  <c r="AW288" i="1" s="1"/>
  <c r="AS284" i="1"/>
  <c r="AW284" i="1" s="1"/>
  <c r="AS286" i="1"/>
  <c r="AW286" i="1" s="1"/>
  <c r="AS398" i="1"/>
  <c r="AW398" i="1" s="1"/>
  <c r="AS394" i="1"/>
  <c r="AW394" i="1" s="1"/>
  <c r="AS390" i="1"/>
  <c r="AW390" i="1" s="1"/>
  <c r="AS382" i="1"/>
  <c r="AW382" i="1" s="1"/>
  <c r="AS366" i="1"/>
  <c r="AW366" i="1" s="1"/>
  <c r="AS362" i="1"/>
  <c r="AW362" i="1" s="1"/>
  <c r="AS358" i="1"/>
  <c r="AW358" i="1" s="1"/>
  <c r="AS356" i="1"/>
  <c r="AW356" i="1" s="1"/>
  <c r="AS350" i="1"/>
  <c r="AW350" i="1" s="1"/>
  <c r="AS346" i="1"/>
  <c r="AW346" i="1" s="1"/>
  <c r="AS342" i="1"/>
  <c r="AW342" i="1" s="1"/>
  <c r="AS340" i="1"/>
  <c r="AW340" i="1" s="1"/>
  <c r="AS338" i="1"/>
  <c r="AW338" i="1" s="1"/>
  <c r="AS334" i="1"/>
  <c r="AW334" i="1" s="1"/>
  <c r="AS330" i="1"/>
  <c r="AW330" i="1" s="1"/>
  <c r="AS325" i="1"/>
  <c r="AW325" i="1" s="1"/>
  <c r="AS322" i="1"/>
  <c r="AW322" i="1" s="1"/>
  <c r="AS321" i="1"/>
  <c r="AW321" i="1" s="1"/>
  <c r="AS318" i="1"/>
  <c r="AW318" i="1" s="1"/>
  <c r="AS314" i="1"/>
  <c r="AW314" i="1" s="1"/>
  <c r="AS310" i="1"/>
  <c r="AW310" i="1" s="1"/>
  <c r="AS305" i="1"/>
  <c r="AW305" i="1" s="1"/>
  <c r="AS302" i="1"/>
  <c r="AW302" i="1" s="1"/>
  <c r="AS300" i="1"/>
  <c r="AW300" i="1" s="1"/>
  <c r="AS298" i="1"/>
  <c r="AW298" i="1" s="1"/>
  <c r="AS293" i="1"/>
  <c r="AW293" i="1" s="1"/>
  <c r="AS283" i="1"/>
  <c r="AW283" i="1" s="1"/>
  <c r="AS395" i="1"/>
  <c r="AW395" i="1" s="1"/>
  <c r="AS393" i="1"/>
  <c r="AW393" i="1" s="1"/>
  <c r="AS383" i="1"/>
  <c r="AW383" i="1" s="1"/>
  <c r="AS373" i="1"/>
  <c r="AW373" i="1" s="1"/>
  <c r="AS363" i="1"/>
  <c r="AW363" i="1" s="1"/>
  <c r="AS359" i="1"/>
  <c r="AW359" i="1" s="1"/>
  <c r="AS355" i="1"/>
  <c r="AW355" i="1" s="1"/>
  <c r="AS345" i="1"/>
  <c r="AW345" i="1" s="1"/>
  <c r="AS339" i="1"/>
  <c r="AW339" i="1" s="1"/>
  <c r="AS337" i="1"/>
  <c r="AW337" i="1" s="1"/>
  <c r="AS335" i="1"/>
  <c r="AW335" i="1" s="1"/>
  <c r="AS333" i="1"/>
  <c r="AW333" i="1" s="1"/>
  <c r="AS331" i="1"/>
  <c r="AW331" i="1" s="1"/>
  <c r="AS327" i="1"/>
  <c r="AW327" i="1" s="1"/>
  <c r="AS326" i="1"/>
  <c r="AW326" i="1" s="1"/>
  <c r="AS323" i="1"/>
  <c r="AW323" i="1" s="1"/>
  <c r="AS319" i="1"/>
  <c r="AW319" i="1" s="1"/>
  <c r="AS313" i="1"/>
  <c r="AW313" i="1" s="1"/>
  <c r="AS311" i="1"/>
  <c r="AW311" i="1" s="1"/>
  <c r="AS307" i="1"/>
  <c r="AW307" i="1" s="1"/>
  <c r="AS306" i="1"/>
  <c r="AW306" i="1" s="1"/>
  <c r="AS303" i="1"/>
  <c r="AW303" i="1" s="1"/>
  <c r="AS299" i="1"/>
  <c r="AW299" i="1" s="1"/>
  <c r="AS297" i="1"/>
  <c r="AW297" i="1" s="1"/>
  <c r="AS290" i="1"/>
  <c r="AW290" i="1" s="1"/>
  <c r="AS403" i="1"/>
  <c r="AW403" i="1" s="1"/>
  <c r="AS402" i="1"/>
  <c r="AW402" i="1" s="1"/>
  <c r="AS400" i="1"/>
  <c r="AW400" i="1" s="1"/>
  <c r="AS399" i="1"/>
  <c r="AW399" i="1" s="1"/>
  <c r="AS396" i="1"/>
  <c r="AW396" i="1" s="1"/>
  <c r="AS392" i="1"/>
  <c r="AW392" i="1" s="1"/>
  <c r="AS391" i="1"/>
  <c r="AW391" i="1" s="1"/>
  <c r="AS388" i="1"/>
  <c r="AW388" i="1" s="1"/>
  <c r="AS387" i="1"/>
  <c r="AW387" i="1" s="1"/>
  <c r="AS386" i="1"/>
  <c r="AW386" i="1" s="1"/>
  <c r="AS380" i="1"/>
  <c r="AW380" i="1" s="1"/>
  <c r="AS379" i="1"/>
  <c r="AW379" i="1" s="1"/>
  <c r="AS378" i="1"/>
  <c r="AW378" i="1" s="1"/>
  <c r="AS376" i="1"/>
  <c r="AW376" i="1" s="1"/>
  <c r="AS375" i="1"/>
  <c r="AW375" i="1" s="1"/>
  <c r="AS374" i="1"/>
  <c r="AW374" i="1" s="1"/>
  <c r="AS371" i="1"/>
  <c r="AW371" i="1" s="1"/>
  <c r="AS370" i="1"/>
  <c r="AW370" i="1" s="1"/>
  <c r="AS368" i="1"/>
  <c r="AW368" i="1" s="1"/>
  <c r="AS367" i="1"/>
  <c r="AW367" i="1" s="1"/>
  <c r="AS364" i="1"/>
  <c r="AW364" i="1" s="1"/>
  <c r="AS360" i="1"/>
  <c r="AW360" i="1" s="1"/>
  <c r="AS354" i="1"/>
  <c r="AW354" i="1" s="1"/>
  <c r="AS351" i="1"/>
  <c r="AW351" i="1" s="1"/>
  <c r="AS348" i="1"/>
  <c r="AW348" i="1" s="1"/>
  <c r="AS347" i="1"/>
  <c r="AW347" i="1" s="1"/>
  <c r="AS336" i="1"/>
  <c r="AW336" i="1" s="1"/>
  <c r="AS332" i="1"/>
  <c r="AW332" i="1" s="1"/>
  <c r="AS328" i="1"/>
  <c r="AW328" i="1" s="1"/>
  <c r="AS324" i="1"/>
  <c r="AW324" i="1" s="1"/>
  <c r="AS320" i="1"/>
  <c r="AW320" i="1" s="1"/>
  <c r="AS316" i="1"/>
  <c r="AW316" i="1" s="1"/>
  <c r="AS315" i="1"/>
  <c r="AW315" i="1" s="1"/>
  <c r="AS312" i="1"/>
  <c r="AW312" i="1" s="1"/>
  <c r="AS308" i="1"/>
  <c r="AW308" i="1" s="1"/>
  <c r="AS304" i="1"/>
  <c r="AW304" i="1" s="1"/>
  <c r="AS296" i="1"/>
  <c r="AW296" i="1" s="1"/>
  <c r="AS289" i="1"/>
  <c r="AW289" i="1" s="1"/>
  <c r="AS401" i="1"/>
  <c r="AW401" i="1" s="1"/>
  <c r="AS397" i="1"/>
  <c r="AW397" i="1" s="1"/>
  <c r="AS389" i="1"/>
  <c r="AW389" i="1" s="1"/>
  <c r="AS385" i="1"/>
  <c r="AW385" i="1" s="1"/>
  <c r="AS384" i="1"/>
  <c r="AW384" i="1" s="1"/>
  <c r="AS381" i="1"/>
  <c r="AW381" i="1" s="1"/>
  <c r="AS377" i="1"/>
  <c r="AW377" i="1" s="1"/>
  <c r="AS372" i="1"/>
  <c r="AW372" i="1" s="1"/>
  <c r="AS369" i="1"/>
  <c r="AW369" i="1" s="1"/>
  <c r="AS365" i="1"/>
  <c r="AW365" i="1" s="1"/>
  <c r="AS361" i="1"/>
  <c r="AW361" i="1" s="1"/>
  <c r="AS357" i="1"/>
  <c r="AW357" i="1" s="1"/>
  <c r="AS353" i="1"/>
  <c r="AW353" i="1" s="1"/>
  <c r="AS352" i="1"/>
  <c r="AW352" i="1" s="1"/>
  <c r="AS349" i="1"/>
  <c r="AW349" i="1" s="1"/>
  <c r="AS344" i="1"/>
  <c r="AW344" i="1" s="1"/>
  <c r="AS343" i="1"/>
  <c r="AW343" i="1" s="1"/>
  <c r="AS341" i="1"/>
  <c r="AW341" i="1" s="1"/>
  <c r="AS329" i="1"/>
  <c r="AW329" i="1" s="1"/>
  <c r="AS317" i="1"/>
  <c r="AW317" i="1" s="1"/>
  <c r="AS309" i="1"/>
  <c r="AW309" i="1" s="1"/>
  <c r="AS301" i="1"/>
  <c r="AW301" i="1" s="1"/>
  <c r="T294" i="1"/>
  <c r="T290" i="1"/>
  <c r="T286" i="1"/>
  <c r="T292" i="1"/>
  <c r="BJ396" i="1"/>
  <c r="BN396" i="1" s="1"/>
  <c r="BR396" i="1" s="1"/>
  <c r="BS396" i="1" s="1"/>
  <c r="T401" i="1"/>
  <c r="T397" i="1"/>
  <c r="T393" i="1"/>
  <c r="T389" i="1"/>
  <c r="T385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400" i="1"/>
  <c r="T392" i="1"/>
  <c r="T384" i="1"/>
  <c r="T376" i="1"/>
  <c r="T368" i="1"/>
  <c r="T360" i="1"/>
  <c r="T352" i="1"/>
  <c r="T344" i="1"/>
  <c r="T336" i="1"/>
  <c r="T328" i="1"/>
  <c r="T320" i="1"/>
  <c r="T312" i="1"/>
  <c r="T304" i="1"/>
  <c r="T296" i="1"/>
  <c r="T289" i="1"/>
  <c r="BJ402" i="1"/>
  <c r="BN402" i="1" s="1"/>
  <c r="BR402" i="1" s="1"/>
  <c r="BS402" i="1" s="1"/>
  <c r="T283" i="1"/>
  <c r="T396" i="1"/>
  <c r="T380" i="1"/>
  <c r="T364" i="1"/>
  <c r="T348" i="1"/>
  <c r="T332" i="1"/>
  <c r="T316" i="1"/>
  <c r="T300" i="1"/>
  <c r="T288" i="1"/>
  <c r="T293" i="1"/>
  <c r="BJ400" i="1"/>
  <c r="BN400" i="1" s="1"/>
  <c r="BR400" i="1" s="1"/>
  <c r="BS400" i="1" s="1"/>
  <c r="BJ395" i="1"/>
  <c r="BN395" i="1" s="1"/>
  <c r="BJ393" i="1"/>
  <c r="BN393" i="1" s="1"/>
  <c r="BJ384" i="1"/>
  <c r="BN384" i="1" s="1"/>
  <c r="BR384" i="1" s="1"/>
  <c r="BS384" i="1" s="1"/>
  <c r="BJ382" i="1"/>
  <c r="BN382" i="1" s="1"/>
  <c r="BR382" i="1" s="1"/>
  <c r="BS382" i="1" s="1"/>
  <c r="BJ379" i="1"/>
  <c r="BN379" i="1" s="1"/>
  <c r="BJ372" i="1"/>
  <c r="BN372" i="1" s="1"/>
  <c r="BR372" i="1" s="1"/>
  <c r="BS372" i="1" s="1"/>
  <c r="BJ364" i="1"/>
  <c r="BN364" i="1" s="1"/>
  <c r="BR364" i="1" s="1"/>
  <c r="BS364" i="1" s="1"/>
  <c r="BJ356" i="1"/>
  <c r="BN356" i="1" s="1"/>
  <c r="BR356" i="1" s="1"/>
  <c r="BS356" i="1" s="1"/>
  <c r="BJ352" i="1"/>
  <c r="BN352" i="1" s="1"/>
  <c r="BR352" i="1" s="1"/>
  <c r="BS352" i="1" s="1"/>
  <c r="BJ348" i="1"/>
  <c r="BN348" i="1" s="1"/>
  <c r="BR348" i="1" s="1"/>
  <c r="BS348" i="1" s="1"/>
  <c r="BJ346" i="1"/>
  <c r="BN346" i="1" s="1"/>
  <c r="BJ344" i="1"/>
  <c r="BN344" i="1" s="1"/>
  <c r="BJ336" i="1"/>
  <c r="BN336" i="1" s="1"/>
  <c r="BR336" i="1" s="1"/>
  <c r="BS336" i="1" s="1"/>
  <c r="BJ330" i="1"/>
  <c r="BN330" i="1" s="1"/>
  <c r="BR330" i="1" s="1"/>
  <c r="BS330" i="1" s="1"/>
  <c r="BJ328" i="1"/>
  <c r="BN328" i="1" s="1"/>
  <c r="BR328" i="1" s="1"/>
  <c r="BS328" i="1" s="1"/>
  <c r="BJ325" i="1"/>
  <c r="BN325" i="1" s="1"/>
  <c r="BJ324" i="1"/>
  <c r="BN324" i="1" s="1"/>
  <c r="BR324" i="1" s="1"/>
  <c r="BS324" i="1" s="1"/>
  <c r="BJ320" i="1"/>
  <c r="BN320" i="1" s="1"/>
  <c r="BR320" i="1" s="1"/>
  <c r="BS320" i="1" s="1"/>
  <c r="BJ314" i="1"/>
  <c r="BN314" i="1" s="1"/>
  <c r="BR314" i="1" s="1"/>
  <c r="BS314" i="1" s="1"/>
  <c r="BJ312" i="1"/>
  <c r="BN312" i="1" s="1"/>
  <c r="BJ310" i="1"/>
  <c r="BN310" i="1" s="1"/>
  <c r="BR310" i="1" s="1"/>
  <c r="BS310" i="1" s="1"/>
  <c r="BJ308" i="1"/>
  <c r="BN308" i="1" s="1"/>
  <c r="BJ305" i="1"/>
  <c r="BN305" i="1" s="1"/>
  <c r="BJ304" i="1"/>
  <c r="BN304" i="1" s="1"/>
  <c r="BR304" i="1" s="1"/>
  <c r="BS304" i="1" s="1"/>
  <c r="BJ302" i="1"/>
  <c r="BN302" i="1" s="1"/>
  <c r="BR302" i="1" s="1"/>
  <c r="BS302" i="1" s="1"/>
  <c r="BJ301" i="1"/>
  <c r="BN301" i="1" s="1"/>
  <c r="BJ296" i="1"/>
  <c r="BN296" i="1" s="1"/>
  <c r="T402" i="1"/>
  <c r="T386" i="1"/>
  <c r="T370" i="1"/>
  <c r="T354" i="1"/>
  <c r="T338" i="1"/>
  <c r="T322" i="1"/>
  <c r="T306" i="1"/>
  <c r="BJ293" i="1"/>
  <c r="BN293" i="1" s="1"/>
  <c r="BJ292" i="1"/>
  <c r="BN292" i="1" s="1"/>
  <c r="BJ290" i="1"/>
  <c r="BN290" i="1" s="1"/>
  <c r="BR290" i="1" s="1"/>
  <c r="BS290" i="1" s="1"/>
  <c r="BJ288" i="1"/>
  <c r="BN288" i="1" s="1"/>
  <c r="BJ286" i="1"/>
  <c r="BN286" i="1" s="1"/>
  <c r="BR286" i="1" s="1"/>
  <c r="BS286" i="1" s="1"/>
  <c r="BJ285" i="1"/>
  <c r="BN285" i="1" s="1"/>
  <c r="BJ284" i="1"/>
  <c r="BN284" i="1" s="1"/>
  <c r="T403" i="1"/>
  <c r="T387" i="1"/>
  <c r="T371" i="1"/>
  <c r="T355" i="1"/>
  <c r="T339" i="1"/>
  <c r="T323" i="1"/>
  <c r="T307" i="1"/>
  <c r="T291" i="1"/>
  <c r="T284" i="1"/>
  <c r="BJ399" i="1"/>
  <c r="BN399" i="1" s="1"/>
  <c r="BR399" i="1" s="1"/>
  <c r="BS399" i="1" s="1"/>
  <c r="BJ398" i="1"/>
  <c r="BN398" i="1" s="1"/>
  <c r="BR398" i="1" s="1"/>
  <c r="BS398" i="1" s="1"/>
  <c r="BJ394" i="1"/>
  <c r="BN394" i="1" s="1"/>
  <c r="BR394" i="1" s="1"/>
  <c r="BS394" i="1" s="1"/>
  <c r="BJ391" i="1"/>
  <c r="BN391" i="1" s="1"/>
  <c r="BR391" i="1" s="1"/>
  <c r="BS391" i="1" s="1"/>
  <c r="BJ389" i="1"/>
  <c r="BN389" i="1" s="1"/>
  <c r="BR389" i="1" s="1"/>
  <c r="BS389" i="1" s="1"/>
  <c r="BJ383" i="1"/>
  <c r="BN383" i="1" s="1"/>
  <c r="BR383" i="1" s="1"/>
  <c r="BS383" i="1" s="1"/>
  <c r="BJ380" i="1"/>
  <c r="BN380" i="1" s="1"/>
  <c r="BR380" i="1" s="1"/>
  <c r="BS380" i="1" s="1"/>
  <c r="BJ378" i="1"/>
  <c r="BN378" i="1" s="1"/>
  <c r="BR378" i="1" s="1"/>
  <c r="BS378" i="1" s="1"/>
  <c r="BJ377" i="1"/>
  <c r="BN377" i="1" s="1"/>
  <c r="BJ375" i="1"/>
  <c r="BN375" i="1" s="1"/>
  <c r="BR375" i="1" s="1"/>
  <c r="BS375" i="1" s="1"/>
  <c r="BJ373" i="1"/>
  <c r="BN373" i="1" s="1"/>
  <c r="BR373" i="1" s="1"/>
  <c r="BS373" i="1" s="1"/>
  <c r="BJ367" i="1"/>
  <c r="BN367" i="1" s="1"/>
  <c r="BR367" i="1" s="1"/>
  <c r="BS367" i="1" s="1"/>
  <c r="BJ365" i="1"/>
  <c r="BN365" i="1" s="1"/>
  <c r="BR365" i="1" s="1"/>
  <c r="BS365" i="1" s="1"/>
  <c r="BJ362" i="1"/>
  <c r="BN362" i="1" s="1"/>
  <c r="BR362" i="1" s="1"/>
  <c r="BS362" i="1" s="1"/>
  <c r="BJ361" i="1"/>
  <c r="BN361" i="1" s="1"/>
  <c r="BR361" i="1" s="1"/>
  <c r="BS361" i="1" s="1"/>
  <c r="BJ358" i="1"/>
  <c r="BN358" i="1" s="1"/>
  <c r="BR358" i="1" s="1"/>
  <c r="BS358" i="1" s="1"/>
  <c r="BJ357" i="1"/>
  <c r="BN357" i="1" s="1"/>
  <c r="BR357" i="1" s="1"/>
  <c r="BS357" i="1" s="1"/>
  <c r="BJ355" i="1"/>
  <c r="BN355" i="1" s="1"/>
  <c r="BJ354" i="1"/>
  <c r="BN354" i="1" s="1"/>
  <c r="BJ353" i="1"/>
  <c r="BN353" i="1" s="1"/>
  <c r="BR353" i="1" s="1"/>
  <c r="BS353" i="1" s="1"/>
  <c r="BJ350" i="1"/>
  <c r="BN350" i="1" s="1"/>
  <c r="BJ349" i="1"/>
  <c r="BN349" i="1" s="1"/>
  <c r="BR349" i="1" s="1"/>
  <c r="BS349" i="1" s="1"/>
  <c r="BJ345" i="1"/>
  <c r="BN345" i="1" s="1"/>
  <c r="BR345" i="1" s="1"/>
  <c r="BS345" i="1" s="1"/>
  <c r="BJ342" i="1"/>
  <c r="BN342" i="1" s="1"/>
  <c r="BJ341" i="1"/>
  <c r="BN341" i="1" s="1"/>
  <c r="BR341" i="1" s="1"/>
  <c r="BS341" i="1" s="1"/>
  <c r="BJ337" i="1"/>
  <c r="BN337" i="1" s="1"/>
  <c r="BJ333" i="1"/>
  <c r="BN333" i="1" s="1"/>
  <c r="BJ329" i="1"/>
  <c r="BN329" i="1" s="1"/>
  <c r="BJ321" i="1"/>
  <c r="BN321" i="1" s="1"/>
  <c r="BJ317" i="1"/>
  <c r="BN317" i="1" s="1"/>
  <c r="BJ313" i="1"/>
  <c r="BN313" i="1" s="1"/>
  <c r="BJ309" i="1"/>
  <c r="BN309" i="1" s="1"/>
  <c r="BJ297" i="1"/>
  <c r="BN297" i="1" s="1"/>
  <c r="T390" i="1"/>
  <c r="T374" i="1"/>
  <c r="T358" i="1"/>
  <c r="T342" i="1"/>
  <c r="T326" i="1"/>
  <c r="T310" i="1"/>
  <c r="BJ289" i="1"/>
  <c r="BN289" i="1" s="1"/>
  <c r="T391" i="1"/>
  <c r="T375" i="1"/>
  <c r="T359" i="1"/>
  <c r="T343" i="1"/>
  <c r="T327" i="1"/>
  <c r="T311" i="1"/>
  <c r="T295" i="1"/>
  <c r="T388" i="1"/>
  <c r="T372" i="1"/>
  <c r="T356" i="1"/>
  <c r="T340" i="1"/>
  <c r="T324" i="1"/>
  <c r="T308" i="1"/>
  <c r="T285" i="1"/>
  <c r="BJ401" i="1"/>
  <c r="BN401" i="1" s="1"/>
  <c r="BJ392" i="1"/>
  <c r="BN392" i="1" s="1"/>
  <c r="BR392" i="1" s="1"/>
  <c r="BS392" i="1" s="1"/>
  <c r="BJ390" i="1"/>
  <c r="BN390" i="1" s="1"/>
  <c r="BR390" i="1" s="1"/>
  <c r="BS390" i="1" s="1"/>
  <c r="BJ387" i="1"/>
  <c r="BN387" i="1" s="1"/>
  <c r="BJ385" i="1"/>
  <c r="BN385" i="1" s="1"/>
  <c r="BJ381" i="1"/>
  <c r="BN381" i="1" s="1"/>
  <c r="BR381" i="1" s="1"/>
  <c r="BS381" i="1" s="1"/>
  <c r="BJ374" i="1"/>
  <c r="BN374" i="1" s="1"/>
  <c r="BR374" i="1" s="1"/>
  <c r="BS374" i="1" s="1"/>
  <c r="BJ371" i="1"/>
  <c r="BN371" i="1" s="1"/>
  <c r="BJ370" i="1"/>
  <c r="BN370" i="1" s="1"/>
  <c r="BR370" i="1" s="1"/>
  <c r="BS370" i="1" s="1"/>
  <c r="BJ366" i="1"/>
  <c r="BN366" i="1" s="1"/>
  <c r="BR366" i="1" s="1"/>
  <c r="BS366" i="1" s="1"/>
  <c r="BJ351" i="1"/>
  <c r="BN351" i="1" s="1"/>
  <c r="BJ347" i="1"/>
  <c r="BN347" i="1" s="1"/>
  <c r="BR347" i="1" s="1"/>
  <c r="BS347" i="1" s="1"/>
  <c r="BJ340" i="1"/>
  <c r="BN340" i="1" s="1"/>
  <c r="BJ338" i="1"/>
  <c r="BN338" i="1" s="1"/>
  <c r="BJ334" i="1"/>
  <c r="BN334" i="1" s="1"/>
  <c r="BR334" i="1" s="1"/>
  <c r="BS334" i="1" s="1"/>
  <c r="BJ326" i="1"/>
  <c r="BN326" i="1" s="1"/>
  <c r="BR326" i="1" s="1"/>
  <c r="BS326" i="1" s="1"/>
  <c r="BJ322" i="1"/>
  <c r="BN322" i="1" s="1"/>
  <c r="BR322" i="1" s="1"/>
  <c r="BS322" i="1" s="1"/>
  <c r="BJ318" i="1"/>
  <c r="BN318" i="1" s="1"/>
  <c r="BR318" i="1" s="1"/>
  <c r="BS318" i="1" s="1"/>
  <c r="BJ306" i="1"/>
  <c r="BN306" i="1" s="1"/>
  <c r="BJ298" i="1"/>
  <c r="BN298" i="1" s="1"/>
  <c r="BR298" i="1" s="1"/>
  <c r="BS298" i="1" s="1"/>
  <c r="T394" i="1"/>
  <c r="T378" i="1"/>
  <c r="T362" i="1"/>
  <c r="T346" i="1"/>
  <c r="T330" i="1"/>
  <c r="T314" i="1"/>
  <c r="T298" i="1"/>
  <c r="BJ294" i="1"/>
  <c r="BN294" i="1" s="1"/>
  <c r="BR294" i="1" s="1"/>
  <c r="BS294" i="1" s="1"/>
  <c r="BJ283" i="1"/>
  <c r="BN283" i="1" s="1"/>
  <c r="BR283" i="1" s="1"/>
  <c r="BS283" i="1" s="1"/>
  <c r="T395" i="1"/>
  <c r="T379" i="1"/>
  <c r="T363" i="1"/>
  <c r="T347" i="1"/>
  <c r="T331" i="1"/>
  <c r="T315" i="1"/>
  <c r="T299" i="1"/>
  <c r="BJ403" i="1"/>
  <c r="BN403" i="1" s="1"/>
  <c r="BJ397" i="1"/>
  <c r="BN397" i="1" s="1"/>
  <c r="BR397" i="1" s="1"/>
  <c r="BS397" i="1" s="1"/>
  <c r="BJ388" i="1"/>
  <c r="BN388" i="1" s="1"/>
  <c r="BR388" i="1" s="1"/>
  <c r="BS388" i="1" s="1"/>
  <c r="BJ386" i="1"/>
  <c r="BN386" i="1" s="1"/>
  <c r="BR386" i="1" s="1"/>
  <c r="BS386" i="1" s="1"/>
  <c r="BJ376" i="1"/>
  <c r="BN376" i="1" s="1"/>
  <c r="BR376" i="1" s="1"/>
  <c r="BS376" i="1" s="1"/>
  <c r="BJ369" i="1"/>
  <c r="BN369" i="1" s="1"/>
  <c r="BR369" i="1" s="1"/>
  <c r="BS369" i="1" s="1"/>
  <c r="BJ368" i="1"/>
  <c r="BN368" i="1" s="1"/>
  <c r="BR368" i="1" s="1"/>
  <c r="BS368" i="1" s="1"/>
  <c r="BJ363" i="1"/>
  <c r="BN363" i="1" s="1"/>
  <c r="BJ360" i="1"/>
  <c r="BN360" i="1" s="1"/>
  <c r="BR360" i="1" s="1"/>
  <c r="BS360" i="1" s="1"/>
  <c r="BJ359" i="1"/>
  <c r="BN359" i="1" s="1"/>
  <c r="BR359" i="1" s="1"/>
  <c r="BS359" i="1" s="1"/>
  <c r="BJ343" i="1"/>
  <c r="BN343" i="1" s="1"/>
  <c r="BR343" i="1" s="1"/>
  <c r="BS343" i="1" s="1"/>
  <c r="BJ339" i="1"/>
  <c r="BN339" i="1" s="1"/>
  <c r="BJ335" i="1"/>
  <c r="BN335" i="1" s="1"/>
  <c r="BJ332" i="1"/>
  <c r="BN332" i="1" s="1"/>
  <c r="BR332" i="1" s="1"/>
  <c r="BS332" i="1" s="1"/>
  <c r="BJ331" i="1"/>
  <c r="BN331" i="1" s="1"/>
  <c r="BJ327" i="1"/>
  <c r="BN327" i="1" s="1"/>
  <c r="BJ323" i="1"/>
  <c r="BN323" i="1" s="1"/>
  <c r="BJ319" i="1"/>
  <c r="BN319" i="1" s="1"/>
  <c r="BJ316" i="1"/>
  <c r="BN316" i="1" s="1"/>
  <c r="BR316" i="1" s="1"/>
  <c r="BS316" i="1" s="1"/>
  <c r="BJ315" i="1"/>
  <c r="BN315" i="1" s="1"/>
  <c r="BJ311" i="1"/>
  <c r="BN311" i="1" s="1"/>
  <c r="BJ307" i="1"/>
  <c r="BN307" i="1" s="1"/>
  <c r="BJ303" i="1"/>
  <c r="BN303" i="1" s="1"/>
  <c r="BJ300" i="1"/>
  <c r="BN300" i="1" s="1"/>
  <c r="BJ299" i="1"/>
  <c r="BN299" i="1" s="1"/>
  <c r="T398" i="1"/>
  <c r="T382" i="1"/>
  <c r="T366" i="1"/>
  <c r="T350" i="1"/>
  <c r="T334" i="1"/>
  <c r="T318" i="1"/>
  <c r="T302" i="1"/>
  <c r="BJ295" i="1"/>
  <c r="BN295" i="1" s="1"/>
  <c r="BJ291" i="1"/>
  <c r="BN291" i="1" s="1"/>
  <c r="BJ287" i="1"/>
  <c r="BN287" i="1" s="1"/>
  <c r="T399" i="1"/>
  <c r="T383" i="1"/>
  <c r="T367" i="1"/>
  <c r="T351" i="1"/>
  <c r="T335" i="1"/>
  <c r="T319" i="1"/>
  <c r="T303" i="1"/>
  <c r="T287" i="1"/>
  <c r="L282" i="1"/>
  <c r="AB408" i="1"/>
  <c r="AB409" i="1"/>
  <c r="P282" i="1"/>
  <c r="AB410" i="1"/>
  <c r="AQ403" i="1"/>
  <c r="AU403" i="1" s="1"/>
  <c r="AQ402" i="1"/>
  <c r="AU402" i="1" s="1"/>
  <c r="AQ396" i="1"/>
  <c r="AU396" i="1" s="1"/>
  <c r="AQ395" i="1"/>
  <c r="AU395" i="1" s="1"/>
  <c r="AQ394" i="1"/>
  <c r="AU394" i="1" s="1"/>
  <c r="AQ392" i="1"/>
  <c r="AU392" i="1" s="1"/>
  <c r="AQ391" i="1"/>
  <c r="AU391" i="1" s="1"/>
  <c r="AQ390" i="1"/>
  <c r="AU390" i="1" s="1"/>
  <c r="AQ387" i="1"/>
  <c r="AU387" i="1" s="1"/>
  <c r="AQ386" i="1"/>
  <c r="AU386" i="1" s="1"/>
  <c r="AQ384" i="1"/>
  <c r="AU384" i="1" s="1"/>
  <c r="AQ383" i="1"/>
  <c r="AU383" i="1" s="1"/>
  <c r="AQ380" i="1"/>
  <c r="AU380" i="1" s="1"/>
  <c r="AQ376" i="1"/>
  <c r="AU376" i="1" s="1"/>
  <c r="AQ371" i="1"/>
  <c r="AU371" i="1" s="1"/>
  <c r="AQ370" i="1"/>
  <c r="AU370" i="1" s="1"/>
  <c r="AQ364" i="1"/>
  <c r="AU364" i="1" s="1"/>
  <c r="AQ363" i="1"/>
  <c r="AU363" i="1" s="1"/>
  <c r="AQ360" i="1"/>
  <c r="AU360" i="1" s="1"/>
  <c r="AQ356" i="1"/>
  <c r="AU356" i="1" s="1"/>
  <c r="AQ352" i="1"/>
  <c r="AU352" i="1" s="1"/>
  <c r="AQ344" i="1"/>
  <c r="AU344" i="1" s="1"/>
  <c r="AQ340" i="1"/>
  <c r="AU340" i="1" s="1"/>
  <c r="AQ339" i="1"/>
  <c r="AU339" i="1" s="1"/>
  <c r="AQ336" i="1"/>
  <c r="AU336" i="1" s="1"/>
  <c r="AQ328" i="1"/>
  <c r="AU328" i="1" s="1"/>
  <c r="AQ324" i="1"/>
  <c r="AU324" i="1" s="1"/>
  <c r="AQ320" i="1"/>
  <c r="AU320" i="1" s="1"/>
  <c r="AQ312" i="1"/>
  <c r="AU312" i="1" s="1"/>
  <c r="AQ308" i="1"/>
  <c r="AU308" i="1" s="1"/>
  <c r="AQ304" i="1"/>
  <c r="AU304" i="1" s="1"/>
  <c r="AQ300" i="1"/>
  <c r="AU300" i="1" s="1"/>
  <c r="AQ296" i="1"/>
  <c r="AU296" i="1" s="1"/>
  <c r="AQ401" i="1"/>
  <c r="AU401" i="1" s="1"/>
  <c r="AQ400" i="1"/>
  <c r="AU400" i="1" s="1"/>
  <c r="AQ397" i="1"/>
  <c r="AU397" i="1" s="1"/>
  <c r="AQ393" i="1"/>
  <c r="AU393" i="1" s="1"/>
  <c r="AQ385" i="1"/>
  <c r="AU385" i="1" s="1"/>
  <c r="AQ381" i="1"/>
  <c r="AU381" i="1" s="1"/>
  <c r="AQ375" i="1"/>
  <c r="AU375" i="1" s="1"/>
  <c r="AQ373" i="1"/>
  <c r="AU373" i="1" s="1"/>
  <c r="AQ369" i="1"/>
  <c r="AU369" i="1" s="1"/>
  <c r="AQ368" i="1"/>
  <c r="AU368" i="1" s="1"/>
  <c r="AQ365" i="1"/>
  <c r="AU365" i="1" s="1"/>
  <c r="AQ355" i="1"/>
  <c r="AU355" i="1" s="1"/>
  <c r="AQ345" i="1"/>
  <c r="AU345" i="1" s="1"/>
  <c r="AQ337" i="1"/>
  <c r="AU337" i="1" s="1"/>
  <c r="AQ333" i="1"/>
  <c r="AU333" i="1" s="1"/>
  <c r="AQ329" i="1"/>
  <c r="AU329" i="1" s="1"/>
  <c r="AQ325" i="1"/>
  <c r="AU325" i="1" s="1"/>
  <c r="AQ321" i="1"/>
  <c r="AU321" i="1" s="1"/>
  <c r="AQ317" i="1"/>
  <c r="AU317" i="1" s="1"/>
  <c r="AQ313" i="1"/>
  <c r="AU313" i="1" s="1"/>
  <c r="AQ305" i="1"/>
  <c r="AU305" i="1" s="1"/>
  <c r="AQ399" i="1"/>
  <c r="AU399" i="1" s="1"/>
  <c r="AQ389" i="1"/>
  <c r="AU389" i="1" s="1"/>
  <c r="AQ367" i="1"/>
  <c r="AU367" i="1" s="1"/>
  <c r="AQ359" i="1"/>
  <c r="AU359" i="1" s="1"/>
  <c r="AQ351" i="1"/>
  <c r="AU351" i="1" s="1"/>
  <c r="AQ343" i="1"/>
  <c r="AU343" i="1" s="1"/>
  <c r="AQ341" i="1"/>
  <c r="AU341" i="1" s="1"/>
  <c r="AQ335" i="1"/>
  <c r="AU335" i="1" s="1"/>
  <c r="AQ330" i="1"/>
  <c r="AU330" i="1" s="1"/>
  <c r="AQ327" i="1"/>
  <c r="AU327" i="1" s="1"/>
  <c r="AQ319" i="1"/>
  <c r="AU319" i="1" s="1"/>
  <c r="AQ311" i="1"/>
  <c r="AU311" i="1" s="1"/>
  <c r="AQ309" i="1"/>
  <c r="AU309" i="1" s="1"/>
  <c r="AQ303" i="1"/>
  <c r="AU303" i="1" s="1"/>
  <c r="AQ301" i="1"/>
  <c r="AU301" i="1" s="1"/>
  <c r="AQ290" i="1"/>
  <c r="AU290" i="1" s="1"/>
  <c r="AQ286" i="1"/>
  <c r="AU286" i="1" s="1"/>
  <c r="AQ398" i="1"/>
  <c r="AU398" i="1" s="1"/>
  <c r="AQ388" i="1"/>
  <c r="AU388" i="1" s="1"/>
  <c r="AQ382" i="1"/>
  <c r="AU382" i="1" s="1"/>
  <c r="AQ374" i="1"/>
  <c r="AU374" i="1" s="1"/>
  <c r="AQ372" i="1"/>
  <c r="AU372" i="1" s="1"/>
  <c r="AQ366" i="1"/>
  <c r="AU366" i="1" s="1"/>
  <c r="AQ361" i="1"/>
  <c r="AU361" i="1" s="1"/>
  <c r="AQ358" i="1"/>
  <c r="AU358" i="1" s="1"/>
  <c r="AQ350" i="1"/>
  <c r="AU350" i="1" s="1"/>
  <c r="AQ348" i="1"/>
  <c r="AU348" i="1" s="1"/>
  <c r="AQ334" i="1"/>
  <c r="AU334" i="1" s="1"/>
  <c r="AQ332" i="1"/>
  <c r="AU332" i="1" s="1"/>
  <c r="AQ326" i="1"/>
  <c r="AU326" i="1" s="1"/>
  <c r="AQ318" i="1"/>
  <c r="AU318" i="1" s="1"/>
  <c r="AQ316" i="1"/>
  <c r="AU316" i="1" s="1"/>
  <c r="AQ310" i="1"/>
  <c r="AU310" i="1" s="1"/>
  <c r="AQ302" i="1"/>
  <c r="AU302" i="1" s="1"/>
  <c r="AQ295" i="1"/>
  <c r="AU295" i="1" s="1"/>
  <c r="AQ294" i="1"/>
  <c r="AU294" i="1" s="1"/>
  <c r="AQ291" i="1"/>
  <c r="AU291" i="1" s="1"/>
  <c r="AQ287" i="1"/>
  <c r="AU287" i="1" s="1"/>
  <c r="AQ285" i="1"/>
  <c r="AU285" i="1" s="1"/>
  <c r="AQ379" i="1"/>
  <c r="AU379" i="1" s="1"/>
  <c r="AQ377" i="1"/>
  <c r="AU377" i="1" s="1"/>
  <c r="AQ353" i="1"/>
  <c r="AU353" i="1" s="1"/>
  <c r="AQ347" i="1"/>
  <c r="AU347" i="1" s="1"/>
  <c r="AQ342" i="1"/>
  <c r="AU342" i="1" s="1"/>
  <c r="AQ331" i="1"/>
  <c r="AU331" i="1" s="1"/>
  <c r="AQ323" i="1"/>
  <c r="AU323" i="1" s="1"/>
  <c r="AQ315" i="1"/>
  <c r="AU315" i="1" s="1"/>
  <c r="AQ307" i="1"/>
  <c r="AU307" i="1" s="1"/>
  <c r="AQ299" i="1"/>
  <c r="AU299" i="1" s="1"/>
  <c r="AQ297" i="1"/>
  <c r="AU297" i="1" s="1"/>
  <c r="AQ292" i="1"/>
  <c r="AU292" i="1" s="1"/>
  <c r="AQ288" i="1"/>
  <c r="AU288" i="1" s="1"/>
  <c r="AQ284" i="1"/>
  <c r="AU284" i="1" s="1"/>
  <c r="AQ378" i="1"/>
  <c r="AU378" i="1" s="1"/>
  <c r="AQ362" i="1"/>
  <c r="AU362" i="1" s="1"/>
  <c r="AQ357" i="1"/>
  <c r="AU357" i="1" s="1"/>
  <c r="AQ354" i="1"/>
  <c r="AU354" i="1" s="1"/>
  <c r="AQ349" i="1"/>
  <c r="AU349" i="1" s="1"/>
  <c r="AQ346" i="1"/>
  <c r="AU346" i="1" s="1"/>
  <c r="AQ338" i="1"/>
  <c r="AU338" i="1" s="1"/>
  <c r="AQ322" i="1"/>
  <c r="AU322" i="1" s="1"/>
  <c r="AQ314" i="1"/>
  <c r="AU314" i="1" s="1"/>
  <c r="AQ306" i="1"/>
  <c r="AU306" i="1" s="1"/>
  <c r="AQ298" i="1"/>
  <c r="AU298" i="1" s="1"/>
  <c r="AQ293" i="1"/>
  <c r="AU293" i="1" s="1"/>
  <c r="AQ289" i="1"/>
  <c r="AU289" i="1" s="1"/>
  <c r="AQ283" i="1"/>
  <c r="AU283" i="1" s="1"/>
  <c r="BA400" i="1"/>
  <c r="BE400" i="1" s="1"/>
  <c r="BA399" i="1"/>
  <c r="BE399" i="1" s="1"/>
  <c r="BA398" i="1"/>
  <c r="BE398" i="1" s="1"/>
  <c r="BA388" i="1"/>
  <c r="BE388" i="1" s="1"/>
  <c r="BA378" i="1"/>
  <c r="BE378" i="1" s="1"/>
  <c r="BA375" i="1"/>
  <c r="BE375" i="1" s="1"/>
  <c r="BA372" i="1"/>
  <c r="BE372" i="1" s="1"/>
  <c r="BA368" i="1"/>
  <c r="BE368" i="1" s="1"/>
  <c r="BA367" i="1"/>
  <c r="BE367" i="1" s="1"/>
  <c r="BA366" i="1"/>
  <c r="BE366" i="1" s="1"/>
  <c r="BA359" i="1"/>
  <c r="BE359" i="1" s="1"/>
  <c r="BA354" i="1"/>
  <c r="BE354" i="1" s="1"/>
  <c r="BA335" i="1"/>
  <c r="BE335" i="1" s="1"/>
  <c r="BA332" i="1"/>
  <c r="BE332" i="1" s="1"/>
  <c r="BA331" i="1"/>
  <c r="BE331" i="1" s="1"/>
  <c r="BA330" i="1"/>
  <c r="BE330" i="1" s="1"/>
  <c r="BA327" i="1"/>
  <c r="BE327" i="1" s="1"/>
  <c r="BA323" i="1"/>
  <c r="BE323" i="1" s="1"/>
  <c r="BA319" i="1"/>
  <c r="BE319" i="1" s="1"/>
  <c r="BA316" i="1"/>
  <c r="BE316" i="1" s="1"/>
  <c r="BA311" i="1"/>
  <c r="BE311" i="1" s="1"/>
  <c r="BA307" i="1"/>
  <c r="BE307" i="1" s="1"/>
  <c r="BA303" i="1"/>
  <c r="BE303" i="1" s="1"/>
  <c r="BA392" i="1"/>
  <c r="BE392" i="1" s="1"/>
  <c r="BA391" i="1"/>
  <c r="BE391" i="1" s="1"/>
  <c r="BA383" i="1"/>
  <c r="BE383" i="1" s="1"/>
  <c r="BA380" i="1"/>
  <c r="BE380" i="1" s="1"/>
  <c r="BA379" i="1"/>
  <c r="BE379" i="1" s="1"/>
  <c r="BA356" i="1"/>
  <c r="BE356" i="1" s="1"/>
  <c r="BA353" i="1"/>
  <c r="BE353" i="1" s="1"/>
  <c r="BA352" i="1"/>
  <c r="BE352" i="1" s="1"/>
  <c r="BA351" i="1"/>
  <c r="BE351" i="1" s="1"/>
  <c r="BA349" i="1"/>
  <c r="BE349" i="1" s="1"/>
  <c r="BA348" i="1"/>
  <c r="BE348" i="1" s="1"/>
  <c r="BA347" i="1"/>
  <c r="BE347" i="1" s="1"/>
  <c r="BA344" i="1"/>
  <c r="BE344" i="1" s="1"/>
  <c r="BA343" i="1"/>
  <c r="BE343" i="1" s="1"/>
  <c r="BA341" i="1"/>
  <c r="BE341" i="1" s="1"/>
  <c r="BA340" i="1"/>
  <c r="BE340" i="1" s="1"/>
  <c r="BA339" i="1"/>
  <c r="BE339" i="1" s="1"/>
  <c r="BA336" i="1"/>
  <c r="BE336" i="1" s="1"/>
  <c r="BA328" i="1"/>
  <c r="BE328" i="1" s="1"/>
  <c r="BA324" i="1"/>
  <c r="BE324" i="1" s="1"/>
  <c r="BA320" i="1"/>
  <c r="BE320" i="1" s="1"/>
  <c r="BA315" i="1"/>
  <c r="BE315" i="1" s="1"/>
  <c r="BA312" i="1"/>
  <c r="BE312" i="1" s="1"/>
  <c r="BA309" i="1"/>
  <c r="BE309" i="1" s="1"/>
  <c r="BA304" i="1"/>
  <c r="BE304" i="1" s="1"/>
  <c r="BA301" i="1"/>
  <c r="BE301" i="1" s="1"/>
  <c r="BA300" i="1"/>
  <c r="BE300" i="1" s="1"/>
  <c r="BA299" i="1"/>
  <c r="BE299" i="1" s="1"/>
  <c r="BA297" i="1"/>
  <c r="BE297" i="1" s="1"/>
  <c r="BA296" i="1"/>
  <c r="BE296" i="1" s="1"/>
  <c r="BA362" i="1"/>
  <c r="BE362" i="1" s="1"/>
  <c r="BA357" i="1"/>
  <c r="BE357" i="1" s="1"/>
  <c r="BA346" i="1"/>
  <c r="BE346" i="1" s="1"/>
  <c r="BA338" i="1"/>
  <c r="BE338" i="1" s="1"/>
  <c r="BA322" i="1"/>
  <c r="BE322" i="1" s="1"/>
  <c r="BA314" i="1"/>
  <c r="BE314" i="1" s="1"/>
  <c r="BA306" i="1"/>
  <c r="BE306" i="1" s="1"/>
  <c r="BA298" i="1"/>
  <c r="BE298" i="1" s="1"/>
  <c r="BA293" i="1"/>
  <c r="BE293" i="1" s="1"/>
  <c r="BA401" i="1"/>
  <c r="BE401" i="1" s="1"/>
  <c r="BA396" i="1"/>
  <c r="BE396" i="1" s="1"/>
  <c r="BA393" i="1"/>
  <c r="BE393" i="1" s="1"/>
  <c r="BA390" i="1"/>
  <c r="BE390" i="1" s="1"/>
  <c r="BA385" i="1"/>
  <c r="BE385" i="1" s="1"/>
  <c r="BA377" i="1"/>
  <c r="BE377" i="1" s="1"/>
  <c r="BA369" i="1"/>
  <c r="BE369" i="1" s="1"/>
  <c r="BA364" i="1"/>
  <c r="BE364" i="1" s="1"/>
  <c r="BA342" i="1"/>
  <c r="BE342" i="1" s="1"/>
  <c r="BA337" i="1"/>
  <c r="BE337" i="1" s="1"/>
  <c r="BA329" i="1"/>
  <c r="BE329" i="1" s="1"/>
  <c r="BA313" i="1"/>
  <c r="BE313" i="1" s="1"/>
  <c r="BA308" i="1"/>
  <c r="BE308" i="1" s="1"/>
  <c r="BA290" i="1"/>
  <c r="BE290" i="1" s="1"/>
  <c r="BA289" i="1"/>
  <c r="BE289" i="1" s="1"/>
  <c r="BA286" i="1"/>
  <c r="BE286" i="1" s="1"/>
  <c r="BA403" i="1"/>
  <c r="BE403" i="1" s="1"/>
  <c r="BA395" i="1"/>
  <c r="BE395" i="1" s="1"/>
  <c r="BA387" i="1"/>
  <c r="BE387" i="1" s="1"/>
  <c r="BA382" i="1"/>
  <c r="BE382" i="1" s="1"/>
  <c r="BA374" i="1"/>
  <c r="BE374" i="1" s="1"/>
  <c r="BA371" i="1"/>
  <c r="BE371" i="1" s="1"/>
  <c r="BA363" i="1"/>
  <c r="BE363" i="1" s="1"/>
  <c r="BA361" i="1"/>
  <c r="BE361" i="1" s="1"/>
  <c r="BA358" i="1"/>
  <c r="BE358" i="1" s="1"/>
  <c r="BA355" i="1"/>
  <c r="BE355" i="1" s="1"/>
  <c r="BA350" i="1"/>
  <c r="BE350" i="1" s="1"/>
  <c r="BA345" i="1"/>
  <c r="BE345" i="1" s="1"/>
  <c r="BA334" i="1"/>
  <c r="BE334" i="1" s="1"/>
  <c r="BA326" i="1"/>
  <c r="BE326" i="1" s="1"/>
  <c r="BA321" i="1"/>
  <c r="BE321" i="1" s="1"/>
  <c r="BA318" i="1"/>
  <c r="BE318" i="1" s="1"/>
  <c r="BA310" i="1"/>
  <c r="BE310" i="1" s="1"/>
  <c r="BA305" i="1"/>
  <c r="BE305" i="1" s="1"/>
  <c r="BA302" i="1"/>
  <c r="BE302" i="1" s="1"/>
  <c r="BA295" i="1"/>
  <c r="BE295" i="1" s="1"/>
  <c r="BA294" i="1"/>
  <c r="BE294" i="1" s="1"/>
  <c r="BA291" i="1"/>
  <c r="BE291" i="1" s="1"/>
  <c r="BA287" i="1"/>
  <c r="BE287" i="1" s="1"/>
  <c r="BA283" i="1"/>
  <c r="BE283" i="1" s="1"/>
  <c r="BA402" i="1"/>
  <c r="BE402" i="1" s="1"/>
  <c r="BA397" i="1"/>
  <c r="BE397" i="1" s="1"/>
  <c r="BA394" i="1"/>
  <c r="BE394" i="1" s="1"/>
  <c r="BA389" i="1"/>
  <c r="BE389" i="1" s="1"/>
  <c r="BA386" i="1"/>
  <c r="BE386" i="1" s="1"/>
  <c r="BA384" i="1"/>
  <c r="BE384" i="1" s="1"/>
  <c r="BA381" i="1"/>
  <c r="BE381" i="1" s="1"/>
  <c r="BA376" i="1"/>
  <c r="BE376" i="1" s="1"/>
  <c r="BA373" i="1"/>
  <c r="BE373" i="1" s="1"/>
  <c r="BA370" i="1"/>
  <c r="BE370" i="1" s="1"/>
  <c r="BA365" i="1"/>
  <c r="BE365" i="1" s="1"/>
  <c r="BA360" i="1"/>
  <c r="BE360" i="1" s="1"/>
  <c r="BA333" i="1"/>
  <c r="BE333" i="1" s="1"/>
  <c r="BA325" i="1"/>
  <c r="BE325" i="1" s="1"/>
  <c r="BA317" i="1"/>
  <c r="BE317" i="1" s="1"/>
  <c r="BA292" i="1"/>
  <c r="BE292" i="1" s="1"/>
  <c r="BA288" i="1"/>
  <c r="BE288" i="1" s="1"/>
  <c r="BA285" i="1"/>
  <c r="BE285" i="1" s="1"/>
  <c r="BA284" i="1"/>
  <c r="BE284" i="1" s="1"/>
  <c r="BR312" i="1" l="1"/>
  <c r="BS312" i="1" s="1"/>
  <c r="BR342" i="1"/>
  <c r="BS342" i="1" s="1"/>
  <c r="BR350" i="1"/>
  <c r="BS350" i="1" s="1"/>
  <c r="BR354" i="1"/>
  <c r="BS354" i="1" s="1"/>
  <c r="BR291" i="1"/>
  <c r="BS291" i="1" s="1"/>
  <c r="BR329" i="1"/>
  <c r="BS329" i="1" s="1"/>
  <c r="BR297" i="1"/>
  <c r="BS297" i="1" s="1"/>
  <c r="BR317" i="1"/>
  <c r="BS317" i="1" s="1"/>
  <c r="BR311" i="1"/>
  <c r="BS311" i="1" s="1"/>
  <c r="BR327" i="1"/>
  <c r="BS327" i="1" s="1"/>
  <c r="BR363" i="1"/>
  <c r="BS363" i="1" s="1"/>
  <c r="BR387" i="1"/>
  <c r="BS387" i="1" s="1"/>
  <c r="BR299" i="1"/>
  <c r="BS299" i="1" s="1"/>
  <c r="AB411" i="1"/>
  <c r="BR296" i="1"/>
  <c r="BS296" i="1" s="1"/>
  <c r="BR340" i="1"/>
  <c r="BS340" i="1" s="1"/>
  <c r="BR351" i="1"/>
  <c r="BS351" i="1" s="1"/>
  <c r="BR295" i="1"/>
  <c r="BS295" i="1" s="1"/>
  <c r="BR309" i="1"/>
  <c r="BS309" i="1" s="1"/>
  <c r="BR337" i="1"/>
  <c r="BS337" i="1" s="1"/>
  <c r="BR385" i="1"/>
  <c r="BS385" i="1" s="1"/>
  <c r="BR401" i="1"/>
  <c r="BS401" i="1" s="1"/>
  <c r="BR300" i="1"/>
  <c r="BS300" i="1" s="1"/>
  <c r="BR289" i="1"/>
  <c r="BS289" i="1" s="1"/>
  <c r="BR325" i="1"/>
  <c r="BS325" i="1" s="1"/>
  <c r="BR303" i="1"/>
  <c r="BS303" i="1" s="1"/>
  <c r="BR331" i="1"/>
  <c r="BS331" i="1" s="1"/>
  <c r="BR315" i="1"/>
  <c r="BS315" i="1" s="1"/>
  <c r="L402" i="1"/>
  <c r="L398" i="1"/>
  <c r="L394" i="1"/>
  <c r="L390" i="1"/>
  <c r="L386" i="1"/>
  <c r="L382" i="1"/>
  <c r="L378" i="1"/>
  <c r="L374" i="1"/>
  <c r="L370" i="1"/>
  <c r="L366" i="1"/>
  <c r="L362" i="1"/>
  <c r="L358" i="1"/>
  <c r="L354" i="1"/>
  <c r="L350" i="1"/>
  <c r="L346" i="1"/>
  <c r="L342" i="1"/>
  <c r="L338" i="1"/>
  <c r="L334" i="1"/>
  <c r="L330" i="1"/>
  <c r="L326" i="1"/>
  <c r="L322" i="1"/>
  <c r="L318" i="1"/>
  <c r="L314" i="1"/>
  <c r="L310" i="1"/>
  <c r="L306" i="1"/>
  <c r="L302" i="1"/>
  <c r="L298" i="1"/>
  <c r="AP402" i="1"/>
  <c r="AT402" i="1" s="1"/>
  <c r="AX402" i="1" s="1"/>
  <c r="AY402" i="1" s="1"/>
  <c r="AP398" i="1"/>
  <c r="AT398" i="1" s="1"/>
  <c r="AX398" i="1" s="1"/>
  <c r="AY398" i="1" s="1"/>
  <c r="AP392" i="1"/>
  <c r="AT392" i="1" s="1"/>
  <c r="AX392" i="1" s="1"/>
  <c r="AY392" i="1" s="1"/>
  <c r="AP390" i="1"/>
  <c r="AT390" i="1" s="1"/>
  <c r="AX390" i="1" s="1"/>
  <c r="AY390" i="1" s="1"/>
  <c r="AP380" i="1"/>
  <c r="AT380" i="1" s="1"/>
  <c r="AX380" i="1" s="1"/>
  <c r="AY380" i="1" s="1"/>
  <c r="L286" i="1"/>
  <c r="AP403" i="1"/>
  <c r="AT403" i="1" s="1"/>
  <c r="AX403" i="1" s="1"/>
  <c r="AY403" i="1" s="1"/>
  <c r="AP401" i="1"/>
  <c r="AT401" i="1" s="1"/>
  <c r="AX401" i="1" s="1"/>
  <c r="AY401" i="1" s="1"/>
  <c r="L403" i="1"/>
  <c r="L395" i="1"/>
  <c r="L387" i="1"/>
  <c r="L379" i="1"/>
  <c r="L371" i="1"/>
  <c r="L363" i="1"/>
  <c r="L355" i="1"/>
  <c r="L347" i="1"/>
  <c r="L339" i="1"/>
  <c r="L331" i="1"/>
  <c r="L323" i="1"/>
  <c r="L315" i="1"/>
  <c r="L307" i="1"/>
  <c r="L299" i="1"/>
  <c r="L291" i="1"/>
  <c r="AP396" i="1"/>
  <c r="AT396" i="1" s="1"/>
  <c r="AX396" i="1" s="1"/>
  <c r="AY396" i="1" s="1"/>
  <c r="AP389" i="1"/>
  <c r="AT389" i="1" s="1"/>
  <c r="AX389" i="1" s="1"/>
  <c r="AY389" i="1" s="1"/>
  <c r="AP386" i="1"/>
  <c r="AT386" i="1" s="1"/>
  <c r="AX386" i="1" s="1"/>
  <c r="AY386" i="1" s="1"/>
  <c r="AP374" i="1"/>
  <c r="AT374" i="1" s="1"/>
  <c r="AX374" i="1" s="1"/>
  <c r="AY374" i="1" s="1"/>
  <c r="AP370" i="1"/>
  <c r="AT370" i="1" s="1"/>
  <c r="AX370" i="1" s="1"/>
  <c r="AY370" i="1" s="1"/>
  <c r="AP369" i="1"/>
  <c r="AT369" i="1" s="1"/>
  <c r="AX369" i="1" s="1"/>
  <c r="AY369" i="1" s="1"/>
  <c r="AP366" i="1"/>
  <c r="AT366" i="1" s="1"/>
  <c r="AX366" i="1" s="1"/>
  <c r="AY366" i="1" s="1"/>
  <c r="AP342" i="1"/>
  <c r="AT342" i="1" s="1"/>
  <c r="AP338" i="1"/>
  <c r="AT338" i="1" s="1"/>
  <c r="AX338" i="1" s="1"/>
  <c r="AY338" i="1" s="1"/>
  <c r="AP334" i="1"/>
  <c r="AT334" i="1" s="1"/>
  <c r="AX334" i="1" s="1"/>
  <c r="AY334" i="1" s="1"/>
  <c r="AP332" i="1"/>
  <c r="AT332" i="1" s="1"/>
  <c r="AX332" i="1" s="1"/>
  <c r="AY332" i="1" s="1"/>
  <c r="AP326" i="1"/>
  <c r="AT326" i="1" s="1"/>
  <c r="AX326" i="1" s="1"/>
  <c r="AY326" i="1" s="1"/>
  <c r="AP322" i="1"/>
  <c r="AT322" i="1" s="1"/>
  <c r="AX322" i="1" s="1"/>
  <c r="AY322" i="1" s="1"/>
  <c r="AP321" i="1"/>
  <c r="AT321" i="1" s="1"/>
  <c r="AP318" i="1"/>
  <c r="AT318" i="1" s="1"/>
  <c r="AX318" i="1" s="1"/>
  <c r="AY318" i="1" s="1"/>
  <c r="AP316" i="1"/>
  <c r="AT316" i="1" s="1"/>
  <c r="AX316" i="1" s="1"/>
  <c r="AY316" i="1" s="1"/>
  <c r="AP306" i="1"/>
  <c r="AT306" i="1" s="1"/>
  <c r="AX306" i="1" s="1"/>
  <c r="AY306" i="1" s="1"/>
  <c r="AP300" i="1"/>
  <c r="AT300" i="1" s="1"/>
  <c r="AX300" i="1" s="1"/>
  <c r="AY300" i="1" s="1"/>
  <c r="AP298" i="1"/>
  <c r="AT298" i="1" s="1"/>
  <c r="AX298" i="1" s="1"/>
  <c r="AY298" i="1" s="1"/>
  <c r="L392" i="1"/>
  <c r="L376" i="1"/>
  <c r="L360" i="1"/>
  <c r="L344" i="1"/>
  <c r="L328" i="1"/>
  <c r="L312" i="1"/>
  <c r="L296" i="1"/>
  <c r="AP294" i="1"/>
  <c r="AT294" i="1" s="1"/>
  <c r="AP289" i="1"/>
  <c r="AT289" i="1" s="1"/>
  <c r="AX289" i="1" s="1"/>
  <c r="AY289" i="1" s="1"/>
  <c r="L393" i="1"/>
  <c r="L377" i="1"/>
  <c r="L361" i="1"/>
  <c r="L345" i="1"/>
  <c r="L329" i="1"/>
  <c r="L313" i="1"/>
  <c r="L297" i="1"/>
  <c r="L288" i="1"/>
  <c r="AP387" i="1"/>
  <c r="AT387" i="1" s="1"/>
  <c r="AX387" i="1" s="1"/>
  <c r="AY387" i="1" s="1"/>
  <c r="AP385" i="1"/>
  <c r="AT385" i="1" s="1"/>
  <c r="AX385" i="1" s="1"/>
  <c r="AY385" i="1" s="1"/>
  <c r="AP382" i="1"/>
  <c r="AT382" i="1" s="1"/>
  <c r="AX382" i="1" s="1"/>
  <c r="AY382" i="1" s="1"/>
  <c r="AP371" i="1"/>
  <c r="AT371" i="1" s="1"/>
  <c r="AX371" i="1" s="1"/>
  <c r="AY371" i="1" s="1"/>
  <c r="AP359" i="1"/>
  <c r="AT359" i="1" s="1"/>
  <c r="AX359" i="1" s="1"/>
  <c r="AY359" i="1" s="1"/>
  <c r="AP351" i="1"/>
  <c r="AT351" i="1" s="1"/>
  <c r="AX351" i="1" s="1"/>
  <c r="AY351" i="1" s="1"/>
  <c r="AP347" i="1"/>
  <c r="AT347" i="1" s="1"/>
  <c r="AX347" i="1" s="1"/>
  <c r="AY347" i="1" s="1"/>
  <c r="AP343" i="1"/>
  <c r="AT343" i="1" s="1"/>
  <c r="AX343" i="1" s="1"/>
  <c r="AY343" i="1" s="1"/>
  <c r="AP339" i="1"/>
  <c r="AT339" i="1" s="1"/>
  <c r="AX339" i="1" s="1"/>
  <c r="AY339" i="1" s="1"/>
  <c r="AP335" i="1"/>
  <c r="AT335" i="1" s="1"/>
  <c r="AX335" i="1" s="1"/>
  <c r="AY335" i="1" s="1"/>
  <c r="AP331" i="1"/>
  <c r="AT331" i="1" s="1"/>
  <c r="AP330" i="1"/>
  <c r="AT330" i="1" s="1"/>
  <c r="AX330" i="1" s="1"/>
  <c r="AY330" i="1" s="1"/>
  <c r="AP327" i="1"/>
  <c r="AT327" i="1" s="1"/>
  <c r="AX327" i="1" s="1"/>
  <c r="AY327" i="1" s="1"/>
  <c r="AP325" i="1"/>
  <c r="AT325" i="1" s="1"/>
  <c r="AX325" i="1" s="1"/>
  <c r="AY325" i="1" s="1"/>
  <c r="AP323" i="1"/>
  <c r="AT323" i="1" s="1"/>
  <c r="AX323" i="1" s="1"/>
  <c r="AY323" i="1" s="1"/>
  <c r="AP319" i="1"/>
  <c r="AT319" i="1" s="1"/>
  <c r="AX319" i="1" s="1"/>
  <c r="AY319" i="1" s="1"/>
  <c r="AP315" i="1"/>
  <c r="AT315" i="1" s="1"/>
  <c r="AX315" i="1" s="1"/>
  <c r="AY315" i="1" s="1"/>
  <c r="AP314" i="1"/>
  <c r="AT314" i="1" s="1"/>
  <c r="AX314" i="1" s="1"/>
  <c r="AY314" i="1" s="1"/>
  <c r="AP310" i="1"/>
  <c r="AT310" i="1" s="1"/>
  <c r="AP307" i="1"/>
  <c r="AT307" i="1" s="1"/>
  <c r="AX307" i="1" s="1"/>
  <c r="AY307" i="1" s="1"/>
  <c r="AP303" i="1"/>
  <c r="AT303" i="1" s="1"/>
  <c r="AX303" i="1" s="1"/>
  <c r="AY303" i="1" s="1"/>
  <c r="AP299" i="1"/>
  <c r="AT299" i="1" s="1"/>
  <c r="L396" i="1"/>
  <c r="L380" i="1"/>
  <c r="L364" i="1"/>
  <c r="L348" i="1"/>
  <c r="L332" i="1"/>
  <c r="L316" i="1"/>
  <c r="L300" i="1"/>
  <c r="AP295" i="1"/>
  <c r="AT295" i="1" s="1"/>
  <c r="AX295" i="1" s="1"/>
  <c r="AY295" i="1" s="1"/>
  <c r="AP293" i="1"/>
  <c r="AT293" i="1" s="1"/>
  <c r="AP291" i="1"/>
  <c r="AT291" i="1" s="1"/>
  <c r="AP290" i="1"/>
  <c r="AT290" i="1" s="1"/>
  <c r="AX290" i="1" s="1"/>
  <c r="AY290" i="1" s="1"/>
  <c r="AP287" i="1"/>
  <c r="AT287" i="1" s="1"/>
  <c r="AX287" i="1" s="1"/>
  <c r="AY287" i="1" s="1"/>
  <c r="AP286" i="1"/>
  <c r="AT286" i="1" s="1"/>
  <c r="AP283" i="1"/>
  <c r="AT283" i="1" s="1"/>
  <c r="AX283" i="1" s="1"/>
  <c r="AY283" i="1" s="1"/>
  <c r="L397" i="1"/>
  <c r="L381" i="1"/>
  <c r="L365" i="1"/>
  <c r="L349" i="1"/>
  <c r="L333" i="1"/>
  <c r="L317" i="1"/>
  <c r="L301" i="1"/>
  <c r="L285" i="1"/>
  <c r="L399" i="1"/>
  <c r="L391" i="1"/>
  <c r="L383" i="1"/>
  <c r="L375" i="1"/>
  <c r="L367" i="1"/>
  <c r="L359" i="1"/>
  <c r="L351" i="1"/>
  <c r="L343" i="1"/>
  <c r="L335" i="1"/>
  <c r="L327" i="1"/>
  <c r="L319" i="1"/>
  <c r="L311" i="1"/>
  <c r="L303" i="1"/>
  <c r="L295" i="1"/>
  <c r="L287" i="1"/>
  <c r="L283" i="1"/>
  <c r="L294" i="1"/>
  <c r="AP397" i="1"/>
  <c r="AT397" i="1" s="1"/>
  <c r="AX397" i="1" s="1"/>
  <c r="AY397" i="1" s="1"/>
  <c r="AP394" i="1"/>
  <c r="AT394" i="1" s="1"/>
  <c r="AX394" i="1" s="1"/>
  <c r="AY394" i="1" s="1"/>
  <c r="AP388" i="1"/>
  <c r="AT388" i="1" s="1"/>
  <c r="AX388" i="1" s="1"/>
  <c r="AY388" i="1" s="1"/>
  <c r="AP383" i="1"/>
  <c r="AT383" i="1" s="1"/>
  <c r="AX383" i="1" s="1"/>
  <c r="AY383" i="1" s="1"/>
  <c r="AP378" i="1"/>
  <c r="AT378" i="1" s="1"/>
  <c r="AX378" i="1" s="1"/>
  <c r="AY378" i="1" s="1"/>
  <c r="AP376" i="1"/>
  <c r="AT376" i="1" s="1"/>
  <c r="AX376" i="1" s="1"/>
  <c r="AY376" i="1" s="1"/>
  <c r="AP375" i="1"/>
  <c r="AT375" i="1" s="1"/>
  <c r="AX375" i="1" s="1"/>
  <c r="AY375" i="1" s="1"/>
  <c r="AP372" i="1"/>
  <c r="AT372" i="1" s="1"/>
  <c r="AX372" i="1" s="1"/>
  <c r="AY372" i="1" s="1"/>
  <c r="AP368" i="1"/>
  <c r="AT368" i="1" s="1"/>
  <c r="AX368" i="1" s="1"/>
  <c r="AY368" i="1" s="1"/>
  <c r="AP364" i="1"/>
  <c r="AT364" i="1" s="1"/>
  <c r="AX364" i="1" s="1"/>
  <c r="AY364" i="1" s="1"/>
  <c r="AP363" i="1"/>
  <c r="AT363" i="1" s="1"/>
  <c r="AX363" i="1" s="1"/>
  <c r="AY363" i="1" s="1"/>
  <c r="AP362" i="1"/>
  <c r="AT362" i="1" s="1"/>
  <c r="AX362" i="1" s="1"/>
  <c r="AY362" i="1" s="1"/>
  <c r="AP360" i="1"/>
  <c r="AT360" i="1" s="1"/>
  <c r="AX360" i="1" s="1"/>
  <c r="AY360" i="1" s="1"/>
  <c r="AP358" i="1"/>
  <c r="AT358" i="1" s="1"/>
  <c r="AX358" i="1" s="1"/>
  <c r="AY358" i="1" s="1"/>
  <c r="AP356" i="1"/>
  <c r="AT356" i="1" s="1"/>
  <c r="AX356" i="1" s="1"/>
  <c r="AY356" i="1" s="1"/>
  <c r="AP355" i="1"/>
  <c r="AT355" i="1" s="1"/>
  <c r="AX355" i="1" s="1"/>
  <c r="AY355" i="1" s="1"/>
  <c r="AP354" i="1"/>
  <c r="AT354" i="1" s="1"/>
  <c r="AX354" i="1" s="1"/>
  <c r="AY354" i="1" s="1"/>
  <c r="AP352" i="1"/>
  <c r="AT352" i="1" s="1"/>
  <c r="AP350" i="1"/>
  <c r="AT350" i="1" s="1"/>
  <c r="AX350" i="1" s="1"/>
  <c r="AY350" i="1" s="1"/>
  <c r="AP346" i="1"/>
  <c r="AT346" i="1" s="1"/>
  <c r="AX346" i="1" s="1"/>
  <c r="AY346" i="1" s="1"/>
  <c r="AP344" i="1"/>
  <c r="AT344" i="1" s="1"/>
  <c r="AX344" i="1" s="1"/>
  <c r="AY344" i="1" s="1"/>
  <c r="AP336" i="1"/>
  <c r="AT336" i="1" s="1"/>
  <c r="AX336" i="1" s="1"/>
  <c r="AY336" i="1" s="1"/>
  <c r="AP328" i="1"/>
  <c r="AT328" i="1" s="1"/>
  <c r="AX328" i="1" s="1"/>
  <c r="AY328" i="1" s="1"/>
  <c r="AP324" i="1"/>
  <c r="AT324" i="1" s="1"/>
  <c r="AX324" i="1" s="1"/>
  <c r="AY324" i="1" s="1"/>
  <c r="AP320" i="1"/>
  <c r="AT320" i="1" s="1"/>
  <c r="AX320" i="1" s="1"/>
  <c r="AY320" i="1" s="1"/>
  <c r="AP312" i="1"/>
  <c r="AT312" i="1" s="1"/>
  <c r="AX312" i="1" s="1"/>
  <c r="AY312" i="1" s="1"/>
  <c r="AP311" i="1"/>
  <c r="AT311" i="1" s="1"/>
  <c r="AX311" i="1" s="1"/>
  <c r="AY311" i="1" s="1"/>
  <c r="AP308" i="1"/>
  <c r="AT308" i="1" s="1"/>
  <c r="AX308" i="1" s="1"/>
  <c r="AY308" i="1" s="1"/>
  <c r="AP304" i="1"/>
  <c r="AT304" i="1" s="1"/>
  <c r="AP302" i="1"/>
  <c r="AT302" i="1" s="1"/>
  <c r="AX302" i="1" s="1"/>
  <c r="AY302" i="1" s="1"/>
  <c r="AP296" i="1"/>
  <c r="AT296" i="1" s="1"/>
  <c r="AX296" i="1" s="1"/>
  <c r="AY296" i="1" s="1"/>
  <c r="L400" i="1"/>
  <c r="L384" i="1"/>
  <c r="L368" i="1"/>
  <c r="L352" i="1"/>
  <c r="L336" i="1"/>
  <c r="L320" i="1"/>
  <c r="L304" i="1"/>
  <c r="AP292" i="1"/>
  <c r="AT292" i="1" s="1"/>
  <c r="AX292" i="1" s="1"/>
  <c r="AY292" i="1" s="1"/>
  <c r="AP288" i="1"/>
  <c r="AT288" i="1" s="1"/>
  <c r="AX288" i="1" s="1"/>
  <c r="AY288" i="1" s="1"/>
  <c r="AP284" i="1"/>
  <c r="AT284" i="1" s="1"/>
  <c r="AX284" i="1" s="1"/>
  <c r="AY284" i="1" s="1"/>
  <c r="L401" i="1"/>
  <c r="L385" i="1"/>
  <c r="L369" i="1"/>
  <c r="L353" i="1"/>
  <c r="L337" i="1"/>
  <c r="L321" i="1"/>
  <c r="L305" i="1"/>
  <c r="L289" i="1"/>
  <c r="L292" i="1"/>
  <c r="L284" i="1"/>
  <c r="L290" i="1"/>
  <c r="AP400" i="1"/>
  <c r="AT400" i="1" s="1"/>
  <c r="AX400" i="1" s="1"/>
  <c r="AY400" i="1" s="1"/>
  <c r="AP399" i="1"/>
  <c r="AT399" i="1" s="1"/>
  <c r="AP395" i="1"/>
  <c r="AT395" i="1" s="1"/>
  <c r="AX395" i="1" s="1"/>
  <c r="AY395" i="1" s="1"/>
  <c r="AP393" i="1"/>
  <c r="AT393" i="1" s="1"/>
  <c r="AX393" i="1" s="1"/>
  <c r="AY393" i="1" s="1"/>
  <c r="AP391" i="1"/>
  <c r="AT391" i="1" s="1"/>
  <c r="AX391" i="1" s="1"/>
  <c r="AY391" i="1" s="1"/>
  <c r="AP384" i="1"/>
  <c r="AT384" i="1" s="1"/>
  <c r="AX384" i="1" s="1"/>
  <c r="AY384" i="1" s="1"/>
  <c r="AP381" i="1"/>
  <c r="AT381" i="1" s="1"/>
  <c r="AX381" i="1" s="1"/>
  <c r="AY381" i="1" s="1"/>
  <c r="AP379" i="1"/>
  <c r="AT379" i="1" s="1"/>
  <c r="AX379" i="1" s="1"/>
  <c r="AY379" i="1" s="1"/>
  <c r="AP377" i="1"/>
  <c r="AT377" i="1" s="1"/>
  <c r="AP373" i="1"/>
  <c r="AT373" i="1" s="1"/>
  <c r="AX373" i="1" s="1"/>
  <c r="AY373" i="1" s="1"/>
  <c r="AP367" i="1"/>
  <c r="AT367" i="1" s="1"/>
  <c r="AX367" i="1" s="1"/>
  <c r="AY367" i="1" s="1"/>
  <c r="AP365" i="1"/>
  <c r="AT365" i="1" s="1"/>
  <c r="AX365" i="1" s="1"/>
  <c r="AY365" i="1" s="1"/>
  <c r="AP361" i="1"/>
  <c r="AT361" i="1" s="1"/>
  <c r="AX361" i="1" s="1"/>
  <c r="AY361" i="1" s="1"/>
  <c r="AP357" i="1"/>
  <c r="AT357" i="1" s="1"/>
  <c r="AX357" i="1" s="1"/>
  <c r="AY357" i="1" s="1"/>
  <c r="AP353" i="1"/>
  <c r="AT353" i="1" s="1"/>
  <c r="AX353" i="1" s="1"/>
  <c r="AY353" i="1" s="1"/>
  <c r="AP349" i="1"/>
  <c r="AT349" i="1" s="1"/>
  <c r="AX349" i="1" s="1"/>
  <c r="AY349" i="1" s="1"/>
  <c r="AP348" i="1"/>
  <c r="AT348" i="1" s="1"/>
  <c r="AX348" i="1" s="1"/>
  <c r="AY348" i="1" s="1"/>
  <c r="AP345" i="1"/>
  <c r="AT345" i="1" s="1"/>
  <c r="AX345" i="1" s="1"/>
  <c r="AY345" i="1" s="1"/>
  <c r="AP341" i="1"/>
  <c r="AT341" i="1" s="1"/>
  <c r="AX341" i="1" s="1"/>
  <c r="AY341" i="1" s="1"/>
  <c r="AP340" i="1"/>
  <c r="AT340" i="1" s="1"/>
  <c r="AX340" i="1" s="1"/>
  <c r="AY340" i="1" s="1"/>
  <c r="AP337" i="1"/>
  <c r="AT337" i="1" s="1"/>
  <c r="AX337" i="1" s="1"/>
  <c r="AY337" i="1" s="1"/>
  <c r="AP333" i="1"/>
  <c r="AT333" i="1" s="1"/>
  <c r="AX333" i="1" s="1"/>
  <c r="AY333" i="1" s="1"/>
  <c r="AP329" i="1"/>
  <c r="AT329" i="1" s="1"/>
  <c r="AX329" i="1" s="1"/>
  <c r="AY329" i="1" s="1"/>
  <c r="AP317" i="1"/>
  <c r="AT317" i="1" s="1"/>
  <c r="AX317" i="1" s="1"/>
  <c r="AY317" i="1" s="1"/>
  <c r="AP313" i="1"/>
  <c r="AT313" i="1" s="1"/>
  <c r="AX313" i="1" s="1"/>
  <c r="AY313" i="1" s="1"/>
  <c r="AP309" i="1"/>
  <c r="AT309" i="1" s="1"/>
  <c r="AP305" i="1"/>
  <c r="AT305" i="1" s="1"/>
  <c r="AX305" i="1" s="1"/>
  <c r="AY305" i="1" s="1"/>
  <c r="AP301" i="1"/>
  <c r="AT301" i="1" s="1"/>
  <c r="AX301" i="1" s="1"/>
  <c r="AY301" i="1" s="1"/>
  <c r="AP297" i="1"/>
  <c r="AT297" i="1" s="1"/>
  <c r="AX297" i="1" s="1"/>
  <c r="AY297" i="1" s="1"/>
  <c r="L388" i="1"/>
  <c r="L372" i="1"/>
  <c r="L356" i="1"/>
  <c r="L340" i="1"/>
  <c r="L324" i="1"/>
  <c r="L308" i="1"/>
  <c r="AP285" i="1"/>
  <c r="AT285" i="1" s="1"/>
  <c r="AX285" i="1" s="1"/>
  <c r="AY285" i="1" s="1"/>
  <c r="L389" i="1"/>
  <c r="L373" i="1"/>
  <c r="L357" i="1"/>
  <c r="L341" i="1"/>
  <c r="L325" i="1"/>
  <c r="L309" i="1"/>
  <c r="L293" i="1"/>
  <c r="BR288" i="1"/>
  <c r="BS288" i="1" s="1"/>
  <c r="BR292" i="1"/>
  <c r="BS292" i="1" s="1"/>
  <c r="BR344" i="1"/>
  <c r="BS344" i="1" s="1"/>
  <c r="AX310" i="1"/>
  <c r="AY310" i="1" s="1"/>
  <c r="AX352" i="1"/>
  <c r="AY352" i="1" s="1"/>
  <c r="BR339" i="1"/>
  <c r="BS339" i="1" s="1"/>
  <c r="BR305" i="1"/>
  <c r="BS305" i="1" s="1"/>
  <c r="BR333" i="1"/>
  <c r="BS333" i="1" s="1"/>
  <c r="BR307" i="1"/>
  <c r="BS307" i="1" s="1"/>
  <c r="BR319" i="1"/>
  <c r="BS319" i="1" s="1"/>
  <c r="BR377" i="1"/>
  <c r="BS377" i="1" s="1"/>
  <c r="BR403" i="1"/>
  <c r="BS403" i="1" s="1"/>
  <c r="BR306" i="1"/>
  <c r="BS306" i="1" s="1"/>
  <c r="BR355" i="1"/>
  <c r="BS355" i="1" s="1"/>
  <c r="BR379" i="1"/>
  <c r="BS379" i="1" s="1"/>
  <c r="BH382" i="1"/>
  <c r="BI382" i="1" s="1"/>
  <c r="AX293" i="1"/>
  <c r="AY293" i="1" s="1"/>
  <c r="AX299" i="1"/>
  <c r="AY299" i="1" s="1"/>
  <c r="AX331" i="1"/>
  <c r="AY331" i="1" s="1"/>
  <c r="AX377" i="1"/>
  <c r="AY377" i="1" s="1"/>
  <c r="AX291" i="1"/>
  <c r="AY291" i="1" s="1"/>
  <c r="AX309" i="1"/>
  <c r="AY309" i="1" s="1"/>
  <c r="AX399" i="1"/>
  <c r="AY399" i="1" s="1"/>
  <c r="AX321" i="1"/>
  <c r="AY321" i="1" s="1"/>
  <c r="AX304" i="1"/>
  <c r="AY304" i="1" s="1"/>
  <c r="P403" i="1"/>
  <c r="P395" i="1"/>
  <c r="P387" i="1"/>
  <c r="P379" i="1"/>
  <c r="P371" i="1"/>
  <c r="P363" i="1"/>
  <c r="P355" i="1"/>
  <c r="P347" i="1"/>
  <c r="P339" i="1"/>
  <c r="P331" i="1"/>
  <c r="P323" i="1"/>
  <c r="P315" i="1"/>
  <c r="P307" i="1"/>
  <c r="P299" i="1"/>
  <c r="P287" i="1"/>
  <c r="P292" i="1"/>
  <c r="P284" i="1"/>
  <c r="AZ401" i="1"/>
  <c r="BD401" i="1" s="1"/>
  <c r="BH401" i="1" s="1"/>
  <c r="BI401" i="1" s="1"/>
  <c r="AZ400" i="1"/>
  <c r="BD400" i="1" s="1"/>
  <c r="BH400" i="1" s="1"/>
  <c r="BI400" i="1" s="1"/>
  <c r="AZ397" i="1"/>
  <c r="BD397" i="1" s="1"/>
  <c r="BH397" i="1" s="1"/>
  <c r="BI397" i="1" s="1"/>
  <c r="AZ394" i="1"/>
  <c r="BD394" i="1" s="1"/>
  <c r="BH394" i="1" s="1"/>
  <c r="BI394" i="1" s="1"/>
  <c r="AZ393" i="1"/>
  <c r="BD393" i="1" s="1"/>
  <c r="BH393" i="1" s="1"/>
  <c r="BI393" i="1" s="1"/>
  <c r="AZ389" i="1"/>
  <c r="BD389" i="1" s="1"/>
  <c r="BH389" i="1" s="1"/>
  <c r="BI389" i="1" s="1"/>
  <c r="AZ388" i="1"/>
  <c r="BD388" i="1" s="1"/>
  <c r="BH388" i="1" s="1"/>
  <c r="BI388" i="1" s="1"/>
  <c r="AZ386" i="1"/>
  <c r="BD386" i="1" s="1"/>
  <c r="BH386" i="1" s="1"/>
  <c r="BI386" i="1" s="1"/>
  <c r="AZ385" i="1"/>
  <c r="BD385" i="1" s="1"/>
  <c r="BH385" i="1" s="1"/>
  <c r="BI385" i="1" s="1"/>
  <c r="AZ384" i="1"/>
  <c r="BD384" i="1" s="1"/>
  <c r="BH384" i="1" s="1"/>
  <c r="BI384" i="1" s="1"/>
  <c r="AZ382" i="1"/>
  <c r="BD382" i="1" s="1"/>
  <c r="AZ381" i="1"/>
  <c r="BD381" i="1" s="1"/>
  <c r="BH381" i="1" s="1"/>
  <c r="BI381" i="1" s="1"/>
  <c r="AZ378" i="1"/>
  <c r="BD378" i="1" s="1"/>
  <c r="BH378" i="1" s="1"/>
  <c r="BI378" i="1" s="1"/>
  <c r="P293" i="1"/>
  <c r="P289" i="1"/>
  <c r="P285" i="1"/>
  <c r="P291" i="1"/>
  <c r="AZ403" i="1"/>
  <c r="BD403" i="1" s="1"/>
  <c r="BH403" i="1" s="1"/>
  <c r="BI403" i="1" s="1"/>
  <c r="AZ398" i="1"/>
  <c r="BD398" i="1" s="1"/>
  <c r="BH398" i="1" s="1"/>
  <c r="BI398" i="1" s="1"/>
  <c r="AZ391" i="1"/>
  <c r="BD391" i="1" s="1"/>
  <c r="BH391" i="1" s="1"/>
  <c r="BI391" i="1" s="1"/>
  <c r="AZ387" i="1"/>
  <c r="BD387" i="1" s="1"/>
  <c r="BH387" i="1" s="1"/>
  <c r="BI387" i="1" s="1"/>
  <c r="AZ380" i="1"/>
  <c r="BD380" i="1" s="1"/>
  <c r="BH380" i="1" s="1"/>
  <c r="BI380" i="1" s="1"/>
  <c r="AZ377" i="1"/>
  <c r="BD377" i="1" s="1"/>
  <c r="BH377" i="1" s="1"/>
  <c r="BI377" i="1" s="1"/>
  <c r="AZ376" i="1"/>
  <c r="BD376" i="1" s="1"/>
  <c r="BH376" i="1" s="1"/>
  <c r="BI376" i="1" s="1"/>
  <c r="AZ373" i="1"/>
  <c r="BD373" i="1" s="1"/>
  <c r="BH373" i="1" s="1"/>
  <c r="BI373" i="1" s="1"/>
  <c r="AZ368" i="1"/>
  <c r="BD368" i="1" s="1"/>
  <c r="BH368" i="1" s="1"/>
  <c r="BI368" i="1" s="1"/>
  <c r="AZ365" i="1"/>
  <c r="BD365" i="1" s="1"/>
  <c r="BH365" i="1" s="1"/>
  <c r="BI365" i="1" s="1"/>
  <c r="AZ362" i="1"/>
  <c r="BD362" i="1" s="1"/>
  <c r="BH362" i="1" s="1"/>
  <c r="BI362" i="1" s="1"/>
  <c r="AZ361" i="1"/>
  <c r="BD361" i="1" s="1"/>
  <c r="BH361" i="1" s="1"/>
  <c r="BI361" i="1" s="1"/>
  <c r="AZ360" i="1"/>
  <c r="BD360" i="1" s="1"/>
  <c r="BH360" i="1" s="1"/>
  <c r="BI360" i="1" s="1"/>
  <c r="AZ358" i="1"/>
  <c r="BD358" i="1" s="1"/>
  <c r="BH358" i="1" s="1"/>
  <c r="BI358" i="1" s="1"/>
  <c r="AZ357" i="1"/>
  <c r="BD357" i="1" s="1"/>
  <c r="BH357" i="1" s="1"/>
  <c r="BI357" i="1" s="1"/>
  <c r="AZ354" i="1"/>
  <c r="BD354" i="1" s="1"/>
  <c r="BH354" i="1" s="1"/>
  <c r="BI354" i="1" s="1"/>
  <c r="AZ353" i="1"/>
  <c r="BD353" i="1" s="1"/>
  <c r="BH353" i="1" s="1"/>
  <c r="BI353" i="1" s="1"/>
  <c r="AZ350" i="1"/>
  <c r="BD350" i="1" s="1"/>
  <c r="AZ349" i="1"/>
  <c r="BD349" i="1" s="1"/>
  <c r="AZ345" i="1"/>
  <c r="BD345" i="1" s="1"/>
  <c r="BH345" i="1" s="1"/>
  <c r="BI345" i="1" s="1"/>
  <c r="AZ341" i="1"/>
  <c r="BD341" i="1" s="1"/>
  <c r="BH341" i="1" s="1"/>
  <c r="BI341" i="1" s="1"/>
  <c r="AZ340" i="1"/>
  <c r="BD340" i="1" s="1"/>
  <c r="BH340" i="1" s="1"/>
  <c r="BI340" i="1" s="1"/>
  <c r="AZ337" i="1"/>
  <c r="BD337" i="1" s="1"/>
  <c r="BH337" i="1" s="1"/>
  <c r="BI337" i="1" s="1"/>
  <c r="AZ333" i="1"/>
  <c r="BD333" i="1" s="1"/>
  <c r="BH333" i="1" s="1"/>
  <c r="BI333" i="1" s="1"/>
  <c r="AZ329" i="1"/>
  <c r="BD329" i="1" s="1"/>
  <c r="BH329" i="1" s="1"/>
  <c r="BI329" i="1" s="1"/>
  <c r="AZ317" i="1"/>
  <c r="BD317" i="1" s="1"/>
  <c r="BH317" i="1" s="1"/>
  <c r="BI317" i="1" s="1"/>
  <c r="AZ313" i="1"/>
  <c r="BD313" i="1" s="1"/>
  <c r="BH313" i="1" s="1"/>
  <c r="BI313" i="1" s="1"/>
  <c r="AZ309" i="1"/>
  <c r="BD309" i="1" s="1"/>
  <c r="BH309" i="1" s="1"/>
  <c r="BI309" i="1" s="1"/>
  <c r="AZ297" i="1"/>
  <c r="BD297" i="1" s="1"/>
  <c r="BH297" i="1" s="1"/>
  <c r="BI297" i="1" s="1"/>
  <c r="P397" i="1"/>
  <c r="P381" i="1"/>
  <c r="P365" i="1"/>
  <c r="P349" i="1"/>
  <c r="P333" i="1"/>
  <c r="P317" i="1"/>
  <c r="P301" i="1"/>
  <c r="P398" i="1"/>
  <c r="P382" i="1"/>
  <c r="P366" i="1"/>
  <c r="P350" i="1"/>
  <c r="P334" i="1"/>
  <c r="P318" i="1"/>
  <c r="P302" i="1"/>
  <c r="P286" i="1"/>
  <c r="P400" i="1"/>
  <c r="P392" i="1"/>
  <c r="P384" i="1"/>
  <c r="P376" i="1"/>
  <c r="P368" i="1"/>
  <c r="P360" i="1"/>
  <c r="P352" i="1"/>
  <c r="P344" i="1"/>
  <c r="P336" i="1"/>
  <c r="P328" i="1"/>
  <c r="P320" i="1"/>
  <c r="P312" i="1"/>
  <c r="P304" i="1"/>
  <c r="P296" i="1"/>
  <c r="P391" i="1"/>
  <c r="P375" i="1"/>
  <c r="P359" i="1"/>
  <c r="P343" i="1"/>
  <c r="P327" i="1"/>
  <c r="P311" i="1"/>
  <c r="P295" i="1"/>
  <c r="P288" i="1"/>
  <c r="AZ402" i="1"/>
  <c r="BD402" i="1" s="1"/>
  <c r="BH402" i="1" s="1"/>
  <c r="BI402" i="1" s="1"/>
  <c r="AZ396" i="1"/>
  <c r="BD396" i="1" s="1"/>
  <c r="BH396" i="1" s="1"/>
  <c r="BI396" i="1" s="1"/>
  <c r="AZ392" i="1"/>
  <c r="BD392" i="1" s="1"/>
  <c r="BH392" i="1" s="1"/>
  <c r="BI392" i="1" s="1"/>
  <c r="AZ374" i="1"/>
  <c r="BD374" i="1" s="1"/>
  <c r="BH374" i="1" s="1"/>
  <c r="BI374" i="1" s="1"/>
  <c r="AZ370" i="1"/>
  <c r="BD370" i="1" s="1"/>
  <c r="BH370" i="1" s="1"/>
  <c r="BI370" i="1" s="1"/>
  <c r="AZ369" i="1"/>
  <c r="BD369" i="1" s="1"/>
  <c r="BH369" i="1" s="1"/>
  <c r="BI369" i="1" s="1"/>
  <c r="AZ366" i="1"/>
  <c r="BD366" i="1" s="1"/>
  <c r="BH366" i="1" s="1"/>
  <c r="BI366" i="1" s="1"/>
  <c r="AZ363" i="1"/>
  <c r="BD363" i="1" s="1"/>
  <c r="BH363" i="1" s="1"/>
  <c r="BI363" i="1" s="1"/>
  <c r="AZ346" i="1"/>
  <c r="BD346" i="1" s="1"/>
  <c r="BH346" i="1" s="1"/>
  <c r="BI346" i="1" s="1"/>
  <c r="AZ338" i="1"/>
  <c r="BD338" i="1" s="1"/>
  <c r="BH338" i="1" s="1"/>
  <c r="BI338" i="1" s="1"/>
  <c r="AZ334" i="1"/>
  <c r="BD334" i="1" s="1"/>
  <c r="BH334" i="1" s="1"/>
  <c r="BI334" i="1" s="1"/>
  <c r="AZ326" i="1"/>
  <c r="BD326" i="1" s="1"/>
  <c r="BH326" i="1" s="1"/>
  <c r="BI326" i="1" s="1"/>
  <c r="AZ322" i="1"/>
  <c r="BD322" i="1" s="1"/>
  <c r="BH322" i="1" s="1"/>
  <c r="BI322" i="1" s="1"/>
  <c r="AZ318" i="1"/>
  <c r="BD318" i="1" s="1"/>
  <c r="BH318" i="1" s="1"/>
  <c r="BI318" i="1" s="1"/>
  <c r="AZ311" i="1"/>
  <c r="BD311" i="1" s="1"/>
  <c r="BH311" i="1" s="1"/>
  <c r="BI311" i="1" s="1"/>
  <c r="AZ306" i="1"/>
  <c r="BD306" i="1" s="1"/>
  <c r="BH306" i="1" s="1"/>
  <c r="BI306" i="1" s="1"/>
  <c r="AZ305" i="1"/>
  <c r="BD305" i="1" s="1"/>
  <c r="BH305" i="1" s="1"/>
  <c r="BI305" i="1" s="1"/>
  <c r="AZ302" i="1"/>
  <c r="BD302" i="1" s="1"/>
  <c r="BH302" i="1" s="1"/>
  <c r="BI302" i="1" s="1"/>
  <c r="AZ301" i="1"/>
  <c r="BD301" i="1" s="1"/>
  <c r="BH301" i="1" s="1"/>
  <c r="BI301" i="1" s="1"/>
  <c r="AZ298" i="1"/>
  <c r="BD298" i="1" s="1"/>
  <c r="BH298" i="1" s="1"/>
  <c r="BI298" i="1" s="1"/>
  <c r="P401" i="1"/>
  <c r="P385" i="1"/>
  <c r="P369" i="1"/>
  <c r="P353" i="1"/>
  <c r="P337" i="1"/>
  <c r="P321" i="1"/>
  <c r="P305" i="1"/>
  <c r="AZ294" i="1"/>
  <c r="BD294" i="1" s="1"/>
  <c r="BH294" i="1" s="1"/>
  <c r="BI294" i="1" s="1"/>
  <c r="AZ285" i="1"/>
  <c r="BD285" i="1" s="1"/>
  <c r="BH285" i="1" s="1"/>
  <c r="BI285" i="1" s="1"/>
  <c r="P402" i="1"/>
  <c r="P386" i="1"/>
  <c r="P370" i="1"/>
  <c r="P354" i="1"/>
  <c r="P338" i="1"/>
  <c r="P322" i="1"/>
  <c r="P306" i="1"/>
  <c r="P290" i="1"/>
  <c r="AZ399" i="1"/>
  <c r="BD399" i="1" s="1"/>
  <c r="BH399" i="1" s="1"/>
  <c r="BI399" i="1" s="1"/>
  <c r="AZ395" i="1"/>
  <c r="BD395" i="1" s="1"/>
  <c r="BH395" i="1" s="1"/>
  <c r="BI395" i="1" s="1"/>
  <c r="AZ379" i="1"/>
  <c r="BD379" i="1" s="1"/>
  <c r="BH379" i="1" s="1"/>
  <c r="BI379" i="1" s="1"/>
  <c r="AZ367" i="1"/>
  <c r="BD367" i="1" s="1"/>
  <c r="BH367" i="1" s="1"/>
  <c r="BI367" i="1" s="1"/>
  <c r="AZ359" i="1"/>
  <c r="BD359" i="1" s="1"/>
  <c r="BH359" i="1" s="1"/>
  <c r="BI359" i="1" s="1"/>
  <c r="AZ348" i="1"/>
  <c r="BD348" i="1" s="1"/>
  <c r="BH348" i="1" s="1"/>
  <c r="BI348" i="1" s="1"/>
  <c r="AZ343" i="1"/>
  <c r="BD343" i="1" s="1"/>
  <c r="BH343" i="1" s="1"/>
  <c r="BI343" i="1" s="1"/>
  <c r="AZ342" i="1"/>
  <c r="BD342" i="1" s="1"/>
  <c r="BH342" i="1" s="1"/>
  <c r="BI342" i="1" s="1"/>
  <c r="AZ339" i="1"/>
  <c r="BD339" i="1" s="1"/>
  <c r="BH339" i="1" s="1"/>
  <c r="BI339" i="1" s="1"/>
  <c r="AZ335" i="1"/>
  <c r="BD335" i="1" s="1"/>
  <c r="BH335" i="1" s="1"/>
  <c r="BI335" i="1" s="1"/>
  <c r="AZ332" i="1"/>
  <c r="BD332" i="1" s="1"/>
  <c r="BH332" i="1" s="1"/>
  <c r="BI332" i="1" s="1"/>
  <c r="AZ331" i="1"/>
  <c r="BD331" i="1" s="1"/>
  <c r="BH331" i="1" s="1"/>
  <c r="BI331" i="1" s="1"/>
  <c r="AZ330" i="1"/>
  <c r="BD330" i="1" s="1"/>
  <c r="BH330" i="1" s="1"/>
  <c r="BI330" i="1" s="1"/>
  <c r="AZ327" i="1"/>
  <c r="BD327" i="1" s="1"/>
  <c r="BH327" i="1" s="1"/>
  <c r="BI327" i="1" s="1"/>
  <c r="AZ323" i="1"/>
  <c r="BD323" i="1" s="1"/>
  <c r="BH323" i="1" s="1"/>
  <c r="BI323" i="1" s="1"/>
  <c r="AZ319" i="1"/>
  <c r="BD319" i="1" s="1"/>
  <c r="BH319" i="1" s="1"/>
  <c r="BI319" i="1" s="1"/>
  <c r="AZ316" i="1"/>
  <c r="BD316" i="1" s="1"/>
  <c r="BH316" i="1" s="1"/>
  <c r="BI316" i="1" s="1"/>
  <c r="AZ315" i="1"/>
  <c r="BD315" i="1" s="1"/>
  <c r="BH315" i="1" s="1"/>
  <c r="BI315" i="1" s="1"/>
  <c r="AZ314" i="1"/>
  <c r="BD314" i="1" s="1"/>
  <c r="BH314" i="1" s="1"/>
  <c r="BI314" i="1" s="1"/>
  <c r="AZ310" i="1"/>
  <c r="BD310" i="1" s="1"/>
  <c r="BH310" i="1" s="1"/>
  <c r="BI310" i="1" s="1"/>
  <c r="AZ307" i="1"/>
  <c r="BD307" i="1" s="1"/>
  <c r="BH307" i="1" s="1"/>
  <c r="BI307" i="1" s="1"/>
  <c r="AZ303" i="1"/>
  <c r="BD303" i="1" s="1"/>
  <c r="BH303" i="1" s="1"/>
  <c r="BI303" i="1" s="1"/>
  <c r="AZ300" i="1"/>
  <c r="BD300" i="1" s="1"/>
  <c r="BH300" i="1" s="1"/>
  <c r="BI300" i="1" s="1"/>
  <c r="AZ299" i="1"/>
  <c r="BD299" i="1" s="1"/>
  <c r="BH299" i="1" s="1"/>
  <c r="BI299" i="1" s="1"/>
  <c r="P389" i="1"/>
  <c r="P373" i="1"/>
  <c r="P357" i="1"/>
  <c r="P341" i="1"/>
  <c r="P325" i="1"/>
  <c r="P309" i="1"/>
  <c r="AZ295" i="1"/>
  <c r="BD295" i="1" s="1"/>
  <c r="AZ291" i="1"/>
  <c r="BD291" i="1" s="1"/>
  <c r="BH291" i="1" s="1"/>
  <c r="BI291" i="1" s="1"/>
  <c r="AZ290" i="1"/>
  <c r="BD290" i="1" s="1"/>
  <c r="BH290" i="1" s="1"/>
  <c r="BI290" i="1" s="1"/>
  <c r="AZ287" i="1"/>
  <c r="BD287" i="1" s="1"/>
  <c r="BH287" i="1" s="1"/>
  <c r="BI287" i="1" s="1"/>
  <c r="AZ286" i="1"/>
  <c r="BD286" i="1" s="1"/>
  <c r="BH286" i="1" s="1"/>
  <c r="BI286" i="1" s="1"/>
  <c r="P390" i="1"/>
  <c r="P374" i="1"/>
  <c r="P358" i="1"/>
  <c r="P342" i="1"/>
  <c r="P326" i="1"/>
  <c r="P310" i="1"/>
  <c r="P294" i="1"/>
  <c r="P396" i="1"/>
  <c r="P388" i="1"/>
  <c r="P380" i="1"/>
  <c r="P372" i="1"/>
  <c r="P364" i="1"/>
  <c r="P356" i="1"/>
  <c r="P348" i="1"/>
  <c r="P340" i="1"/>
  <c r="P332" i="1"/>
  <c r="P324" i="1"/>
  <c r="P316" i="1"/>
  <c r="P308" i="1"/>
  <c r="P300" i="1"/>
  <c r="P399" i="1"/>
  <c r="P383" i="1"/>
  <c r="P367" i="1"/>
  <c r="P351" i="1"/>
  <c r="P335" i="1"/>
  <c r="P319" i="1"/>
  <c r="P303" i="1"/>
  <c r="P283" i="1"/>
  <c r="AZ390" i="1"/>
  <c r="BD390" i="1" s="1"/>
  <c r="BH390" i="1" s="1"/>
  <c r="BI390" i="1" s="1"/>
  <c r="AZ383" i="1"/>
  <c r="BD383" i="1" s="1"/>
  <c r="BH383" i="1" s="1"/>
  <c r="BI383" i="1" s="1"/>
  <c r="AZ375" i="1"/>
  <c r="BD375" i="1" s="1"/>
  <c r="BH375" i="1" s="1"/>
  <c r="BI375" i="1" s="1"/>
  <c r="AZ372" i="1"/>
  <c r="BD372" i="1" s="1"/>
  <c r="BH372" i="1" s="1"/>
  <c r="BI372" i="1" s="1"/>
  <c r="AZ371" i="1"/>
  <c r="BD371" i="1" s="1"/>
  <c r="BH371" i="1" s="1"/>
  <c r="BI371" i="1" s="1"/>
  <c r="AZ364" i="1"/>
  <c r="BD364" i="1" s="1"/>
  <c r="BH364" i="1" s="1"/>
  <c r="BI364" i="1" s="1"/>
  <c r="AZ356" i="1"/>
  <c r="BD356" i="1" s="1"/>
  <c r="BH356" i="1" s="1"/>
  <c r="BI356" i="1" s="1"/>
  <c r="AZ355" i="1"/>
  <c r="BD355" i="1" s="1"/>
  <c r="BH355" i="1" s="1"/>
  <c r="BI355" i="1" s="1"/>
  <c r="AZ352" i="1"/>
  <c r="BD352" i="1" s="1"/>
  <c r="BH352" i="1" s="1"/>
  <c r="BI352" i="1" s="1"/>
  <c r="AZ351" i="1"/>
  <c r="BD351" i="1" s="1"/>
  <c r="BH351" i="1" s="1"/>
  <c r="BI351" i="1" s="1"/>
  <c r="AZ347" i="1"/>
  <c r="BD347" i="1" s="1"/>
  <c r="BH347" i="1" s="1"/>
  <c r="BI347" i="1" s="1"/>
  <c r="AZ344" i="1"/>
  <c r="BD344" i="1" s="1"/>
  <c r="BH344" i="1" s="1"/>
  <c r="BI344" i="1" s="1"/>
  <c r="AZ336" i="1"/>
  <c r="BD336" i="1" s="1"/>
  <c r="BH336" i="1" s="1"/>
  <c r="BI336" i="1" s="1"/>
  <c r="AZ328" i="1"/>
  <c r="BD328" i="1" s="1"/>
  <c r="BH328" i="1" s="1"/>
  <c r="BI328" i="1" s="1"/>
  <c r="AZ325" i="1"/>
  <c r="BD325" i="1" s="1"/>
  <c r="BH325" i="1" s="1"/>
  <c r="BI325" i="1" s="1"/>
  <c r="AZ324" i="1"/>
  <c r="BD324" i="1" s="1"/>
  <c r="BH324" i="1" s="1"/>
  <c r="BI324" i="1" s="1"/>
  <c r="AZ321" i="1"/>
  <c r="BD321" i="1" s="1"/>
  <c r="BH321" i="1" s="1"/>
  <c r="BI321" i="1" s="1"/>
  <c r="AZ320" i="1"/>
  <c r="BD320" i="1" s="1"/>
  <c r="BH320" i="1" s="1"/>
  <c r="BI320" i="1" s="1"/>
  <c r="AZ312" i="1"/>
  <c r="BD312" i="1" s="1"/>
  <c r="BH312" i="1" s="1"/>
  <c r="BI312" i="1" s="1"/>
  <c r="AZ308" i="1"/>
  <c r="BD308" i="1" s="1"/>
  <c r="BH308" i="1" s="1"/>
  <c r="BI308" i="1" s="1"/>
  <c r="AZ304" i="1"/>
  <c r="BD304" i="1" s="1"/>
  <c r="BH304" i="1" s="1"/>
  <c r="BI304" i="1" s="1"/>
  <c r="AZ296" i="1"/>
  <c r="BD296" i="1" s="1"/>
  <c r="BH296" i="1" s="1"/>
  <c r="BI296" i="1" s="1"/>
  <c r="P393" i="1"/>
  <c r="P377" i="1"/>
  <c r="P361" i="1"/>
  <c r="P345" i="1"/>
  <c r="P329" i="1"/>
  <c r="P313" i="1"/>
  <c r="P297" i="1"/>
  <c r="AZ293" i="1"/>
  <c r="BD293" i="1" s="1"/>
  <c r="BH293" i="1" s="1"/>
  <c r="BI293" i="1" s="1"/>
  <c r="AZ292" i="1"/>
  <c r="BD292" i="1" s="1"/>
  <c r="BH292" i="1" s="1"/>
  <c r="BI292" i="1" s="1"/>
  <c r="AZ289" i="1"/>
  <c r="BD289" i="1" s="1"/>
  <c r="BH289" i="1" s="1"/>
  <c r="BI289" i="1" s="1"/>
  <c r="AZ288" i="1"/>
  <c r="BD288" i="1" s="1"/>
  <c r="BH288" i="1" s="1"/>
  <c r="BI288" i="1" s="1"/>
  <c r="AZ284" i="1"/>
  <c r="BD284" i="1" s="1"/>
  <c r="BH284" i="1" s="1"/>
  <c r="BI284" i="1" s="1"/>
  <c r="AZ283" i="1"/>
  <c r="BD283" i="1" s="1"/>
  <c r="BH283" i="1" s="1"/>
  <c r="BI283" i="1" s="1"/>
  <c r="P394" i="1"/>
  <c r="P378" i="1"/>
  <c r="P362" i="1"/>
  <c r="P346" i="1"/>
  <c r="P330" i="1"/>
  <c r="P314" i="1"/>
  <c r="P298" i="1"/>
  <c r="BR338" i="1"/>
  <c r="BS338" i="1" s="1"/>
  <c r="BR284" i="1"/>
  <c r="BS284" i="1" s="1"/>
  <c r="BR346" i="1"/>
  <c r="BS346" i="1" s="1"/>
  <c r="BH349" i="1"/>
  <c r="BI349" i="1" s="1"/>
  <c r="BH295" i="1"/>
  <c r="BI295" i="1" s="1"/>
  <c r="BH350" i="1"/>
  <c r="BI350" i="1" s="1"/>
  <c r="AX286" i="1"/>
  <c r="AY286" i="1" s="1"/>
  <c r="AX294" i="1"/>
  <c r="AY294" i="1" s="1"/>
  <c r="AX342" i="1"/>
  <c r="AY342" i="1" s="1"/>
  <c r="BR287" i="1"/>
  <c r="BS287" i="1" s="1"/>
  <c r="BR301" i="1"/>
  <c r="BS301" i="1" s="1"/>
  <c r="BR313" i="1"/>
  <c r="BS313" i="1" s="1"/>
  <c r="BR393" i="1"/>
  <c r="BS393" i="1" s="1"/>
  <c r="BR293" i="1"/>
  <c r="BS293" i="1" s="1"/>
  <c r="BR321" i="1"/>
  <c r="BS321" i="1" s="1"/>
  <c r="BR285" i="1"/>
  <c r="BS285" i="1" s="1"/>
  <c r="BR308" i="1"/>
  <c r="BS308" i="1" s="1"/>
  <c r="BR323" i="1"/>
  <c r="BS323" i="1" s="1"/>
  <c r="BR335" i="1"/>
  <c r="BS335" i="1" s="1"/>
  <c r="BR371" i="1"/>
  <c r="BS371" i="1" s="1"/>
  <c r="BR395" i="1"/>
  <c r="BS395" i="1" s="1"/>
  <c r="X325" i="1" l="1"/>
  <c r="Y325" i="1"/>
  <c r="Z325" i="1" s="1"/>
  <c r="X389" i="1"/>
  <c r="Y389" i="1"/>
  <c r="Z389" i="1" s="1"/>
  <c r="X340" i="1"/>
  <c r="Y340" i="1"/>
  <c r="Z340" i="1" s="1"/>
  <c r="X289" i="1"/>
  <c r="Y289" i="1"/>
  <c r="Z289" i="1" s="1"/>
  <c r="X353" i="1"/>
  <c r="Y353" i="1"/>
  <c r="Z353" i="1" s="1"/>
  <c r="X320" i="1"/>
  <c r="Y320" i="1"/>
  <c r="Z320" i="1" s="1"/>
  <c r="X384" i="1"/>
  <c r="Y384" i="1"/>
  <c r="Z384" i="1" s="1"/>
  <c r="Y295" i="1"/>
  <c r="Z295" i="1" s="1"/>
  <c r="X295" i="1"/>
  <c r="X327" i="1"/>
  <c r="Y327" i="1"/>
  <c r="Z327" i="1" s="1"/>
  <c r="X359" i="1"/>
  <c r="Y359" i="1"/>
  <c r="Z359" i="1" s="1"/>
  <c r="X391" i="1"/>
  <c r="Y391" i="1"/>
  <c r="Z391" i="1" s="1"/>
  <c r="X317" i="1"/>
  <c r="Y317" i="1"/>
  <c r="Z317" i="1" s="1"/>
  <c r="X381" i="1"/>
  <c r="Y381" i="1"/>
  <c r="Z381" i="1" s="1"/>
  <c r="X348" i="1"/>
  <c r="Y348" i="1"/>
  <c r="Z348" i="1" s="1"/>
  <c r="X313" i="1"/>
  <c r="Y313" i="1"/>
  <c r="Z313" i="1" s="1"/>
  <c r="X377" i="1"/>
  <c r="Y377" i="1"/>
  <c r="Z377" i="1" s="1"/>
  <c r="X296" i="1"/>
  <c r="Y296" i="1"/>
  <c r="Z296" i="1" s="1"/>
  <c r="X360" i="1"/>
  <c r="Y360" i="1"/>
  <c r="Z360" i="1" s="1"/>
  <c r="X307" i="1"/>
  <c r="Y307" i="1"/>
  <c r="Z307" i="1" s="1"/>
  <c r="X339" i="1"/>
  <c r="Y339" i="1"/>
  <c r="Z339" i="1" s="1"/>
  <c r="X371" i="1"/>
  <c r="Y371" i="1"/>
  <c r="Z371" i="1" s="1"/>
  <c r="X403" i="1"/>
  <c r="Y403" i="1"/>
  <c r="Z403" i="1" s="1"/>
  <c r="X310" i="1"/>
  <c r="Y310" i="1"/>
  <c r="Z310" i="1" s="1"/>
  <c r="X326" i="1"/>
  <c r="Y326" i="1"/>
  <c r="Z326" i="1" s="1"/>
  <c r="X342" i="1"/>
  <c r="Y342" i="1"/>
  <c r="Z342" i="1" s="1"/>
  <c r="X358" i="1"/>
  <c r="Y358" i="1"/>
  <c r="Z358" i="1" s="1"/>
  <c r="X374" i="1"/>
  <c r="Y374" i="1"/>
  <c r="Z374" i="1" s="1"/>
  <c r="X390" i="1"/>
  <c r="Y390" i="1"/>
  <c r="Z390" i="1" s="1"/>
  <c r="X341" i="1"/>
  <c r="Y341" i="1"/>
  <c r="Z341" i="1" s="1"/>
  <c r="X356" i="1"/>
  <c r="Y356" i="1"/>
  <c r="Z356" i="1" s="1"/>
  <c r="X290" i="1"/>
  <c r="Y290" i="1"/>
  <c r="Z290" i="1" s="1"/>
  <c r="X305" i="1"/>
  <c r="Y305" i="1"/>
  <c r="Z305" i="1" s="1"/>
  <c r="X369" i="1"/>
  <c r="Y369" i="1"/>
  <c r="Z369" i="1" s="1"/>
  <c r="X336" i="1"/>
  <c r="Y336" i="1"/>
  <c r="Z336" i="1" s="1"/>
  <c r="X400" i="1"/>
  <c r="Y400" i="1"/>
  <c r="Z400" i="1" s="1"/>
  <c r="X294" i="1"/>
  <c r="Y294" i="1"/>
  <c r="Z294" i="1" s="1"/>
  <c r="X303" i="1"/>
  <c r="Y303" i="1"/>
  <c r="Z303" i="1" s="1"/>
  <c r="X335" i="1"/>
  <c r="Y335" i="1"/>
  <c r="Z335" i="1" s="1"/>
  <c r="X367" i="1"/>
  <c r="Y367" i="1"/>
  <c r="Z367" i="1" s="1"/>
  <c r="X399" i="1"/>
  <c r="Y399" i="1"/>
  <c r="Z399" i="1" s="1"/>
  <c r="X333" i="1"/>
  <c r="Y333" i="1"/>
  <c r="Z333" i="1" s="1"/>
  <c r="X397" i="1"/>
  <c r="Y397" i="1"/>
  <c r="Z397" i="1" s="1"/>
  <c r="X300" i="1"/>
  <c r="Y300" i="1"/>
  <c r="Z300" i="1" s="1"/>
  <c r="X364" i="1"/>
  <c r="Y364" i="1"/>
  <c r="Z364" i="1" s="1"/>
  <c r="X329" i="1"/>
  <c r="Y329" i="1"/>
  <c r="Z329" i="1" s="1"/>
  <c r="X393" i="1"/>
  <c r="Y393" i="1"/>
  <c r="Z393" i="1" s="1"/>
  <c r="X312" i="1"/>
  <c r="Y312" i="1"/>
  <c r="Z312" i="1" s="1"/>
  <c r="X376" i="1"/>
  <c r="Y376" i="1"/>
  <c r="Z376" i="1" s="1"/>
  <c r="X315" i="1"/>
  <c r="Y315" i="1"/>
  <c r="Z315" i="1" s="1"/>
  <c r="X347" i="1"/>
  <c r="Y347" i="1"/>
  <c r="Z347" i="1" s="1"/>
  <c r="X379" i="1"/>
  <c r="Y379" i="1"/>
  <c r="Z379" i="1" s="1"/>
  <c r="X298" i="1"/>
  <c r="Y298" i="1"/>
  <c r="Z298" i="1" s="1"/>
  <c r="X314" i="1"/>
  <c r="Y314" i="1"/>
  <c r="Z314" i="1" s="1"/>
  <c r="X330" i="1"/>
  <c r="Y330" i="1"/>
  <c r="Z330" i="1" s="1"/>
  <c r="X346" i="1"/>
  <c r="Y346" i="1"/>
  <c r="Z346" i="1" s="1"/>
  <c r="X362" i="1"/>
  <c r="Y362" i="1"/>
  <c r="Z362" i="1" s="1"/>
  <c r="X378" i="1"/>
  <c r="Y378" i="1"/>
  <c r="Z378" i="1" s="1"/>
  <c r="X394" i="1"/>
  <c r="Y394" i="1"/>
  <c r="Z394" i="1" s="1"/>
  <c r="X293" i="1"/>
  <c r="Y293" i="1"/>
  <c r="Z293" i="1" s="1"/>
  <c r="X357" i="1"/>
  <c r="Y357" i="1"/>
  <c r="Z357" i="1" s="1"/>
  <c r="X308" i="1"/>
  <c r="Y308" i="1"/>
  <c r="Z308" i="1" s="1"/>
  <c r="X372" i="1"/>
  <c r="Y372" i="1"/>
  <c r="Z372" i="1" s="1"/>
  <c r="X284" i="1"/>
  <c r="Y284" i="1"/>
  <c r="Z284" i="1" s="1"/>
  <c r="X321" i="1"/>
  <c r="Y321" i="1"/>
  <c r="Z321" i="1" s="1"/>
  <c r="X385" i="1"/>
  <c r="Y385" i="1"/>
  <c r="Z385" i="1" s="1"/>
  <c r="X352" i="1"/>
  <c r="Y352" i="1"/>
  <c r="Z352" i="1" s="1"/>
  <c r="X283" i="1"/>
  <c r="Y283" i="1"/>
  <c r="Z283" i="1" s="1"/>
  <c r="X311" i="1"/>
  <c r="Y311" i="1"/>
  <c r="Z311" i="1" s="1"/>
  <c r="X343" i="1"/>
  <c r="Y343" i="1"/>
  <c r="Z343" i="1" s="1"/>
  <c r="X375" i="1"/>
  <c r="Y375" i="1"/>
  <c r="Z375" i="1" s="1"/>
  <c r="X285" i="1"/>
  <c r="Y285" i="1"/>
  <c r="Z285" i="1" s="1"/>
  <c r="X349" i="1"/>
  <c r="Y349" i="1"/>
  <c r="Z349" i="1" s="1"/>
  <c r="X316" i="1"/>
  <c r="Y316" i="1"/>
  <c r="Z316" i="1" s="1"/>
  <c r="X380" i="1"/>
  <c r="Y380" i="1"/>
  <c r="Z380" i="1" s="1"/>
  <c r="X288" i="1"/>
  <c r="Y288" i="1"/>
  <c r="Z288" i="1" s="1"/>
  <c r="X345" i="1"/>
  <c r="Y345" i="1"/>
  <c r="Z345" i="1" s="1"/>
  <c r="X328" i="1"/>
  <c r="Y328" i="1"/>
  <c r="Z328" i="1" s="1"/>
  <c r="X392" i="1"/>
  <c r="Y392" i="1"/>
  <c r="Z392" i="1" s="1"/>
  <c r="X291" i="1"/>
  <c r="Y291" i="1"/>
  <c r="Z291" i="1" s="1"/>
  <c r="X323" i="1"/>
  <c r="Y323" i="1"/>
  <c r="Z323" i="1" s="1"/>
  <c r="X355" i="1"/>
  <c r="Y355" i="1"/>
  <c r="Z355" i="1" s="1"/>
  <c r="X387" i="1"/>
  <c r="Y387" i="1"/>
  <c r="Z387" i="1" s="1"/>
  <c r="X302" i="1"/>
  <c r="Y302" i="1"/>
  <c r="Z302" i="1" s="1"/>
  <c r="X318" i="1"/>
  <c r="Y318" i="1"/>
  <c r="Z318" i="1" s="1"/>
  <c r="X334" i="1"/>
  <c r="Y334" i="1"/>
  <c r="Z334" i="1" s="1"/>
  <c r="X350" i="1"/>
  <c r="Y350" i="1"/>
  <c r="Z350" i="1" s="1"/>
  <c r="X366" i="1"/>
  <c r="Y366" i="1"/>
  <c r="Z366" i="1" s="1"/>
  <c r="X382" i="1"/>
  <c r="Y382" i="1"/>
  <c r="Z382" i="1" s="1"/>
  <c r="X398" i="1"/>
  <c r="Y398" i="1"/>
  <c r="Z398" i="1" s="1"/>
  <c r="X309" i="1"/>
  <c r="Y309" i="1"/>
  <c r="Z309" i="1" s="1"/>
  <c r="X373" i="1"/>
  <c r="Y373" i="1"/>
  <c r="Z373" i="1" s="1"/>
  <c r="X324" i="1"/>
  <c r="Y324" i="1"/>
  <c r="Z324" i="1" s="1"/>
  <c r="X388" i="1"/>
  <c r="Y388" i="1"/>
  <c r="Z388" i="1" s="1"/>
  <c r="X292" i="1"/>
  <c r="Y292" i="1"/>
  <c r="Z292" i="1" s="1"/>
  <c r="X337" i="1"/>
  <c r="Y337" i="1"/>
  <c r="Z337" i="1" s="1"/>
  <c r="X401" i="1"/>
  <c r="Y401" i="1"/>
  <c r="Z401" i="1" s="1"/>
  <c r="X304" i="1"/>
  <c r="Y304" i="1"/>
  <c r="Z304" i="1" s="1"/>
  <c r="X368" i="1"/>
  <c r="Y368" i="1"/>
  <c r="Z368" i="1" s="1"/>
  <c r="X287" i="1"/>
  <c r="Y287" i="1"/>
  <c r="Z287" i="1" s="1"/>
  <c r="X319" i="1"/>
  <c r="Y319" i="1"/>
  <c r="Z319" i="1" s="1"/>
  <c r="X351" i="1"/>
  <c r="Y351" i="1"/>
  <c r="Z351" i="1" s="1"/>
  <c r="X383" i="1"/>
  <c r="Y383" i="1"/>
  <c r="Z383" i="1" s="1"/>
  <c r="X301" i="1"/>
  <c r="Y301" i="1"/>
  <c r="Z301" i="1" s="1"/>
  <c r="X365" i="1"/>
  <c r="Y365" i="1"/>
  <c r="Z365" i="1" s="1"/>
  <c r="X332" i="1"/>
  <c r="Y332" i="1"/>
  <c r="Z332" i="1" s="1"/>
  <c r="X396" i="1"/>
  <c r="Y396" i="1"/>
  <c r="Z396" i="1" s="1"/>
  <c r="X297" i="1"/>
  <c r="Y297" i="1"/>
  <c r="Z297" i="1" s="1"/>
  <c r="X361" i="1"/>
  <c r="Y361" i="1"/>
  <c r="Z361" i="1" s="1"/>
  <c r="X344" i="1"/>
  <c r="Y344" i="1"/>
  <c r="Z344" i="1" s="1"/>
  <c r="X299" i="1"/>
  <c r="Y299" i="1"/>
  <c r="Z299" i="1" s="1"/>
  <c r="X331" i="1"/>
  <c r="Y331" i="1"/>
  <c r="Z331" i="1" s="1"/>
  <c r="X363" i="1"/>
  <c r="Y363" i="1"/>
  <c r="Z363" i="1" s="1"/>
  <c r="X395" i="1"/>
  <c r="Y395" i="1"/>
  <c r="Z395" i="1" s="1"/>
  <c r="X286" i="1"/>
  <c r="Y286" i="1"/>
  <c r="Z286" i="1" s="1"/>
  <c r="X306" i="1"/>
  <c r="Y306" i="1"/>
  <c r="Z306" i="1" s="1"/>
  <c r="X322" i="1"/>
  <c r="Y322" i="1"/>
  <c r="Z322" i="1" s="1"/>
  <c r="X338" i="1"/>
  <c r="Y338" i="1"/>
  <c r="Z338" i="1" s="1"/>
  <c r="X354" i="1"/>
  <c r="Y354" i="1"/>
  <c r="Z354" i="1" s="1"/>
  <c r="X370" i="1"/>
  <c r="Y370" i="1"/>
  <c r="Z370" i="1" s="1"/>
  <c r="X386" i="1"/>
  <c r="Y386" i="1"/>
  <c r="Z386" i="1" s="1"/>
  <c r="X402" i="1"/>
  <c r="Y402" i="1"/>
  <c r="Z402" i="1" s="1"/>
  <c r="AA322" i="1" l="1"/>
  <c r="AF322" i="1"/>
  <c r="AK322" i="1"/>
  <c r="AD322" i="1"/>
  <c r="AE322" i="1"/>
  <c r="AJ322" i="1"/>
  <c r="AH322" i="1"/>
  <c r="AI322" i="1"/>
  <c r="AC322" i="1"/>
  <c r="AL322" i="1"/>
  <c r="AB322" i="1"/>
  <c r="AG322" i="1"/>
  <c r="AG396" i="1"/>
  <c r="AC396" i="1"/>
  <c r="AK396" i="1"/>
  <c r="AD396" i="1"/>
  <c r="AA396" i="1"/>
  <c r="AB396" i="1"/>
  <c r="AH396" i="1"/>
  <c r="AE396" i="1"/>
  <c r="AF396" i="1"/>
  <c r="AL396" i="1"/>
  <c r="AI396" i="1"/>
  <c r="AJ396" i="1"/>
  <c r="AH370" i="1"/>
  <c r="AK370" i="1"/>
  <c r="AG370" i="1"/>
  <c r="AB370" i="1"/>
  <c r="AA370" i="1"/>
  <c r="AJ370" i="1"/>
  <c r="AF370" i="1"/>
  <c r="AI370" i="1"/>
  <c r="AL370" i="1"/>
  <c r="AD370" i="1"/>
  <c r="AE370" i="1"/>
  <c r="AC370" i="1"/>
  <c r="AL306" i="1"/>
  <c r="AB306" i="1"/>
  <c r="AG306" i="1"/>
  <c r="AA306" i="1"/>
  <c r="AF306" i="1"/>
  <c r="AK306" i="1"/>
  <c r="AD306" i="1"/>
  <c r="AE306" i="1"/>
  <c r="AJ306" i="1"/>
  <c r="AH306" i="1"/>
  <c r="AI306" i="1"/>
  <c r="AC306" i="1"/>
  <c r="AL395" i="1"/>
  <c r="AI395" i="1"/>
  <c r="AC395" i="1"/>
  <c r="AK395" i="1"/>
  <c r="AB395" i="1"/>
  <c r="AG395" i="1"/>
  <c r="AD395" i="1"/>
  <c r="AA395" i="1"/>
  <c r="AF395" i="1"/>
  <c r="AH395" i="1"/>
  <c r="AE395" i="1"/>
  <c r="AJ395" i="1"/>
  <c r="AB344" i="1"/>
  <c r="AH344" i="1"/>
  <c r="AL344" i="1"/>
  <c r="AA344" i="1"/>
  <c r="AF344" i="1"/>
  <c r="AC344" i="1"/>
  <c r="AE344" i="1"/>
  <c r="AJ344" i="1"/>
  <c r="AK344" i="1"/>
  <c r="AI344" i="1"/>
  <c r="AG344" i="1"/>
  <c r="AD344" i="1"/>
  <c r="AD301" i="1"/>
  <c r="AE301" i="1"/>
  <c r="AF301" i="1"/>
  <c r="AC301" i="1"/>
  <c r="AH301" i="1"/>
  <c r="AI301" i="1"/>
  <c r="AG301" i="1"/>
  <c r="AL301" i="1"/>
  <c r="AJ301" i="1"/>
  <c r="AK301" i="1"/>
  <c r="AA301" i="1"/>
  <c r="AB301" i="1"/>
  <c r="AA287" i="1"/>
  <c r="AF287" i="1"/>
  <c r="AG287" i="1"/>
  <c r="AE287" i="1"/>
  <c r="AJ287" i="1"/>
  <c r="AK287" i="1"/>
  <c r="AI287" i="1"/>
  <c r="AD287" i="1"/>
  <c r="AC287" i="1"/>
  <c r="AB287" i="1"/>
  <c r="AL287" i="1"/>
  <c r="AH287" i="1"/>
  <c r="AG337" i="1"/>
  <c r="AL337" i="1"/>
  <c r="AB337" i="1"/>
  <c r="AK337" i="1"/>
  <c r="AA337" i="1"/>
  <c r="AF337" i="1"/>
  <c r="AD337" i="1"/>
  <c r="AE337" i="1"/>
  <c r="AJ337" i="1"/>
  <c r="AC337" i="1"/>
  <c r="AH337" i="1"/>
  <c r="AI337" i="1"/>
  <c r="AC373" i="1"/>
  <c r="AJ373" i="1"/>
  <c r="AH373" i="1"/>
  <c r="AA373" i="1"/>
  <c r="AG373" i="1"/>
  <c r="AD373" i="1"/>
  <c r="AE373" i="1"/>
  <c r="AK373" i="1"/>
  <c r="AL373" i="1"/>
  <c r="AI373" i="1"/>
  <c r="AB373" i="1"/>
  <c r="AF373" i="1"/>
  <c r="AF366" i="1"/>
  <c r="AL366" i="1"/>
  <c r="AK366" i="1"/>
  <c r="AJ366" i="1"/>
  <c r="AA366" i="1"/>
  <c r="AC366" i="1"/>
  <c r="AD366" i="1"/>
  <c r="AI366" i="1"/>
  <c r="AG366" i="1"/>
  <c r="AB366" i="1"/>
  <c r="AH366" i="1"/>
  <c r="AE366" i="1"/>
  <c r="AK302" i="1"/>
  <c r="AB302" i="1"/>
  <c r="AA302" i="1"/>
  <c r="AD302" i="1"/>
  <c r="AJ302" i="1"/>
  <c r="AI302" i="1"/>
  <c r="AC302" i="1"/>
  <c r="AH302" i="1"/>
  <c r="AE302" i="1"/>
  <c r="AG302" i="1"/>
  <c r="AL302" i="1"/>
  <c r="AF302" i="1"/>
  <c r="AE291" i="1"/>
  <c r="AL291" i="1"/>
  <c r="AD291" i="1"/>
  <c r="AB291" i="1"/>
  <c r="AK291" i="1"/>
  <c r="AH291" i="1"/>
  <c r="AF291" i="1"/>
  <c r="AA291" i="1"/>
  <c r="AI291" i="1"/>
  <c r="AJ291" i="1"/>
  <c r="AG291" i="1"/>
  <c r="AC291" i="1"/>
  <c r="AA288" i="1"/>
  <c r="AF288" i="1"/>
  <c r="AG288" i="1"/>
  <c r="AE288" i="1"/>
  <c r="AJ288" i="1"/>
  <c r="AC288" i="1"/>
  <c r="AI288" i="1"/>
  <c r="AD288" i="1"/>
  <c r="AH288" i="1"/>
  <c r="AB288" i="1"/>
  <c r="AL288" i="1"/>
  <c r="AK288" i="1"/>
  <c r="AE285" i="1"/>
  <c r="AJ285" i="1"/>
  <c r="AL285" i="1"/>
  <c r="AI285" i="1"/>
  <c r="AC285" i="1"/>
  <c r="AG285" i="1"/>
  <c r="AB285" i="1"/>
  <c r="AK285" i="1"/>
  <c r="AH285" i="1"/>
  <c r="AA285" i="1"/>
  <c r="AF285" i="1"/>
  <c r="AD285" i="1"/>
  <c r="AA283" i="1"/>
  <c r="AF283" i="1"/>
  <c r="AD283" i="1"/>
  <c r="AE283" i="1"/>
  <c r="AJ283" i="1"/>
  <c r="AL283" i="1"/>
  <c r="AI283" i="1"/>
  <c r="AC283" i="1"/>
  <c r="AG283" i="1"/>
  <c r="AB283" i="1"/>
  <c r="AK283" i="1"/>
  <c r="AH283" i="1"/>
  <c r="AL404" i="1"/>
  <c r="AD404" i="1"/>
  <c r="AH404" i="1"/>
  <c r="AC385" i="1"/>
  <c r="AH385" i="1"/>
  <c r="AL385" i="1"/>
  <c r="AA385" i="1"/>
  <c r="AG385" i="1"/>
  <c r="AB385" i="1"/>
  <c r="AE385" i="1"/>
  <c r="AK385" i="1"/>
  <c r="AJ385" i="1"/>
  <c r="AI385" i="1"/>
  <c r="AF385" i="1"/>
  <c r="AD385" i="1"/>
  <c r="AB295" i="1"/>
  <c r="AG295" i="1"/>
  <c r="AL295" i="1"/>
  <c r="AA295" i="1"/>
  <c r="AF295" i="1"/>
  <c r="AK295" i="1"/>
  <c r="AE295" i="1"/>
  <c r="AJ295" i="1"/>
  <c r="AD295" i="1"/>
  <c r="AI295" i="1"/>
  <c r="AC295" i="1"/>
  <c r="AH295" i="1"/>
  <c r="AI386" i="1"/>
  <c r="AF386" i="1"/>
  <c r="AD386" i="1"/>
  <c r="AC386" i="1"/>
  <c r="AH386" i="1"/>
  <c r="AL386" i="1"/>
  <c r="AA386" i="1"/>
  <c r="AG386" i="1"/>
  <c r="AB386" i="1"/>
  <c r="AE386" i="1"/>
  <c r="AK386" i="1"/>
  <c r="AJ386" i="1"/>
  <c r="AF363" i="1"/>
  <c r="AL363" i="1"/>
  <c r="AK363" i="1"/>
  <c r="AJ363" i="1"/>
  <c r="AA363" i="1"/>
  <c r="AE363" i="1"/>
  <c r="AD363" i="1"/>
  <c r="AI363" i="1"/>
  <c r="AG363" i="1"/>
  <c r="AB363" i="1"/>
  <c r="AH363" i="1"/>
  <c r="AC363" i="1"/>
  <c r="AI383" i="1"/>
  <c r="AF383" i="1"/>
  <c r="AD383" i="1"/>
  <c r="AC383" i="1"/>
  <c r="AH383" i="1"/>
  <c r="AL383" i="1"/>
  <c r="AA383" i="1"/>
  <c r="AG383" i="1"/>
  <c r="AB383" i="1"/>
  <c r="AE383" i="1"/>
  <c r="AK383" i="1"/>
  <c r="AJ383" i="1"/>
  <c r="AJ368" i="1"/>
  <c r="AA368" i="1"/>
  <c r="AC368" i="1"/>
  <c r="AD368" i="1"/>
  <c r="AI368" i="1"/>
  <c r="AG368" i="1"/>
  <c r="AB368" i="1"/>
  <c r="AH368" i="1"/>
  <c r="AE368" i="1"/>
  <c r="AF368" i="1"/>
  <c r="AL368" i="1"/>
  <c r="AK368" i="1"/>
  <c r="AA292" i="1"/>
  <c r="AJ292" i="1"/>
  <c r="AG292" i="1"/>
  <c r="AD292" i="1"/>
  <c r="AE292" i="1"/>
  <c r="AC292" i="1"/>
  <c r="AH292" i="1"/>
  <c r="AI292" i="1"/>
  <c r="AK292" i="1"/>
  <c r="AL292" i="1"/>
  <c r="AB292" i="1"/>
  <c r="AF292" i="1"/>
  <c r="AL309" i="1"/>
  <c r="AB309" i="1"/>
  <c r="AG309" i="1"/>
  <c r="AA309" i="1"/>
  <c r="AF309" i="1"/>
  <c r="AK309" i="1"/>
  <c r="AD309" i="1"/>
  <c r="AE309" i="1"/>
  <c r="AJ309" i="1"/>
  <c r="AH309" i="1"/>
  <c r="AI309" i="1"/>
  <c r="AC309" i="1"/>
  <c r="AF350" i="1"/>
  <c r="AK350" i="1"/>
  <c r="AA350" i="1"/>
  <c r="AJ350" i="1"/>
  <c r="AD350" i="1"/>
  <c r="AE350" i="1"/>
  <c r="AC350" i="1"/>
  <c r="AH350" i="1"/>
  <c r="AI350" i="1"/>
  <c r="AB350" i="1"/>
  <c r="AG350" i="1"/>
  <c r="AL350" i="1"/>
  <c r="AI387" i="1"/>
  <c r="AF387" i="1"/>
  <c r="AD387" i="1"/>
  <c r="AC387" i="1"/>
  <c r="AH387" i="1"/>
  <c r="AL387" i="1"/>
  <c r="AA387" i="1"/>
  <c r="AG387" i="1"/>
  <c r="AB387" i="1"/>
  <c r="AE387" i="1"/>
  <c r="AK387" i="1"/>
  <c r="AJ387" i="1"/>
  <c r="AH323" i="1"/>
  <c r="AI323" i="1"/>
  <c r="AC323" i="1"/>
  <c r="AL323" i="1"/>
  <c r="AB323" i="1"/>
  <c r="AG323" i="1"/>
  <c r="AA323" i="1"/>
  <c r="AF323" i="1"/>
  <c r="AK323" i="1"/>
  <c r="AD323" i="1"/>
  <c r="AE323" i="1"/>
  <c r="AJ323" i="1"/>
  <c r="AA392" i="1"/>
  <c r="AG392" i="1"/>
  <c r="AD392" i="1"/>
  <c r="AE392" i="1"/>
  <c r="AL392" i="1"/>
  <c r="AJ392" i="1"/>
  <c r="AI392" i="1"/>
  <c r="AC392" i="1"/>
  <c r="AF392" i="1"/>
  <c r="AB392" i="1"/>
  <c r="AH392" i="1"/>
  <c r="AK392" i="1"/>
  <c r="AC380" i="1"/>
  <c r="AH380" i="1"/>
  <c r="AL380" i="1"/>
  <c r="AA380" i="1"/>
  <c r="AG380" i="1"/>
  <c r="AB380" i="1"/>
  <c r="AE380" i="1"/>
  <c r="AK380" i="1"/>
  <c r="AJ380" i="1"/>
  <c r="AI380" i="1"/>
  <c r="AF380" i="1"/>
  <c r="AD380" i="1"/>
  <c r="AJ349" i="1"/>
  <c r="AD349" i="1"/>
  <c r="AE349" i="1"/>
  <c r="AC349" i="1"/>
  <c r="AH349" i="1"/>
  <c r="AI349" i="1"/>
  <c r="AB349" i="1"/>
  <c r="AG349" i="1"/>
  <c r="AL349" i="1"/>
  <c r="AF349" i="1"/>
  <c r="AK349" i="1"/>
  <c r="AA349" i="1"/>
  <c r="AI375" i="1"/>
  <c r="AF375" i="1"/>
  <c r="AD375" i="1"/>
  <c r="AC375" i="1"/>
  <c r="AH375" i="1"/>
  <c r="AL375" i="1"/>
  <c r="AA375" i="1"/>
  <c r="AG375" i="1"/>
  <c r="AB375" i="1"/>
  <c r="AE375" i="1"/>
  <c r="AK375" i="1"/>
  <c r="AJ375" i="1"/>
  <c r="AA311" i="1"/>
  <c r="AF311" i="1"/>
  <c r="AK311" i="1"/>
  <c r="AD311" i="1"/>
  <c r="AE311" i="1"/>
  <c r="AJ311" i="1"/>
  <c r="AH311" i="1"/>
  <c r="AI311" i="1"/>
  <c r="AC311" i="1"/>
  <c r="AL311" i="1"/>
  <c r="AB311" i="1"/>
  <c r="AG311" i="1"/>
  <c r="AC352" i="1"/>
  <c r="AH352" i="1"/>
  <c r="AI352" i="1"/>
  <c r="AB352" i="1"/>
  <c r="AG352" i="1"/>
  <c r="AL352" i="1"/>
  <c r="AF352" i="1"/>
  <c r="AK352" i="1"/>
  <c r="AA352" i="1"/>
  <c r="AJ352" i="1"/>
  <c r="AD352" i="1"/>
  <c r="AE352" i="1"/>
  <c r="AH321" i="1"/>
  <c r="AE321" i="1"/>
  <c r="AK321" i="1"/>
  <c r="AC321" i="1"/>
  <c r="AL321" i="1"/>
  <c r="AJ321" i="1"/>
  <c r="AG321" i="1"/>
  <c r="AD321" i="1"/>
  <c r="AA321" i="1"/>
  <c r="AB321" i="1"/>
  <c r="AI321" i="1"/>
  <c r="AF321" i="1"/>
  <c r="AC372" i="1"/>
  <c r="AH372" i="1"/>
  <c r="AL372" i="1"/>
  <c r="AA372" i="1"/>
  <c r="AG372" i="1"/>
  <c r="AB372" i="1"/>
  <c r="AE372" i="1"/>
  <c r="AK372" i="1"/>
  <c r="AJ372" i="1"/>
  <c r="AI372" i="1"/>
  <c r="AF372" i="1"/>
  <c r="AD372" i="1"/>
  <c r="AC357" i="1"/>
  <c r="AH357" i="1"/>
  <c r="AE357" i="1"/>
  <c r="AB357" i="1"/>
  <c r="AG357" i="1"/>
  <c r="AL357" i="1"/>
  <c r="AF357" i="1"/>
  <c r="AK357" i="1"/>
  <c r="AI357" i="1"/>
  <c r="AJ357" i="1"/>
  <c r="AD357" i="1"/>
  <c r="AA357" i="1"/>
  <c r="AB394" i="1"/>
  <c r="AC394" i="1"/>
  <c r="AF394" i="1"/>
  <c r="AA394" i="1"/>
  <c r="AG394" i="1"/>
  <c r="AH394" i="1"/>
  <c r="AE394" i="1"/>
  <c r="AL394" i="1"/>
  <c r="AD394" i="1"/>
  <c r="AI394" i="1"/>
  <c r="AK394" i="1"/>
  <c r="AJ394" i="1"/>
  <c r="AD362" i="1"/>
  <c r="AI362" i="1"/>
  <c r="AG362" i="1"/>
  <c r="AB362" i="1"/>
  <c r="AH362" i="1"/>
  <c r="AC362" i="1"/>
  <c r="AF362" i="1"/>
  <c r="AL362" i="1"/>
  <c r="AK362" i="1"/>
  <c r="AJ362" i="1"/>
  <c r="AA362" i="1"/>
  <c r="AE362" i="1"/>
  <c r="AI330" i="1"/>
  <c r="AC330" i="1"/>
  <c r="AF330" i="1"/>
  <c r="AB330" i="1"/>
  <c r="AH330" i="1"/>
  <c r="AK330" i="1"/>
  <c r="AA330" i="1"/>
  <c r="AG330" i="1"/>
  <c r="AD330" i="1"/>
  <c r="AE330" i="1"/>
  <c r="AL330" i="1"/>
  <c r="AJ330" i="1"/>
  <c r="AI298" i="1"/>
  <c r="AD298" i="1"/>
  <c r="AC298" i="1"/>
  <c r="AB298" i="1"/>
  <c r="AL298" i="1"/>
  <c r="AK298" i="1"/>
  <c r="AA298" i="1"/>
  <c r="AF298" i="1"/>
  <c r="AG298" i="1"/>
  <c r="AE298" i="1"/>
  <c r="AJ298" i="1"/>
  <c r="AH298" i="1"/>
  <c r="AB347" i="1"/>
  <c r="AG347" i="1"/>
  <c r="AL347" i="1"/>
  <c r="AF347" i="1"/>
  <c r="AK347" i="1"/>
  <c r="AA347" i="1"/>
  <c r="AJ347" i="1"/>
  <c r="AD347" i="1"/>
  <c r="AE347" i="1"/>
  <c r="AC347" i="1"/>
  <c r="AH347" i="1"/>
  <c r="AI347" i="1"/>
  <c r="AC376" i="1"/>
  <c r="AH376" i="1"/>
  <c r="AL376" i="1"/>
  <c r="AA376" i="1"/>
  <c r="AG376" i="1"/>
  <c r="AB376" i="1"/>
  <c r="AE376" i="1"/>
  <c r="AK376" i="1"/>
  <c r="AJ376" i="1"/>
  <c r="AI376" i="1"/>
  <c r="AF376" i="1"/>
  <c r="AD376" i="1"/>
  <c r="AI393" i="1"/>
  <c r="AK393" i="1"/>
  <c r="AC393" i="1"/>
  <c r="AD393" i="1"/>
  <c r="AB393" i="1"/>
  <c r="AH393" i="1"/>
  <c r="AA393" i="1"/>
  <c r="AJ393" i="1"/>
  <c r="AG393" i="1"/>
  <c r="AE393" i="1"/>
  <c r="AF393" i="1"/>
  <c r="AL393" i="1"/>
  <c r="AJ364" i="1"/>
  <c r="AA364" i="1"/>
  <c r="AE364" i="1"/>
  <c r="AD364" i="1"/>
  <c r="AI364" i="1"/>
  <c r="AG364" i="1"/>
  <c r="AB364" i="1"/>
  <c r="AH364" i="1"/>
  <c r="AC364" i="1"/>
  <c r="AF364" i="1"/>
  <c r="AL364" i="1"/>
  <c r="AK364" i="1"/>
  <c r="AH397" i="1"/>
  <c r="AA397" i="1"/>
  <c r="AF397" i="1"/>
  <c r="AL397" i="1"/>
  <c r="AE397" i="1"/>
  <c r="AJ397" i="1"/>
  <c r="AC397" i="1"/>
  <c r="AI397" i="1"/>
  <c r="AK397" i="1"/>
  <c r="AD397" i="1"/>
  <c r="AG397" i="1"/>
  <c r="AB397" i="1"/>
  <c r="AK399" i="1"/>
  <c r="AG399" i="1"/>
  <c r="AC399" i="1"/>
  <c r="AD399" i="1"/>
  <c r="AA399" i="1"/>
  <c r="AB399" i="1"/>
  <c r="AH399" i="1"/>
  <c r="AE399" i="1"/>
  <c r="AF399" i="1"/>
  <c r="AL399" i="1"/>
  <c r="AI399" i="1"/>
  <c r="AJ399" i="1"/>
  <c r="AG335" i="1"/>
  <c r="AL335" i="1"/>
  <c r="AB335" i="1"/>
  <c r="AK335" i="1"/>
  <c r="AA335" i="1"/>
  <c r="AF335" i="1"/>
  <c r="AD335" i="1"/>
  <c r="AE335" i="1"/>
  <c r="AJ335" i="1"/>
  <c r="AC335" i="1"/>
  <c r="AH335" i="1"/>
  <c r="AI335" i="1"/>
  <c r="AA294" i="1"/>
  <c r="AJ294" i="1"/>
  <c r="AG294" i="1"/>
  <c r="AD294" i="1"/>
  <c r="AE294" i="1"/>
  <c r="AC294" i="1"/>
  <c r="AH294" i="1"/>
  <c r="AI294" i="1"/>
  <c r="AK294" i="1"/>
  <c r="AL294" i="1"/>
  <c r="AB294" i="1"/>
  <c r="AF294" i="1"/>
  <c r="AK336" i="1"/>
  <c r="AA336" i="1"/>
  <c r="AF336" i="1"/>
  <c r="AD336" i="1"/>
  <c r="AE336" i="1"/>
  <c r="AJ336" i="1"/>
  <c r="AC336" i="1"/>
  <c r="AH336" i="1"/>
  <c r="AI336" i="1"/>
  <c r="AG336" i="1"/>
  <c r="AL336" i="1"/>
  <c r="AB336" i="1"/>
  <c r="AG305" i="1"/>
  <c r="AL305" i="1"/>
  <c r="AF305" i="1"/>
  <c r="AK305" i="1"/>
  <c r="AB305" i="1"/>
  <c r="AA305" i="1"/>
  <c r="AD305" i="1"/>
  <c r="AJ305" i="1"/>
  <c r="AI305" i="1"/>
  <c r="AC305" i="1"/>
  <c r="AH305" i="1"/>
  <c r="AE305" i="1"/>
  <c r="AC356" i="1"/>
  <c r="AH356" i="1"/>
  <c r="AI356" i="1"/>
  <c r="AB356" i="1"/>
  <c r="AG356" i="1"/>
  <c r="AL356" i="1"/>
  <c r="AF356" i="1"/>
  <c r="AK356" i="1"/>
  <c r="AA356" i="1"/>
  <c r="AJ356" i="1"/>
  <c r="AD356" i="1"/>
  <c r="AE356" i="1"/>
  <c r="AE390" i="1"/>
  <c r="AL390" i="1"/>
  <c r="AJ390" i="1"/>
  <c r="AI390" i="1"/>
  <c r="AC390" i="1"/>
  <c r="AF390" i="1"/>
  <c r="AB390" i="1"/>
  <c r="AH390" i="1"/>
  <c r="AK390" i="1"/>
  <c r="AA390" i="1"/>
  <c r="AG390" i="1"/>
  <c r="AD390" i="1"/>
  <c r="AF358" i="1"/>
  <c r="AK358" i="1"/>
  <c r="AA358" i="1"/>
  <c r="AJ358" i="1"/>
  <c r="AD358" i="1"/>
  <c r="AE358" i="1"/>
  <c r="AC358" i="1"/>
  <c r="AH358" i="1"/>
  <c r="AI358" i="1"/>
  <c r="AB358" i="1"/>
  <c r="AG358" i="1"/>
  <c r="AL358" i="1"/>
  <c r="AD326" i="1"/>
  <c r="AE326" i="1"/>
  <c r="AJ326" i="1"/>
  <c r="AH326" i="1"/>
  <c r="AI326" i="1"/>
  <c r="AG326" i="1"/>
  <c r="AL326" i="1"/>
  <c r="AB326" i="1"/>
  <c r="AK326" i="1"/>
  <c r="AA326" i="1"/>
  <c r="AF326" i="1"/>
  <c r="AC326" i="1"/>
  <c r="AA403" i="1"/>
  <c r="AB403" i="1"/>
  <c r="AK403" i="1"/>
  <c r="AD403" i="1"/>
  <c r="AE403" i="1"/>
  <c r="AF403" i="1"/>
  <c r="AH403" i="1"/>
  <c r="AI403" i="1"/>
  <c r="AJ403" i="1"/>
  <c r="AL403" i="1"/>
  <c r="AG403" i="1"/>
  <c r="AC403" i="1"/>
  <c r="AA339" i="1"/>
  <c r="AF339" i="1"/>
  <c r="AH339" i="1"/>
  <c r="AC339" i="1"/>
  <c r="AE339" i="1"/>
  <c r="AJ339" i="1"/>
  <c r="AG339" i="1"/>
  <c r="AI339" i="1"/>
  <c r="AL339" i="1"/>
  <c r="AK339" i="1"/>
  <c r="AB339" i="1"/>
  <c r="AD339" i="1"/>
  <c r="AD360" i="1"/>
  <c r="AI360" i="1"/>
  <c r="AG360" i="1"/>
  <c r="AB360" i="1"/>
  <c r="AH360" i="1"/>
  <c r="AC360" i="1"/>
  <c r="AF360" i="1"/>
  <c r="AL360" i="1"/>
  <c r="AK360" i="1"/>
  <c r="AJ360" i="1"/>
  <c r="AA360" i="1"/>
  <c r="AE360" i="1"/>
  <c r="AC377" i="1"/>
  <c r="AH377" i="1"/>
  <c r="AL377" i="1"/>
  <c r="AA377" i="1"/>
  <c r="AG377" i="1"/>
  <c r="AB377" i="1"/>
  <c r="AE377" i="1"/>
  <c r="AK377" i="1"/>
  <c r="AJ377" i="1"/>
  <c r="AI377" i="1"/>
  <c r="AF377" i="1"/>
  <c r="AD377" i="1"/>
  <c r="AJ348" i="1"/>
  <c r="AD348" i="1"/>
  <c r="AE348" i="1"/>
  <c r="AC348" i="1"/>
  <c r="AH348" i="1"/>
  <c r="AI348" i="1"/>
  <c r="AB348" i="1"/>
  <c r="AG348" i="1"/>
  <c r="AL348" i="1"/>
  <c r="AF348" i="1"/>
  <c r="AK348" i="1"/>
  <c r="AA348" i="1"/>
  <c r="AC317" i="1"/>
  <c r="AI317" i="1"/>
  <c r="AH317" i="1"/>
  <c r="AB317" i="1"/>
  <c r="AG317" i="1"/>
  <c r="AD317" i="1"/>
  <c r="AF317" i="1"/>
  <c r="AK317" i="1"/>
  <c r="AL317" i="1"/>
  <c r="AJ317" i="1"/>
  <c r="AA317" i="1"/>
  <c r="AE317" i="1"/>
  <c r="AJ359" i="1"/>
  <c r="AA359" i="1"/>
  <c r="AE359" i="1"/>
  <c r="AD359" i="1"/>
  <c r="AI359" i="1"/>
  <c r="AG359" i="1"/>
  <c r="AB359" i="1"/>
  <c r="AH359" i="1"/>
  <c r="AC359" i="1"/>
  <c r="AF359" i="1"/>
  <c r="AL359" i="1"/>
  <c r="AK359" i="1"/>
  <c r="AK320" i="1"/>
  <c r="AF320" i="1"/>
  <c r="AD320" i="1"/>
  <c r="AE320" i="1"/>
  <c r="AL320" i="1"/>
  <c r="AI320" i="1"/>
  <c r="AC320" i="1"/>
  <c r="AJ320" i="1"/>
  <c r="AB320" i="1"/>
  <c r="AG320" i="1"/>
  <c r="AA320" i="1"/>
  <c r="AH320" i="1"/>
  <c r="AA289" i="1"/>
  <c r="AF289" i="1"/>
  <c r="AG289" i="1"/>
  <c r="AE289" i="1"/>
  <c r="AJ289" i="1"/>
  <c r="AK289" i="1"/>
  <c r="AI289" i="1"/>
  <c r="AD289" i="1"/>
  <c r="AC289" i="1"/>
  <c r="AB289" i="1"/>
  <c r="AL289" i="1"/>
  <c r="AH289" i="1"/>
  <c r="AC389" i="1"/>
  <c r="AH389" i="1"/>
  <c r="AL389" i="1"/>
  <c r="AA389" i="1"/>
  <c r="AG389" i="1"/>
  <c r="AB389" i="1"/>
  <c r="AE389" i="1"/>
  <c r="AK389" i="1"/>
  <c r="AJ389" i="1"/>
  <c r="AI389" i="1"/>
  <c r="AF389" i="1"/>
  <c r="AD389" i="1"/>
  <c r="AF354" i="1"/>
  <c r="AK354" i="1"/>
  <c r="AA354" i="1"/>
  <c r="AJ354" i="1"/>
  <c r="AD354" i="1"/>
  <c r="AE354" i="1"/>
  <c r="AC354" i="1"/>
  <c r="AH354" i="1"/>
  <c r="AI354" i="1"/>
  <c r="AB354" i="1"/>
  <c r="AG354" i="1"/>
  <c r="AL354" i="1"/>
  <c r="AC299" i="1"/>
  <c r="AF299" i="1"/>
  <c r="AL299" i="1"/>
  <c r="AA299" i="1"/>
  <c r="AH299" i="1"/>
  <c r="AK299" i="1"/>
  <c r="AE299" i="1"/>
  <c r="AD299" i="1"/>
  <c r="AB299" i="1"/>
  <c r="AI299" i="1"/>
  <c r="AJ299" i="1"/>
  <c r="AG299" i="1"/>
  <c r="AJ365" i="1"/>
  <c r="AA365" i="1"/>
  <c r="AG365" i="1"/>
  <c r="AD365" i="1"/>
  <c r="AI365" i="1"/>
  <c r="AK365" i="1"/>
  <c r="AB365" i="1"/>
  <c r="AH365" i="1"/>
  <c r="AE365" i="1"/>
  <c r="AF365" i="1"/>
  <c r="AL365" i="1"/>
  <c r="AC365" i="1"/>
  <c r="AG319" i="1"/>
  <c r="AD319" i="1"/>
  <c r="AF319" i="1"/>
  <c r="AK319" i="1"/>
  <c r="AI319" i="1"/>
  <c r="AL319" i="1"/>
  <c r="AB319" i="1"/>
  <c r="AA319" i="1"/>
  <c r="AE319" i="1"/>
  <c r="AC319" i="1"/>
  <c r="AH319" i="1"/>
  <c r="AJ319" i="1"/>
  <c r="AL401" i="1"/>
  <c r="AI401" i="1"/>
  <c r="AJ401" i="1"/>
  <c r="AG401" i="1"/>
  <c r="AC401" i="1"/>
  <c r="AK401" i="1"/>
  <c r="AD401" i="1"/>
  <c r="AA401" i="1"/>
  <c r="AB401" i="1"/>
  <c r="AH401" i="1"/>
  <c r="AE401" i="1"/>
  <c r="AF401" i="1"/>
  <c r="AA324" i="1"/>
  <c r="AF324" i="1"/>
  <c r="AK324" i="1"/>
  <c r="AD324" i="1"/>
  <c r="AE324" i="1"/>
  <c r="AJ324" i="1"/>
  <c r="AH324" i="1"/>
  <c r="AI324" i="1"/>
  <c r="AC324" i="1"/>
  <c r="AL324" i="1"/>
  <c r="AB324" i="1"/>
  <c r="AG324" i="1"/>
  <c r="AI382" i="1"/>
  <c r="AF382" i="1"/>
  <c r="AD382" i="1"/>
  <c r="AC382" i="1"/>
  <c r="AH382" i="1"/>
  <c r="AL382" i="1"/>
  <c r="AA382" i="1"/>
  <c r="AG382" i="1"/>
  <c r="AB382" i="1"/>
  <c r="AE382" i="1"/>
  <c r="AK382" i="1"/>
  <c r="AJ382" i="1"/>
  <c r="AC318" i="1"/>
  <c r="AI318" i="1"/>
  <c r="AH318" i="1"/>
  <c r="AB318" i="1"/>
  <c r="AG318" i="1"/>
  <c r="AD318" i="1"/>
  <c r="AF318" i="1"/>
  <c r="AK318" i="1"/>
  <c r="AL318" i="1"/>
  <c r="AJ318" i="1"/>
  <c r="AA318" i="1"/>
  <c r="AE318" i="1"/>
  <c r="AE345" i="1"/>
  <c r="AJ345" i="1"/>
  <c r="AK345" i="1"/>
  <c r="AI345" i="1"/>
  <c r="AG345" i="1"/>
  <c r="AD345" i="1"/>
  <c r="AB345" i="1"/>
  <c r="AH345" i="1"/>
  <c r="AL345" i="1"/>
  <c r="AA345" i="1"/>
  <c r="AF345" i="1"/>
  <c r="AC345" i="1"/>
  <c r="AB412" i="1"/>
  <c r="AB413" i="1" s="1"/>
  <c r="AE286" i="1"/>
  <c r="AJ286" i="1"/>
  <c r="AL286" i="1"/>
  <c r="AI286" i="1"/>
  <c r="AC286" i="1"/>
  <c r="AG286" i="1"/>
  <c r="AB286" i="1"/>
  <c r="AK286" i="1"/>
  <c r="AH286" i="1"/>
  <c r="AA286" i="1"/>
  <c r="AF286" i="1"/>
  <c r="AD286" i="1"/>
  <c r="AD361" i="1"/>
  <c r="AI361" i="1"/>
  <c r="AG361" i="1"/>
  <c r="AB361" i="1"/>
  <c r="AH361" i="1"/>
  <c r="AC361" i="1"/>
  <c r="AF361" i="1"/>
  <c r="AL361" i="1"/>
  <c r="AK361" i="1"/>
  <c r="AJ361" i="1"/>
  <c r="AA361" i="1"/>
  <c r="AE361" i="1"/>
  <c r="AH402" i="1"/>
  <c r="AE402" i="1"/>
  <c r="AF402" i="1"/>
  <c r="AL402" i="1"/>
  <c r="AI402" i="1"/>
  <c r="AJ402" i="1"/>
  <c r="AK402" i="1"/>
  <c r="AG402" i="1"/>
  <c r="AC402" i="1"/>
  <c r="AD402" i="1"/>
  <c r="AA402" i="1"/>
  <c r="AB402" i="1"/>
  <c r="AG338" i="1"/>
  <c r="AI338" i="1"/>
  <c r="AD338" i="1"/>
  <c r="AK338" i="1"/>
  <c r="AB338" i="1"/>
  <c r="AH338" i="1"/>
  <c r="AA338" i="1"/>
  <c r="AF338" i="1"/>
  <c r="AL338" i="1"/>
  <c r="AC338" i="1"/>
  <c r="AE338" i="1"/>
  <c r="AJ338" i="1"/>
  <c r="AA331" i="1"/>
  <c r="AJ331" i="1"/>
  <c r="AG331" i="1"/>
  <c r="AE331" i="1"/>
  <c r="AF331" i="1"/>
  <c r="AL331" i="1"/>
  <c r="AI331" i="1"/>
  <c r="AK331" i="1"/>
  <c r="AC331" i="1"/>
  <c r="AD331" i="1"/>
  <c r="AB331" i="1"/>
  <c r="AH331" i="1"/>
  <c r="AA297" i="1"/>
  <c r="AF297" i="1"/>
  <c r="AG297" i="1"/>
  <c r="AE297" i="1"/>
  <c r="AJ297" i="1"/>
  <c r="AH297" i="1"/>
  <c r="AI297" i="1"/>
  <c r="AD297" i="1"/>
  <c r="AC297" i="1"/>
  <c r="AB297" i="1"/>
  <c r="AL297" i="1"/>
  <c r="AK297" i="1"/>
  <c r="AE332" i="1"/>
  <c r="AL332" i="1"/>
  <c r="AJ332" i="1"/>
  <c r="AI332" i="1"/>
  <c r="AC332" i="1"/>
  <c r="AF332" i="1"/>
  <c r="AB332" i="1"/>
  <c r="AH332" i="1"/>
  <c r="AK332" i="1"/>
  <c r="AA332" i="1"/>
  <c r="AG332" i="1"/>
  <c r="AD332" i="1"/>
  <c r="AC351" i="1"/>
  <c r="AH351" i="1"/>
  <c r="AI351" i="1"/>
  <c r="AB351" i="1"/>
  <c r="AG351" i="1"/>
  <c r="AL351" i="1"/>
  <c r="AF351" i="1"/>
  <c r="AK351" i="1"/>
  <c r="AA351" i="1"/>
  <c r="AJ351" i="1"/>
  <c r="AD351" i="1"/>
  <c r="AE351" i="1"/>
  <c r="AD304" i="1"/>
  <c r="AJ304" i="1"/>
  <c r="AI304" i="1"/>
  <c r="AC304" i="1"/>
  <c r="AH304" i="1"/>
  <c r="AE304" i="1"/>
  <c r="AG304" i="1"/>
  <c r="AL304" i="1"/>
  <c r="AF304" i="1"/>
  <c r="AK304" i="1"/>
  <c r="AB304" i="1"/>
  <c r="AA304" i="1"/>
  <c r="AE388" i="1"/>
  <c r="AK388" i="1"/>
  <c r="AJ388" i="1"/>
  <c r="AI388" i="1"/>
  <c r="AF388" i="1"/>
  <c r="AD388" i="1"/>
  <c r="AC388" i="1"/>
  <c r="AH388" i="1"/>
  <c r="AL388" i="1"/>
  <c r="AA388" i="1"/>
  <c r="AG388" i="1"/>
  <c r="AB388" i="1"/>
  <c r="AC398" i="1"/>
  <c r="AI398" i="1"/>
  <c r="AJ398" i="1"/>
  <c r="AD398" i="1"/>
  <c r="AG398" i="1"/>
  <c r="AK398" i="1"/>
  <c r="AH398" i="1"/>
  <c r="AA398" i="1"/>
  <c r="AB398" i="1"/>
  <c r="AL398" i="1"/>
  <c r="AE398" i="1"/>
  <c r="AF398" i="1"/>
  <c r="AG334" i="1"/>
  <c r="AL334" i="1"/>
  <c r="AB334" i="1"/>
  <c r="AK334" i="1"/>
  <c r="AA334" i="1"/>
  <c r="AF334" i="1"/>
  <c r="AD334" i="1"/>
  <c r="AE334" i="1"/>
  <c r="AJ334" i="1"/>
  <c r="AC334" i="1"/>
  <c r="AH334" i="1"/>
  <c r="AI334" i="1"/>
  <c r="AJ355" i="1"/>
  <c r="AD355" i="1"/>
  <c r="AA355" i="1"/>
  <c r="AC355" i="1"/>
  <c r="AH355" i="1"/>
  <c r="AE355" i="1"/>
  <c r="AB355" i="1"/>
  <c r="AG355" i="1"/>
  <c r="AL355" i="1"/>
  <c r="AF355" i="1"/>
  <c r="AK355" i="1"/>
  <c r="AI355" i="1"/>
  <c r="AL328" i="1"/>
  <c r="AG328" i="1"/>
  <c r="AK328" i="1"/>
  <c r="AA328" i="1"/>
  <c r="AB328" i="1"/>
  <c r="AF328" i="1"/>
  <c r="AD328" i="1"/>
  <c r="AE328" i="1"/>
  <c r="AJ328" i="1"/>
  <c r="AH328" i="1"/>
  <c r="AI328" i="1"/>
  <c r="AC328" i="1"/>
  <c r="AJ316" i="1"/>
  <c r="AA316" i="1"/>
  <c r="AE316" i="1"/>
  <c r="AC316" i="1"/>
  <c r="AI316" i="1"/>
  <c r="AH316" i="1"/>
  <c r="AB316" i="1"/>
  <c r="AG316" i="1"/>
  <c r="AD316" i="1"/>
  <c r="AF316" i="1"/>
  <c r="AK316" i="1"/>
  <c r="AL316" i="1"/>
  <c r="AE343" i="1"/>
  <c r="AJ343" i="1"/>
  <c r="AK343" i="1"/>
  <c r="AI343" i="1"/>
  <c r="AG343" i="1"/>
  <c r="AD343" i="1"/>
  <c r="AB343" i="1"/>
  <c r="AH343" i="1"/>
  <c r="AL343" i="1"/>
  <c r="AA343" i="1"/>
  <c r="AF343" i="1"/>
  <c r="AC343" i="1"/>
  <c r="AE284" i="1"/>
  <c r="AJ284" i="1"/>
  <c r="AL284" i="1"/>
  <c r="AI284" i="1"/>
  <c r="AC284" i="1"/>
  <c r="AG284" i="1"/>
  <c r="AB284" i="1"/>
  <c r="AK284" i="1"/>
  <c r="AH284" i="1"/>
  <c r="AA284" i="1"/>
  <c r="AF284" i="1"/>
  <c r="AD284" i="1"/>
  <c r="AA308" i="1"/>
  <c r="AF308" i="1"/>
  <c r="AK308" i="1"/>
  <c r="AD308" i="1"/>
  <c r="AE308" i="1"/>
  <c r="AJ308" i="1"/>
  <c r="AH308" i="1"/>
  <c r="AI308" i="1"/>
  <c r="AC308" i="1"/>
  <c r="AL308" i="1"/>
  <c r="AB308" i="1"/>
  <c r="AG308" i="1"/>
  <c r="AH293" i="1"/>
  <c r="AI293" i="1"/>
  <c r="AK293" i="1"/>
  <c r="AL293" i="1"/>
  <c r="AB293" i="1"/>
  <c r="AF293" i="1"/>
  <c r="AA293" i="1"/>
  <c r="AJ293" i="1"/>
  <c r="AG293" i="1"/>
  <c r="AD293" i="1"/>
  <c r="AE293" i="1"/>
  <c r="AC293" i="1"/>
  <c r="AC378" i="1"/>
  <c r="AH378" i="1"/>
  <c r="AL378" i="1"/>
  <c r="AA378" i="1"/>
  <c r="AG378" i="1"/>
  <c r="AB378" i="1"/>
  <c r="AE378" i="1"/>
  <c r="AK378" i="1"/>
  <c r="AJ378" i="1"/>
  <c r="AI378" i="1"/>
  <c r="AF378" i="1"/>
  <c r="AD378" i="1"/>
  <c r="AC346" i="1"/>
  <c r="AH346" i="1"/>
  <c r="AI346" i="1"/>
  <c r="AB346" i="1"/>
  <c r="AG346" i="1"/>
  <c r="AL346" i="1"/>
  <c r="AF346" i="1"/>
  <c r="AK346" i="1"/>
  <c r="AA346" i="1"/>
  <c r="AJ346" i="1"/>
  <c r="AD346" i="1"/>
  <c r="AE346" i="1"/>
  <c r="AJ314" i="1"/>
  <c r="AA314" i="1"/>
  <c r="AE314" i="1"/>
  <c r="AC314" i="1"/>
  <c r="AI314" i="1"/>
  <c r="AH314" i="1"/>
  <c r="AB314" i="1"/>
  <c r="AG314" i="1"/>
  <c r="AD314" i="1"/>
  <c r="AF314" i="1"/>
  <c r="AK314" i="1"/>
  <c r="AL314" i="1"/>
  <c r="AI379" i="1"/>
  <c r="AF379" i="1"/>
  <c r="AD379" i="1"/>
  <c r="AC379" i="1"/>
  <c r="AH379" i="1"/>
  <c r="AL379" i="1"/>
  <c r="AA379" i="1"/>
  <c r="AG379" i="1"/>
  <c r="AB379" i="1"/>
  <c r="AE379" i="1"/>
  <c r="AK379" i="1"/>
  <c r="AJ379" i="1"/>
  <c r="AF315" i="1"/>
  <c r="AK315" i="1"/>
  <c r="AL315" i="1"/>
  <c r="AJ315" i="1"/>
  <c r="AA315" i="1"/>
  <c r="AE315" i="1"/>
  <c r="AC315" i="1"/>
  <c r="AI315" i="1"/>
  <c r="AH315" i="1"/>
  <c r="AB315" i="1"/>
  <c r="AG315" i="1"/>
  <c r="AD315" i="1"/>
  <c r="AL312" i="1"/>
  <c r="AB312" i="1"/>
  <c r="AG312" i="1"/>
  <c r="AA312" i="1"/>
  <c r="AF312" i="1"/>
  <c r="AK312" i="1"/>
  <c r="AD312" i="1"/>
  <c r="AE312" i="1"/>
  <c r="AJ312" i="1"/>
  <c r="AH312" i="1"/>
  <c r="AI312" i="1"/>
  <c r="AC312" i="1"/>
  <c r="AD329" i="1"/>
  <c r="AB329" i="1"/>
  <c r="AH329" i="1"/>
  <c r="AA329" i="1"/>
  <c r="AJ329" i="1"/>
  <c r="AG329" i="1"/>
  <c r="AE329" i="1"/>
  <c r="AF329" i="1"/>
  <c r="AL329" i="1"/>
  <c r="AI329" i="1"/>
  <c r="AK329" i="1"/>
  <c r="AC329" i="1"/>
  <c r="AI300" i="1"/>
  <c r="AG300" i="1"/>
  <c r="AD300" i="1"/>
  <c r="AF300" i="1"/>
  <c r="AL300" i="1"/>
  <c r="AJ300" i="1"/>
  <c r="AA300" i="1"/>
  <c r="AK300" i="1"/>
  <c r="AC300" i="1"/>
  <c r="AE300" i="1"/>
  <c r="AB300" i="1"/>
  <c r="AH300" i="1"/>
  <c r="AE333" i="1"/>
  <c r="AF333" i="1"/>
  <c r="AL333" i="1"/>
  <c r="AI333" i="1"/>
  <c r="AK333" i="1"/>
  <c r="AC333" i="1"/>
  <c r="AD333" i="1"/>
  <c r="AB333" i="1"/>
  <c r="AH333" i="1"/>
  <c r="AA333" i="1"/>
  <c r="AJ333" i="1"/>
  <c r="AG333" i="1"/>
  <c r="AD367" i="1"/>
  <c r="AI367" i="1"/>
  <c r="AK367" i="1"/>
  <c r="AB367" i="1"/>
  <c r="AH367" i="1"/>
  <c r="AE367" i="1"/>
  <c r="AF367" i="1"/>
  <c r="AL367" i="1"/>
  <c r="AC367" i="1"/>
  <c r="AJ367" i="1"/>
  <c r="AA367" i="1"/>
  <c r="AG367" i="1"/>
  <c r="AG303" i="1"/>
  <c r="AL303" i="1"/>
  <c r="AF303" i="1"/>
  <c r="AK303" i="1"/>
  <c r="AB303" i="1"/>
  <c r="AA303" i="1"/>
  <c r="AD303" i="1"/>
  <c r="AJ303" i="1"/>
  <c r="AI303" i="1"/>
  <c r="AC303" i="1"/>
  <c r="AH303" i="1"/>
  <c r="AE303" i="1"/>
  <c r="AH400" i="1"/>
  <c r="AI400" i="1"/>
  <c r="AJ400" i="1"/>
  <c r="AL400" i="1"/>
  <c r="AC400" i="1"/>
  <c r="AG400" i="1"/>
  <c r="AA400" i="1"/>
  <c r="AB400" i="1"/>
  <c r="AK400" i="1"/>
  <c r="AD400" i="1"/>
  <c r="AE400" i="1"/>
  <c r="AF400" i="1"/>
  <c r="AD369" i="1"/>
  <c r="AI369" i="1"/>
  <c r="AK369" i="1"/>
  <c r="AB369" i="1"/>
  <c r="AH369" i="1"/>
  <c r="AE369" i="1"/>
  <c r="AF369" i="1"/>
  <c r="AL369" i="1"/>
  <c r="AC369" i="1"/>
  <c r="AJ369" i="1"/>
  <c r="AA369" i="1"/>
  <c r="AG369" i="1"/>
  <c r="AA290" i="1"/>
  <c r="AF290" i="1"/>
  <c r="AG290" i="1"/>
  <c r="AE290" i="1"/>
  <c r="AJ290" i="1"/>
  <c r="AC290" i="1"/>
  <c r="AI290" i="1"/>
  <c r="AD290" i="1"/>
  <c r="AH290" i="1"/>
  <c r="AB290" i="1"/>
  <c r="AL290" i="1"/>
  <c r="AK290" i="1"/>
  <c r="AE341" i="1"/>
  <c r="AJ341" i="1"/>
  <c r="AK341" i="1"/>
  <c r="AI341" i="1"/>
  <c r="AG341" i="1"/>
  <c r="AD341" i="1"/>
  <c r="AB341" i="1"/>
  <c r="AH341" i="1"/>
  <c r="AL341" i="1"/>
  <c r="AA341" i="1"/>
  <c r="AF341" i="1"/>
  <c r="AC341" i="1"/>
  <c r="AI374" i="1"/>
  <c r="AF374" i="1"/>
  <c r="AD374" i="1"/>
  <c r="AC374" i="1"/>
  <c r="AH374" i="1"/>
  <c r="AL374" i="1"/>
  <c r="AA374" i="1"/>
  <c r="AG374" i="1"/>
  <c r="AB374" i="1"/>
  <c r="AE374" i="1"/>
  <c r="AK374" i="1"/>
  <c r="AJ374" i="1"/>
  <c r="AB342" i="1"/>
  <c r="AH342" i="1"/>
  <c r="AL342" i="1"/>
  <c r="AA342" i="1"/>
  <c r="AF342" i="1"/>
  <c r="AC342" i="1"/>
  <c r="AE342" i="1"/>
  <c r="AJ342" i="1"/>
  <c r="AK342" i="1"/>
  <c r="AI342" i="1"/>
  <c r="AG342" i="1"/>
  <c r="AD342" i="1"/>
  <c r="AA310" i="1"/>
  <c r="AF310" i="1"/>
  <c r="AK310" i="1"/>
  <c r="AD310" i="1"/>
  <c r="AE310" i="1"/>
  <c r="AJ310" i="1"/>
  <c r="AH310" i="1"/>
  <c r="AI310" i="1"/>
  <c r="AC310" i="1"/>
  <c r="AL310" i="1"/>
  <c r="AB310" i="1"/>
  <c r="AG310" i="1"/>
  <c r="AE371" i="1"/>
  <c r="AK371" i="1"/>
  <c r="AL371" i="1"/>
  <c r="AI371" i="1"/>
  <c r="AB371" i="1"/>
  <c r="AF371" i="1"/>
  <c r="AC371" i="1"/>
  <c r="AJ371" i="1"/>
  <c r="AH371" i="1"/>
  <c r="AA371" i="1"/>
  <c r="AG371" i="1"/>
  <c r="AD371" i="1"/>
  <c r="AL307" i="1"/>
  <c r="AB307" i="1"/>
  <c r="AG307" i="1"/>
  <c r="AA307" i="1"/>
  <c r="AF307" i="1"/>
  <c r="AK307" i="1"/>
  <c r="AD307" i="1"/>
  <c r="AE307" i="1"/>
  <c r="AJ307" i="1"/>
  <c r="AH307" i="1"/>
  <c r="AI307" i="1"/>
  <c r="AC307" i="1"/>
  <c r="AB296" i="1"/>
  <c r="AG296" i="1"/>
  <c r="AD296" i="1"/>
  <c r="AA296" i="1"/>
  <c r="AF296" i="1"/>
  <c r="AK296" i="1"/>
  <c r="AE296" i="1"/>
  <c r="AJ296" i="1"/>
  <c r="AH296" i="1"/>
  <c r="AI296" i="1"/>
  <c r="AC296" i="1"/>
  <c r="AL296" i="1"/>
  <c r="AA313" i="1"/>
  <c r="AF313" i="1"/>
  <c r="AK313" i="1"/>
  <c r="AD313" i="1"/>
  <c r="AE313" i="1"/>
  <c r="AJ313" i="1"/>
  <c r="AH313" i="1"/>
  <c r="AI313" i="1"/>
  <c r="AC313" i="1"/>
  <c r="AL313" i="1"/>
  <c r="AB313" i="1"/>
  <c r="AG313" i="1"/>
  <c r="AC381" i="1"/>
  <c r="AH381" i="1"/>
  <c r="AL381" i="1"/>
  <c r="AA381" i="1"/>
  <c r="AG381" i="1"/>
  <c r="AB381" i="1"/>
  <c r="AE381" i="1"/>
  <c r="AK381" i="1"/>
  <c r="AJ381" i="1"/>
  <c r="AI381" i="1"/>
  <c r="AF381" i="1"/>
  <c r="AD381" i="1"/>
  <c r="AI391" i="1"/>
  <c r="AF391" i="1"/>
  <c r="AL391" i="1"/>
  <c r="AD391" i="1"/>
  <c r="AK391" i="1"/>
  <c r="AC391" i="1"/>
  <c r="AA391" i="1"/>
  <c r="AJ391" i="1"/>
  <c r="AB391" i="1"/>
  <c r="AE391" i="1"/>
  <c r="AH391" i="1"/>
  <c r="AG391" i="1"/>
  <c r="AD327" i="1"/>
  <c r="AE327" i="1"/>
  <c r="AJ327" i="1"/>
  <c r="AH327" i="1"/>
  <c r="AI327" i="1"/>
  <c r="AC327" i="1"/>
  <c r="AL327" i="1"/>
  <c r="AG327" i="1"/>
  <c r="AK327" i="1"/>
  <c r="AA327" i="1"/>
  <c r="AB327" i="1"/>
  <c r="AF327" i="1"/>
  <c r="AE384" i="1"/>
  <c r="AK384" i="1"/>
  <c r="AJ384" i="1"/>
  <c r="AI384" i="1"/>
  <c r="AF384" i="1"/>
  <c r="AD384" i="1"/>
  <c r="AC384" i="1"/>
  <c r="AH384" i="1"/>
  <c r="AL384" i="1"/>
  <c r="AA384" i="1"/>
  <c r="AG384" i="1"/>
  <c r="AB384" i="1"/>
  <c r="AJ353" i="1"/>
  <c r="AD353" i="1"/>
  <c r="AA353" i="1"/>
  <c r="AC353" i="1"/>
  <c r="AH353" i="1"/>
  <c r="AE353" i="1"/>
  <c r="AB353" i="1"/>
  <c r="AG353" i="1"/>
  <c r="AL353" i="1"/>
  <c r="AF353" i="1"/>
  <c r="AK353" i="1"/>
  <c r="AI353" i="1"/>
  <c r="AA340" i="1"/>
  <c r="AF340" i="1"/>
  <c r="AK340" i="1"/>
  <c r="AE340" i="1"/>
  <c r="AJ340" i="1"/>
  <c r="AL340" i="1"/>
  <c r="AC340" i="1"/>
  <c r="AI340" i="1"/>
  <c r="AD340" i="1"/>
  <c r="AG340" i="1"/>
  <c r="AB340" i="1"/>
  <c r="AH340" i="1"/>
  <c r="AD325" i="1"/>
  <c r="AE325" i="1"/>
  <c r="AJ325" i="1"/>
  <c r="AH325" i="1"/>
  <c r="AI325" i="1"/>
  <c r="AC325" i="1"/>
  <c r="AL325" i="1"/>
  <c r="AB325" i="1"/>
  <c r="AG325" i="1"/>
  <c r="AA325" i="1"/>
  <c r="AF325" i="1"/>
  <c r="AK325" i="1"/>
  <c r="AE406" i="1" l="1"/>
  <c r="AG406" i="1"/>
  <c r="AH406" i="1"/>
  <c r="AF406" i="1"/>
  <c r="AB406" i="1"/>
  <c r="AC406" i="1"/>
  <c r="AD406" i="1"/>
  <c r="AA406" i="1"/>
  <c r="AJ406" i="1"/>
  <c r="AK406" i="1"/>
  <c r="AL406" i="1"/>
  <c r="AI406" i="1"/>
</calcChain>
</file>

<file path=xl/sharedStrings.xml><?xml version="1.0" encoding="utf-8"?>
<sst xmlns="http://schemas.openxmlformats.org/spreadsheetml/2006/main" count="1152" uniqueCount="213">
  <si>
    <t>K1 = BAIK</t>
  </si>
  <si>
    <t>ITERASI 1</t>
  </si>
  <si>
    <t>PENJABARAN RUMUS ITERASI 1</t>
  </si>
  <si>
    <t>K2 = CUKUP</t>
  </si>
  <si>
    <t>K3 =BURUK</t>
  </si>
  <si>
    <t>Penentuan Cluster Baru</t>
  </si>
  <si>
    <t>No.</t>
  </si>
  <si>
    <t>Nama</t>
  </si>
  <si>
    <t>Tanggal</t>
  </si>
  <si>
    <t>Waktu</t>
  </si>
  <si>
    <t>Parameter (Satuan Menit)</t>
  </si>
  <si>
    <t>C1</t>
  </si>
  <si>
    <t>C2</t>
  </si>
  <si>
    <t>C3</t>
  </si>
  <si>
    <t xml:space="preserve">Jarak </t>
  </si>
  <si>
    <t>Min. Jarak</t>
  </si>
  <si>
    <t>Kuadrat</t>
  </si>
  <si>
    <t>Pengurangan</t>
  </si>
  <si>
    <t>Pangkat 2</t>
  </si>
  <si>
    <t>Jumlah</t>
  </si>
  <si>
    <t>Akar</t>
  </si>
  <si>
    <t>Jam Masuk</t>
  </si>
  <si>
    <t>Jam Istirahat</t>
  </si>
  <si>
    <t>Jam Kembali</t>
  </si>
  <si>
    <t>Jam Pulang</t>
  </si>
  <si>
    <t>Masuk</t>
  </si>
  <si>
    <t>Istirahat</t>
  </si>
  <si>
    <t>Kembali</t>
  </si>
  <si>
    <t>Pulang</t>
  </si>
  <si>
    <t>Terdekat</t>
  </si>
  <si>
    <t>Min.Jarak</t>
  </si>
  <si>
    <t>Wirda Ahmad Juliana</t>
  </si>
  <si>
    <t>Aditya Agusto Putra</t>
  </si>
  <si>
    <t>Imam Budiman</t>
  </si>
  <si>
    <t>M. Abdul Maulidin</t>
  </si>
  <si>
    <t>Fauzie Ilham</t>
  </si>
  <si>
    <t>Rifki Aditya</t>
  </si>
  <si>
    <t>Asep Sapudin</t>
  </si>
  <si>
    <t>Riko Jaelani</t>
  </si>
  <si>
    <t>Fadilah Dwi Putra</t>
  </si>
  <si>
    <t>Luki Romadoni</t>
  </si>
  <si>
    <t>Segap</t>
  </si>
  <si>
    <t>Cecep Wildan</t>
  </si>
  <si>
    <t>Atip Adimin Mutaqin</t>
  </si>
  <si>
    <t>Wahidin</t>
  </si>
  <si>
    <t>Dika Cahyadi</t>
  </si>
  <si>
    <t>Sahrul Ramdani</t>
  </si>
  <si>
    <t>Jajang</t>
  </si>
  <si>
    <t>Ipan</t>
  </si>
  <si>
    <t>M. Putra Regiana Sayidin</t>
  </si>
  <si>
    <t>Deri Eep Tayudin</t>
  </si>
  <si>
    <t>Dede Elsya Santika</t>
  </si>
  <si>
    <t>Safitri Septia Sari</t>
  </si>
  <si>
    <t>Intan Nuraeni</t>
  </si>
  <si>
    <t>Novitasari</t>
  </si>
  <si>
    <t>Siti Aminah</t>
  </si>
  <si>
    <t>Ali Nurdin</t>
  </si>
  <si>
    <t>Ica Rahmawati</t>
  </si>
  <si>
    <t>Adi Nasrudin</t>
  </si>
  <si>
    <t>Alvi Nursabilah</t>
  </si>
  <si>
    <t>Santi Setiawati</t>
  </si>
  <si>
    <t>Adi Nugraha</t>
  </si>
  <si>
    <t>Gina Alensa</t>
  </si>
  <si>
    <t>d(m1,m2)</t>
  </si>
  <si>
    <t>d(m1,m3)</t>
  </si>
  <si>
    <t>d(m2,m3)</t>
  </si>
  <si>
    <t>BCV</t>
  </si>
  <si>
    <t>WCV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</si>
  <si>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</si>
  <si>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</si>
  <si>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</si>
  <si>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</si>
  <si>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</si>
  <si>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</si>
  <si>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</si>
  <si>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</si>
  <si>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</si>
  <si>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</si>
  <si>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</si>
  <si>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</si>
  <si>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</si>
  <si>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</si>
  <si>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</si>
  <si>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</si>
  <si>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</si>
  <si>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</si>
  <si>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</si>
  <si>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</si>
  <si>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</si>
  <si>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</si>
  <si>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</si>
  <si>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</si>
  <si>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</si>
  <si>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</si>
  <si>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</si>
  <si>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</si>
  <si>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</si>
  <si>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</si>
  <si>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</si>
  <si>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</si>
  <si>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</si>
  <si>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</si>
  <si>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</si>
  <si>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</si>
  <si>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</si>
  <si>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</si>
  <si>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</si>
  <si>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</si>
  <si>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</si>
  <si>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</si>
  <si>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</si>
  <si>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</si>
  <si>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</si>
  <si>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</si>
  <si>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</si>
  <si>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</si>
  <si>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</si>
  <si>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</si>
  <si>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</si>
  <si>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</si>
  <si>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</si>
  <si>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</si>
  <si>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</si>
  <si>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</si>
  <si>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</si>
  <si>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</si>
  <si>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</si>
  <si>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</si>
  <si>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</si>
  <si>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</si>
  <si>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</si>
  <si>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</si>
  <si>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</si>
  <si>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</si>
  <si>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</si>
  <si>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</si>
  <si>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</si>
  <si>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</si>
  <si>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</si>
  <si>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</si>
  <si>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</si>
  <si>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</si>
  <si>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</si>
  <si>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</si>
  <si>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</si>
  <si>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</si>
  <si>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</si>
  <si>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</si>
  <si>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</si>
  <si>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</si>
  <si>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</si>
  <si>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</si>
  <si>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</si>
  <si>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</si>
  <si>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</si>
  <si>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</si>
  <si>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</si>
  <si>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</si>
  <si>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</si>
  <si>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</si>
  <si>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</si>
  <si>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</si>
  <si>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</si>
  <si>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</si>
  <si>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</si>
  <si>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</si>
  <si>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</si>
  <si>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</si>
  <si>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</si>
  <si>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</si>
  <si>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</si>
  <si>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</si>
  <si>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</si>
  <si>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</si>
  <si>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</si>
  <si>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</si>
  <si>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</si>
  <si>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</si>
  <si>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</si>
  <si>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</si>
  <si>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</si>
  <si>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</si>
  <si>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</si>
  <si>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</si>
  <si>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</si>
  <si>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</si>
  <si>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</si>
  <si>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</si>
  <si>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</si>
  <si>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MEAN</t>
  </si>
  <si>
    <t>Ratio</t>
  </si>
  <si>
    <t>ID:121</t>
  </si>
  <si>
    <t>ID:77</t>
  </si>
  <si>
    <t>ID:58</t>
  </si>
  <si>
    <t>ITERASI 2</t>
  </si>
  <si>
    <t>PENJABARAN RUMUS ITERASI 2</t>
  </si>
  <si>
    <t>PENJABARAN RUMUS ITERASI 3</t>
  </si>
  <si>
    <t>ITERASI 3</t>
  </si>
  <si>
    <t>ITERASI</t>
  </si>
  <si>
    <t>RATIO</t>
  </si>
  <si>
    <t>PUSAT CLUSTER / CENTROID</t>
  </si>
  <si>
    <t>ANGGOTA CLUSTER</t>
  </si>
  <si>
    <t>C1=BAIK</t>
  </si>
  <si>
    <t>C2=CUKUP</t>
  </si>
  <si>
    <t>C3=BURUK</t>
  </si>
  <si>
    <t>KETERANGAN</t>
  </si>
  <si>
    <t>Syarat klasterisasi yang baik adalah jika hasil kalkulasi BCV dan Ratio lebih kecil dan hasil WCV/SSE lebih besar.</t>
  </si>
  <si>
    <t>Ratio : BCV / WCV</t>
  </si>
  <si>
    <t>WCV / SSE : Within Cluster Variation / Sum Squared of Errors</t>
  </si>
  <si>
    <t>BCV : Between Cluster Variation</t>
  </si>
  <si>
    <t>Sehingga diambillah Iterasi 1 sebagai kualitas klasterisasi yang lebih baik.</t>
  </si>
  <si>
    <r>
      <t xml:space="preserve">Setelah didapat hasil kalkulasi dari </t>
    </r>
    <r>
      <rPr>
        <i/>
        <sz val="11"/>
        <color theme="1"/>
        <rFont val="Times New Roman"/>
        <family val="1"/>
      </rPr>
      <t>SSE</t>
    </r>
    <r>
      <rPr>
        <sz val="11"/>
        <color rgb="FF000000"/>
        <rFont val="Times New Roman"/>
        <family val="1"/>
      </rPr>
      <t xml:space="preserve"> dan </t>
    </r>
    <r>
      <rPr>
        <i/>
        <sz val="11"/>
        <color theme="1"/>
        <rFont val="Times New Roman"/>
        <family val="1"/>
      </rPr>
      <t>Ratio</t>
    </r>
    <r>
      <rPr>
        <sz val="11"/>
        <color rgb="FF000000"/>
        <rFont val="Times New Roman"/>
        <family val="1"/>
      </rPr>
      <t xml:space="preserve"> untuk </t>
    </r>
    <r>
      <rPr>
        <i/>
        <sz val="11"/>
        <color theme="1"/>
        <rFont val="Times New Roman"/>
        <family val="1"/>
      </rPr>
      <t>BCV</t>
    </r>
    <r>
      <rPr>
        <sz val="11"/>
        <color rgb="FF000000"/>
        <rFont val="Times New Roman"/>
        <family val="1"/>
      </rPr>
      <t xml:space="preserve"> dan </t>
    </r>
    <r>
      <rPr>
        <i/>
        <sz val="11"/>
        <color theme="1"/>
        <rFont val="Times New Roman"/>
        <family val="1"/>
      </rPr>
      <t>WCV</t>
    </r>
    <r>
      <rPr>
        <sz val="11"/>
        <color rgb="FF000000"/>
        <rFont val="Times New Roman"/>
        <family val="1"/>
      </rPr>
      <t xml:space="preserve"> yang digunakan sebagai kualitas klasterisasi, maka kita dapat menentukan kualitas klasterisasi yang baik. </t>
    </r>
  </si>
  <si>
    <t>(penghitungan mean untuk iterasi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</si>
</sst>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2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0" fontId="19" fillId="0" borderId="0" xfId="0" applyFont="1" applyAlignment="1">
      <alignment vertical="center"/>
    </xf>
    <xf numFmtId="0" fontId="0" fillId="0" borderId="26" xfId="0" applyBorder="1"/>
    <xf numFmtId="0" fontId="20" fillId="34" borderId="17" xfId="0" applyFont="1" applyFill="1" applyBorder="1" applyAlignment="1">
      <alignment horizontal="center" vertical="center" wrapText="1"/>
    </xf>
    <xf numFmtId="0" fontId="0" fillId="34" borderId="17" xfId="0" applyFill="1" applyBorder="1"/>
    <xf numFmtId="0" fontId="0" fillId="0" borderId="17" xfId="0" applyBorder="1" applyAlignment="1">
      <alignment wrapText="1"/>
    </xf>
    <xf numFmtId="14" fontId="0" fillId="0" borderId="17" xfId="0" applyNumberFormat="1" applyBorder="1" applyAlignment="1">
      <alignment wrapText="1"/>
    </xf>
    <xf numFmtId="21" fontId="0" fillId="0" borderId="17" xfId="0" applyNumberFormat="1" applyBorder="1" applyAlignment="1">
      <alignment wrapText="1"/>
    </xf>
    <xf numFmtId="0" fontId="0" fillId="0" borderId="29" xfId="0" applyBorder="1" applyAlignment="1">
      <alignment wrapText="1"/>
    </xf>
    <xf numFmtId="14" fontId="0" fillId="0" borderId="29" xfId="0" applyNumberFormat="1" applyBorder="1" applyAlignment="1">
      <alignment wrapText="1"/>
    </xf>
    <xf numFmtId="21" fontId="0" fillId="0" borderId="29" xfId="0" applyNumberFormat="1" applyBorder="1" applyAlignment="1">
      <alignment wrapText="1"/>
    </xf>
    <xf numFmtId="21" fontId="0" fillId="0" borderId="30" xfId="0" applyNumberFormat="1" applyBorder="1" applyAlignment="1">
      <alignment wrapText="1"/>
    </xf>
    <xf numFmtId="0" fontId="0" fillId="36" borderId="17" xfId="0" quotePrefix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8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0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wrapText="1"/>
    </xf>
    <xf numFmtId="14" fontId="0" fillId="0" borderId="0" xfId="0" applyNumberFormat="1" applyBorder="1" applyAlignment="1">
      <alignment wrapText="1"/>
    </xf>
    <xf numFmtId="21" fontId="0" fillId="0" borderId="0" xfId="0" applyNumberFormat="1" applyBorder="1" applyAlignment="1">
      <alignment wrapText="1"/>
    </xf>
    <xf numFmtId="0" fontId="0" fillId="0" borderId="14" xfId="0" applyBorder="1"/>
    <xf numFmtId="0" fontId="0" fillId="0" borderId="0" xfId="0" applyFill="1" applyBorder="1"/>
    <xf numFmtId="0" fontId="0" fillId="0" borderId="0" xfId="0" applyFill="1" applyBorder="1" applyAlignment="1">
      <alignment vertical="center"/>
    </xf>
    <xf numFmtId="0" fontId="0" fillId="0" borderId="31" xfId="0" applyBorder="1" applyAlignment="1">
      <alignment wrapText="1"/>
    </xf>
    <xf numFmtId="14" fontId="0" fillId="0" borderId="31" xfId="0" applyNumberFormat="1" applyBorder="1" applyAlignment="1">
      <alignment wrapText="1"/>
    </xf>
    <xf numFmtId="21" fontId="0" fillId="0" borderId="31" xfId="0" applyNumberFormat="1" applyBorder="1" applyAlignment="1">
      <alignment wrapText="1"/>
    </xf>
    <xf numFmtId="0" fontId="0" fillId="0" borderId="26" xfId="0" quotePrefix="1" applyBorder="1" applyAlignment="1">
      <alignment horizontal="center" vertical="center" wrapText="1"/>
    </xf>
    <xf numFmtId="0" fontId="0" fillId="0" borderId="27" xfId="0" quotePrefix="1" applyBorder="1" applyAlignment="1">
      <alignment horizontal="center" vertical="center" wrapText="1"/>
    </xf>
    <xf numFmtId="0" fontId="0" fillId="0" borderId="32" xfId="0" applyBorder="1" applyAlignment="1">
      <alignment wrapText="1"/>
    </xf>
    <xf numFmtId="14" fontId="0" fillId="0" borderId="32" xfId="0" applyNumberFormat="1" applyBorder="1" applyAlignment="1">
      <alignment wrapText="1"/>
    </xf>
    <xf numFmtId="21" fontId="0" fillId="0" borderId="32" xfId="0" applyNumberFormat="1" applyBorder="1" applyAlignment="1">
      <alignment wrapText="1"/>
    </xf>
    <xf numFmtId="0" fontId="0" fillId="0" borderId="0" xfId="0" quotePrefix="1" applyFill="1" applyBorder="1" applyAlignment="1">
      <alignment horizontal="center" vertical="center" wrapText="1"/>
    </xf>
    <xf numFmtId="0" fontId="0" fillId="0" borderId="33" xfId="0" quotePrefix="1" applyBorder="1" applyAlignment="1">
      <alignment horizontal="center" vertical="center" wrapText="1"/>
    </xf>
    <xf numFmtId="0" fontId="0" fillId="0" borderId="33" xfId="0" applyBorder="1" applyAlignment="1">
      <alignment wrapText="1"/>
    </xf>
    <xf numFmtId="14" fontId="0" fillId="0" borderId="33" xfId="0" applyNumberFormat="1" applyBorder="1" applyAlignment="1">
      <alignment wrapText="1"/>
    </xf>
    <xf numFmtId="21" fontId="0" fillId="0" borderId="33" xfId="0" applyNumberFormat="1" applyBorder="1" applyAlignment="1">
      <alignment wrapText="1"/>
    </xf>
    <xf numFmtId="0" fontId="0" fillId="0" borderId="33" xfId="0" applyBorder="1"/>
    <xf numFmtId="0" fontId="0" fillId="34" borderId="26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9" fillId="0" borderId="10" xfId="0" applyFont="1" applyFill="1" applyBorder="1" applyAlignment="1">
      <alignment vertical="center"/>
    </xf>
    <xf numFmtId="0" fontId="19" fillId="0" borderId="11" xfId="0" applyFont="1" applyFill="1" applyBorder="1" applyAlignment="1">
      <alignment vertical="center"/>
    </xf>
    <xf numFmtId="0" fontId="19" fillId="0" borderId="1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33" borderId="33" xfId="0" applyFont="1" applyFill="1" applyBorder="1"/>
    <xf numFmtId="0" fontId="0" fillId="33" borderId="33" xfId="0" applyFill="1" applyBorder="1"/>
    <xf numFmtId="0" fontId="18" fillId="35" borderId="33" xfId="0" applyFont="1" applyFill="1" applyBorder="1"/>
    <xf numFmtId="0" fontId="0" fillId="35" borderId="33" xfId="0" applyFill="1" applyBorder="1"/>
    <xf numFmtId="0" fontId="18" fillId="36" borderId="33" xfId="0" applyFont="1" applyFill="1" applyBorder="1"/>
    <xf numFmtId="0" fontId="0" fillId="36" borderId="33" xfId="0" applyFill="1" applyBorder="1"/>
    <xf numFmtId="0" fontId="19" fillId="0" borderId="18" xfId="0" applyFont="1" applyFill="1" applyBorder="1" applyAlignment="1">
      <alignment vertical="center"/>
    </xf>
    <xf numFmtId="0" fontId="19" fillId="0" borderId="19" xfId="0" applyFont="1" applyFill="1" applyBorder="1" applyAlignment="1">
      <alignment vertical="center"/>
    </xf>
    <xf numFmtId="0" fontId="22" fillId="0" borderId="0" xfId="0" applyFont="1"/>
    <xf numFmtId="0" fontId="0" fillId="34" borderId="33" xfId="0" applyFill="1" applyBorder="1"/>
    <xf numFmtId="0" fontId="22" fillId="0" borderId="0" xfId="0" applyFont="1" applyFill="1"/>
    <xf numFmtId="0" fontId="0" fillId="37" borderId="33" xfId="0" applyFill="1" applyBorder="1"/>
    <xf numFmtId="0" fontId="0" fillId="37" borderId="33" xfId="0" applyFill="1" applyBorder="1" applyAlignment="1"/>
    <xf numFmtId="0" fontId="0" fillId="0" borderId="33" xfId="0" applyFill="1" applyBorder="1" applyAlignment="1">
      <alignment vertical="center"/>
    </xf>
    <xf numFmtId="0" fontId="0" fillId="37" borderId="33" xfId="0" applyFill="1" applyBorder="1" applyAlignment="1">
      <alignment vertical="center"/>
    </xf>
    <xf numFmtId="0" fontId="0" fillId="34" borderId="23" xfId="0" applyFill="1" applyBorder="1" applyAlignment="1">
      <alignment horizontal="center"/>
    </xf>
    <xf numFmtId="0" fontId="0" fillId="34" borderId="26" xfId="0" applyFill="1" applyBorder="1" applyAlignment="1">
      <alignment horizontal="center"/>
    </xf>
    <xf numFmtId="0" fontId="0" fillId="0" borderId="0" xfId="0" applyBorder="1" applyAlignment="1"/>
    <xf numFmtId="0" fontId="0" fillId="40" borderId="17" xfId="0" quotePrefix="1" applyFill="1" applyBorder="1" applyAlignment="1">
      <alignment horizontal="center"/>
    </xf>
    <xf numFmtId="0" fontId="0" fillId="40" borderId="17" xfId="0" applyFill="1" applyBorder="1"/>
    <xf numFmtId="0" fontId="0" fillId="40" borderId="16" xfId="0" applyFill="1" applyBorder="1"/>
    <xf numFmtId="0" fontId="0" fillId="39" borderId="17" xfId="0" quotePrefix="1" applyFill="1" applyBorder="1" applyAlignment="1">
      <alignment horizontal="center"/>
    </xf>
    <xf numFmtId="0" fontId="0" fillId="39" borderId="17" xfId="0" applyFill="1" applyBorder="1"/>
    <xf numFmtId="0" fontId="0" fillId="38" borderId="17" xfId="0" quotePrefix="1" applyFill="1" applyBorder="1" applyAlignment="1">
      <alignment horizontal="center"/>
    </xf>
    <xf numFmtId="0" fontId="0" fillId="38" borderId="17" xfId="0" applyFill="1" applyBorder="1"/>
    <xf numFmtId="0" fontId="22" fillId="34" borderId="26" xfId="0" applyFont="1" applyFill="1" applyBorder="1"/>
    <xf numFmtId="0" fontId="22" fillId="34" borderId="17" xfId="0" applyFont="1" applyFill="1" applyBorder="1"/>
    <xf numFmtId="0" fontId="22" fillId="0" borderId="26" xfId="0" applyFont="1" applyBorder="1"/>
    <xf numFmtId="0" fontId="22" fillId="0" borderId="17" xfId="0" applyFont="1" applyBorder="1"/>
    <xf numFmtId="0" fontId="22" fillId="0" borderId="0" xfId="0" applyFont="1" applyAlignment="1">
      <alignment horizontal="left" vertical="center"/>
    </xf>
    <xf numFmtId="0" fontId="23" fillId="38" borderId="33" xfId="0" applyFont="1" applyFill="1" applyBorder="1"/>
    <xf numFmtId="0" fontId="22" fillId="38" borderId="33" xfId="0" applyFont="1" applyFill="1" applyBorder="1"/>
    <xf numFmtId="0" fontId="22" fillId="0" borderId="0" xfId="0" applyFont="1" applyFill="1" applyBorder="1" applyAlignment="1">
      <alignment vertical="center"/>
    </xf>
    <xf numFmtId="0" fontId="23" fillId="39" borderId="33" xfId="0" applyFont="1" applyFill="1" applyBorder="1"/>
    <xf numFmtId="0" fontId="22" fillId="39" borderId="33" xfId="0" applyFont="1" applyFill="1" applyBorder="1"/>
    <xf numFmtId="0" fontId="23" fillId="40" borderId="33" xfId="0" applyFont="1" applyFill="1" applyBorder="1"/>
    <xf numFmtId="0" fontId="22" fillId="40" borderId="33" xfId="0" applyFont="1" applyFill="1" applyBorder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horizontal="center"/>
    </xf>
    <xf numFmtId="0" fontId="22" fillId="34" borderId="23" xfId="0" applyFont="1" applyFill="1" applyBorder="1" applyAlignment="1">
      <alignment horizontal="center" vertical="center"/>
    </xf>
    <xf numFmtId="0" fontId="22" fillId="34" borderId="23" xfId="0" applyFont="1" applyFill="1" applyBorder="1" applyAlignment="1">
      <alignment horizontal="center"/>
    </xf>
    <xf numFmtId="0" fontId="24" fillId="34" borderId="17" xfId="0" applyFont="1" applyFill="1" applyBorder="1" applyAlignment="1">
      <alignment horizontal="center" vertical="center" wrapText="1"/>
    </xf>
    <xf numFmtId="0" fontId="22" fillId="38" borderId="17" xfId="0" applyFont="1" applyFill="1" applyBorder="1"/>
    <xf numFmtId="0" fontId="22" fillId="39" borderId="17" xfId="0" applyFont="1" applyFill="1" applyBorder="1"/>
    <xf numFmtId="0" fontId="22" fillId="40" borderId="17" xfId="0" applyFont="1" applyFill="1" applyBorder="1"/>
    <xf numFmtId="0" fontId="22" fillId="40" borderId="16" xfId="0" applyFont="1" applyFill="1" applyBorder="1"/>
    <xf numFmtId="0" fontId="22" fillId="34" borderId="26" xfId="0" applyFont="1" applyFill="1" applyBorder="1" applyAlignment="1">
      <alignment horizontal="center" vertical="center"/>
    </xf>
    <xf numFmtId="0" fontId="22" fillId="34" borderId="26" xfId="0" applyFont="1" applyFill="1" applyBorder="1" applyAlignment="1">
      <alignment horizontal="center"/>
    </xf>
    <xf numFmtId="0" fontId="22" fillId="0" borderId="26" xfId="0" quotePrefix="1" applyFont="1" applyBorder="1" applyAlignment="1">
      <alignment horizontal="center" vertical="center" wrapText="1"/>
    </xf>
    <xf numFmtId="0" fontId="22" fillId="0" borderId="31" xfId="0" applyFont="1" applyBorder="1" applyAlignment="1">
      <alignment wrapText="1"/>
    </xf>
    <xf numFmtId="14" fontId="22" fillId="0" borderId="31" xfId="0" applyNumberFormat="1" applyFont="1" applyBorder="1" applyAlignment="1">
      <alignment wrapText="1"/>
    </xf>
    <xf numFmtId="21" fontId="22" fillId="0" borderId="31" xfId="0" applyNumberFormat="1" applyFont="1" applyBorder="1" applyAlignment="1">
      <alignment wrapText="1"/>
    </xf>
    <xf numFmtId="0" fontId="22" fillId="40" borderId="17" xfId="0" quotePrefix="1" applyFont="1" applyFill="1" applyBorder="1" applyAlignment="1">
      <alignment horizontal="center"/>
    </xf>
    <xf numFmtId="0" fontId="22" fillId="39" borderId="17" xfId="0" quotePrefix="1" applyFont="1" applyFill="1" applyBorder="1" applyAlignment="1">
      <alignment horizontal="center"/>
    </xf>
    <xf numFmtId="0" fontId="22" fillId="38" borderId="17" xfId="0" quotePrefix="1" applyFont="1" applyFill="1" applyBorder="1" applyAlignment="1">
      <alignment horizontal="center"/>
    </xf>
    <xf numFmtId="0" fontId="22" fillId="0" borderId="32" xfId="0" applyFont="1" applyBorder="1" applyAlignment="1">
      <alignment wrapText="1"/>
    </xf>
    <xf numFmtId="14" fontId="22" fillId="0" borderId="32" xfId="0" applyNumberFormat="1" applyFont="1" applyBorder="1" applyAlignment="1">
      <alignment wrapText="1"/>
    </xf>
    <xf numFmtId="21" fontId="22" fillId="0" borderId="32" xfId="0" applyNumberFormat="1" applyFont="1" applyBorder="1" applyAlignment="1">
      <alignment wrapText="1"/>
    </xf>
    <xf numFmtId="0" fontId="22" fillId="0" borderId="14" xfId="0" applyFont="1" applyBorder="1"/>
    <xf numFmtId="0" fontId="22" fillId="0" borderId="33" xfId="0" applyFont="1" applyBorder="1" applyAlignment="1">
      <alignment wrapText="1"/>
    </xf>
    <xf numFmtId="14" fontId="22" fillId="0" borderId="33" xfId="0" applyNumberFormat="1" applyFont="1" applyBorder="1" applyAlignment="1">
      <alignment wrapText="1"/>
    </xf>
    <xf numFmtId="21" fontId="22" fillId="0" borderId="33" xfId="0" applyNumberFormat="1" applyFont="1" applyBorder="1" applyAlignment="1">
      <alignment wrapText="1"/>
    </xf>
    <xf numFmtId="0" fontId="22" fillId="0" borderId="33" xfId="0" applyFont="1" applyBorder="1"/>
    <xf numFmtId="0" fontId="22" fillId="0" borderId="29" xfId="0" applyFont="1" applyBorder="1" applyAlignment="1">
      <alignment wrapText="1"/>
    </xf>
    <xf numFmtId="14" fontId="22" fillId="0" borderId="29" xfId="0" applyNumberFormat="1" applyFont="1" applyBorder="1" applyAlignment="1">
      <alignment wrapText="1"/>
    </xf>
    <xf numFmtId="21" fontId="22" fillId="0" borderId="29" xfId="0" applyNumberFormat="1" applyFont="1" applyBorder="1" applyAlignment="1">
      <alignment wrapText="1"/>
    </xf>
    <xf numFmtId="21" fontId="22" fillId="0" borderId="30" xfId="0" applyNumberFormat="1" applyFont="1" applyBorder="1" applyAlignment="1">
      <alignment wrapText="1"/>
    </xf>
    <xf numFmtId="0" fontId="22" fillId="0" borderId="17" xfId="0" applyFont="1" applyBorder="1" applyAlignment="1">
      <alignment wrapText="1"/>
    </xf>
    <xf numFmtId="14" fontId="22" fillId="0" borderId="17" xfId="0" applyNumberFormat="1" applyFont="1" applyBorder="1" applyAlignment="1">
      <alignment wrapText="1"/>
    </xf>
    <xf numFmtId="21" fontId="22" fillId="0" borderId="17" xfId="0" applyNumberFormat="1" applyFont="1" applyBorder="1" applyAlignment="1">
      <alignment wrapText="1"/>
    </xf>
    <xf numFmtId="0" fontId="22" fillId="0" borderId="27" xfId="0" quotePrefix="1" applyFont="1" applyBorder="1" applyAlignment="1">
      <alignment horizontal="center" vertical="center" wrapText="1"/>
    </xf>
    <xf numFmtId="0" fontId="22" fillId="38" borderId="14" xfId="0" quotePrefix="1" applyFont="1" applyFill="1" applyBorder="1" applyAlignment="1">
      <alignment horizontal="center"/>
    </xf>
    <xf numFmtId="0" fontId="22" fillId="0" borderId="33" xfId="0" quotePrefix="1" applyFont="1" applyBorder="1" applyAlignment="1">
      <alignment horizontal="center" vertical="center" wrapText="1"/>
    </xf>
    <xf numFmtId="0" fontId="22" fillId="38" borderId="33" xfId="0" quotePrefix="1" applyFont="1" applyFill="1" applyBorder="1" applyAlignment="1">
      <alignment horizontal="center"/>
    </xf>
    <xf numFmtId="0" fontId="22" fillId="0" borderId="0" xfId="0" quotePrefix="1" applyFont="1" applyFill="1" applyBorder="1" applyAlignment="1">
      <alignment horizontal="center" vertical="center" wrapText="1"/>
    </xf>
    <xf numFmtId="0" fontId="22" fillId="0" borderId="0" xfId="0" applyFont="1" applyBorder="1"/>
    <xf numFmtId="0" fontId="22" fillId="37" borderId="33" xfId="0" applyFont="1" applyFill="1" applyBorder="1"/>
    <xf numFmtId="0" fontId="22" fillId="37" borderId="33" xfId="0" applyFont="1" applyFill="1" applyBorder="1" applyAlignment="1"/>
    <xf numFmtId="0" fontId="22" fillId="0" borderId="33" xfId="0" applyFont="1" applyFill="1" applyBorder="1" applyAlignment="1">
      <alignment vertical="center"/>
    </xf>
    <xf numFmtId="0" fontId="22" fillId="37" borderId="33" xfId="0" applyFont="1" applyFill="1" applyBorder="1" applyAlignment="1">
      <alignment vertical="center"/>
    </xf>
    <xf numFmtId="0" fontId="23" fillId="33" borderId="33" xfId="0" applyFont="1" applyFill="1" applyBorder="1"/>
    <xf numFmtId="0" fontId="22" fillId="33" borderId="33" xfId="0" applyFont="1" applyFill="1" applyBorder="1"/>
    <xf numFmtId="0" fontId="23" fillId="35" borderId="33" xfId="0" applyFont="1" applyFill="1" applyBorder="1"/>
    <xf numFmtId="0" fontId="22" fillId="35" borderId="33" xfId="0" applyFont="1" applyFill="1" applyBorder="1"/>
    <xf numFmtId="0" fontId="23" fillId="36" borderId="33" xfId="0" applyFont="1" applyFill="1" applyBorder="1"/>
    <xf numFmtId="0" fontId="22" fillId="36" borderId="33" xfId="0" applyFont="1" applyFill="1" applyBorder="1"/>
    <xf numFmtId="0" fontId="0" fillId="0" borderId="0" xfId="0" applyAlignment="1">
      <alignment vertical="center"/>
    </xf>
    <xf numFmtId="0" fontId="16" fillId="0" borderId="0" xfId="0" applyFont="1" applyFill="1" applyBorder="1" applyAlignment="1">
      <alignment vertical="center"/>
    </xf>
    <xf numFmtId="0" fontId="24" fillId="42" borderId="33" xfId="0" applyFont="1" applyFill="1" applyBorder="1" applyAlignment="1">
      <alignment horizontal="center" vertical="center"/>
    </xf>
    <xf numFmtId="0" fontId="22" fillId="42" borderId="33" xfId="0" applyFont="1" applyFill="1" applyBorder="1"/>
    <xf numFmtId="0" fontId="22" fillId="42" borderId="33" xfId="0" applyFont="1" applyFill="1" applyBorder="1" applyAlignment="1">
      <alignment horizontal="center"/>
    </xf>
    <xf numFmtId="0" fontId="22" fillId="42" borderId="33" xfId="0" applyFont="1" applyFill="1" applyBorder="1" applyAlignment="1">
      <alignment horizontal="center" vertical="center"/>
    </xf>
    <xf numFmtId="0" fontId="22" fillId="0" borderId="20" xfId="0" applyFont="1" applyBorder="1" applyAlignment="1">
      <alignment horizontal="center"/>
    </xf>
    <xf numFmtId="0" fontId="22" fillId="0" borderId="21" xfId="0" applyFont="1" applyBorder="1" applyAlignment="1">
      <alignment horizontal="center"/>
    </xf>
    <xf numFmtId="0" fontId="22" fillId="0" borderId="25" xfId="0" applyFont="1" applyBorder="1" applyAlignment="1">
      <alignment horizontal="center"/>
    </xf>
    <xf numFmtId="0" fontId="22" fillId="37" borderId="33" xfId="0" applyFont="1" applyFill="1" applyBorder="1" applyAlignment="1">
      <alignment horizontal="center"/>
    </xf>
    <xf numFmtId="0" fontId="22" fillId="37" borderId="33" xfId="0" applyFont="1" applyFill="1" applyBorder="1" applyAlignment="1">
      <alignment horizontal="center" vertical="center"/>
    </xf>
    <xf numFmtId="0" fontId="22" fillId="34" borderId="33" xfId="0" applyFont="1" applyFill="1" applyBorder="1" applyAlignment="1">
      <alignment horizontal="center"/>
    </xf>
    <xf numFmtId="0" fontId="24" fillId="34" borderId="23" xfId="0" applyFont="1" applyFill="1" applyBorder="1" applyAlignment="1">
      <alignment horizontal="center" vertical="center" wrapText="1"/>
    </xf>
    <xf numFmtId="0" fontId="24" fillId="34" borderId="24" xfId="0" applyFont="1" applyFill="1" applyBorder="1" applyAlignment="1">
      <alignment horizontal="center" vertical="center" wrapText="1"/>
    </xf>
    <xf numFmtId="0" fontId="24" fillId="34" borderId="20" xfId="0" applyFont="1" applyFill="1" applyBorder="1" applyAlignment="1">
      <alignment horizontal="center" vertical="center"/>
    </xf>
    <xf numFmtId="0" fontId="24" fillId="34" borderId="21" xfId="0" applyFont="1" applyFill="1" applyBorder="1" applyAlignment="1">
      <alignment horizontal="center" vertical="center"/>
    </xf>
    <xf numFmtId="0" fontId="24" fillId="34" borderId="25" xfId="0" applyFont="1" applyFill="1" applyBorder="1" applyAlignment="1">
      <alignment horizontal="center" vertical="center"/>
    </xf>
    <xf numFmtId="0" fontId="24" fillId="34" borderId="28" xfId="0" applyFont="1" applyFill="1" applyBorder="1" applyAlignment="1">
      <alignment horizontal="center" vertical="center" wrapText="1"/>
    </xf>
    <xf numFmtId="0" fontId="24" fillId="34" borderId="21" xfId="0" applyFont="1" applyFill="1" applyBorder="1" applyAlignment="1">
      <alignment horizontal="center" vertical="center" wrapText="1"/>
    </xf>
    <xf numFmtId="0" fontId="24" fillId="34" borderId="25" xfId="0" applyFont="1" applyFill="1" applyBorder="1" applyAlignment="1">
      <alignment horizontal="center" vertical="center" wrapText="1"/>
    </xf>
    <xf numFmtId="0" fontId="22" fillId="34" borderId="11" xfId="0" applyFont="1" applyFill="1" applyBorder="1" applyAlignment="1">
      <alignment horizontal="center" vertical="center"/>
    </xf>
    <xf numFmtId="0" fontId="22" fillId="34" borderId="30" xfId="0" applyFont="1" applyFill="1" applyBorder="1" applyAlignment="1">
      <alignment horizontal="center" vertical="center"/>
    </xf>
    <xf numFmtId="0" fontId="22" fillId="34" borderId="21" xfId="0" applyFont="1" applyFill="1" applyBorder="1" applyAlignment="1">
      <alignment horizontal="center"/>
    </xf>
    <xf numFmtId="0" fontId="22" fillId="34" borderId="25" xfId="0" applyFont="1" applyFill="1" applyBorder="1" applyAlignment="1">
      <alignment horizontal="center"/>
    </xf>
    <xf numFmtId="0" fontId="22" fillId="34" borderId="28" xfId="0" applyFont="1" applyFill="1" applyBorder="1" applyAlignment="1">
      <alignment horizontal="center"/>
    </xf>
    <xf numFmtId="0" fontId="0" fillId="34" borderId="33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2" fillId="37" borderId="33" xfId="0" applyFont="1" applyFill="1" applyBorder="1" applyAlignment="1">
      <alignment horizontal="right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34" borderId="28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22" fillId="34" borderId="28" xfId="0" applyFont="1" applyFill="1" applyBorder="1" applyAlignment="1">
      <alignment horizontal="center" vertical="center"/>
    </xf>
    <xf numFmtId="0" fontId="22" fillId="34" borderId="21" xfId="0" applyFont="1" applyFill="1" applyBorder="1" applyAlignment="1">
      <alignment horizontal="center" vertical="center"/>
    </xf>
    <xf numFmtId="0" fontId="22" fillId="34" borderId="25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/>
    </xf>
    <xf numFmtId="0" fontId="22" fillId="0" borderId="11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19" fillId="41" borderId="10" xfId="0" applyFont="1" applyFill="1" applyBorder="1" applyAlignment="1">
      <alignment horizontal="center" vertical="center"/>
    </xf>
    <xf numFmtId="0" fontId="19" fillId="41" borderId="11" xfId="0" applyFont="1" applyFill="1" applyBorder="1" applyAlignment="1">
      <alignment horizontal="center" vertical="center"/>
    </xf>
    <xf numFmtId="0" fontId="19" fillId="41" borderId="12" xfId="0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0" fontId="19" fillId="41" borderId="16" xfId="0" applyFont="1" applyFill="1" applyBorder="1" applyAlignment="1">
      <alignment horizontal="center" vertical="center"/>
    </xf>
    <xf numFmtId="0" fontId="19" fillId="41" borderId="17" xfId="0" applyFont="1" applyFill="1" applyBorder="1" applyAlignment="1">
      <alignment horizontal="center" vertical="center"/>
    </xf>
    <xf numFmtId="0" fontId="22" fillId="34" borderId="20" xfId="0" applyFont="1" applyFill="1" applyBorder="1" applyAlignment="1">
      <alignment horizontal="center" vertical="center"/>
    </xf>
    <xf numFmtId="0" fontId="22" fillId="34" borderId="22" xfId="0" applyFont="1" applyFill="1" applyBorder="1" applyAlignment="1">
      <alignment horizontal="center" vertical="center"/>
    </xf>
    <xf numFmtId="0" fontId="22" fillId="34" borderId="20" xfId="0" applyFont="1" applyFill="1" applyBorder="1" applyAlignment="1">
      <alignment horizontal="center"/>
    </xf>
    <xf numFmtId="0" fontId="22" fillId="34" borderId="22" xfId="0" applyFont="1" applyFill="1" applyBorder="1" applyAlignment="1">
      <alignment horizontal="center"/>
    </xf>
    <xf numFmtId="0" fontId="22" fillId="34" borderId="27" xfId="0" applyFont="1" applyFill="1" applyBorder="1" applyAlignment="1">
      <alignment horizontal="center" vertical="center"/>
    </xf>
    <xf numFmtId="0" fontId="22" fillId="34" borderId="26" xfId="0" applyFont="1" applyFill="1" applyBorder="1" applyAlignment="1">
      <alignment horizontal="center" vertical="center"/>
    </xf>
    <xf numFmtId="0" fontId="22" fillId="34" borderId="15" xfId="0" applyFont="1" applyFill="1" applyBorder="1" applyAlignment="1">
      <alignment horizontal="center"/>
    </xf>
    <xf numFmtId="0" fontId="22" fillId="34" borderId="16" xfId="0" applyFont="1" applyFill="1" applyBorder="1" applyAlignment="1">
      <alignment horizontal="center"/>
    </xf>
    <xf numFmtId="0" fontId="22" fillId="34" borderId="17" xfId="0" applyFont="1" applyFill="1" applyBorder="1" applyAlignment="1">
      <alignment horizontal="center"/>
    </xf>
    <xf numFmtId="0" fontId="0" fillId="37" borderId="33" xfId="0" applyFill="1" applyBorder="1" applyAlignment="1">
      <alignment horizontal="right" vertical="center"/>
    </xf>
    <xf numFmtId="0" fontId="0" fillId="37" borderId="33" xfId="0" quotePrefix="1" applyFill="1" applyBorder="1" applyAlignment="1">
      <alignment horizontal="right" vertical="center"/>
    </xf>
    <xf numFmtId="0" fontId="0" fillId="37" borderId="33" xfId="0" applyFill="1" applyBorder="1" applyAlignment="1">
      <alignment horizontal="center"/>
    </xf>
    <xf numFmtId="0" fontId="0" fillId="37" borderId="33" xfId="0" applyFill="1" applyBorder="1" applyAlignment="1">
      <alignment horizontal="center" vertical="center"/>
    </xf>
    <xf numFmtId="0" fontId="0" fillId="34" borderId="28" xfId="0" applyFill="1" applyBorder="1" applyAlignment="1">
      <alignment horizontal="center"/>
    </xf>
    <xf numFmtId="0" fontId="0" fillId="34" borderId="21" xfId="0" applyFill="1" applyBorder="1" applyAlignment="1">
      <alignment horizontal="center"/>
    </xf>
    <xf numFmtId="0" fontId="0" fillId="34" borderId="25" xfId="0" applyFill="1" applyBorder="1" applyAlignment="1">
      <alignment horizontal="center"/>
    </xf>
    <xf numFmtId="0" fontId="0" fillId="34" borderId="11" xfId="0" applyFill="1" applyBorder="1" applyAlignment="1">
      <alignment horizontal="center" vertical="center"/>
    </xf>
    <xf numFmtId="0" fontId="0" fillId="34" borderId="30" xfId="0" applyFill="1" applyBorder="1" applyAlignment="1">
      <alignment horizontal="center" vertical="center"/>
    </xf>
    <xf numFmtId="0" fontId="22" fillId="37" borderId="33" xfId="0" quotePrefix="1" applyFont="1" applyFill="1" applyBorder="1" applyAlignment="1">
      <alignment horizontal="right" vertical="center"/>
    </xf>
    <xf numFmtId="0" fontId="20" fillId="34" borderId="28" xfId="0" applyFont="1" applyFill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20" fillId="34" borderId="25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/>
    </xf>
    <xf numFmtId="0" fontId="20" fillId="34" borderId="21" xfId="0" applyFont="1" applyFill="1" applyBorder="1" applyAlignment="1">
      <alignment horizontal="center" vertical="center"/>
    </xf>
    <xf numFmtId="0" fontId="20" fillId="34" borderId="25" xfId="0" applyFont="1" applyFill="1" applyBorder="1" applyAlignment="1">
      <alignment horizontal="center" vertical="center"/>
    </xf>
    <xf numFmtId="0" fontId="20" fillId="34" borderId="23" xfId="0" applyFont="1" applyFill="1" applyBorder="1" applyAlignment="1">
      <alignment horizontal="center" vertical="center" wrapText="1"/>
    </xf>
    <xf numFmtId="0" fontId="20" fillId="34" borderId="24" xfId="0" applyFont="1" applyFill="1" applyBorder="1" applyAlignment="1">
      <alignment horizontal="center" vertical="center" wrapText="1"/>
    </xf>
    <xf numFmtId="0" fontId="19" fillId="37" borderId="33" xfId="0" applyFont="1" applyFill="1" applyBorder="1" applyAlignment="1">
      <alignment horizontal="center" vertical="center"/>
    </xf>
    <xf numFmtId="0" fontId="19" fillId="34" borderId="33" xfId="0" applyFont="1" applyFill="1" applyBorder="1" applyAlignment="1">
      <alignment horizontal="center" vertical="center"/>
    </xf>
    <xf numFmtId="0" fontId="24" fillId="42" borderId="33" xfId="0" applyFont="1" applyFill="1" applyBorder="1" applyAlignment="1">
      <alignment horizontal="center"/>
    </xf>
    <xf numFmtId="0" fontId="22" fillId="42" borderId="33" xfId="0" applyFont="1" applyFill="1" applyBorder="1" applyAlignment="1">
      <alignment horizontal="center" vertical="center"/>
    </xf>
    <xf numFmtId="0" fontId="25" fillId="42" borderId="33" xfId="0" applyFont="1" applyFill="1" applyBorder="1" applyAlignment="1">
      <alignment horizontal="center" vertical="center"/>
    </xf>
    <xf numFmtId="0" fontId="25" fillId="42" borderId="33" xfId="0" applyFont="1" applyFill="1" applyBorder="1" applyAlignment="1">
      <alignment horizontal="center"/>
    </xf>
    <xf numFmtId="0" fontId="25" fillId="42" borderId="33" xfId="0" quotePrefix="1" applyFont="1" applyFill="1" applyBorder="1" applyAlignment="1">
      <alignment horizontal="center" vertical="center"/>
    </xf>
    <xf numFmtId="0" fontId="26" fillId="42" borderId="33" xfId="0" applyFont="1" applyFill="1" applyBorder="1" applyAlignment="1">
      <alignment horizontal="center" vertical="center"/>
    </xf>
    <xf numFmtId="0" fontId="27" fillId="42" borderId="15" xfId="0" applyFont="1" applyFill="1" applyBorder="1" applyAlignment="1">
      <alignment horizontal="center" vertical="center"/>
    </xf>
    <xf numFmtId="0" fontId="27" fillId="42" borderId="16" xfId="0" applyFont="1" applyFill="1" applyBorder="1" applyAlignment="1">
      <alignment horizontal="center" vertical="center"/>
    </xf>
    <xf numFmtId="0" fontId="27" fillId="42" borderId="17" xfId="0" applyFont="1" applyFill="1" applyBorder="1" applyAlignment="1">
      <alignment horizontal="center" vertical="center"/>
    </xf>
    <xf numFmtId="0" fontId="27" fillId="42" borderId="20" xfId="0" applyFont="1" applyFill="1" applyBorder="1" applyAlignment="1">
      <alignment horizontal="center" vertical="center"/>
    </xf>
    <xf numFmtId="0" fontId="27" fillId="42" borderId="21" xfId="0" applyFont="1" applyFill="1" applyBorder="1" applyAlignment="1">
      <alignment horizontal="center" vertical="center"/>
    </xf>
    <xf numFmtId="0" fontId="27" fillId="42" borderId="22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/>
    <xf numFmtId="0" fontId="22" fillId="0" borderId="0" xfId="0" applyFont="1" applyFill="1" applyBorder="1" applyAlignment="1">
      <alignment horizontal="center"/>
    </xf>
    <xf numFmtId="0" fontId="0" fillId="0" borderId="0" xfId="0" applyFill="1"/>
    <xf numFmtId="0" fontId="22" fillId="42" borderId="20" xfId="0" applyFont="1" applyFill="1" applyBorder="1" applyAlignment="1">
      <alignment horizontal="center"/>
    </xf>
    <xf numFmtId="0" fontId="22" fillId="42" borderId="21" xfId="0" applyFont="1" applyFill="1" applyBorder="1" applyAlignment="1">
      <alignment horizontal="center"/>
    </xf>
    <xf numFmtId="0" fontId="22" fillId="42" borderId="22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85"/>
  <sheetViews>
    <sheetView tabSelected="1" topLeftCell="P273" zoomScaleNormal="100" workbookViewId="0">
      <selection activeCell="Y283" sqref="Y283"/>
    </sheetView>
  </sheetViews>
  <sheetFormatPr defaultRowHeight="14.5" x14ac:dyDescent="0.35"/>
  <cols>
    <col min="1" max="1" width="6.54296875" style="1" customWidth="1"/>
    <col min="2" max="2" width="23.7265625" customWidth="1"/>
    <col min="3" max="3" width="13.6328125" customWidth="1"/>
    <col min="4" max="7" width="13.54296875" customWidth="1"/>
    <col min="8" max="11" width="10.54296875" customWidth="1"/>
    <col min="12" max="23" width="13.54296875" customWidth="1"/>
    <col min="24" max="24" width="11.54296875" style="2" customWidth="1"/>
    <col min="25" max="25" width="11.7265625" customWidth="1"/>
    <col min="26" max="26" width="10.54296875" customWidth="1"/>
    <col min="27" max="38" width="12.54296875" customWidth="1"/>
  </cols>
  <sheetData>
    <row r="1" spans="1:74" ht="14.5" customHeight="1" x14ac:dyDescent="0.35">
      <c r="A1" s="78" t="s">
        <v>191</v>
      </c>
      <c r="B1" s="79" t="s">
        <v>0</v>
      </c>
      <c r="C1" s="80">
        <f>H127</f>
        <v>2</v>
      </c>
      <c r="D1" s="80">
        <f t="shared" ref="D1:F1" si="0">I127</f>
        <v>46</v>
      </c>
      <c r="E1" s="80">
        <f t="shared" si="0"/>
        <v>3</v>
      </c>
      <c r="F1" s="80">
        <f t="shared" si="0"/>
        <v>33</v>
      </c>
      <c r="G1" s="57"/>
      <c r="H1" s="145" t="s">
        <v>1</v>
      </c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5"/>
      <c r="AA1" s="81"/>
      <c r="AB1" s="81"/>
      <c r="AC1" s="81"/>
      <c r="AD1" s="81"/>
      <c r="AE1" s="81"/>
      <c r="AF1" s="81"/>
      <c r="AG1" s="81"/>
      <c r="AH1" s="81"/>
      <c r="AI1" s="81"/>
      <c r="AJ1" s="81"/>
      <c r="AK1" s="81"/>
      <c r="AL1" s="81"/>
      <c r="AP1" s="182" t="s">
        <v>2</v>
      </c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4"/>
      <c r="BT1" s="4"/>
      <c r="BU1" s="4"/>
      <c r="BV1" s="4"/>
    </row>
    <row r="2" spans="1:74" ht="14.5" customHeight="1" x14ac:dyDescent="0.35">
      <c r="A2" s="78" t="s">
        <v>192</v>
      </c>
      <c r="B2" s="82" t="s">
        <v>3</v>
      </c>
      <c r="C2" s="83">
        <f>H83</f>
        <v>17</v>
      </c>
      <c r="D2" s="83">
        <f t="shared" ref="D2:F2" si="1">I83</f>
        <v>48</v>
      </c>
      <c r="E2" s="83">
        <f t="shared" si="1"/>
        <v>3</v>
      </c>
      <c r="F2" s="83">
        <f t="shared" si="1"/>
        <v>35</v>
      </c>
      <c r="G2" s="57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  <c r="X2" s="145"/>
      <c r="Y2" s="145"/>
      <c r="Z2" s="145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P2" s="185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7"/>
      <c r="BT2" s="4"/>
      <c r="BU2" s="4"/>
      <c r="BV2" s="4"/>
    </row>
    <row r="3" spans="1:74" ht="14.5" customHeight="1" x14ac:dyDescent="0.35">
      <c r="A3" s="78" t="s">
        <v>193</v>
      </c>
      <c r="B3" s="84" t="s">
        <v>4</v>
      </c>
      <c r="C3" s="85">
        <f>H64</f>
        <v>37</v>
      </c>
      <c r="D3" s="85">
        <f t="shared" ref="D3:F3" si="2">I64</f>
        <v>45</v>
      </c>
      <c r="E3" s="85">
        <f t="shared" si="2"/>
        <v>13</v>
      </c>
      <c r="F3" s="85">
        <f t="shared" si="2"/>
        <v>32</v>
      </c>
      <c r="G3" s="57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P3" s="47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56"/>
      <c r="BT3" s="4"/>
      <c r="BU3" s="4"/>
      <c r="BV3" s="4"/>
    </row>
    <row r="4" spans="1:74" ht="14.5" customHeight="1" x14ac:dyDescent="0.35">
      <c r="A4" s="86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87"/>
      <c r="Y4" s="57"/>
      <c r="Z4" s="57"/>
      <c r="AA4" s="190" t="s">
        <v>5</v>
      </c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91"/>
      <c r="AP4" s="188" t="s">
        <v>11</v>
      </c>
      <c r="AQ4" s="176"/>
      <c r="AR4" s="176"/>
      <c r="AS4" s="176"/>
      <c r="AT4" s="176"/>
      <c r="AU4" s="176"/>
      <c r="AV4" s="176"/>
      <c r="AW4" s="176"/>
      <c r="AX4" s="176"/>
      <c r="AY4" s="189"/>
      <c r="AZ4" s="188" t="s">
        <v>12</v>
      </c>
      <c r="BA4" s="176"/>
      <c r="BB4" s="176"/>
      <c r="BC4" s="176"/>
      <c r="BD4" s="176"/>
      <c r="BE4" s="176"/>
      <c r="BF4" s="176"/>
      <c r="BG4" s="176"/>
      <c r="BH4" s="176"/>
      <c r="BI4" s="189"/>
      <c r="BJ4" s="188" t="s">
        <v>13</v>
      </c>
      <c r="BK4" s="176"/>
      <c r="BL4" s="176"/>
      <c r="BM4" s="176"/>
      <c r="BN4" s="176"/>
      <c r="BO4" s="176"/>
      <c r="BP4" s="176"/>
      <c r="BQ4" s="176"/>
      <c r="BR4" s="176"/>
      <c r="BS4" s="189"/>
      <c r="BT4" s="4"/>
      <c r="BU4" s="4"/>
      <c r="BV4" s="4"/>
    </row>
    <row r="5" spans="1:74" ht="15" customHeight="1" x14ac:dyDescent="0.35">
      <c r="A5" s="147" t="s">
        <v>6</v>
      </c>
      <c r="B5" s="147" t="s">
        <v>7</v>
      </c>
      <c r="C5" s="147" t="s">
        <v>8</v>
      </c>
      <c r="D5" s="149" t="s">
        <v>9</v>
      </c>
      <c r="E5" s="150"/>
      <c r="F5" s="150"/>
      <c r="G5" s="151"/>
      <c r="H5" s="152" t="s">
        <v>10</v>
      </c>
      <c r="I5" s="153"/>
      <c r="J5" s="153"/>
      <c r="K5" s="154"/>
      <c r="L5" s="175" t="s">
        <v>11</v>
      </c>
      <c r="M5" s="176"/>
      <c r="N5" s="176"/>
      <c r="O5" s="177"/>
      <c r="P5" s="175" t="s">
        <v>12</v>
      </c>
      <c r="Q5" s="176"/>
      <c r="R5" s="176"/>
      <c r="S5" s="177"/>
      <c r="T5" s="175" t="s">
        <v>13</v>
      </c>
      <c r="U5" s="176"/>
      <c r="V5" s="176"/>
      <c r="W5" s="176"/>
      <c r="X5" s="88" t="s">
        <v>14</v>
      </c>
      <c r="Y5" s="155" t="s">
        <v>15</v>
      </c>
      <c r="Z5" s="89" t="s">
        <v>16</v>
      </c>
      <c r="AA5" s="157" t="s">
        <v>11</v>
      </c>
      <c r="AB5" s="157"/>
      <c r="AC5" s="157"/>
      <c r="AD5" s="158"/>
      <c r="AE5" s="159" t="s">
        <v>12</v>
      </c>
      <c r="AF5" s="157"/>
      <c r="AG5" s="157"/>
      <c r="AH5" s="158"/>
      <c r="AI5" s="159" t="s">
        <v>13</v>
      </c>
      <c r="AJ5" s="157"/>
      <c r="AK5" s="157"/>
      <c r="AL5" s="158"/>
      <c r="AP5" s="194" t="s">
        <v>17</v>
      </c>
      <c r="AQ5" s="195"/>
      <c r="AR5" s="195"/>
      <c r="AS5" s="196"/>
      <c r="AT5" s="194" t="s">
        <v>18</v>
      </c>
      <c r="AU5" s="195"/>
      <c r="AV5" s="195"/>
      <c r="AW5" s="196"/>
      <c r="AX5" s="192" t="s">
        <v>19</v>
      </c>
      <c r="AY5" s="192" t="s">
        <v>20</v>
      </c>
      <c r="AZ5" s="194" t="s">
        <v>17</v>
      </c>
      <c r="BA5" s="195"/>
      <c r="BB5" s="195"/>
      <c r="BC5" s="196"/>
      <c r="BD5" s="194" t="s">
        <v>18</v>
      </c>
      <c r="BE5" s="195"/>
      <c r="BF5" s="195"/>
      <c r="BG5" s="196"/>
      <c r="BH5" s="192" t="s">
        <v>19</v>
      </c>
      <c r="BI5" s="192" t="s">
        <v>20</v>
      </c>
      <c r="BJ5" s="194" t="s">
        <v>17</v>
      </c>
      <c r="BK5" s="195"/>
      <c r="BL5" s="195"/>
      <c r="BM5" s="196"/>
      <c r="BN5" s="194" t="s">
        <v>18</v>
      </c>
      <c r="BO5" s="195"/>
      <c r="BP5" s="195"/>
      <c r="BQ5" s="196"/>
      <c r="BR5" s="192" t="s">
        <v>19</v>
      </c>
      <c r="BS5" s="192" t="s">
        <v>20</v>
      </c>
    </row>
    <row r="6" spans="1:74" ht="15" customHeight="1" x14ac:dyDescent="0.35">
      <c r="A6" s="148"/>
      <c r="B6" s="148"/>
      <c r="C6" s="148"/>
      <c r="D6" s="90" t="s">
        <v>21</v>
      </c>
      <c r="E6" s="90" t="s">
        <v>22</v>
      </c>
      <c r="F6" s="90" t="s">
        <v>23</v>
      </c>
      <c r="G6" s="90" t="s">
        <v>24</v>
      </c>
      <c r="H6" s="90" t="s">
        <v>25</v>
      </c>
      <c r="I6" s="90" t="s">
        <v>26</v>
      </c>
      <c r="J6" s="90" t="s">
        <v>27</v>
      </c>
      <c r="K6" s="90" t="s">
        <v>28</v>
      </c>
      <c r="L6" s="91">
        <f>C1</f>
        <v>2</v>
      </c>
      <c r="M6" s="91">
        <f t="shared" ref="M6:O6" si="3">D1</f>
        <v>46</v>
      </c>
      <c r="N6" s="91">
        <f t="shared" si="3"/>
        <v>3</v>
      </c>
      <c r="O6" s="91">
        <f t="shared" si="3"/>
        <v>33</v>
      </c>
      <c r="P6" s="92">
        <f>C2</f>
        <v>17</v>
      </c>
      <c r="Q6" s="92">
        <f t="shared" ref="Q6:S6" si="4">D2</f>
        <v>48</v>
      </c>
      <c r="R6" s="92">
        <f t="shared" si="4"/>
        <v>3</v>
      </c>
      <c r="S6" s="92">
        <f t="shared" si="4"/>
        <v>35</v>
      </c>
      <c r="T6" s="93">
        <f>C3</f>
        <v>37</v>
      </c>
      <c r="U6" s="93">
        <f t="shared" ref="U6:W6" si="5">D3</f>
        <v>45</v>
      </c>
      <c r="V6" s="93">
        <f t="shared" si="5"/>
        <v>13</v>
      </c>
      <c r="W6" s="94">
        <f t="shared" si="5"/>
        <v>32</v>
      </c>
      <c r="X6" s="95" t="s">
        <v>29</v>
      </c>
      <c r="Y6" s="156"/>
      <c r="Z6" s="96" t="s">
        <v>30</v>
      </c>
      <c r="AA6" s="75" t="s">
        <v>25</v>
      </c>
      <c r="AB6" s="75" t="s">
        <v>26</v>
      </c>
      <c r="AC6" s="75" t="s">
        <v>27</v>
      </c>
      <c r="AD6" s="75" t="s">
        <v>28</v>
      </c>
      <c r="AE6" s="75" t="s">
        <v>25</v>
      </c>
      <c r="AF6" s="75" t="s">
        <v>26</v>
      </c>
      <c r="AG6" s="75" t="s">
        <v>27</v>
      </c>
      <c r="AH6" s="75" t="s">
        <v>28</v>
      </c>
      <c r="AI6" s="75" t="s">
        <v>25</v>
      </c>
      <c r="AJ6" s="75" t="s">
        <v>26</v>
      </c>
      <c r="AK6" s="75" t="s">
        <v>27</v>
      </c>
      <c r="AL6" s="75" t="s">
        <v>28</v>
      </c>
      <c r="AP6" s="74" t="s">
        <v>25</v>
      </c>
      <c r="AQ6" s="75" t="s">
        <v>26</v>
      </c>
      <c r="AR6" s="75" t="s">
        <v>27</v>
      </c>
      <c r="AS6" s="75" t="s">
        <v>28</v>
      </c>
      <c r="AT6" s="75" t="s">
        <v>25</v>
      </c>
      <c r="AU6" s="75" t="s">
        <v>26</v>
      </c>
      <c r="AV6" s="75" t="s">
        <v>27</v>
      </c>
      <c r="AW6" s="75" t="s">
        <v>28</v>
      </c>
      <c r="AX6" s="193"/>
      <c r="AY6" s="193"/>
      <c r="AZ6" s="75" t="s">
        <v>25</v>
      </c>
      <c r="BA6" s="75" t="s">
        <v>26</v>
      </c>
      <c r="BB6" s="75" t="s">
        <v>27</v>
      </c>
      <c r="BC6" s="75" t="s">
        <v>28</v>
      </c>
      <c r="BD6" s="75" t="s">
        <v>25</v>
      </c>
      <c r="BE6" s="75" t="s">
        <v>26</v>
      </c>
      <c r="BF6" s="75" t="s">
        <v>27</v>
      </c>
      <c r="BG6" s="75" t="s">
        <v>28</v>
      </c>
      <c r="BH6" s="193"/>
      <c r="BI6" s="193"/>
      <c r="BJ6" s="75" t="s">
        <v>25</v>
      </c>
      <c r="BK6" s="75" t="s">
        <v>26</v>
      </c>
      <c r="BL6" s="75" t="s">
        <v>27</v>
      </c>
      <c r="BM6" s="75" t="s">
        <v>28</v>
      </c>
      <c r="BN6" s="75" t="s">
        <v>25</v>
      </c>
      <c r="BO6" s="75" t="s">
        <v>26</v>
      </c>
      <c r="BP6" s="75" t="s">
        <v>27</v>
      </c>
      <c r="BQ6" s="75" t="s">
        <v>28</v>
      </c>
      <c r="BR6" s="193"/>
      <c r="BS6" s="193"/>
    </row>
    <row r="7" spans="1:74" ht="15.5" x14ac:dyDescent="0.35">
      <c r="A7" s="97" t="s">
        <v>68</v>
      </c>
      <c r="B7" s="98" t="s">
        <v>41</v>
      </c>
      <c r="C7" s="99">
        <v>44450</v>
      </c>
      <c r="D7" s="100">
        <v>0.31543981481481481</v>
      </c>
      <c r="E7" s="100">
        <v>0.40491898148148148</v>
      </c>
      <c r="F7" s="100">
        <v>0.42731481481481487</v>
      </c>
      <c r="G7" s="100">
        <v>0.48078703703703707</v>
      </c>
      <c r="H7" s="77">
        <f t="shared" ref="H7:K38" si="6">MINUTE(D7)</f>
        <v>34</v>
      </c>
      <c r="I7" s="77">
        <f t="shared" si="6"/>
        <v>43</v>
      </c>
      <c r="J7" s="77">
        <f t="shared" si="6"/>
        <v>15</v>
      </c>
      <c r="K7" s="77">
        <f t="shared" si="6"/>
        <v>32</v>
      </c>
      <c r="L7" s="141">
        <f>SQRT((H7-$L$6)^2+(I7-$M$6)^2+(J7-$N$6)^2+(K7-$O$6)^2)</f>
        <v>34.322004603461025</v>
      </c>
      <c r="M7" s="142"/>
      <c r="N7" s="142"/>
      <c r="O7" s="143"/>
      <c r="P7" s="141">
        <f>SQRT((H7-$P$6)^2+(I7-$Q$6)^2+(J7-$R$6)^2+(K7-$S$6)^2)</f>
        <v>21.61018278497431</v>
      </c>
      <c r="Q7" s="142"/>
      <c r="R7" s="142"/>
      <c r="S7" s="143"/>
      <c r="T7" s="141">
        <f>SQRT((H7-$T$6)^2+(I7-$U$6)^2+(J7-$V$6)^2+(K7-$W$6)^2)</f>
        <v>4.1231056256176606</v>
      </c>
      <c r="U7" s="142"/>
      <c r="V7" s="142"/>
      <c r="W7" s="143"/>
      <c r="X7" s="101" t="str">
        <f>IF(MIN(L7:W7)=L7,$L$5,IF(MIN(L7:W7)=P7,$P$5,IF(MIN(L7:W7)=T7,$T$5,"")))</f>
        <v>C3</v>
      </c>
      <c r="Y7" s="77">
        <f>MIN(L7:W7)</f>
        <v>4.1231056256176606</v>
      </c>
      <c r="Z7" s="77">
        <f>Y7^2</f>
        <v>17</v>
      </c>
      <c r="AA7" s="77" t="str">
        <f>IF(X7="C1",H7," ")</f>
        <v xml:space="preserve"> </v>
      </c>
      <c r="AB7" s="77" t="str">
        <f>IF(X7="C1",I7," ")</f>
        <v xml:space="preserve"> </v>
      </c>
      <c r="AC7" s="77" t="str">
        <f>IF(X7="C1",J7," ")</f>
        <v xml:space="preserve"> </v>
      </c>
      <c r="AD7" s="77" t="str">
        <f>IF(X7="C1",K7," ")</f>
        <v xml:space="preserve"> </v>
      </c>
      <c r="AE7" s="77" t="str">
        <f>IF(X7="C2",H7," ")</f>
        <v xml:space="preserve"> </v>
      </c>
      <c r="AF7" s="77" t="str">
        <f>IF(X7="C2",I7," ")</f>
        <v xml:space="preserve"> </v>
      </c>
      <c r="AG7" s="77" t="str">
        <f>IF(X7="C2",J7," ")</f>
        <v xml:space="preserve"> </v>
      </c>
      <c r="AH7" s="77" t="str">
        <f>IF(X7="C2",K7," ")</f>
        <v xml:space="preserve"> </v>
      </c>
      <c r="AI7" s="77">
        <f>IF(X7="C3",H7," ")</f>
        <v>34</v>
      </c>
      <c r="AJ7" s="77">
        <f>IF(X7="C3",I7," ")</f>
        <v>43</v>
      </c>
      <c r="AK7" s="77">
        <f>IF(X7="C3",J7," ")</f>
        <v>15</v>
      </c>
      <c r="AL7" s="77">
        <f>IF(X7="C3",K7," ")</f>
        <v>32</v>
      </c>
      <c r="AP7" s="76">
        <f>H7-$L$6</f>
        <v>32</v>
      </c>
      <c r="AQ7" s="76">
        <f>I7-$M$6</f>
        <v>-3</v>
      </c>
      <c r="AR7" s="76">
        <f>J7-$N$6</f>
        <v>12</v>
      </c>
      <c r="AS7" s="76">
        <f>K7-$O$6</f>
        <v>-1</v>
      </c>
      <c r="AT7" s="77">
        <f>AP7^2</f>
        <v>1024</v>
      </c>
      <c r="AU7" s="77">
        <f t="shared" ref="AU7:AW7" si="7">AQ7^2</f>
        <v>9</v>
      </c>
      <c r="AV7" s="77">
        <f t="shared" si="7"/>
        <v>144</v>
      </c>
      <c r="AW7" s="77">
        <f t="shared" si="7"/>
        <v>1</v>
      </c>
      <c r="AX7" s="77">
        <f>SUM(AT7:AW7)</f>
        <v>1178</v>
      </c>
      <c r="AY7" s="77">
        <f>SQRT(AX7)</f>
        <v>34.322004603461025</v>
      </c>
      <c r="AZ7" s="77">
        <f>H7-$P$6</f>
        <v>17</v>
      </c>
      <c r="BA7" s="77">
        <f>I7-$Q$6</f>
        <v>-5</v>
      </c>
      <c r="BB7" s="77">
        <f>J7-$R$6</f>
        <v>12</v>
      </c>
      <c r="BC7" s="77">
        <f>K7-$S$6</f>
        <v>-3</v>
      </c>
      <c r="BD7" s="77">
        <f>AZ7^2</f>
        <v>289</v>
      </c>
      <c r="BE7" s="77">
        <f t="shared" ref="BE7:BG7" si="8">BA7^2</f>
        <v>25</v>
      </c>
      <c r="BF7" s="77">
        <f t="shared" si="8"/>
        <v>144</v>
      </c>
      <c r="BG7" s="77">
        <f t="shared" si="8"/>
        <v>9</v>
      </c>
      <c r="BH7" s="77">
        <f>SUM(BD7:BG7)</f>
        <v>467</v>
      </c>
      <c r="BI7" s="77">
        <f>SQRT(BH7)</f>
        <v>21.61018278497431</v>
      </c>
      <c r="BJ7" s="77">
        <f>H7-$T$6</f>
        <v>-3</v>
      </c>
      <c r="BK7" s="77">
        <f>I7-$U$6</f>
        <v>-2</v>
      </c>
      <c r="BL7" s="77">
        <f>J7-$V$6</f>
        <v>2</v>
      </c>
      <c r="BM7" s="77">
        <f>K7-$W$6</f>
        <v>0</v>
      </c>
      <c r="BN7" s="77">
        <f>BJ7^2</f>
        <v>9</v>
      </c>
      <c r="BO7" s="77">
        <f t="shared" ref="BO7:BQ7" si="9">BK7^2</f>
        <v>4</v>
      </c>
      <c r="BP7" s="77">
        <f t="shared" si="9"/>
        <v>4</v>
      </c>
      <c r="BQ7" s="77">
        <f t="shared" si="9"/>
        <v>0</v>
      </c>
      <c r="BR7" s="77">
        <f>SUM(BN7:BQ7)</f>
        <v>17</v>
      </c>
      <c r="BS7" s="77">
        <f>SQRT(BR7)</f>
        <v>4.1231056256176606</v>
      </c>
    </row>
    <row r="8" spans="1:74" ht="15.5" x14ac:dyDescent="0.35">
      <c r="A8" s="97" t="s">
        <v>69</v>
      </c>
      <c r="B8" s="98" t="s">
        <v>33</v>
      </c>
      <c r="C8" s="99">
        <v>44450</v>
      </c>
      <c r="D8" s="100">
        <v>0.31520833333333331</v>
      </c>
      <c r="E8" s="100">
        <v>0.40430555555555553</v>
      </c>
      <c r="F8" s="100">
        <v>0.42408564814814814</v>
      </c>
      <c r="G8" s="100">
        <v>0.48084490740740743</v>
      </c>
      <c r="H8" s="77">
        <f t="shared" si="6"/>
        <v>33</v>
      </c>
      <c r="I8" s="77">
        <f t="shared" si="6"/>
        <v>42</v>
      </c>
      <c r="J8" s="77">
        <f t="shared" si="6"/>
        <v>10</v>
      </c>
      <c r="K8" s="77">
        <f t="shared" si="6"/>
        <v>32</v>
      </c>
      <c r="L8" s="141">
        <f t="shared" ref="L8:L71" si="10">SQRT((H8-$L$6)^2+(I8-$M$6)^2+(J8-$N$6)^2+(K8-$O$6)^2)</f>
        <v>32.046840717924134</v>
      </c>
      <c r="M8" s="142"/>
      <c r="N8" s="142"/>
      <c r="O8" s="143"/>
      <c r="P8" s="141">
        <f t="shared" ref="P8:P71" si="11">SQRT((H8-$P$6)^2+(I8-$Q$6)^2+(J8-$R$6)^2+(K8-$S$6)^2)</f>
        <v>18.708286933869708</v>
      </c>
      <c r="Q8" s="142"/>
      <c r="R8" s="142"/>
      <c r="S8" s="143"/>
      <c r="T8" s="141">
        <f t="shared" ref="T8:T71" si="12">SQRT((H8-$T$6)^2+(I8-$U$6)^2+(J8-$V$6)^2+(K8-$W$6)^2)</f>
        <v>5.8309518948453007</v>
      </c>
      <c r="U8" s="142"/>
      <c r="V8" s="142"/>
      <c r="W8" s="143"/>
      <c r="X8" s="101" t="str">
        <f t="shared" ref="X8:X71" si="13">IF(MIN(L8:W8)=L8,$L$5,IF(MIN(L8:W8)=P8,$P$5,IF(MIN(L8:W8)=T8,$T$5,"")))</f>
        <v>C3</v>
      </c>
      <c r="Y8" s="77">
        <f t="shared" ref="Y8:Y71" si="14">MIN(L8:W8)</f>
        <v>5.8309518948453007</v>
      </c>
      <c r="Z8" s="77">
        <f t="shared" ref="Z8:Z71" si="15">Y8^2</f>
        <v>34</v>
      </c>
      <c r="AA8" s="77" t="str">
        <f t="shared" ref="AA8:AA71" si="16">IF(X8="C1",H8," ")</f>
        <v xml:space="preserve"> </v>
      </c>
      <c r="AB8" s="77" t="str">
        <f t="shared" ref="AB8:AB71" si="17">IF(X8="C1",I8," ")</f>
        <v xml:space="preserve"> </v>
      </c>
      <c r="AC8" s="77" t="str">
        <f t="shared" ref="AC8:AC71" si="18">IF(X8="C1",J8," ")</f>
        <v xml:space="preserve"> </v>
      </c>
      <c r="AD8" s="77" t="str">
        <f t="shared" ref="AD8:AD71" si="19">IF(X8="C1",K8," ")</f>
        <v xml:space="preserve"> </v>
      </c>
      <c r="AE8" s="77" t="str">
        <f t="shared" ref="AE8:AE71" si="20">IF(X8="C2",H8," ")</f>
        <v xml:space="preserve"> </v>
      </c>
      <c r="AF8" s="77" t="str">
        <f t="shared" ref="AF8:AF71" si="21">IF(X8="C2",I8," ")</f>
        <v xml:space="preserve"> </v>
      </c>
      <c r="AG8" s="77" t="str">
        <f t="shared" ref="AG8:AG71" si="22">IF(X8="C2",J8," ")</f>
        <v xml:space="preserve"> </v>
      </c>
      <c r="AH8" s="77" t="str">
        <f t="shared" ref="AH8:AH71" si="23">IF(X8="C2",K8," ")</f>
        <v xml:space="preserve"> </v>
      </c>
      <c r="AI8" s="77">
        <f t="shared" ref="AI8:AI71" si="24">IF(X8="C3",H8," ")</f>
        <v>33</v>
      </c>
      <c r="AJ8" s="77">
        <f t="shared" ref="AJ8:AJ71" si="25">IF(X8="C3",I8," ")</f>
        <v>42</v>
      </c>
      <c r="AK8" s="77">
        <f t="shared" ref="AK8:AK71" si="26">IF(X8="C3",J8," ")</f>
        <v>10</v>
      </c>
      <c r="AL8" s="77">
        <f t="shared" ref="AL8:AL71" si="27">IF(X8="C3",K8," ")</f>
        <v>32</v>
      </c>
      <c r="AP8" s="76">
        <f t="shared" ref="AP8:AP71" si="28">H8-$L$6</f>
        <v>31</v>
      </c>
      <c r="AQ8" s="76">
        <f t="shared" ref="AQ8:AQ71" si="29">I8-$M$6</f>
        <v>-4</v>
      </c>
      <c r="AR8" s="76">
        <f t="shared" ref="AR8:AR71" si="30">J8-$N$6</f>
        <v>7</v>
      </c>
      <c r="AS8" s="76">
        <f t="shared" ref="AS8:AS71" si="31">K8-$O$6</f>
        <v>-1</v>
      </c>
      <c r="AT8" s="77">
        <f t="shared" ref="AT8:AT71" si="32">AP8^2</f>
        <v>961</v>
      </c>
      <c r="AU8" s="77">
        <f t="shared" ref="AU8:AU71" si="33">AQ8^2</f>
        <v>16</v>
      </c>
      <c r="AV8" s="77">
        <f t="shared" ref="AV8:AV71" si="34">AR8^2</f>
        <v>49</v>
      </c>
      <c r="AW8" s="77">
        <f t="shared" ref="AW8:AW71" si="35">AS8^2</f>
        <v>1</v>
      </c>
      <c r="AX8" s="77">
        <f t="shared" ref="AX8:AX71" si="36">SUM(AT8:AW8)</f>
        <v>1027</v>
      </c>
      <c r="AY8" s="77">
        <f t="shared" ref="AY8:AY71" si="37">SQRT(AX8)</f>
        <v>32.046840717924134</v>
      </c>
      <c r="AZ8" s="77">
        <f t="shared" ref="AZ8:AZ71" si="38">H8-$P$6</f>
        <v>16</v>
      </c>
      <c r="BA8" s="77">
        <f t="shared" ref="BA8:BA71" si="39">I8-$Q$6</f>
        <v>-6</v>
      </c>
      <c r="BB8" s="77">
        <f t="shared" ref="BB8:BB71" si="40">J8-$R$6</f>
        <v>7</v>
      </c>
      <c r="BC8" s="77">
        <f t="shared" ref="BC8:BC71" si="41">K8-$S$6</f>
        <v>-3</v>
      </c>
      <c r="BD8" s="77">
        <f t="shared" ref="BD8:BD71" si="42">AZ8^2</f>
        <v>256</v>
      </c>
      <c r="BE8" s="77">
        <f t="shared" ref="BE8:BE71" si="43">BA8^2</f>
        <v>36</v>
      </c>
      <c r="BF8" s="77">
        <f t="shared" ref="BF8:BF71" si="44">BB8^2</f>
        <v>49</v>
      </c>
      <c r="BG8" s="77">
        <f t="shared" ref="BG8:BG71" si="45">BC8^2</f>
        <v>9</v>
      </c>
      <c r="BH8" s="77">
        <f t="shared" ref="BH8:BH71" si="46">SUM(BD8:BG8)</f>
        <v>350</v>
      </c>
      <c r="BI8" s="77">
        <f t="shared" ref="BI8:BI71" si="47">SQRT(BH8)</f>
        <v>18.708286933869708</v>
      </c>
      <c r="BJ8" s="77">
        <f t="shared" ref="BJ8:BJ71" si="48">H8-$T$6</f>
        <v>-4</v>
      </c>
      <c r="BK8" s="77">
        <f t="shared" ref="BK8:BK71" si="49">I8-$U$6</f>
        <v>-3</v>
      </c>
      <c r="BL8" s="77">
        <f t="shared" ref="BL8:BL71" si="50">J8-$V$6</f>
        <v>-3</v>
      </c>
      <c r="BM8" s="77">
        <f t="shared" ref="BM8:BM71" si="51">K8-$W$6</f>
        <v>0</v>
      </c>
      <c r="BN8" s="77">
        <f t="shared" ref="BN8:BN71" si="52">BJ8^2</f>
        <v>16</v>
      </c>
      <c r="BO8" s="77">
        <f t="shared" ref="BO8:BO71" si="53">BK8^2</f>
        <v>9</v>
      </c>
      <c r="BP8" s="77">
        <f t="shared" ref="BP8:BP71" si="54">BL8^2</f>
        <v>9</v>
      </c>
      <c r="BQ8" s="77">
        <f t="shared" ref="BQ8:BQ71" si="55">BM8^2</f>
        <v>0</v>
      </c>
      <c r="BR8" s="77">
        <f t="shared" ref="BR8:BR71" si="56">SUM(BN8:BQ8)</f>
        <v>34</v>
      </c>
      <c r="BS8" s="77">
        <f t="shared" ref="BS8:BS71" si="57">SQRT(BR8)</f>
        <v>5.8309518948453007</v>
      </c>
    </row>
    <row r="9" spans="1:74" ht="15.5" x14ac:dyDescent="0.35">
      <c r="A9" s="97" t="s">
        <v>70</v>
      </c>
      <c r="B9" s="98" t="s">
        <v>38</v>
      </c>
      <c r="C9" s="99">
        <v>44450</v>
      </c>
      <c r="D9" s="100">
        <v>0.31482638888888886</v>
      </c>
      <c r="E9" s="100">
        <v>0.40424768518518522</v>
      </c>
      <c r="F9" s="100">
        <v>0.4241435185185185</v>
      </c>
      <c r="G9" s="100">
        <v>0.48031249999999998</v>
      </c>
      <c r="H9" s="77">
        <f t="shared" si="6"/>
        <v>33</v>
      </c>
      <c r="I9" s="77">
        <f t="shared" si="6"/>
        <v>42</v>
      </c>
      <c r="J9" s="77">
        <f t="shared" si="6"/>
        <v>10</v>
      </c>
      <c r="K9" s="77">
        <f t="shared" si="6"/>
        <v>31</v>
      </c>
      <c r="L9" s="141">
        <f t="shared" si="10"/>
        <v>32.093613071762427</v>
      </c>
      <c r="M9" s="142"/>
      <c r="N9" s="142"/>
      <c r="O9" s="143"/>
      <c r="P9" s="141">
        <f t="shared" si="11"/>
        <v>18.894443627691185</v>
      </c>
      <c r="Q9" s="142"/>
      <c r="R9" s="142"/>
      <c r="S9" s="143"/>
      <c r="T9" s="141">
        <f t="shared" si="12"/>
        <v>5.9160797830996161</v>
      </c>
      <c r="U9" s="142"/>
      <c r="V9" s="142"/>
      <c r="W9" s="143"/>
      <c r="X9" s="101" t="str">
        <f t="shared" si="13"/>
        <v>C3</v>
      </c>
      <c r="Y9" s="77">
        <f t="shared" si="14"/>
        <v>5.9160797830996161</v>
      </c>
      <c r="Z9" s="77">
        <f t="shared" si="15"/>
        <v>35</v>
      </c>
      <c r="AA9" s="77" t="str">
        <f t="shared" si="16"/>
        <v xml:space="preserve"> </v>
      </c>
      <c r="AB9" s="77" t="str">
        <f t="shared" si="17"/>
        <v xml:space="preserve"> </v>
      </c>
      <c r="AC9" s="77" t="str">
        <f t="shared" si="18"/>
        <v xml:space="preserve"> </v>
      </c>
      <c r="AD9" s="77" t="str">
        <f t="shared" si="19"/>
        <v xml:space="preserve"> </v>
      </c>
      <c r="AE9" s="77" t="str">
        <f t="shared" si="20"/>
        <v xml:space="preserve"> </v>
      </c>
      <c r="AF9" s="77" t="str">
        <f t="shared" si="21"/>
        <v xml:space="preserve"> </v>
      </c>
      <c r="AG9" s="77" t="str">
        <f t="shared" si="22"/>
        <v xml:space="preserve"> </v>
      </c>
      <c r="AH9" s="77" t="str">
        <f t="shared" si="23"/>
        <v xml:space="preserve"> </v>
      </c>
      <c r="AI9" s="77">
        <f t="shared" si="24"/>
        <v>33</v>
      </c>
      <c r="AJ9" s="77">
        <f t="shared" si="25"/>
        <v>42</v>
      </c>
      <c r="AK9" s="77">
        <f t="shared" si="26"/>
        <v>10</v>
      </c>
      <c r="AL9" s="77">
        <f t="shared" si="27"/>
        <v>31</v>
      </c>
      <c r="AP9" s="76">
        <f t="shared" si="28"/>
        <v>31</v>
      </c>
      <c r="AQ9" s="76">
        <f t="shared" si="29"/>
        <v>-4</v>
      </c>
      <c r="AR9" s="76">
        <f t="shared" si="30"/>
        <v>7</v>
      </c>
      <c r="AS9" s="76">
        <f t="shared" si="31"/>
        <v>-2</v>
      </c>
      <c r="AT9" s="77">
        <f t="shared" si="32"/>
        <v>961</v>
      </c>
      <c r="AU9" s="77">
        <f t="shared" si="33"/>
        <v>16</v>
      </c>
      <c r="AV9" s="77">
        <f t="shared" si="34"/>
        <v>49</v>
      </c>
      <c r="AW9" s="77">
        <f t="shared" si="35"/>
        <v>4</v>
      </c>
      <c r="AX9" s="77">
        <f t="shared" si="36"/>
        <v>1030</v>
      </c>
      <c r="AY9" s="77">
        <f t="shared" si="37"/>
        <v>32.093613071762427</v>
      </c>
      <c r="AZ9" s="77">
        <f t="shared" si="38"/>
        <v>16</v>
      </c>
      <c r="BA9" s="77">
        <f t="shared" si="39"/>
        <v>-6</v>
      </c>
      <c r="BB9" s="77">
        <f t="shared" si="40"/>
        <v>7</v>
      </c>
      <c r="BC9" s="77">
        <f t="shared" si="41"/>
        <v>-4</v>
      </c>
      <c r="BD9" s="77">
        <f t="shared" si="42"/>
        <v>256</v>
      </c>
      <c r="BE9" s="77">
        <f t="shared" si="43"/>
        <v>36</v>
      </c>
      <c r="BF9" s="77">
        <f t="shared" si="44"/>
        <v>49</v>
      </c>
      <c r="BG9" s="77">
        <f t="shared" si="45"/>
        <v>16</v>
      </c>
      <c r="BH9" s="77">
        <f t="shared" si="46"/>
        <v>357</v>
      </c>
      <c r="BI9" s="77">
        <f t="shared" si="47"/>
        <v>18.894443627691185</v>
      </c>
      <c r="BJ9" s="77">
        <f t="shared" si="48"/>
        <v>-4</v>
      </c>
      <c r="BK9" s="77">
        <f t="shared" si="49"/>
        <v>-3</v>
      </c>
      <c r="BL9" s="77">
        <f t="shared" si="50"/>
        <v>-3</v>
      </c>
      <c r="BM9" s="77">
        <f t="shared" si="51"/>
        <v>-1</v>
      </c>
      <c r="BN9" s="77">
        <f t="shared" si="52"/>
        <v>16</v>
      </c>
      <c r="BO9" s="77">
        <f t="shared" si="53"/>
        <v>9</v>
      </c>
      <c r="BP9" s="77">
        <f t="shared" si="54"/>
        <v>9</v>
      </c>
      <c r="BQ9" s="77">
        <f t="shared" si="55"/>
        <v>1</v>
      </c>
      <c r="BR9" s="77">
        <f t="shared" si="56"/>
        <v>35</v>
      </c>
      <c r="BS9" s="77">
        <f t="shared" si="57"/>
        <v>5.9160797830996161</v>
      </c>
    </row>
    <row r="10" spans="1:74" ht="15.5" x14ac:dyDescent="0.35">
      <c r="A10" s="97" t="s">
        <v>71</v>
      </c>
      <c r="B10" s="98" t="s">
        <v>34</v>
      </c>
      <c r="C10" s="99">
        <v>44450</v>
      </c>
      <c r="D10" s="100">
        <v>0.31407407407407406</v>
      </c>
      <c r="E10" s="100">
        <v>0.40765046296296298</v>
      </c>
      <c r="F10" s="100">
        <v>0.42571759259259262</v>
      </c>
      <c r="G10" s="100">
        <v>0.48172453703703705</v>
      </c>
      <c r="H10" s="77">
        <f t="shared" si="6"/>
        <v>32</v>
      </c>
      <c r="I10" s="77">
        <f t="shared" si="6"/>
        <v>47</v>
      </c>
      <c r="J10" s="77">
        <f t="shared" si="6"/>
        <v>13</v>
      </c>
      <c r="K10" s="77">
        <f t="shared" si="6"/>
        <v>33</v>
      </c>
      <c r="L10" s="141">
        <f t="shared" si="10"/>
        <v>31.63858403911275</v>
      </c>
      <c r="M10" s="142"/>
      <c r="N10" s="142"/>
      <c r="O10" s="143"/>
      <c r="P10" s="141">
        <f t="shared" si="11"/>
        <v>18.165902124584949</v>
      </c>
      <c r="Q10" s="142"/>
      <c r="R10" s="142"/>
      <c r="S10" s="143"/>
      <c r="T10" s="141">
        <f t="shared" si="12"/>
        <v>5.4772255750516612</v>
      </c>
      <c r="U10" s="142"/>
      <c r="V10" s="142"/>
      <c r="W10" s="143"/>
      <c r="X10" s="101" t="str">
        <f t="shared" si="13"/>
        <v>C3</v>
      </c>
      <c r="Y10" s="77">
        <f t="shared" si="14"/>
        <v>5.4772255750516612</v>
      </c>
      <c r="Z10" s="77">
        <f t="shared" si="15"/>
        <v>30</v>
      </c>
      <c r="AA10" s="77" t="str">
        <f t="shared" si="16"/>
        <v xml:space="preserve"> </v>
      </c>
      <c r="AB10" s="77" t="str">
        <f t="shared" si="17"/>
        <v xml:space="preserve"> </v>
      </c>
      <c r="AC10" s="77" t="str">
        <f t="shared" si="18"/>
        <v xml:space="preserve"> </v>
      </c>
      <c r="AD10" s="77" t="str">
        <f t="shared" si="19"/>
        <v xml:space="preserve"> </v>
      </c>
      <c r="AE10" s="77" t="str">
        <f t="shared" si="20"/>
        <v xml:space="preserve"> </v>
      </c>
      <c r="AF10" s="77" t="str">
        <f t="shared" si="21"/>
        <v xml:space="preserve"> </v>
      </c>
      <c r="AG10" s="77" t="str">
        <f t="shared" si="22"/>
        <v xml:space="preserve"> </v>
      </c>
      <c r="AH10" s="77" t="str">
        <f t="shared" si="23"/>
        <v xml:space="preserve"> </v>
      </c>
      <c r="AI10" s="77">
        <f t="shared" si="24"/>
        <v>32</v>
      </c>
      <c r="AJ10" s="77">
        <f t="shared" si="25"/>
        <v>47</v>
      </c>
      <c r="AK10" s="77">
        <f t="shared" si="26"/>
        <v>13</v>
      </c>
      <c r="AL10" s="77">
        <f t="shared" si="27"/>
        <v>33</v>
      </c>
      <c r="AP10" s="76">
        <f t="shared" si="28"/>
        <v>30</v>
      </c>
      <c r="AQ10" s="76">
        <f t="shared" si="29"/>
        <v>1</v>
      </c>
      <c r="AR10" s="76">
        <f t="shared" si="30"/>
        <v>10</v>
      </c>
      <c r="AS10" s="76">
        <f t="shared" si="31"/>
        <v>0</v>
      </c>
      <c r="AT10" s="77">
        <f t="shared" si="32"/>
        <v>900</v>
      </c>
      <c r="AU10" s="77">
        <f t="shared" si="33"/>
        <v>1</v>
      </c>
      <c r="AV10" s="77">
        <f t="shared" si="34"/>
        <v>100</v>
      </c>
      <c r="AW10" s="77">
        <f t="shared" si="35"/>
        <v>0</v>
      </c>
      <c r="AX10" s="77">
        <f t="shared" si="36"/>
        <v>1001</v>
      </c>
      <c r="AY10" s="77">
        <f t="shared" si="37"/>
        <v>31.63858403911275</v>
      </c>
      <c r="AZ10" s="77">
        <f t="shared" si="38"/>
        <v>15</v>
      </c>
      <c r="BA10" s="77">
        <f t="shared" si="39"/>
        <v>-1</v>
      </c>
      <c r="BB10" s="77">
        <f t="shared" si="40"/>
        <v>10</v>
      </c>
      <c r="BC10" s="77">
        <f t="shared" si="41"/>
        <v>-2</v>
      </c>
      <c r="BD10" s="77">
        <f t="shared" si="42"/>
        <v>225</v>
      </c>
      <c r="BE10" s="77">
        <f t="shared" si="43"/>
        <v>1</v>
      </c>
      <c r="BF10" s="77">
        <f t="shared" si="44"/>
        <v>100</v>
      </c>
      <c r="BG10" s="77">
        <f t="shared" si="45"/>
        <v>4</v>
      </c>
      <c r="BH10" s="77">
        <f t="shared" si="46"/>
        <v>330</v>
      </c>
      <c r="BI10" s="77">
        <f t="shared" si="47"/>
        <v>18.165902124584949</v>
      </c>
      <c r="BJ10" s="77">
        <f t="shared" si="48"/>
        <v>-5</v>
      </c>
      <c r="BK10" s="77">
        <f t="shared" si="49"/>
        <v>2</v>
      </c>
      <c r="BL10" s="77">
        <f t="shared" si="50"/>
        <v>0</v>
      </c>
      <c r="BM10" s="77">
        <f t="shared" si="51"/>
        <v>1</v>
      </c>
      <c r="BN10" s="77">
        <f t="shared" si="52"/>
        <v>25</v>
      </c>
      <c r="BO10" s="77">
        <f t="shared" si="53"/>
        <v>4</v>
      </c>
      <c r="BP10" s="77">
        <f t="shared" si="54"/>
        <v>0</v>
      </c>
      <c r="BQ10" s="77">
        <f t="shared" si="55"/>
        <v>1</v>
      </c>
      <c r="BR10" s="77">
        <f t="shared" si="56"/>
        <v>30</v>
      </c>
      <c r="BS10" s="77">
        <f t="shared" si="57"/>
        <v>5.4772255750516612</v>
      </c>
    </row>
    <row r="11" spans="1:74" ht="15.5" x14ac:dyDescent="0.35">
      <c r="A11" s="97" t="s">
        <v>72</v>
      </c>
      <c r="B11" s="98" t="s">
        <v>35</v>
      </c>
      <c r="C11" s="99">
        <v>44450</v>
      </c>
      <c r="D11" s="100">
        <v>0.31393518518518521</v>
      </c>
      <c r="E11" s="100">
        <v>0.40696759259259258</v>
      </c>
      <c r="F11" s="100">
        <v>0.42666666666666669</v>
      </c>
      <c r="G11" s="100">
        <v>0.47958333333333331</v>
      </c>
      <c r="H11" s="77">
        <f t="shared" si="6"/>
        <v>32</v>
      </c>
      <c r="I11" s="77">
        <f t="shared" si="6"/>
        <v>46</v>
      </c>
      <c r="J11" s="77">
        <f t="shared" si="6"/>
        <v>14</v>
      </c>
      <c r="K11" s="77">
        <f t="shared" si="6"/>
        <v>30</v>
      </c>
      <c r="L11" s="141">
        <f t="shared" si="10"/>
        <v>32.093613071762427</v>
      </c>
      <c r="M11" s="142"/>
      <c r="N11" s="142"/>
      <c r="O11" s="143"/>
      <c r="P11" s="141">
        <f t="shared" si="11"/>
        <v>19.364916731037084</v>
      </c>
      <c r="Q11" s="142"/>
      <c r="R11" s="142"/>
      <c r="S11" s="143"/>
      <c r="T11" s="141">
        <f t="shared" si="12"/>
        <v>5.5677643628300215</v>
      </c>
      <c r="U11" s="142"/>
      <c r="V11" s="142"/>
      <c r="W11" s="143"/>
      <c r="X11" s="101" t="str">
        <f t="shared" si="13"/>
        <v>C3</v>
      </c>
      <c r="Y11" s="77">
        <f t="shared" si="14"/>
        <v>5.5677643628300215</v>
      </c>
      <c r="Z11" s="77">
        <f t="shared" si="15"/>
        <v>30.999999999999996</v>
      </c>
      <c r="AA11" s="77" t="str">
        <f t="shared" si="16"/>
        <v xml:space="preserve"> </v>
      </c>
      <c r="AB11" s="77" t="str">
        <f t="shared" si="17"/>
        <v xml:space="preserve"> </v>
      </c>
      <c r="AC11" s="77" t="str">
        <f t="shared" si="18"/>
        <v xml:space="preserve"> </v>
      </c>
      <c r="AD11" s="77" t="str">
        <f t="shared" si="19"/>
        <v xml:space="preserve"> </v>
      </c>
      <c r="AE11" s="77" t="str">
        <f t="shared" si="20"/>
        <v xml:space="preserve"> </v>
      </c>
      <c r="AF11" s="77" t="str">
        <f t="shared" si="21"/>
        <v xml:space="preserve"> </v>
      </c>
      <c r="AG11" s="77" t="str">
        <f t="shared" si="22"/>
        <v xml:space="preserve"> </v>
      </c>
      <c r="AH11" s="77" t="str">
        <f t="shared" si="23"/>
        <v xml:space="preserve"> </v>
      </c>
      <c r="AI11" s="77">
        <f t="shared" si="24"/>
        <v>32</v>
      </c>
      <c r="AJ11" s="77">
        <f t="shared" si="25"/>
        <v>46</v>
      </c>
      <c r="AK11" s="77">
        <f t="shared" si="26"/>
        <v>14</v>
      </c>
      <c r="AL11" s="77">
        <f t="shared" si="27"/>
        <v>30</v>
      </c>
      <c r="AP11" s="76">
        <f t="shared" si="28"/>
        <v>30</v>
      </c>
      <c r="AQ11" s="76">
        <f t="shared" si="29"/>
        <v>0</v>
      </c>
      <c r="AR11" s="76">
        <f t="shared" si="30"/>
        <v>11</v>
      </c>
      <c r="AS11" s="76">
        <f t="shared" si="31"/>
        <v>-3</v>
      </c>
      <c r="AT11" s="77">
        <f t="shared" si="32"/>
        <v>900</v>
      </c>
      <c r="AU11" s="77">
        <f t="shared" si="33"/>
        <v>0</v>
      </c>
      <c r="AV11" s="77">
        <f t="shared" si="34"/>
        <v>121</v>
      </c>
      <c r="AW11" s="77">
        <f t="shared" si="35"/>
        <v>9</v>
      </c>
      <c r="AX11" s="77">
        <f t="shared" si="36"/>
        <v>1030</v>
      </c>
      <c r="AY11" s="77">
        <f t="shared" si="37"/>
        <v>32.093613071762427</v>
      </c>
      <c r="AZ11" s="77">
        <f t="shared" si="38"/>
        <v>15</v>
      </c>
      <c r="BA11" s="77">
        <f t="shared" si="39"/>
        <v>-2</v>
      </c>
      <c r="BB11" s="77">
        <f t="shared" si="40"/>
        <v>11</v>
      </c>
      <c r="BC11" s="77">
        <f t="shared" si="41"/>
        <v>-5</v>
      </c>
      <c r="BD11" s="77">
        <f t="shared" si="42"/>
        <v>225</v>
      </c>
      <c r="BE11" s="77">
        <f t="shared" si="43"/>
        <v>4</v>
      </c>
      <c r="BF11" s="77">
        <f t="shared" si="44"/>
        <v>121</v>
      </c>
      <c r="BG11" s="77">
        <f t="shared" si="45"/>
        <v>25</v>
      </c>
      <c r="BH11" s="77">
        <f t="shared" si="46"/>
        <v>375</v>
      </c>
      <c r="BI11" s="77">
        <f t="shared" si="47"/>
        <v>19.364916731037084</v>
      </c>
      <c r="BJ11" s="77">
        <f t="shared" si="48"/>
        <v>-5</v>
      </c>
      <c r="BK11" s="77">
        <f t="shared" si="49"/>
        <v>1</v>
      </c>
      <c r="BL11" s="77">
        <f t="shared" si="50"/>
        <v>1</v>
      </c>
      <c r="BM11" s="77">
        <f t="shared" si="51"/>
        <v>-2</v>
      </c>
      <c r="BN11" s="77">
        <f t="shared" si="52"/>
        <v>25</v>
      </c>
      <c r="BO11" s="77">
        <f t="shared" si="53"/>
        <v>1</v>
      </c>
      <c r="BP11" s="77">
        <f t="shared" si="54"/>
        <v>1</v>
      </c>
      <c r="BQ11" s="77">
        <f t="shared" si="55"/>
        <v>4</v>
      </c>
      <c r="BR11" s="77">
        <f t="shared" si="56"/>
        <v>31</v>
      </c>
      <c r="BS11" s="77">
        <f t="shared" si="57"/>
        <v>5.5677643628300215</v>
      </c>
    </row>
    <row r="12" spans="1:74" ht="15.5" x14ac:dyDescent="0.35">
      <c r="A12" s="97" t="s">
        <v>73</v>
      </c>
      <c r="B12" s="98" t="s">
        <v>39</v>
      </c>
      <c r="C12" s="99">
        <v>44450</v>
      </c>
      <c r="D12" s="100">
        <v>0.31375000000000003</v>
      </c>
      <c r="E12" s="100">
        <v>0.40690972222222221</v>
      </c>
      <c r="F12" s="100">
        <v>0.42405092592592591</v>
      </c>
      <c r="G12" s="100">
        <v>0.47978009259259258</v>
      </c>
      <c r="H12" s="77">
        <f t="shared" si="6"/>
        <v>31</v>
      </c>
      <c r="I12" s="77">
        <f t="shared" si="6"/>
        <v>45</v>
      </c>
      <c r="J12" s="77">
        <f t="shared" si="6"/>
        <v>10</v>
      </c>
      <c r="K12" s="77">
        <f t="shared" si="6"/>
        <v>30</v>
      </c>
      <c r="L12" s="141">
        <f t="shared" si="10"/>
        <v>30</v>
      </c>
      <c r="M12" s="142"/>
      <c r="N12" s="142"/>
      <c r="O12" s="143"/>
      <c r="P12" s="141">
        <f t="shared" si="11"/>
        <v>16.703293088490067</v>
      </c>
      <c r="Q12" s="142"/>
      <c r="R12" s="142"/>
      <c r="S12" s="143"/>
      <c r="T12" s="141">
        <f t="shared" si="12"/>
        <v>7</v>
      </c>
      <c r="U12" s="142"/>
      <c r="V12" s="142"/>
      <c r="W12" s="143"/>
      <c r="X12" s="101" t="str">
        <f t="shared" si="13"/>
        <v>C3</v>
      </c>
      <c r="Y12" s="77">
        <f t="shared" si="14"/>
        <v>7</v>
      </c>
      <c r="Z12" s="77">
        <f t="shared" si="15"/>
        <v>49</v>
      </c>
      <c r="AA12" s="77" t="str">
        <f t="shared" si="16"/>
        <v xml:space="preserve"> </v>
      </c>
      <c r="AB12" s="77" t="str">
        <f t="shared" si="17"/>
        <v xml:space="preserve"> </v>
      </c>
      <c r="AC12" s="77" t="str">
        <f t="shared" si="18"/>
        <v xml:space="preserve"> </v>
      </c>
      <c r="AD12" s="77" t="str">
        <f t="shared" si="19"/>
        <v xml:space="preserve"> </v>
      </c>
      <c r="AE12" s="77" t="str">
        <f t="shared" si="20"/>
        <v xml:space="preserve"> </v>
      </c>
      <c r="AF12" s="77" t="str">
        <f t="shared" si="21"/>
        <v xml:space="preserve"> </v>
      </c>
      <c r="AG12" s="77" t="str">
        <f t="shared" si="22"/>
        <v xml:space="preserve"> </v>
      </c>
      <c r="AH12" s="77" t="str">
        <f t="shared" si="23"/>
        <v xml:space="preserve"> </v>
      </c>
      <c r="AI12" s="77">
        <f t="shared" si="24"/>
        <v>31</v>
      </c>
      <c r="AJ12" s="77">
        <f t="shared" si="25"/>
        <v>45</v>
      </c>
      <c r="AK12" s="77">
        <f t="shared" si="26"/>
        <v>10</v>
      </c>
      <c r="AL12" s="77">
        <f t="shared" si="27"/>
        <v>30</v>
      </c>
      <c r="AP12" s="76">
        <f t="shared" si="28"/>
        <v>29</v>
      </c>
      <c r="AQ12" s="76">
        <f t="shared" si="29"/>
        <v>-1</v>
      </c>
      <c r="AR12" s="76">
        <f t="shared" si="30"/>
        <v>7</v>
      </c>
      <c r="AS12" s="76">
        <f t="shared" si="31"/>
        <v>-3</v>
      </c>
      <c r="AT12" s="77">
        <f t="shared" si="32"/>
        <v>841</v>
      </c>
      <c r="AU12" s="77">
        <f t="shared" si="33"/>
        <v>1</v>
      </c>
      <c r="AV12" s="77">
        <f t="shared" si="34"/>
        <v>49</v>
      </c>
      <c r="AW12" s="77">
        <f t="shared" si="35"/>
        <v>9</v>
      </c>
      <c r="AX12" s="77">
        <f t="shared" si="36"/>
        <v>900</v>
      </c>
      <c r="AY12" s="77">
        <f t="shared" si="37"/>
        <v>30</v>
      </c>
      <c r="AZ12" s="77">
        <f t="shared" si="38"/>
        <v>14</v>
      </c>
      <c r="BA12" s="77">
        <f t="shared" si="39"/>
        <v>-3</v>
      </c>
      <c r="BB12" s="77">
        <f t="shared" si="40"/>
        <v>7</v>
      </c>
      <c r="BC12" s="77">
        <f t="shared" si="41"/>
        <v>-5</v>
      </c>
      <c r="BD12" s="77">
        <f t="shared" si="42"/>
        <v>196</v>
      </c>
      <c r="BE12" s="77">
        <f t="shared" si="43"/>
        <v>9</v>
      </c>
      <c r="BF12" s="77">
        <f t="shared" si="44"/>
        <v>49</v>
      </c>
      <c r="BG12" s="77">
        <f t="shared" si="45"/>
        <v>25</v>
      </c>
      <c r="BH12" s="77">
        <f t="shared" si="46"/>
        <v>279</v>
      </c>
      <c r="BI12" s="77">
        <f t="shared" si="47"/>
        <v>16.703293088490067</v>
      </c>
      <c r="BJ12" s="77">
        <f t="shared" si="48"/>
        <v>-6</v>
      </c>
      <c r="BK12" s="77">
        <f t="shared" si="49"/>
        <v>0</v>
      </c>
      <c r="BL12" s="77">
        <f t="shared" si="50"/>
        <v>-3</v>
      </c>
      <c r="BM12" s="77">
        <f t="shared" si="51"/>
        <v>-2</v>
      </c>
      <c r="BN12" s="77">
        <f t="shared" si="52"/>
        <v>36</v>
      </c>
      <c r="BO12" s="77">
        <f t="shared" si="53"/>
        <v>0</v>
      </c>
      <c r="BP12" s="77">
        <f t="shared" si="54"/>
        <v>9</v>
      </c>
      <c r="BQ12" s="77">
        <f t="shared" si="55"/>
        <v>4</v>
      </c>
      <c r="BR12" s="77">
        <f t="shared" si="56"/>
        <v>49</v>
      </c>
      <c r="BS12" s="77">
        <f t="shared" si="57"/>
        <v>7</v>
      </c>
    </row>
    <row r="13" spans="1:74" ht="15.5" x14ac:dyDescent="0.35">
      <c r="A13" s="97" t="s">
        <v>74</v>
      </c>
      <c r="B13" s="98" t="s">
        <v>40</v>
      </c>
      <c r="C13" s="99">
        <v>44450</v>
      </c>
      <c r="D13" s="100">
        <v>0.31347222222222221</v>
      </c>
      <c r="E13" s="100">
        <v>0.40562499999999996</v>
      </c>
      <c r="F13" s="100">
        <v>0.42348379629629629</v>
      </c>
      <c r="G13" s="100">
        <v>0.48068287037037033</v>
      </c>
      <c r="H13" s="77">
        <f t="shared" si="6"/>
        <v>31</v>
      </c>
      <c r="I13" s="77">
        <f t="shared" si="6"/>
        <v>44</v>
      </c>
      <c r="J13" s="77">
        <f t="shared" si="6"/>
        <v>9</v>
      </c>
      <c r="K13" s="77">
        <f t="shared" si="6"/>
        <v>32</v>
      </c>
      <c r="L13" s="141">
        <f t="shared" si="10"/>
        <v>29.698484809834994</v>
      </c>
      <c r="M13" s="142"/>
      <c r="N13" s="142"/>
      <c r="O13" s="143"/>
      <c r="P13" s="141">
        <f t="shared" si="11"/>
        <v>16.031219541881399</v>
      </c>
      <c r="Q13" s="142"/>
      <c r="R13" s="142"/>
      <c r="S13" s="143"/>
      <c r="T13" s="141">
        <f t="shared" si="12"/>
        <v>7.2801098892805181</v>
      </c>
      <c r="U13" s="142"/>
      <c r="V13" s="142"/>
      <c r="W13" s="143"/>
      <c r="X13" s="101" t="str">
        <f t="shared" si="13"/>
        <v>C3</v>
      </c>
      <c r="Y13" s="77">
        <f t="shared" si="14"/>
        <v>7.2801098892805181</v>
      </c>
      <c r="Z13" s="77">
        <f t="shared" si="15"/>
        <v>53</v>
      </c>
      <c r="AA13" s="77" t="str">
        <f t="shared" si="16"/>
        <v xml:space="preserve"> </v>
      </c>
      <c r="AB13" s="77" t="str">
        <f t="shared" si="17"/>
        <v xml:space="preserve"> </v>
      </c>
      <c r="AC13" s="77" t="str">
        <f t="shared" si="18"/>
        <v xml:space="preserve"> </v>
      </c>
      <c r="AD13" s="77" t="str">
        <f t="shared" si="19"/>
        <v xml:space="preserve"> </v>
      </c>
      <c r="AE13" s="77" t="str">
        <f t="shared" si="20"/>
        <v xml:space="preserve"> </v>
      </c>
      <c r="AF13" s="77" t="str">
        <f t="shared" si="21"/>
        <v xml:space="preserve"> </v>
      </c>
      <c r="AG13" s="77" t="str">
        <f t="shared" si="22"/>
        <v xml:space="preserve"> </v>
      </c>
      <c r="AH13" s="77" t="str">
        <f t="shared" si="23"/>
        <v xml:space="preserve"> </v>
      </c>
      <c r="AI13" s="77">
        <f t="shared" si="24"/>
        <v>31</v>
      </c>
      <c r="AJ13" s="77">
        <f t="shared" si="25"/>
        <v>44</v>
      </c>
      <c r="AK13" s="77">
        <f t="shared" si="26"/>
        <v>9</v>
      </c>
      <c r="AL13" s="77">
        <f t="shared" si="27"/>
        <v>32</v>
      </c>
      <c r="AP13" s="76">
        <f t="shared" si="28"/>
        <v>29</v>
      </c>
      <c r="AQ13" s="76">
        <f t="shared" si="29"/>
        <v>-2</v>
      </c>
      <c r="AR13" s="76">
        <f t="shared" si="30"/>
        <v>6</v>
      </c>
      <c r="AS13" s="76">
        <f t="shared" si="31"/>
        <v>-1</v>
      </c>
      <c r="AT13" s="77">
        <f t="shared" si="32"/>
        <v>841</v>
      </c>
      <c r="AU13" s="77">
        <f t="shared" si="33"/>
        <v>4</v>
      </c>
      <c r="AV13" s="77">
        <f t="shared" si="34"/>
        <v>36</v>
      </c>
      <c r="AW13" s="77">
        <f t="shared" si="35"/>
        <v>1</v>
      </c>
      <c r="AX13" s="77">
        <f t="shared" si="36"/>
        <v>882</v>
      </c>
      <c r="AY13" s="77">
        <f t="shared" si="37"/>
        <v>29.698484809834994</v>
      </c>
      <c r="AZ13" s="77">
        <f t="shared" si="38"/>
        <v>14</v>
      </c>
      <c r="BA13" s="77">
        <f t="shared" si="39"/>
        <v>-4</v>
      </c>
      <c r="BB13" s="77">
        <f t="shared" si="40"/>
        <v>6</v>
      </c>
      <c r="BC13" s="77">
        <f t="shared" si="41"/>
        <v>-3</v>
      </c>
      <c r="BD13" s="77">
        <f t="shared" si="42"/>
        <v>196</v>
      </c>
      <c r="BE13" s="77">
        <f t="shared" si="43"/>
        <v>16</v>
      </c>
      <c r="BF13" s="77">
        <f t="shared" si="44"/>
        <v>36</v>
      </c>
      <c r="BG13" s="77">
        <f t="shared" si="45"/>
        <v>9</v>
      </c>
      <c r="BH13" s="77">
        <f t="shared" si="46"/>
        <v>257</v>
      </c>
      <c r="BI13" s="77">
        <f t="shared" si="47"/>
        <v>16.031219541881399</v>
      </c>
      <c r="BJ13" s="77">
        <f t="shared" si="48"/>
        <v>-6</v>
      </c>
      <c r="BK13" s="77">
        <f t="shared" si="49"/>
        <v>-1</v>
      </c>
      <c r="BL13" s="77">
        <f t="shared" si="50"/>
        <v>-4</v>
      </c>
      <c r="BM13" s="77">
        <f t="shared" si="51"/>
        <v>0</v>
      </c>
      <c r="BN13" s="77">
        <f t="shared" si="52"/>
        <v>36</v>
      </c>
      <c r="BO13" s="77">
        <f t="shared" si="53"/>
        <v>1</v>
      </c>
      <c r="BP13" s="77">
        <f t="shared" si="54"/>
        <v>16</v>
      </c>
      <c r="BQ13" s="77">
        <f t="shared" si="55"/>
        <v>0</v>
      </c>
      <c r="BR13" s="77">
        <f t="shared" si="56"/>
        <v>53</v>
      </c>
      <c r="BS13" s="77">
        <f t="shared" si="57"/>
        <v>7.2801098892805181</v>
      </c>
    </row>
    <row r="14" spans="1:74" ht="15.5" x14ac:dyDescent="0.35">
      <c r="A14" s="97" t="s">
        <v>75</v>
      </c>
      <c r="B14" s="98" t="s">
        <v>45</v>
      </c>
      <c r="C14" s="99">
        <v>44450</v>
      </c>
      <c r="D14" s="100">
        <v>0.31331018518518522</v>
      </c>
      <c r="E14" s="100">
        <v>0.40635416666666663</v>
      </c>
      <c r="F14" s="100">
        <v>0.42259259259259258</v>
      </c>
      <c r="G14" s="100">
        <v>0.48182870370370368</v>
      </c>
      <c r="H14" s="77">
        <f t="shared" si="6"/>
        <v>31</v>
      </c>
      <c r="I14" s="77">
        <f t="shared" si="6"/>
        <v>45</v>
      </c>
      <c r="J14" s="77">
        <f t="shared" si="6"/>
        <v>8</v>
      </c>
      <c r="K14" s="77">
        <f t="shared" si="6"/>
        <v>33</v>
      </c>
      <c r="L14" s="141">
        <f t="shared" si="10"/>
        <v>29.444863728670914</v>
      </c>
      <c r="M14" s="142"/>
      <c r="N14" s="142"/>
      <c r="O14" s="143"/>
      <c r="P14" s="141">
        <f t="shared" si="11"/>
        <v>15.297058540778355</v>
      </c>
      <c r="Q14" s="142"/>
      <c r="R14" s="142"/>
      <c r="S14" s="143"/>
      <c r="T14" s="141">
        <f t="shared" si="12"/>
        <v>7.8740078740118111</v>
      </c>
      <c r="U14" s="142"/>
      <c r="V14" s="142"/>
      <c r="W14" s="143"/>
      <c r="X14" s="101" t="str">
        <f t="shared" si="13"/>
        <v>C3</v>
      </c>
      <c r="Y14" s="77">
        <f t="shared" si="14"/>
        <v>7.8740078740118111</v>
      </c>
      <c r="Z14" s="77">
        <f t="shared" si="15"/>
        <v>62</v>
      </c>
      <c r="AA14" s="77" t="str">
        <f t="shared" si="16"/>
        <v xml:space="preserve"> </v>
      </c>
      <c r="AB14" s="77" t="str">
        <f t="shared" si="17"/>
        <v xml:space="preserve"> </v>
      </c>
      <c r="AC14" s="77" t="str">
        <f t="shared" si="18"/>
        <v xml:space="preserve"> </v>
      </c>
      <c r="AD14" s="77" t="str">
        <f t="shared" si="19"/>
        <v xml:space="preserve"> </v>
      </c>
      <c r="AE14" s="77" t="str">
        <f t="shared" si="20"/>
        <v xml:space="preserve"> </v>
      </c>
      <c r="AF14" s="77" t="str">
        <f t="shared" si="21"/>
        <v xml:space="preserve"> </v>
      </c>
      <c r="AG14" s="77" t="str">
        <f t="shared" si="22"/>
        <v xml:space="preserve"> </v>
      </c>
      <c r="AH14" s="77" t="str">
        <f t="shared" si="23"/>
        <v xml:space="preserve"> </v>
      </c>
      <c r="AI14" s="77">
        <f t="shared" si="24"/>
        <v>31</v>
      </c>
      <c r="AJ14" s="77">
        <f t="shared" si="25"/>
        <v>45</v>
      </c>
      <c r="AK14" s="77">
        <f t="shared" si="26"/>
        <v>8</v>
      </c>
      <c r="AL14" s="77">
        <f t="shared" si="27"/>
        <v>33</v>
      </c>
      <c r="AP14" s="76">
        <f t="shared" si="28"/>
        <v>29</v>
      </c>
      <c r="AQ14" s="76">
        <f t="shared" si="29"/>
        <v>-1</v>
      </c>
      <c r="AR14" s="76">
        <f t="shared" si="30"/>
        <v>5</v>
      </c>
      <c r="AS14" s="76">
        <f t="shared" si="31"/>
        <v>0</v>
      </c>
      <c r="AT14" s="77">
        <f t="shared" si="32"/>
        <v>841</v>
      </c>
      <c r="AU14" s="77">
        <f t="shared" si="33"/>
        <v>1</v>
      </c>
      <c r="AV14" s="77">
        <f t="shared" si="34"/>
        <v>25</v>
      </c>
      <c r="AW14" s="77">
        <f t="shared" si="35"/>
        <v>0</v>
      </c>
      <c r="AX14" s="77">
        <f t="shared" si="36"/>
        <v>867</v>
      </c>
      <c r="AY14" s="77">
        <f t="shared" si="37"/>
        <v>29.444863728670914</v>
      </c>
      <c r="AZ14" s="77">
        <f t="shared" si="38"/>
        <v>14</v>
      </c>
      <c r="BA14" s="77">
        <f t="shared" si="39"/>
        <v>-3</v>
      </c>
      <c r="BB14" s="77">
        <f t="shared" si="40"/>
        <v>5</v>
      </c>
      <c r="BC14" s="77">
        <f t="shared" si="41"/>
        <v>-2</v>
      </c>
      <c r="BD14" s="77">
        <f t="shared" si="42"/>
        <v>196</v>
      </c>
      <c r="BE14" s="77">
        <f t="shared" si="43"/>
        <v>9</v>
      </c>
      <c r="BF14" s="77">
        <f t="shared" si="44"/>
        <v>25</v>
      </c>
      <c r="BG14" s="77">
        <f t="shared" si="45"/>
        <v>4</v>
      </c>
      <c r="BH14" s="77">
        <f t="shared" si="46"/>
        <v>234</v>
      </c>
      <c r="BI14" s="77">
        <f t="shared" si="47"/>
        <v>15.297058540778355</v>
      </c>
      <c r="BJ14" s="77">
        <f t="shared" si="48"/>
        <v>-6</v>
      </c>
      <c r="BK14" s="77">
        <f t="shared" si="49"/>
        <v>0</v>
      </c>
      <c r="BL14" s="77">
        <f t="shared" si="50"/>
        <v>-5</v>
      </c>
      <c r="BM14" s="77">
        <f t="shared" si="51"/>
        <v>1</v>
      </c>
      <c r="BN14" s="77">
        <f t="shared" si="52"/>
        <v>36</v>
      </c>
      <c r="BO14" s="77">
        <f t="shared" si="53"/>
        <v>0</v>
      </c>
      <c r="BP14" s="77">
        <f t="shared" si="54"/>
        <v>25</v>
      </c>
      <c r="BQ14" s="77">
        <f t="shared" si="55"/>
        <v>1</v>
      </c>
      <c r="BR14" s="77">
        <f t="shared" si="56"/>
        <v>62</v>
      </c>
      <c r="BS14" s="77">
        <f t="shared" si="57"/>
        <v>7.8740078740118111</v>
      </c>
    </row>
    <row r="15" spans="1:74" ht="15.5" x14ac:dyDescent="0.35">
      <c r="A15" s="97" t="s">
        <v>76</v>
      </c>
      <c r="B15" s="98" t="s">
        <v>36</v>
      </c>
      <c r="C15" s="99">
        <v>44450</v>
      </c>
      <c r="D15" s="100">
        <v>0.31310185185185185</v>
      </c>
      <c r="E15" s="100">
        <v>0.40723379629629625</v>
      </c>
      <c r="F15" s="100">
        <v>0.42041666666666666</v>
      </c>
      <c r="G15" s="100">
        <v>0.48084490740740743</v>
      </c>
      <c r="H15" s="77">
        <f t="shared" si="6"/>
        <v>30</v>
      </c>
      <c r="I15" s="77">
        <f t="shared" si="6"/>
        <v>46</v>
      </c>
      <c r="J15" s="77">
        <f t="shared" si="6"/>
        <v>5</v>
      </c>
      <c r="K15" s="77">
        <f t="shared" si="6"/>
        <v>32</v>
      </c>
      <c r="L15" s="141">
        <f t="shared" si="10"/>
        <v>28.089143810376278</v>
      </c>
      <c r="M15" s="142"/>
      <c r="N15" s="142"/>
      <c r="O15" s="143"/>
      <c r="P15" s="141">
        <f t="shared" si="11"/>
        <v>13.638181696985855</v>
      </c>
      <c r="Q15" s="142"/>
      <c r="R15" s="142"/>
      <c r="S15" s="143"/>
      <c r="T15" s="141">
        <f t="shared" si="12"/>
        <v>10.677078252031311</v>
      </c>
      <c r="U15" s="142"/>
      <c r="V15" s="142"/>
      <c r="W15" s="143"/>
      <c r="X15" s="101" t="str">
        <f t="shared" si="13"/>
        <v>C3</v>
      </c>
      <c r="Y15" s="77">
        <f t="shared" si="14"/>
        <v>10.677078252031311</v>
      </c>
      <c r="Z15" s="77">
        <f t="shared" si="15"/>
        <v>114</v>
      </c>
      <c r="AA15" s="77" t="str">
        <f t="shared" si="16"/>
        <v xml:space="preserve"> </v>
      </c>
      <c r="AB15" s="77" t="str">
        <f t="shared" si="17"/>
        <v xml:space="preserve"> </v>
      </c>
      <c r="AC15" s="77" t="str">
        <f t="shared" si="18"/>
        <v xml:space="preserve"> </v>
      </c>
      <c r="AD15" s="77" t="str">
        <f t="shared" si="19"/>
        <v xml:space="preserve"> </v>
      </c>
      <c r="AE15" s="77" t="str">
        <f t="shared" si="20"/>
        <v xml:space="preserve"> </v>
      </c>
      <c r="AF15" s="77" t="str">
        <f t="shared" si="21"/>
        <v xml:space="preserve"> </v>
      </c>
      <c r="AG15" s="77" t="str">
        <f t="shared" si="22"/>
        <v xml:space="preserve"> </v>
      </c>
      <c r="AH15" s="77" t="str">
        <f t="shared" si="23"/>
        <v xml:space="preserve"> </v>
      </c>
      <c r="AI15" s="77">
        <f t="shared" si="24"/>
        <v>30</v>
      </c>
      <c r="AJ15" s="77">
        <f t="shared" si="25"/>
        <v>46</v>
      </c>
      <c r="AK15" s="77">
        <f t="shared" si="26"/>
        <v>5</v>
      </c>
      <c r="AL15" s="77">
        <f t="shared" si="27"/>
        <v>32</v>
      </c>
      <c r="AP15" s="76">
        <f t="shared" si="28"/>
        <v>28</v>
      </c>
      <c r="AQ15" s="76">
        <f t="shared" si="29"/>
        <v>0</v>
      </c>
      <c r="AR15" s="76">
        <f t="shared" si="30"/>
        <v>2</v>
      </c>
      <c r="AS15" s="76">
        <f t="shared" si="31"/>
        <v>-1</v>
      </c>
      <c r="AT15" s="77">
        <f t="shared" si="32"/>
        <v>784</v>
      </c>
      <c r="AU15" s="77">
        <f t="shared" si="33"/>
        <v>0</v>
      </c>
      <c r="AV15" s="77">
        <f t="shared" si="34"/>
        <v>4</v>
      </c>
      <c r="AW15" s="77">
        <f t="shared" si="35"/>
        <v>1</v>
      </c>
      <c r="AX15" s="77">
        <f t="shared" si="36"/>
        <v>789</v>
      </c>
      <c r="AY15" s="77">
        <f t="shared" si="37"/>
        <v>28.089143810376278</v>
      </c>
      <c r="AZ15" s="77">
        <f t="shared" si="38"/>
        <v>13</v>
      </c>
      <c r="BA15" s="77">
        <f t="shared" si="39"/>
        <v>-2</v>
      </c>
      <c r="BB15" s="77">
        <f t="shared" si="40"/>
        <v>2</v>
      </c>
      <c r="BC15" s="77">
        <f t="shared" si="41"/>
        <v>-3</v>
      </c>
      <c r="BD15" s="77">
        <f t="shared" si="42"/>
        <v>169</v>
      </c>
      <c r="BE15" s="77">
        <f t="shared" si="43"/>
        <v>4</v>
      </c>
      <c r="BF15" s="77">
        <f t="shared" si="44"/>
        <v>4</v>
      </c>
      <c r="BG15" s="77">
        <f t="shared" si="45"/>
        <v>9</v>
      </c>
      <c r="BH15" s="77">
        <f t="shared" si="46"/>
        <v>186</v>
      </c>
      <c r="BI15" s="77">
        <f t="shared" si="47"/>
        <v>13.638181696985855</v>
      </c>
      <c r="BJ15" s="77">
        <f t="shared" si="48"/>
        <v>-7</v>
      </c>
      <c r="BK15" s="77">
        <f t="shared" si="49"/>
        <v>1</v>
      </c>
      <c r="BL15" s="77">
        <f t="shared" si="50"/>
        <v>-8</v>
      </c>
      <c r="BM15" s="77">
        <f t="shared" si="51"/>
        <v>0</v>
      </c>
      <c r="BN15" s="77">
        <f t="shared" si="52"/>
        <v>49</v>
      </c>
      <c r="BO15" s="77">
        <f t="shared" si="53"/>
        <v>1</v>
      </c>
      <c r="BP15" s="77">
        <f t="shared" si="54"/>
        <v>64</v>
      </c>
      <c r="BQ15" s="77">
        <f t="shared" si="55"/>
        <v>0</v>
      </c>
      <c r="BR15" s="77">
        <f t="shared" si="56"/>
        <v>114</v>
      </c>
      <c r="BS15" s="77">
        <f t="shared" si="57"/>
        <v>10.677078252031311</v>
      </c>
    </row>
    <row r="16" spans="1:74" ht="15.5" x14ac:dyDescent="0.35">
      <c r="A16" s="97" t="s">
        <v>77</v>
      </c>
      <c r="B16" s="98" t="s">
        <v>32</v>
      </c>
      <c r="C16" s="99">
        <v>44450</v>
      </c>
      <c r="D16" s="100">
        <v>0.3102314814814815</v>
      </c>
      <c r="E16" s="100">
        <v>0.40686342592592589</v>
      </c>
      <c r="F16" s="100">
        <v>0.42453703703703699</v>
      </c>
      <c r="G16" s="100">
        <v>0.48217592592592595</v>
      </c>
      <c r="H16" s="77">
        <f t="shared" si="6"/>
        <v>26</v>
      </c>
      <c r="I16" s="77">
        <f t="shared" si="6"/>
        <v>45</v>
      </c>
      <c r="J16" s="77">
        <f t="shared" si="6"/>
        <v>11</v>
      </c>
      <c r="K16" s="77">
        <f t="shared" si="6"/>
        <v>34</v>
      </c>
      <c r="L16" s="141">
        <f t="shared" si="10"/>
        <v>25.337718918639855</v>
      </c>
      <c r="M16" s="142"/>
      <c r="N16" s="142"/>
      <c r="O16" s="143"/>
      <c r="P16" s="141">
        <f t="shared" si="11"/>
        <v>12.449899597988733</v>
      </c>
      <c r="Q16" s="142"/>
      <c r="R16" s="142"/>
      <c r="S16" s="143"/>
      <c r="T16" s="141">
        <f t="shared" si="12"/>
        <v>11.357816691600547</v>
      </c>
      <c r="U16" s="142"/>
      <c r="V16" s="142"/>
      <c r="W16" s="143"/>
      <c r="X16" s="101" t="str">
        <f t="shared" si="13"/>
        <v>C3</v>
      </c>
      <c r="Y16" s="77">
        <f t="shared" si="14"/>
        <v>11.357816691600547</v>
      </c>
      <c r="Z16" s="77">
        <f t="shared" si="15"/>
        <v>129</v>
      </c>
      <c r="AA16" s="77" t="str">
        <f t="shared" si="16"/>
        <v xml:space="preserve"> </v>
      </c>
      <c r="AB16" s="77" t="str">
        <f t="shared" si="17"/>
        <v xml:space="preserve"> </v>
      </c>
      <c r="AC16" s="77" t="str">
        <f t="shared" si="18"/>
        <v xml:space="preserve"> </v>
      </c>
      <c r="AD16" s="77" t="str">
        <f t="shared" si="19"/>
        <v xml:space="preserve"> </v>
      </c>
      <c r="AE16" s="77" t="str">
        <f t="shared" si="20"/>
        <v xml:space="preserve"> </v>
      </c>
      <c r="AF16" s="77" t="str">
        <f t="shared" si="21"/>
        <v xml:space="preserve"> </v>
      </c>
      <c r="AG16" s="77" t="str">
        <f t="shared" si="22"/>
        <v xml:space="preserve"> </v>
      </c>
      <c r="AH16" s="77" t="str">
        <f t="shared" si="23"/>
        <v xml:space="preserve"> </v>
      </c>
      <c r="AI16" s="77">
        <f t="shared" si="24"/>
        <v>26</v>
      </c>
      <c r="AJ16" s="77">
        <f t="shared" si="25"/>
        <v>45</v>
      </c>
      <c r="AK16" s="77">
        <f t="shared" si="26"/>
        <v>11</v>
      </c>
      <c r="AL16" s="77">
        <f t="shared" si="27"/>
        <v>34</v>
      </c>
      <c r="AP16" s="76">
        <f t="shared" si="28"/>
        <v>24</v>
      </c>
      <c r="AQ16" s="76">
        <f t="shared" si="29"/>
        <v>-1</v>
      </c>
      <c r="AR16" s="76">
        <f t="shared" si="30"/>
        <v>8</v>
      </c>
      <c r="AS16" s="76">
        <f t="shared" si="31"/>
        <v>1</v>
      </c>
      <c r="AT16" s="77">
        <f t="shared" si="32"/>
        <v>576</v>
      </c>
      <c r="AU16" s="77">
        <f t="shared" si="33"/>
        <v>1</v>
      </c>
      <c r="AV16" s="77">
        <f t="shared" si="34"/>
        <v>64</v>
      </c>
      <c r="AW16" s="77">
        <f t="shared" si="35"/>
        <v>1</v>
      </c>
      <c r="AX16" s="77">
        <f t="shared" si="36"/>
        <v>642</v>
      </c>
      <c r="AY16" s="77">
        <f t="shared" si="37"/>
        <v>25.337718918639855</v>
      </c>
      <c r="AZ16" s="77">
        <f t="shared" si="38"/>
        <v>9</v>
      </c>
      <c r="BA16" s="77">
        <f t="shared" si="39"/>
        <v>-3</v>
      </c>
      <c r="BB16" s="77">
        <f t="shared" si="40"/>
        <v>8</v>
      </c>
      <c r="BC16" s="77">
        <f t="shared" si="41"/>
        <v>-1</v>
      </c>
      <c r="BD16" s="77">
        <f t="shared" si="42"/>
        <v>81</v>
      </c>
      <c r="BE16" s="77">
        <f t="shared" si="43"/>
        <v>9</v>
      </c>
      <c r="BF16" s="77">
        <f t="shared" si="44"/>
        <v>64</v>
      </c>
      <c r="BG16" s="77">
        <f t="shared" si="45"/>
        <v>1</v>
      </c>
      <c r="BH16" s="77">
        <f t="shared" si="46"/>
        <v>155</v>
      </c>
      <c r="BI16" s="77">
        <f t="shared" si="47"/>
        <v>12.449899597988733</v>
      </c>
      <c r="BJ16" s="77">
        <f t="shared" si="48"/>
        <v>-11</v>
      </c>
      <c r="BK16" s="77">
        <f t="shared" si="49"/>
        <v>0</v>
      </c>
      <c r="BL16" s="77">
        <f t="shared" si="50"/>
        <v>-2</v>
      </c>
      <c r="BM16" s="77">
        <f t="shared" si="51"/>
        <v>2</v>
      </c>
      <c r="BN16" s="77">
        <f t="shared" si="52"/>
        <v>121</v>
      </c>
      <c r="BO16" s="77">
        <f t="shared" si="53"/>
        <v>0</v>
      </c>
      <c r="BP16" s="77">
        <f t="shared" si="54"/>
        <v>4</v>
      </c>
      <c r="BQ16" s="77">
        <f t="shared" si="55"/>
        <v>4</v>
      </c>
      <c r="BR16" s="77">
        <f t="shared" si="56"/>
        <v>129</v>
      </c>
      <c r="BS16" s="77">
        <f t="shared" si="57"/>
        <v>11.357816691600547</v>
      </c>
    </row>
    <row r="17" spans="1:71" ht="15.5" x14ac:dyDescent="0.35">
      <c r="A17" s="97" t="s">
        <v>78</v>
      </c>
      <c r="B17" s="98" t="s">
        <v>31</v>
      </c>
      <c r="C17" s="99">
        <v>44450</v>
      </c>
      <c r="D17" s="100">
        <v>0.30949074074074073</v>
      </c>
      <c r="E17" s="100">
        <v>0.40892361111111114</v>
      </c>
      <c r="F17" s="100">
        <v>0.42332175925925924</v>
      </c>
      <c r="G17" s="100">
        <v>0.47979166666666667</v>
      </c>
      <c r="H17" s="77">
        <f t="shared" si="6"/>
        <v>25</v>
      </c>
      <c r="I17" s="77">
        <f t="shared" si="6"/>
        <v>48</v>
      </c>
      <c r="J17" s="77">
        <f t="shared" si="6"/>
        <v>9</v>
      </c>
      <c r="K17" s="77">
        <f t="shared" si="6"/>
        <v>30</v>
      </c>
      <c r="L17" s="141">
        <f t="shared" si="10"/>
        <v>24.041630560342615</v>
      </c>
      <c r="M17" s="142"/>
      <c r="N17" s="142"/>
      <c r="O17" s="143"/>
      <c r="P17" s="141">
        <f t="shared" si="11"/>
        <v>11.180339887498949</v>
      </c>
      <c r="Q17" s="142"/>
      <c r="R17" s="142"/>
      <c r="S17" s="143"/>
      <c r="T17" s="141">
        <f t="shared" si="12"/>
        <v>13.152946437965905</v>
      </c>
      <c r="U17" s="142"/>
      <c r="V17" s="142"/>
      <c r="W17" s="143"/>
      <c r="X17" s="102" t="str">
        <f t="shared" si="13"/>
        <v>C2</v>
      </c>
      <c r="Y17" s="77">
        <f t="shared" si="14"/>
        <v>11.180339887498949</v>
      </c>
      <c r="Z17" s="77">
        <f t="shared" si="15"/>
        <v>125.00000000000001</v>
      </c>
      <c r="AA17" s="77" t="str">
        <f t="shared" si="16"/>
        <v xml:space="preserve"> </v>
      </c>
      <c r="AB17" s="77" t="str">
        <f t="shared" si="17"/>
        <v xml:space="preserve"> </v>
      </c>
      <c r="AC17" s="77" t="str">
        <f t="shared" si="18"/>
        <v xml:space="preserve"> </v>
      </c>
      <c r="AD17" s="77" t="str">
        <f t="shared" si="19"/>
        <v xml:space="preserve"> </v>
      </c>
      <c r="AE17" s="77">
        <f t="shared" si="20"/>
        <v>25</v>
      </c>
      <c r="AF17" s="77">
        <f t="shared" si="21"/>
        <v>48</v>
      </c>
      <c r="AG17" s="77">
        <f t="shared" si="22"/>
        <v>9</v>
      </c>
      <c r="AH17" s="77">
        <f t="shared" si="23"/>
        <v>30</v>
      </c>
      <c r="AI17" s="77" t="str">
        <f t="shared" si="24"/>
        <v xml:space="preserve"> </v>
      </c>
      <c r="AJ17" s="77" t="str">
        <f t="shared" si="25"/>
        <v xml:space="preserve"> </v>
      </c>
      <c r="AK17" s="77" t="str">
        <f t="shared" si="26"/>
        <v xml:space="preserve"> </v>
      </c>
      <c r="AL17" s="77" t="str">
        <f t="shared" si="27"/>
        <v xml:space="preserve"> </v>
      </c>
      <c r="AP17" s="76">
        <f t="shared" si="28"/>
        <v>23</v>
      </c>
      <c r="AQ17" s="76">
        <f t="shared" si="29"/>
        <v>2</v>
      </c>
      <c r="AR17" s="76">
        <f t="shared" si="30"/>
        <v>6</v>
      </c>
      <c r="AS17" s="76">
        <f t="shared" si="31"/>
        <v>-3</v>
      </c>
      <c r="AT17" s="77">
        <f t="shared" si="32"/>
        <v>529</v>
      </c>
      <c r="AU17" s="77">
        <f t="shared" si="33"/>
        <v>4</v>
      </c>
      <c r="AV17" s="77">
        <f t="shared" si="34"/>
        <v>36</v>
      </c>
      <c r="AW17" s="77">
        <f t="shared" si="35"/>
        <v>9</v>
      </c>
      <c r="AX17" s="77">
        <f t="shared" si="36"/>
        <v>578</v>
      </c>
      <c r="AY17" s="77">
        <f t="shared" si="37"/>
        <v>24.041630560342615</v>
      </c>
      <c r="AZ17" s="77">
        <f t="shared" si="38"/>
        <v>8</v>
      </c>
      <c r="BA17" s="77">
        <f t="shared" si="39"/>
        <v>0</v>
      </c>
      <c r="BB17" s="77">
        <f t="shared" si="40"/>
        <v>6</v>
      </c>
      <c r="BC17" s="77">
        <f t="shared" si="41"/>
        <v>-5</v>
      </c>
      <c r="BD17" s="77">
        <f t="shared" si="42"/>
        <v>64</v>
      </c>
      <c r="BE17" s="77">
        <f t="shared" si="43"/>
        <v>0</v>
      </c>
      <c r="BF17" s="77">
        <f t="shared" si="44"/>
        <v>36</v>
      </c>
      <c r="BG17" s="77">
        <f t="shared" si="45"/>
        <v>25</v>
      </c>
      <c r="BH17" s="77">
        <f t="shared" si="46"/>
        <v>125</v>
      </c>
      <c r="BI17" s="77">
        <f t="shared" si="47"/>
        <v>11.180339887498949</v>
      </c>
      <c r="BJ17" s="77">
        <f t="shared" si="48"/>
        <v>-12</v>
      </c>
      <c r="BK17" s="77">
        <f t="shared" si="49"/>
        <v>3</v>
      </c>
      <c r="BL17" s="77">
        <f t="shared" si="50"/>
        <v>-4</v>
      </c>
      <c r="BM17" s="77">
        <f t="shared" si="51"/>
        <v>-2</v>
      </c>
      <c r="BN17" s="77">
        <f t="shared" si="52"/>
        <v>144</v>
      </c>
      <c r="BO17" s="77">
        <f t="shared" si="53"/>
        <v>9</v>
      </c>
      <c r="BP17" s="77">
        <f t="shared" si="54"/>
        <v>16</v>
      </c>
      <c r="BQ17" s="77">
        <f t="shared" si="55"/>
        <v>4</v>
      </c>
      <c r="BR17" s="77">
        <f t="shared" si="56"/>
        <v>173</v>
      </c>
      <c r="BS17" s="77">
        <f t="shared" si="57"/>
        <v>13.152946437965905</v>
      </c>
    </row>
    <row r="18" spans="1:71" ht="15.5" x14ac:dyDescent="0.35">
      <c r="A18" s="97" t="s">
        <v>79</v>
      </c>
      <c r="B18" s="98" t="s">
        <v>47</v>
      </c>
      <c r="C18" s="99">
        <v>44450</v>
      </c>
      <c r="D18" s="100">
        <v>0.30791666666666667</v>
      </c>
      <c r="E18" s="100">
        <v>0.40692129629629631</v>
      </c>
      <c r="F18" s="100">
        <v>0.42328703703703702</v>
      </c>
      <c r="G18" s="100">
        <v>0.47950231481481481</v>
      </c>
      <c r="H18" s="77">
        <f t="shared" si="6"/>
        <v>23</v>
      </c>
      <c r="I18" s="77">
        <f t="shared" si="6"/>
        <v>45</v>
      </c>
      <c r="J18" s="77">
        <f t="shared" si="6"/>
        <v>9</v>
      </c>
      <c r="K18" s="77">
        <f t="shared" si="6"/>
        <v>30</v>
      </c>
      <c r="L18" s="141">
        <f t="shared" si="10"/>
        <v>22.06807649071391</v>
      </c>
      <c r="M18" s="142"/>
      <c r="N18" s="142"/>
      <c r="O18" s="143"/>
      <c r="P18" s="141">
        <f t="shared" si="11"/>
        <v>10.295630140987001</v>
      </c>
      <c r="Q18" s="142"/>
      <c r="R18" s="142"/>
      <c r="S18" s="143"/>
      <c r="T18" s="141">
        <f t="shared" si="12"/>
        <v>14.696938456699069</v>
      </c>
      <c r="U18" s="142"/>
      <c r="V18" s="142"/>
      <c r="W18" s="143"/>
      <c r="X18" s="102" t="str">
        <f t="shared" si="13"/>
        <v>C2</v>
      </c>
      <c r="Y18" s="77">
        <f t="shared" si="14"/>
        <v>10.295630140987001</v>
      </c>
      <c r="Z18" s="77">
        <f t="shared" si="15"/>
        <v>106.00000000000001</v>
      </c>
      <c r="AA18" s="77" t="str">
        <f t="shared" si="16"/>
        <v xml:space="preserve"> </v>
      </c>
      <c r="AB18" s="77" t="str">
        <f t="shared" si="17"/>
        <v xml:space="preserve"> </v>
      </c>
      <c r="AC18" s="77" t="str">
        <f t="shared" si="18"/>
        <v xml:space="preserve"> </v>
      </c>
      <c r="AD18" s="77" t="str">
        <f t="shared" si="19"/>
        <v xml:space="preserve"> </v>
      </c>
      <c r="AE18" s="77">
        <f t="shared" si="20"/>
        <v>23</v>
      </c>
      <c r="AF18" s="77">
        <f t="shared" si="21"/>
        <v>45</v>
      </c>
      <c r="AG18" s="77">
        <f t="shared" si="22"/>
        <v>9</v>
      </c>
      <c r="AH18" s="77">
        <f t="shared" si="23"/>
        <v>30</v>
      </c>
      <c r="AI18" s="77" t="str">
        <f t="shared" si="24"/>
        <v xml:space="preserve"> </v>
      </c>
      <c r="AJ18" s="77" t="str">
        <f t="shared" si="25"/>
        <v xml:space="preserve"> </v>
      </c>
      <c r="AK18" s="77" t="str">
        <f t="shared" si="26"/>
        <v xml:space="preserve"> </v>
      </c>
      <c r="AL18" s="77" t="str">
        <f t="shared" si="27"/>
        <v xml:space="preserve"> </v>
      </c>
      <c r="AP18" s="76">
        <f t="shared" si="28"/>
        <v>21</v>
      </c>
      <c r="AQ18" s="76">
        <f t="shared" si="29"/>
        <v>-1</v>
      </c>
      <c r="AR18" s="76">
        <f t="shared" si="30"/>
        <v>6</v>
      </c>
      <c r="AS18" s="76">
        <f t="shared" si="31"/>
        <v>-3</v>
      </c>
      <c r="AT18" s="77">
        <f t="shared" si="32"/>
        <v>441</v>
      </c>
      <c r="AU18" s="77">
        <f t="shared" si="33"/>
        <v>1</v>
      </c>
      <c r="AV18" s="77">
        <f t="shared" si="34"/>
        <v>36</v>
      </c>
      <c r="AW18" s="77">
        <f t="shared" si="35"/>
        <v>9</v>
      </c>
      <c r="AX18" s="77">
        <f t="shared" si="36"/>
        <v>487</v>
      </c>
      <c r="AY18" s="77">
        <f t="shared" si="37"/>
        <v>22.06807649071391</v>
      </c>
      <c r="AZ18" s="77">
        <f t="shared" si="38"/>
        <v>6</v>
      </c>
      <c r="BA18" s="77">
        <f t="shared" si="39"/>
        <v>-3</v>
      </c>
      <c r="BB18" s="77">
        <f t="shared" si="40"/>
        <v>6</v>
      </c>
      <c r="BC18" s="77">
        <f t="shared" si="41"/>
        <v>-5</v>
      </c>
      <c r="BD18" s="77">
        <f t="shared" si="42"/>
        <v>36</v>
      </c>
      <c r="BE18" s="77">
        <f t="shared" si="43"/>
        <v>9</v>
      </c>
      <c r="BF18" s="77">
        <f t="shared" si="44"/>
        <v>36</v>
      </c>
      <c r="BG18" s="77">
        <f t="shared" si="45"/>
        <v>25</v>
      </c>
      <c r="BH18" s="77">
        <f t="shared" si="46"/>
        <v>106</v>
      </c>
      <c r="BI18" s="77">
        <f t="shared" si="47"/>
        <v>10.295630140987001</v>
      </c>
      <c r="BJ18" s="77">
        <f t="shared" si="48"/>
        <v>-14</v>
      </c>
      <c r="BK18" s="77">
        <f t="shared" si="49"/>
        <v>0</v>
      </c>
      <c r="BL18" s="77">
        <f t="shared" si="50"/>
        <v>-4</v>
      </c>
      <c r="BM18" s="77">
        <f t="shared" si="51"/>
        <v>-2</v>
      </c>
      <c r="BN18" s="77">
        <f t="shared" si="52"/>
        <v>196</v>
      </c>
      <c r="BO18" s="77">
        <f t="shared" si="53"/>
        <v>0</v>
      </c>
      <c r="BP18" s="77">
        <f t="shared" si="54"/>
        <v>16</v>
      </c>
      <c r="BQ18" s="77">
        <f t="shared" si="55"/>
        <v>4</v>
      </c>
      <c r="BR18" s="77">
        <f t="shared" si="56"/>
        <v>216</v>
      </c>
      <c r="BS18" s="77">
        <f t="shared" si="57"/>
        <v>14.696938456699069</v>
      </c>
    </row>
    <row r="19" spans="1:71" ht="15.5" x14ac:dyDescent="0.35">
      <c r="A19" s="97" t="s">
        <v>80</v>
      </c>
      <c r="B19" s="98" t="s">
        <v>49</v>
      </c>
      <c r="C19" s="99">
        <v>44450</v>
      </c>
      <c r="D19" s="100">
        <v>0.30787037037037041</v>
      </c>
      <c r="E19" s="100">
        <v>0.40649305555555554</v>
      </c>
      <c r="F19" s="100">
        <v>0.42631944444444447</v>
      </c>
      <c r="G19" s="100">
        <v>0.47965277777777776</v>
      </c>
      <c r="H19" s="77">
        <f t="shared" si="6"/>
        <v>23</v>
      </c>
      <c r="I19" s="77">
        <f t="shared" si="6"/>
        <v>45</v>
      </c>
      <c r="J19" s="77">
        <f t="shared" si="6"/>
        <v>13</v>
      </c>
      <c r="K19" s="77">
        <f t="shared" si="6"/>
        <v>30</v>
      </c>
      <c r="L19" s="141">
        <f t="shared" si="10"/>
        <v>23.473389188611005</v>
      </c>
      <c r="M19" s="142"/>
      <c r="N19" s="142"/>
      <c r="O19" s="143"/>
      <c r="P19" s="141">
        <f t="shared" si="11"/>
        <v>13.038404810405298</v>
      </c>
      <c r="Q19" s="142"/>
      <c r="R19" s="142"/>
      <c r="S19" s="143"/>
      <c r="T19" s="141">
        <f t="shared" si="12"/>
        <v>14.142135623730951</v>
      </c>
      <c r="U19" s="142"/>
      <c r="V19" s="142"/>
      <c r="W19" s="143"/>
      <c r="X19" s="102" t="str">
        <f t="shared" si="13"/>
        <v>C2</v>
      </c>
      <c r="Y19" s="77">
        <f t="shared" si="14"/>
        <v>13.038404810405298</v>
      </c>
      <c r="Z19" s="77">
        <f t="shared" si="15"/>
        <v>170.00000000000003</v>
      </c>
      <c r="AA19" s="77" t="str">
        <f t="shared" si="16"/>
        <v xml:space="preserve"> </v>
      </c>
      <c r="AB19" s="77" t="str">
        <f t="shared" si="17"/>
        <v xml:space="preserve"> </v>
      </c>
      <c r="AC19" s="77" t="str">
        <f t="shared" si="18"/>
        <v xml:space="preserve"> </v>
      </c>
      <c r="AD19" s="77" t="str">
        <f t="shared" si="19"/>
        <v xml:space="preserve"> </v>
      </c>
      <c r="AE19" s="77">
        <f t="shared" si="20"/>
        <v>23</v>
      </c>
      <c r="AF19" s="77">
        <f t="shared" si="21"/>
        <v>45</v>
      </c>
      <c r="AG19" s="77">
        <f t="shared" si="22"/>
        <v>13</v>
      </c>
      <c r="AH19" s="77">
        <f t="shared" si="23"/>
        <v>30</v>
      </c>
      <c r="AI19" s="77" t="str">
        <f t="shared" si="24"/>
        <v xml:space="preserve"> </v>
      </c>
      <c r="AJ19" s="77" t="str">
        <f t="shared" si="25"/>
        <v xml:space="preserve"> </v>
      </c>
      <c r="AK19" s="77" t="str">
        <f t="shared" si="26"/>
        <v xml:space="preserve"> </v>
      </c>
      <c r="AL19" s="77" t="str">
        <f t="shared" si="27"/>
        <v xml:space="preserve"> </v>
      </c>
      <c r="AP19" s="76">
        <f t="shared" si="28"/>
        <v>21</v>
      </c>
      <c r="AQ19" s="76">
        <f t="shared" si="29"/>
        <v>-1</v>
      </c>
      <c r="AR19" s="76">
        <f t="shared" si="30"/>
        <v>10</v>
      </c>
      <c r="AS19" s="76">
        <f t="shared" si="31"/>
        <v>-3</v>
      </c>
      <c r="AT19" s="77">
        <f t="shared" si="32"/>
        <v>441</v>
      </c>
      <c r="AU19" s="77">
        <f t="shared" si="33"/>
        <v>1</v>
      </c>
      <c r="AV19" s="77">
        <f t="shared" si="34"/>
        <v>100</v>
      </c>
      <c r="AW19" s="77">
        <f t="shared" si="35"/>
        <v>9</v>
      </c>
      <c r="AX19" s="77">
        <f t="shared" si="36"/>
        <v>551</v>
      </c>
      <c r="AY19" s="77">
        <f t="shared" si="37"/>
        <v>23.473389188611005</v>
      </c>
      <c r="AZ19" s="77">
        <f t="shared" si="38"/>
        <v>6</v>
      </c>
      <c r="BA19" s="77">
        <f t="shared" si="39"/>
        <v>-3</v>
      </c>
      <c r="BB19" s="77">
        <f t="shared" si="40"/>
        <v>10</v>
      </c>
      <c r="BC19" s="77">
        <f t="shared" si="41"/>
        <v>-5</v>
      </c>
      <c r="BD19" s="77">
        <f t="shared" si="42"/>
        <v>36</v>
      </c>
      <c r="BE19" s="77">
        <f t="shared" si="43"/>
        <v>9</v>
      </c>
      <c r="BF19" s="77">
        <f t="shared" si="44"/>
        <v>100</v>
      </c>
      <c r="BG19" s="77">
        <f t="shared" si="45"/>
        <v>25</v>
      </c>
      <c r="BH19" s="77">
        <f t="shared" si="46"/>
        <v>170</v>
      </c>
      <c r="BI19" s="77">
        <f t="shared" si="47"/>
        <v>13.038404810405298</v>
      </c>
      <c r="BJ19" s="77">
        <f t="shared" si="48"/>
        <v>-14</v>
      </c>
      <c r="BK19" s="77">
        <f t="shared" si="49"/>
        <v>0</v>
      </c>
      <c r="BL19" s="77">
        <f t="shared" si="50"/>
        <v>0</v>
      </c>
      <c r="BM19" s="77">
        <f t="shared" si="51"/>
        <v>-2</v>
      </c>
      <c r="BN19" s="77">
        <f t="shared" si="52"/>
        <v>196</v>
      </c>
      <c r="BO19" s="77">
        <f t="shared" si="53"/>
        <v>0</v>
      </c>
      <c r="BP19" s="77">
        <f t="shared" si="54"/>
        <v>0</v>
      </c>
      <c r="BQ19" s="77">
        <f t="shared" si="55"/>
        <v>4</v>
      </c>
      <c r="BR19" s="77">
        <f t="shared" si="56"/>
        <v>200</v>
      </c>
      <c r="BS19" s="77">
        <f t="shared" si="57"/>
        <v>14.142135623730951</v>
      </c>
    </row>
    <row r="20" spans="1:71" ht="15.5" x14ac:dyDescent="0.35">
      <c r="A20" s="97" t="s">
        <v>81</v>
      </c>
      <c r="B20" s="98" t="s">
        <v>44</v>
      </c>
      <c r="C20" s="99">
        <v>44450</v>
      </c>
      <c r="D20" s="100">
        <v>0.30769675925925927</v>
      </c>
      <c r="E20" s="100">
        <v>0.40659722222222222</v>
      </c>
      <c r="F20" s="100">
        <v>0.42460648148148145</v>
      </c>
      <c r="G20" s="100">
        <v>0.47988425925925932</v>
      </c>
      <c r="H20" s="77">
        <f t="shared" si="6"/>
        <v>23</v>
      </c>
      <c r="I20" s="77">
        <f t="shared" si="6"/>
        <v>45</v>
      </c>
      <c r="J20" s="77">
        <f t="shared" si="6"/>
        <v>11</v>
      </c>
      <c r="K20" s="77">
        <f t="shared" si="6"/>
        <v>31</v>
      </c>
      <c r="L20" s="141">
        <f t="shared" si="10"/>
        <v>22.583179581272429</v>
      </c>
      <c r="M20" s="142"/>
      <c r="N20" s="142"/>
      <c r="O20" s="143"/>
      <c r="P20" s="141">
        <f t="shared" si="11"/>
        <v>11.180339887498949</v>
      </c>
      <c r="Q20" s="142"/>
      <c r="R20" s="142"/>
      <c r="S20" s="143"/>
      <c r="T20" s="141">
        <f t="shared" si="12"/>
        <v>14.177446878757825</v>
      </c>
      <c r="U20" s="142"/>
      <c r="V20" s="142"/>
      <c r="W20" s="143"/>
      <c r="X20" s="102" t="str">
        <f t="shared" si="13"/>
        <v>C2</v>
      </c>
      <c r="Y20" s="77">
        <f t="shared" si="14"/>
        <v>11.180339887498949</v>
      </c>
      <c r="Z20" s="77">
        <f t="shared" si="15"/>
        <v>125.00000000000001</v>
      </c>
      <c r="AA20" s="77" t="str">
        <f t="shared" si="16"/>
        <v xml:space="preserve"> </v>
      </c>
      <c r="AB20" s="77" t="str">
        <f t="shared" si="17"/>
        <v xml:space="preserve"> </v>
      </c>
      <c r="AC20" s="77" t="str">
        <f t="shared" si="18"/>
        <v xml:space="preserve"> </v>
      </c>
      <c r="AD20" s="77" t="str">
        <f t="shared" si="19"/>
        <v xml:space="preserve"> </v>
      </c>
      <c r="AE20" s="77">
        <f t="shared" si="20"/>
        <v>23</v>
      </c>
      <c r="AF20" s="77">
        <f t="shared" si="21"/>
        <v>45</v>
      </c>
      <c r="AG20" s="77">
        <f t="shared" si="22"/>
        <v>11</v>
      </c>
      <c r="AH20" s="77">
        <f t="shared" si="23"/>
        <v>31</v>
      </c>
      <c r="AI20" s="77" t="str">
        <f t="shared" si="24"/>
        <v xml:space="preserve"> </v>
      </c>
      <c r="AJ20" s="77" t="str">
        <f t="shared" si="25"/>
        <v xml:space="preserve"> </v>
      </c>
      <c r="AK20" s="77" t="str">
        <f t="shared" si="26"/>
        <v xml:space="preserve"> </v>
      </c>
      <c r="AL20" s="77" t="str">
        <f t="shared" si="27"/>
        <v xml:space="preserve"> </v>
      </c>
      <c r="AP20" s="76">
        <f t="shared" si="28"/>
        <v>21</v>
      </c>
      <c r="AQ20" s="76">
        <f t="shared" si="29"/>
        <v>-1</v>
      </c>
      <c r="AR20" s="76">
        <f t="shared" si="30"/>
        <v>8</v>
      </c>
      <c r="AS20" s="76">
        <f t="shared" si="31"/>
        <v>-2</v>
      </c>
      <c r="AT20" s="77">
        <f t="shared" si="32"/>
        <v>441</v>
      </c>
      <c r="AU20" s="77">
        <f t="shared" si="33"/>
        <v>1</v>
      </c>
      <c r="AV20" s="77">
        <f t="shared" si="34"/>
        <v>64</v>
      </c>
      <c r="AW20" s="77">
        <f t="shared" si="35"/>
        <v>4</v>
      </c>
      <c r="AX20" s="77">
        <f t="shared" si="36"/>
        <v>510</v>
      </c>
      <c r="AY20" s="77">
        <f t="shared" si="37"/>
        <v>22.583179581272429</v>
      </c>
      <c r="AZ20" s="77">
        <f t="shared" si="38"/>
        <v>6</v>
      </c>
      <c r="BA20" s="77">
        <f t="shared" si="39"/>
        <v>-3</v>
      </c>
      <c r="BB20" s="77">
        <f t="shared" si="40"/>
        <v>8</v>
      </c>
      <c r="BC20" s="77">
        <f t="shared" si="41"/>
        <v>-4</v>
      </c>
      <c r="BD20" s="77">
        <f t="shared" si="42"/>
        <v>36</v>
      </c>
      <c r="BE20" s="77">
        <f t="shared" si="43"/>
        <v>9</v>
      </c>
      <c r="BF20" s="77">
        <f t="shared" si="44"/>
        <v>64</v>
      </c>
      <c r="BG20" s="77">
        <f t="shared" si="45"/>
        <v>16</v>
      </c>
      <c r="BH20" s="77">
        <f t="shared" si="46"/>
        <v>125</v>
      </c>
      <c r="BI20" s="77">
        <f t="shared" si="47"/>
        <v>11.180339887498949</v>
      </c>
      <c r="BJ20" s="77">
        <f t="shared" si="48"/>
        <v>-14</v>
      </c>
      <c r="BK20" s="77">
        <f t="shared" si="49"/>
        <v>0</v>
      </c>
      <c r="BL20" s="77">
        <f t="shared" si="50"/>
        <v>-2</v>
      </c>
      <c r="BM20" s="77">
        <f t="shared" si="51"/>
        <v>-1</v>
      </c>
      <c r="BN20" s="77">
        <f t="shared" si="52"/>
        <v>196</v>
      </c>
      <c r="BO20" s="77">
        <f t="shared" si="53"/>
        <v>0</v>
      </c>
      <c r="BP20" s="77">
        <f t="shared" si="54"/>
        <v>4</v>
      </c>
      <c r="BQ20" s="77">
        <f t="shared" si="55"/>
        <v>1</v>
      </c>
      <c r="BR20" s="77">
        <f t="shared" si="56"/>
        <v>201</v>
      </c>
      <c r="BS20" s="77">
        <f t="shared" si="57"/>
        <v>14.177446878757825</v>
      </c>
    </row>
    <row r="21" spans="1:71" ht="15.5" x14ac:dyDescent="0.35">
      <c r="A21" s="97" t="s">
        <v>82</v>
      </c>
      <c r="B21" s="98" t="s">
        <v>46</v>
      </c>
      <c r="C21" s="99">
        <v>44450</v>
      </c>
      <c r="D21" s="100">
        <v>0.3069675925925926</v>
      </c>
      <c r="E21" s="100">
        <v>0.40745370370370365</v>
      </c>
      <c r="F21" s="100">
        <v>0.42010416666666667</v>
      </c>
      <c r="G21" s="100">
        <v>0.48077546296296297</v>
      </c>
      <c r="H21" s="77">
        <f t="shared" si="6"/>
        <v>22</v>
      </c>
      <c r="I21" s="77">
        <f t="shared" si="6"/>
        <v>46</v>
      </c>
      <c r="J21" s="77">
        <f t="shared" si="6"/>
        <v>4</v>
      </c>
      <c r="K21" s="77">
        <f t="shared" si="6"/>
        <v>32</v>
      </c>
      <c r="L21" s="141">
        <f t="shared" si="10"/>
        <v>20.049937655763422</v>
      </c>
      <c r="M21" s="142"/>
      <c r="N21" s="142"/>
      <c r="O21" s="143"/>
      <c r="P21" s="141">
        <f t="shared" si="11"/>
        <v>6.2449979983983983</v>
      </c>
      <c r="Q21" s="142"/>
      <c r="R21" s="142"/>
      <c r="S21" s="143"/>
      <c r="T21" s="141">
        <f t="shared" si="12"/>
        <v>17.521415467935231</v>
      </c>
      <c r="U21" s="142"/>
      <c r="V21" s="142"/>
      <c r="W21" s="143"/>
      <c r="X21" s="102" t="str">
        <f t="shared" si="13"/>
        <v>C2</v>
      </c>
      <c r="Y21" s="77">
        <f t="shared" si="14"/>
        <v>6.2449979983983983</v>
      </c>
      <c r="Z21" s="77">
        <f t="shared" si="15"/>
        <v>39</v>
      </c>
      <c r="AA21" s="77" t="str">
        <f t="shared" si="16"/>
        <v xml:space="preserve"> </v>
      </c>
      <c r="AB21" s="77" t="str">
        <f t="shared" si="17"/>
        <v xml:space="preserve"> </v>
      </c>
      <c r="AC21" s="77" t="str">
        <f t="shared" si="18"/>
        <v xml:space="preserve"> </v>
      </c>
      <c r="AD21" s="77" t="str">
        <f t="shared" si="19"/>
        <v xml:space="preserve"> </v>
      </c>
      <c r="AE21" s="77">
        <f t="shared" si="20"/>
        <v>22</v>
      </c>
      <c r="AF21" s="77">
        <f t="shared" si="21"/>
        <v>46</v>
      </c>
      <c r="AG21" s="77">
        <f t="shared" si="22"/>
        <v>4</v>
      </c>
      <c r="AH21" s="77">
        <f t="shared" si="23"/>
        <v>32</v>
      </c>
      <c r="AI21" s="77" t="str">
        <f t="shared" si="24"/>
        <v xml:space="preserve"> </v>
      </c>
      <c r="AJ21" s="77" t="str">
        <f t="shared" si="25"/>
        <v xml:space="preserve"> </v>
      </c>
      <c r="AK21" s="77" t="str">
        <f t="shared" si="26"/>
        <v xml:space="preserve"> </v>
      </c>
      <c r="AL21" s="77" t="str">
        <f t="shared" si="27"/>
        <v xml:space="preserve"> </v>
      </c>
      <c r="AP21" s="76">
        <f t="shared" si="28"/>
        <v>20</v>
      </c>
      <c r="AQ21" s="76">
        <f t="shared" si="29"/>
        <v>0</v>
      </c>
      <c r="AR21" s="76">
        <f t="shared" si="30"/>
        <v>1</v>
      </c>
      <c r="AS21" s="76">
        <f t="shared" si="31"/>
        <v>-1</v>
      </c>
      <c r="AT21" s="77">
        <f t="shared" si="32"/>
        <v>400</v>
      </c>
      <c r="AU21" s="77">
        <f t="shared" si="33"/>
        <v>0</v>
      </c>
      <c r="AV21" s="77">
        <f t="shared" si="34"/>
        <v>1</v>
      </c>
      <c r="AW21" s="77">
        <f t="shared" si="35"/>
        <v>1</v>
      </c>
      <c r="AX21" s="77">
        <f t="shared" si="36"/>
        <v>402</v>
      </c>
      <c r="AY21" s="77">
        <f t="shared" si="37"/>
        <v>20.049937655763422</v>
      </c>
      <c r="AZ21" s="77">
        <f t="shared" si="38"/>
        <v>5</v>
      </c>
      <c r="BA21" s="77">
        <f t="shared" si="39"/>
        <v>-2</v>
      </c>
      <c r="BB21" s="77">
        <f t="shared" si="40"/>
        <v>1</v>
      </c>
      <c r="BC21" s="77">
        <f t="shared" si="41"/>
        <v>-3</v>
      </c>
      <c r="BD21" s="77">
        <f t="shared" si="42"/>
        <v>25</v>
      </c>
      <c r="BE21" s="77">
        <f t="shared" si="43"/>
        <v>4</v>
      </c>
      <c r="BF21" s="77">
        <f t="shared" si="44"/>
        <v>1</v>
      </c>
      <c r="BG21" s="77">
        <f t="shared" si="45"/>
        <v>9</v>
      </c>
      <c r="BH21" s="77">
        <f t="shared" si="46"/>
        <v>39</v>
      </c>
      <c r="BI21" s="77">
        <f t="shared" si="47"/>
        <v>6.2449979983983983</v>
      </c>
      <c r="BJ21" s="77">
        <f t="shared" si="48"/>
        <v>-15</v>
      </c>
      <c r="BK21" s="77">
        <f t="shared" si="49"/>
        <v>1</v>
      </c>
      <c r="BL21" s="77">
        <f t="shared" si="50"/>
        <v>-9</v>
      </c>
      <c r="BM21" s="77">
        <f t="shared" si="51"/>
        <v>0</v>
      </c>
      <c r="BN21" s="77">
        <f t="shared" si="52"/>
        <v>225</v>
      </c>
      <c r="BO21" s="77">
        <f t="shared" si="53"/>
        <v>1</v>
      </c>
      <c r="BP21" s="77">
        <f t="shared" si="54"/>
        <v>81</v>
      </c>
      <c r="BQ21" s="77">
        <f t="shared" si="55"/>
        <v>0</v>
      </c>
      <c r="BR21" s="77">
        <f t="shared" si="56"/>
        <v>307</v>
      </c>
      <c r="BS21" s="77">
        <f t="shared" si="57"/>
        <v>17.521415467935231</v>
      </c>
    </row>
    <row r="22" spans="1:71" ht="15.5" x14ac:dyDescent="0.35">
      <c r="A22" s="97" t="s">
        <v>83</v>
      </c>
      <c r="B22" s="98" t="s">
        <v>61</v>
      </c>
      <c r="C22" s="99">
        <v>44450</v>
      </c>
      <c r="D22" s="100">
        <v>0.30692129629629633</v>
      </c>
      <c r="E22" s="100">
        <v>0.40723379629629625</v>
      </c>
      <c r="F22" s="100">
        <v>0.42116898148148146</v>
      </c>
      <c r="G22" s="100">
        <v>0.48292824074074076</v>
      </c>
      <c r="H22" s="77">
        <f t="shared" si="6"/>
        <v>21</v>
      </c>
      <c r="I22" s="77">
        <f t="shared" si="6"/>
        <v>46</v>
      </c>
      <c r="J22" s="77">
        <f t="shared" si="6"/>
        <v>6</v>
      </c>
      <c r="K22" s="77">
        <f t="shared" si="6"/>
        <v>35</v>
      </c>
      <c r="L22" s="141">
        <f t="shared" si="10"/>
        <v>19.339079605813716</v>
      </c>
      <c r="M22" s="142"/>
      <c r="N22" s="142"/>
      <c r="O22" s="143"/>
      <c r="P22" s="141">
        <f t="shared" si="11"/>
        <v>5.3851648071345037</v>
      </c>
      <c r="Q22" s="142"/>
      <c r="R22" s="142"/>
      <c r="S22" s="143"/>
      <c r="T22" s="141">
        <f t="shared" si="12"/>
        <v>17.748239349298849</v>
      </c>
      <c r="U22" s="142"/>
      <c r="V22" s="142"/>
      <c r="W22" s="143"/>
      <c r="X22" s="102" t="str">
        <f t="shared" si="13"/>
        <v>C2</v>
      </c>
      <c r="Y22" s="77">
        <f t="shared" si="14"/>
        <v>5.3851648071345037</v>
      </c>
      <c r="Z22" s="77">
        <f t="shared" si="15"/>
        <v>28.999999999999996</v>
      </c>
      <c r="AA22" s="77" t="str">
        <f t="shared" si="16"/>
        <v xml:space="preserve"> </v>
      </c>
      <c r="AB22" s="77" t="str">
        <f t="shared" si="17"/>
        <v xml:space="preserve"> </v>
      </c>
      <c r="AC22" s="77" t="str">
        <f t="shared" si="18"/>
        <v xml:space="preserve"> </v>
      </c>
      <c r="AD22" s="77" t="str">
        <f t="shared" si="19"/>
        <v xml:space="preserve"> </v>
      </c>
      <c r="AE22" s="77">
        <f t="shared" si="20"/>
        <v>21</v>
      </c>
      <c r="AF22" s="77">
        <f t="shared" si="21"/>
        <v>46</v>
      </c>
      <c r="AG22" s="77">
        <f t="shared" si="22"/>
        <v>6</v>
      </c>
      <c r="AH22" s="77">
        <f t="shared" si="23"/>
        <v>35</v>
      </c>
      <c r="AI22" s="77" t="str">
        <f t="shared" si="24"/>
        <v xml:space="preserve"> </v>
      </c>
      <c r="AJ22" s="77" t="str">
        <f t="shared" si="25"/>
        <v xml:space="preserve"> </v>
      </c>
      <c r="AK22" s="77" t="str">
        <f t="shared" si="26"/>
        <v xml:space="preserve"> </v>
      </c>
      <c r="AL22" s="77" t="str">
        <f t="shared" si="27"/>
        <v xml:space="preserve"> </v>
      </c>
      <c r="AP22" s="76">
        <f t="shared" si="28"/>
        <v>19</v>
      </c>
      <c r="AQ22" s="76">
        <f t="shared" si="29"/>
        <v>0</v>
      </c>
      <c r="AR22" s="76">
        <f t="shared" si="30"/>
        <v>3</v>
      </c>
      <c r="AS22" s="76">
        <f t="shared" si="31"/>
        <v>2</v>
      </c>
      <c r="AT22" s="77">
        <f t="shared" si="32"/>
        <v>361</v>
      </c>
      <c r="AU22" s="77">
        <f t="shared" si="33"/>
        <v>0</v>
      </c>
      <c r="AV22" s="77">
        <f t="shared" si="34"/>
        <v>9</v>
      </c>
      <c r="AW22" s="77">
        <f t="shared" si="35"/>
        <v>4</v>
      </c>
      <c r="AX22" s="77">
        <f t="shared" si="36"/>
        <v>374</v>
      </c>
      <c r="AY22" s="77">
        <f t="shared" si="37"/>
        <v>19.339079605813716</v>
      </c>
      <c r="AZ22" s="77">
        <f t="shared" si="38"/>
        <v>4</v>
      </c>
      <c r="BA22" s="77">
        <f t="shared" si="39"/>
        <v>-2</v>
      </c>
      <c r="BB22" s="77">
        <f t="shared" si="40"/>
        <v>3</v>
      </c>
      <c r="BC22" s="77">
        <f t="shared" si="41"/>
        <v>0</v>
      </c>
      <c r="BD22" s="77">
        <f t="shared" si="42"/>
        <v>16</v>
      </c>
      <c r="BE22" s="77">
        <f t="shared" si="43"/>
        <v>4</v>
      </c>
      <c r="BF22" s="77">
        <f t="shared" si="44"/>
        <v>9</v>
      </c>
      <c r="BG22" s="77">
        <f t="shared" si="45"/>
        <v>0</v>
      </c>
      <c r="BH22" s="77">
        <f t="shared" si="46"/>
        <v>29</v>
      </c>
      <c r="BI22" s="77">
        <f t="shared" si="47"/>
        <v>5.3851648071345037</v>
      </c>
      <c r="BJ22" s="77">
        <f t="shared" si="48"/>
        <v>-16</v>
      </c>
      <c r="BK22" s="77">
        <f t="shared" si="49"/>
        <v>1</v>
      </c>
      <c r="BL22" s="77">
        <f t="shared" si="50"/>
        <v>-7</v>
      </c>
      <c r="BM22" s="77">
        <f t="shared" si="51"/>
        <v>3</v>
      </c>
      <c r="BN22" s="77">
        <f t="shared" si="52"/>
        <v>256</v>
      </c>
      <c r="BO22" s="77">
        <f t="shared" si="53"/>
        <v>1</v>
      </c>
      <c r="BP22" s="77">
        <f t="shared" si="54"/>
        <v>49</v>
      </c>
      <c r="BQ22" s="77">
        <f t="shared" si="55"/>
        <v>9</v>
      </c>
      <c r="BR22" s="77">
        <f t="shared" si="56"/>
        <v>315</v>
      </c>
      <c r="BS22" s="77">
        <f t="shared" si="57"/>
        <v>17.748239349298849</v>
      </c>
    </row>
    <row r="23" spans="1:71" ht="15.5" x14ac:dyDescent="0.35">
      <c r="A23" s="97" t="s">
        <v>84</v>
      </c>
      <c r="B23" s="98" t="s">
        <v>48</v>
      </c>
      <c r="C23" s="99">
        <v>44450</v>
      </c>
      <c r="D23" s="100">
        <v>0.30689814814814814</v>
      </c>
      <c r="E23" s="100">
        <v>0.40685185185185185</v>
      </c>
      <c r="F23" s="100">
        <v>0.42259259259259258</v>
      </c>
      <c r="G23" s="100">
        <v>0.48300925925925925</v>
      </c>
      <c r="H23" s="77">
        <f t="shared" si="6"/>
        <v>21</v>
      </c>
      <c r="I23" s="77">
        <f t="shared" si="6"/>
        <v>45</v>
      </c>
      <c r="J23" s="77">
        <f t="shared" si="6"/>
        <v>8</v>
      </c>
      <c r="K23" s="77">
        <f t="shared" si="6"/>
        <v>35</v>
      </c>
      <c r="L23" s="141">
        <f t="shared" si="10"/>
        <v>19.773719933285189</v>
      </c>
      <c r="M23" s="142"/>
      <c r="N23" s="142"/>
      <c r="O23" s="143"/>
      <c r="P23" s="141">
        <f t="shared" si="11"/>
        <v>7.0710678118654755</v>
      </c>
      <c r="Q23" s="142"/>
      <c r="R23" s="142"/>
      <c r="S23" s="143"/>
      <c r="T23" s="141">
        <f t="shared" si="12"/>
        <v>17.029386365926403</v>
      </c>
      <c r="U23" s="142"/>
      <c r="V23" s="142"/>
      <c r="W23" s="143"/>
      <c r="X23" s="102" t="str">
        <f t="shared" si="13"/>
        <v>C2</v>
      </c>
      <c r="Y23" s="77">
        <f t="shared" si="14"/>
        <v>7.0710678118654755</v>
      </c>
      <c r="Z23" s="77">
        <f t="shared" si="15"/>
        <v>50.000000000000007</v>
      </c>
      <c r="AA23" s="77" t="str">
        <f t="shared" si="16"/>
        <v xml:space="preserve"> </v>
      </c>
      <c r="AB23" s="77" t="str">
        <f t="shared" si="17"/>
        <v xml:space="preserve"> </v>
      </c>
      <c r="AC23" s="77" t="str">
        <f t="shared" si="18"/>
        <v xml:space="preserve"> </v>
      </c>
      <c r="AD23" s="77" t="str">
        <f t="shared" si="19"/>
        <v xml:space="preserve"> </v>
      </c>
      <c r="AE23" s="77">
        <f t="shared" si="20"/>
        <v>21</v>
      </c>
      <c r="AF23" s="77">
        <f t="shared" si="21"/>
        <v>45</v>
      </c>
      <c r="AG23" s="77">
        <f t="shared" si="22"/>
        <v>8</v>
      </c>
      <c r="AH23" s="77">
        <f t="shared" si="23"/>
        <v>35</v>
      </c>
      <c r="AI23" s="77" t="str">
        <f t="shared" si="24"/>
        <v xml:space="preserve"> </v>
      </c>
      <c r="AJ23" s="77" t="str">
        <f t="shared" si="25"/>
        <v xml:space="preserve"> </v>
      </c>
      <c r="AK23" s="77" t="str">
        <f t="shared" si="26"/>
        <v xml:space="preserve"> </v>
      </c>
      <c r="AL23" s="77" t="str">
        <f t="shared" si="27"/>
        <v xml:space="preserve"> </v>
      </c>
      <c r="AP23" s="76">
        <f t="shared" si="28"/>
        <v>19</v>
      </c>
      <c r="AQ23" s="76">
        <f t="shared" si="29"/>
        <v>-1</v>
      </c>
      <c r="AR23" s="76">
        <f t="shared" si="30"/>
        <v>5</v>
      </c>
      <c r="AS23" s="76">
        <f t="shared" si="31"/>
        <v>2</v>
      </c>
      <c r="AT23" s="77">
        <f t="shared" si="32"/>
        <v>361</v>
      </c>
      <c r="AU23" s="77">
        <f t="shared" si="33"/>
        <v>1</v>
      </c>
      <c r="AV23" s="77">
        <f t="shared" si="34"/>
        <v>25</v>
      </c>
      <c r="AW23" s="77">
        <f t="shared" si="35"/>
        <v>4</v>
      </c>
      <c r="AX23" s="77">
        <f t="shared" si="36"/>
        <v>391</v>
      </c>
      <c r="AY23" s="77">
        <f t="shared" si="37"/>
        <v>19.773719933285189</v>
      </c>
      <c r="AZ23" s="77">
        <f t="shared" si="38"/>
        <v>4</v>
      </c>
      <c r="BA23" s="77">
        <f t="shared" si="39"/>
        <v>-3</v>
      </c>
      <c r="BB23" s="77">
        <f t="shared" si="40"/>
        <v>5</v>
      </c>
      <c r="BC23" s="77">
        <f t="shared" si="41"/>
        <v>0</v>
      </c>
      <c r="BD23" s="77">
        <f t="shared" si="42"/>
        <v>16</v>
      </c>
      <c r="BE23" s="77">
        <f t="shared" si="43"/>
        <v>9</v>
      </c>
      <c r="BF23" s="77">
        <f t="shared" si="44"/>
        <v>25</v>
      </c>
      <c r="BG23" s="77">
        <f t="shared" si="45"/>
        <v>0</v>
      </c>
      <c r="BH23" s="77">
        <f t="shared" si="46"/>
        <v>50</v>
      </c>
      <c r="BI23" s="77">
        <f t="shared" si="47"/>
        <v>7.0710678118654755</v>
      </c>
      <c r="BJ23" s="77">
        <f t="shared" si="48"/>
        <v>-16</v>
      </c>
      <c r="BK23" s="77">
        <f t="shared" si="49"/>
        <v>0</v>
      </c>
      <c r="BL23" s="77">
        <f t="shared" si="50"/>
        <v>-5</v>
      </c>
      <c r="BM23" s="77">
        <f t="shared" si="51"/>
        <v>3</v>
      </c>
      <c r="BN23" s="77">
        <f t="shared" si="52"/>
        <v>256</v>
      </c>
      <c r="BO23" s="77">
        <f t="shared" si="53"/>
        <v>0</v>
      </c>
      <c r="BP23" s="77">
        <f t="shared" si="54"/>
        <v>25</v>
      </c>
      <c r="BQ23" s="77">
        <f t="shared" si="55"/>
        <v>9</v>
      </c>
      <c r="BR23" s="77">
        <f t="shared" si="56"/>
        <v>290</v>
      </c>
      <c r="BS23" s="77">
        <f t="shared" si="57"/>
        <v>17.029386365926403</v>
      </c>
    </row>
    <row r="24" spans="1:71" ht="15.5" x14ac:dyDescent="0.35">
      <c r="A24" s="97" t="s">
        <v>85</v>
      </c>
      <c r="B24" s="98" t="s">
        <v>43</v>
      </c>
      <c r="C24" s="99">
        <v>44450</v>
      </c>
      <c r="D24" s="100">
        <v>0.30476851851851855</v>
      </c>
      <c r="E24" s="100">
        <v>0.4064814814814815</v>
      </c>
      <c r="F24" s="100">
        <v>0.42731481481481487</v>
      </c>
      <c r="G24" s="100">
        <v>0.4806597222222222</v>
      </c>
      <c r="H24" s="77">
        <f t="shared" si="6"/>
        <v>18</v>
      </c>
      <c r="I24" s="77">
        <f t="shared" si="6"/>
        <v>45</v>
      </c>
      <c r="J24" s="77">
        <f t="shared" si="6"/>
        <v>15</v>
      </c>
      <c r="K24" s="77">
        <f t="shared" si="6"/>
        <v>32</v>
      </c>
      <c r="L24" s="141">
        <f t="shared" si="10"/>
        <v>20.049937655763422</v>
      </c>
      <c r="M24" s="142"/>
      <c r="N24" s="142"/>
      <c r="O24" s="143"/>
      <c r="P24" s="141">
        <f t="shared" si="11"/>
        <v>12.767145334803704</v>
      </c>
      <c r="Q24" s="142"/>
      <c r="R24" s="142"/>
      <c r="S24" s="143"/>
      <c r="T24" s="141">
        <f t="shared" si="12"/>
        <v>19.104973174542799</v>
      </c>
      <c r="U24" s="142"/>
      <c r="V24" s="142"/>
      <c r="W24" s="143"/>
      <c r="X24" s="102" t="str">
        <f t="shared" si="13"/>
        <v>C2</v>
      </c>
      <c r="Y24" s="77">
        <f t="shared" si="14"/>
        <v>12.767145334803704</v>
      </c>
      <c r="Z24" s="77">
        <f t="shared" si="15"/>
        <v>162.99999999999997</v>
      </c>
      <c r="AA24" s="77" t="str">
        <f t="shared" si="16"/>
        <v xml:space="preserve"> </v>
      </c>
      <c r="AB24" s="77" t="str">
        <f t="shared" si="17"/>
        <v xml:space="preserve"> </v>
      </c>
      <c r="AC24" s="77" t="str">
        <f t="shared" si="18"/>
        <v xml:space="preserve"> </v>
      </c>
      <c r="AD24" s="77" t="str">
        <f t="shared" si="19"/>
        <v xml:space="preserve"> </v>
      </c>
      <c r="AE24" s="77">
        <f t="shared" si="20"/>
        <v>18</v>
      </c>
      <c r="AF24" s="77">
        <f t="shared" si="21"/>
        <v>45</v>
      </c>
      <c r="AG24" s="77">
        <f t="shared" si="22"/>
        <v>15</v>
      </c>
      <c r="AH24" s="77">
        <f t="shared" si="23"/>
        <v>32</v>
      </c>
      <c r="AI24" s="77" t="str">
        <f t="shared" si="24"/>
        <v xml:space="preserve"> </v>
      </c>
      <c r="AJ24" s="77" t="str">
        <f t="shared" si="25"/>
        <v xml:space="preserve"> </v>
      </c>
      <c r="AK24" s="77" t="str">
        <f t="shared" si="26"/>
        <v xml:space="preserve"> </v>
      </c>
      <c r="AL24" s="77" t="str">
        <f t="shared" si="27"/>
        <v xml:space="preserve"> </v>
      </c>
      <c r="AP24" s="76">
        <f t="shared" si="28"/>
        <v>16</v>
      </c>
      <c r="AQ24" s="76">
        <f t="shared" si="29"/>
        <v>-1</v>
      </c>
      <c r="AR24" s="76">
        <f t="shared" si="30"/>
        <v>12</v>
      </c>
      <c r="AS24" s="76">
        <f t="shared" si="31"/>
        <v>-1</v>
      </c>
      <c r="AT24" s="77">
        <f t="shared" si="32"/>
        <v>256</v>
      </c>
      <c r="AU24" s="77">
        <f t="shared" si="33"/>
        <v>1</v>
      </c>
      <c r="AV24" s="77">
        <f t="shared" si="34"/>
        <v>144</v>
      </c>
      <c r="AW24" s="77">
        <f t="shared" si="35"/>
        <v>1</v>
      </c>
      <c r="AX24" s="77">
        <f t="shared" si="36"/>
        <v>402</v>
      </c>
      <c r="AY24" s="77">
        <f t="shared" si="37"/>
        <v>20.049937655763422</v>
      </c>
      <c r="AZ24" s="77">
        <f t="shared" si="38"/>
        <v>1</v>
      </c>
      <c r="BA24" s="77">
        <f t="shared" si="39"/>
        <v>-3</v>
      </c>
      <c r="BB24" s="77">
        <f t="shared" si="40"/>
        <v>12</v>
      </c>
      <c r="BC24" s="77">
        <f t="shared" si="41"/>
        <v>-3</v>
      </c>
      <c r="BD24" s="77">
        <f t="shared" si="42"/>
        <v>1</v>
      </c>
      <c r="BE24" s="77">
        <f t="shared" si="43"/>
        <v>9</v>
      </c>
      <c r="BF24" s="77">
        <f t="shared" si="44"/>
        <v>144</v>
      </c>
      <c r="BG24" s="77">
        <f t="shared" si="45"/>
        <v>9</v>
      </c>
      <c r="BH24" s="77">
        <f t="shared" si="46"/>
        <v>163</v>
      </c>
      <c r="BI24" s="77">
        <f t="shared" si="47"/>
        <v>12.767145334803704</v>
      </c>
      <c r="BJ24" s="77">
        <f t="shared" si="48"/>
        <v>-19</v>
      </c>
      <c r="BK24" s="77">
        <f t="shared" si="49"/>
        <v>0</v>
      </c>
      <c r="BL24" s="77">
        <f t="shared" si="50"/>
        <v>2</v>
      </c>
      <c r="BM24" s="77">
        <f t="shared" si="51"/>
        <v>0</v>
      </c>
      <c r="BN24" s="77">
        <f t="shared" si="52"/>
        <v>361</v>
      </c>
      <c r="BO24" s="77">
        <f t="shared" si="53"/>
        <v>0</v>
      </c>
      <c r="BP24" s="77">
        <f t="shared" si="54"/>
        <v>4</v>
      </c>
      <c r="BQ24" s="77">
        <f t="shared" si="55"/>
        <v>0</v>
      </c>
      <c r="BR24" s="77">
        <f t="shared" si="56"/>
        <v>365</v>
      </c>
      <c r="BS24" s="77">
        <f t="shared" si="57"/>
        <v>19.104973174542799</v>
      </c>
    </row>
    <row r="25" spans="1:71" ht="15" customHeight="1" x14ac:dyDescent="0.35">
      <c r="A25" s="97" t="s">
        <v>86</v>
      </c>
      <c r="B25" s="98" t="s">
        <v>42</v>
      </c>
      <c r="C25" s="99">
        <v>44450</v>
      </c>
      <c r="D25" s="100">
        <v>0.3026388888888889</v>
      </c>
      <c r="E25" s="100">
        <v>0.40717592592592594</v>
      </c>
      <c r="F25" s="100">
        <v>0.42666666666666669</v>
      </c>
      <c r="G25" s="100">
        <v>0.47988425925925932</v>
      </c>
      <c r="H25" s="77">
        <f t="shared" si="6"/>
        <v>15</v>
      </c>
      <c r="I25" s="77">
        <f t="shared" si="6"/>
        <v>46</v>
      </c>
      <c r="J25" s="77">
        <f t="shared" si="6"/>
        <v>14</v>
      </c>
      <c r="K25" s="77">
        <f t="shared" si="6"/>
        <v>31</v>
      </c>
      <c r="L25" s="141">
        <f t="shared" si="10"/>
        <v>17.146428199482248</v>
      </c>
      <c r="M25" s="142"/>
      <c r="N25" s="142"/>
      <c r="O25" s="143"/>
      <c r="P25" s="141">
        <f t="shared" si="11"/>
        <v>12.041594578792296</v>
      </c>
      <c r="Q25" s="142"/>
      <c r="R25" s="142"/>
      <c r="S25" s="143"/>
      <c r="T25" s="141">
        <f t="shared" si="12"/>
        <v>22.06807649071391</v>
      </c>
      <c r="U25" s="142"/>
      <c r="V25" s="142"/>
      <c r="W25" s="143"/>
      <c r="X25" s="102" t="str">
        <f t="shared" si="13"/>
        <v>C2</v>
      </c>
      <c r="Y25" s="77">
        <f t="shared" si="14"/>
        <v>12.041594578792296</v>
      </c>
      <c r="Z25" s="77">
        <f t="shared" si="15"/>
        <v>145</v>
      </c>
      <c r="AA25" s="77" t="str">
        <f t="shared" si="16"/>
        <v xml:space="preserve"> </v>
      </c>
      <c r="AB25" s="77" t="str">
        <f t="shared" si="17"/>
        <v xml:space="preserve"> </v>
      </c>
      <c r="AC25" s="77" t="str">
        <f t="shared" si="18"/>
        <v xml:space="preserve"> </v>
      </c>
      <c r="AD25" s="77" t="str">
        <f t="shared" si="19"/>
        <v xml:space="preserve"> </v>
      </c>
      <c r="AE25" s="77">
        <f t="shared" si="20"/>
        <v>15</v>
      </c>
      <c r="AF25" s="77">
        <f t="shared" si="21"/>
        <v>46</v>
      </c>
      <c r="AG25" s="77">
        <f t="shared" si="22"/>
        <v>14</v>
      </c>
      <c r="AH25" s="77">
        <f t="shared" si="23"/>
        <v>31</v>
      </c>
      <c r="AI25" s="77" t="str">
        <f t="shared" si="24"/>
        <v xml:space="preserve"> </v>
      </c>
      <c r="AJ25" s="77" t="str">
        <f t="shared" si="25"/>
        <v xml:space="preserve"> </v>
      </c>
      <c r="AK25" s="77" t="str">
        <f t="shared" si="26"/>
        <v xml:space="preserve"> </v>
      </c>
      <c r="AL25" s="77" t="str">
        <f t="shared" si="27"/>
        <v xml:space="preserve"> </v>
      </c>
      <c r="AP25" s="76">
        <f t="shared" si="28"/>
        <v>13</v>
      </c>
      <c r="AQ25" s="76">
        <f t="shared" si="29"/>
        <v>0</v>
      </c>
      <c r="AR25" s="76">
        <f t="shared" si="30"/>
        <v>11</v>
      </c>
      <c r="AS25" s="76">
        <f t="shared" si="31"/>
        <v>-2</v>
      </c>
      <c r="AT25" s="77">
        <f t="shared" si="32"/>
        <v>169</v>
      </c>
      <c r="AU25" s="77">
        <f t="shared" si="33"/>
        <v>0</v>
      </c>
      <c r="AV25" s="77">
        <f t="shared" si="34"/>
        <v>121</v>
      </c>
      <c r="AW25" s="77">
        <f t="shared" si="35"/>
        <v>4</v>
      </c>
      <c r="AX25" s="77">
        <f t="shared" si="36"/>
        <v>294</v>
      </c>
      <c r="AY25" s="77">
        <f t="shared" si="37"/>
        <v>17.146428199482248</v>
      </c>
      <c r="AZ25" s="77">
        <f t="shared" si="38"/>
        <v>-2</v>
      </c>
      <c r="BA25" s="77">
        <f t="shared" si="39"/>
        <v>-2</v>
      </c>
      <c r="BB25" s="77">
        <f t="shared" si="40"/>
        <v>11</v>
      </c>
      <c r="BC25" s="77">
        <f t="shared" si="41"/>
        <v>-4</v>
      </c>
      <c r="BD25" s="77">
        <f t="shared" si="42"/>
        <v>4</v>
      </c>
      <c r="BE25" s="77">
        <f t="shared" si="43"/>
        <v>4</v>
      </c>
      <c r="BF25" s="77">
        <f t="shared" si="44"/>
        <v>121</v>
      </c>
      <c r="BG25" s="77">
        <f t="shared" si="45"/>
        <v>16</v>
      </c>
      <c r="BH25" s="77">
        <f t="shared" si="46"/>
        <v>145</v>
      </c>
      <c r="BI25" s="77">
        <f t="shared" si="47"/>
        <v>12.041594578792296</v>
      </c>
      <c r="BJ25" s="77">
        <f t="shared" si="48"/>
        <v>-22</v>
      </c>
      <c r="BK25" s="77">
        <f t="shared" si="49"/>
        <v>1</v>
      </c>
      <c r="BL25" s="77">
        <f t="shared" si="50"/>
        <v>1</v>
      </c>
      <c r="BM25" s="77">
        <f t="shared" si="51"/>
        <v>-1</v>
      </c>
      <c r="BN25" s="77">
        <f t="shared" si="52"/>
        <v>484</v>
      </c>
      <c r="BO25" s="77">
        <f t="shared" si="53"/>
        <v>1</v>
      </c>
      <c r="BP25" s="77">
        <f t="shared" si="54"/>
        <v>1</v>
      </c>
      <c r="BQ25" s="77">
        <f t="shared" si="55"/>
        <v>1</v>
      </c>
      <c r="BR25" s="77">
        <f t="shared" si="56"/>
        <v>487</v>
      </c>
      <c r="BS25" s="77">
        <f t="shared" si="57"/>
        <v>22.06807649071391</v>
      </c>
    </row>
    <row r="26" spans="1:71" ht="15.5" x14ac:dyDescent="0.35">
      <c r="A26" s="97" t="s">
        <v>87</v>
      </c>
      <c r="B26" s="98" t="s">
        <v>37</v>
      </c>
      <c r="C26" s="99">
        <v>44450</v>
      </c>
      <c r="D26" s="100">
        <v>0.29981481481481481</v>
      </c>
      <c r="E26" s="100">
        <v>0.40675925925925926</v>
      </c>
      <c r="F26" s="100">
        <v>0.42499999999999999</v>
      </c>
      <c r="G26" s="100">
        <v>0.48104166666666665</v>
      </c>
      <c r="H26" s="77">
        <f t="shared" si="6"/>
        <v>11</v>
      </c>
      <c r="I26" s="77">
        <f t="shared" si="6"/>
        <v>45</v>
      </c>
      <c r="J26" s="77">
        <f t="shared" si="6"/>
        <v>12</v>
      </c>
      <c r="K26" s="77">
        <f t="shared" si="6"/>
        <v>32</v>
      </c>
      <c r="L26" s="141">
        <f t="shared" si="10"/>
        <v>12.806248474865697</v>
      </c>
      <c r="M26" s="142"/>
      <c r="N26" s="142"/>
      <c r="O26" s="143"/>
      <c r="P26" s="141">
        <f t="shared" si="11"/>
        <v>11.61895003862225</v>
      </c>
      <c r="Q26" s="142"/>
      <c r="R26" s="142"/>
      <c r="S26" s="143"/>
      <c r="T26" s="141">
        <f t="shared" si="12"/>
        <v>26.019223662515376</v>
      </c>
      <c r="U26" s="142"/>
      <c r="V26" s="142"/>
      <c r="W26" s="143"/>
      <c r="X26" s="102" t="str">
        <f t="shared" si="13"/>
        <v>C2</v>
      </c>
      <c r="Y26" s="77">
        <f t="shared" si="14"/>
        <v>11.61895003862225</v>
      </c>
      <c r="Z26" s="77">
        <f t="shared" si="15"/>
        <v>135</v>
      </c>
      <c r="AA26" s="77" t="str">
        <f t="shared" si="16"/>
        <v xml:space="preserve"> </v>
      </c>
      <c r="AB26" s="77" t="str">
        <f t="shared" si="17"/>
        <v xml:space="preserve"> </v>
      </c>
      <c r="AC26" s="77" t="str">
        <f t="shared" si="18"/>
        <v xml:space="preserve"> </v>
      </c>
      <c r="AD26" s="77" t="str">
        <f t="shared" si="19"/>
        <v xml:space="preserve"> </v>
      </c>
      <c r="AE26" s="77">
        <f t="shared" si="20"/>
        <v>11</v>
      </c>
      <c r="AF26" s="77">
        <f t="shared" si="21"/>
        <v>45</v>
      </c>
      <c r="AG26" s="77">
        <f t="shared" si="22"/>
        <v>12</v>
      </c>
      <c r="AH26" s="77">
        <f t="shared" si="23"/>
        <v>32</v>
      </c>
      <c r="AI26" s="77" t="str">
        <f t="shared" si="24"/>
        <v xml:space="preserve"> </v>
      </c>
      <c r="AJ26" s="77" t="str">
        <f t="shared" si="25"/>
        <v xml:space="preserve"> </v>
      </c>
      <c r="AK26" s="77" t="str">
        <f t="shared" si="26"/>
        <v xml:space="preserve"> </v>
      </c>
      <c r="AL26" s="77" t="str">
        <f t="shared" si="27"/>
        <v xml:space="preserve"> </v>
      </c>
      <c r="AP26" s="76">
        <f t="shared" si="28"/>
        <v>9</v>
      </c>
      <c r="AQ26" s="76">
        <f t="shared" si="29"/>
        <v>-1</v>
      </c>
      <c r="AR26" s="76">
        <f t="shared" si="30"/>
        <v>9</v>
      </c>
      <c r="AS26" s="76">
        <f t="shared" si="31"/>
        <v>-1</v>
      </c>
      <c r="AT26" s="77">
        <f t="shared" si="32"/>
        <v>81</v>
      </c>
      <c r="AU26" s="77">
        <f t="shared" si="33"/>
        <v>1</v>
      </c>
      <c r="AV26" s="77">
        <f t="shared" si="34"/>
        <v>81</v>
      </c>
      <c r="AW26" s="77">
        <f t="shared" si="35"/>
        <v>1</v>
      </c>
      <c r="AX26" s="77">
        <f t="shared" si="36"/>
        <v>164</v>
      </c>
      <c r="AY26" s="77">
        <f t="shared" si="37"/>
        <v>12.806248474865697</v>
      </c>
      <c r="AZ26" s="77">
        <f t="shared" si="38"/>
        <v>-6</v>
      </c>
      <c r="BA26" s="77">
        <f t="shared" si="39"/>
        <v>-3</v>
      </c>
      <c r="BB26" s="77">
        <f t="shared" si="40"/>
        <v>9</v>
      </c>
      <c r="BC26" s="77">
        <f t="shared" si="41"/>
        <v>-3</v>
      </c>
      <c r="BD26" s="77">
        <f t="shared" si="42"/>
        <v>36</v>
      </c>
      <c r="BE26" s="77">
        <f t="shared" si="43"/>
        <v>9</v>
      </c>
      <c r="BF26" s="77">
        <f t="shared" si="44"/>
        <v>81</v>
      </c>
      <c r="BG26" s="77">
        <f t="shared" si="45"/>
        <v>9</v>
      </c>
      <c r="BH26" s="77">
        <f t="shared" si="46"/>
        <v>135</v>
      </c>
      <c r="BI26" s="77">
        <f t="shared" si="47"/>
        <v>11.61895003862225</v>
      </c>
      <c r="BJ26" s="77">
        <f t="shared" si="48"/>
        <v>-26</v>
      </c>
      <c r="BK26" s="77">
        <f t="shared" si="49"/>
        <v>0</v>
      </c>
      <c r="BL26" s="77">
        <f t="shared" si="50"/>
        <v>-1</v>
      </c>
      <c r="BM26" s="77">
        <f t="shared" si="51"/>
        <v>0</v>
      </c>
      <c r="BN26" s="77">
        <f t="shared" si="52"/>
        <v>676</v>
      </c>
      <c r="BO26" s="77">
        <f t="shared" si="53"/>
        <v>0</v>
      </c>
      <c r="BP26" s="77">
        <f t="shared" si="54"/>
        <v>1</v>
      </c>
      <c r="BQ26" s="77">
        <f t="shared" si="55"/>
        <v>0</v>
      </c>
      <c r="BR26" s="77">
        <f t="shared" si="56"/>
        <v>677</v>
      </c>
      <c r="BS26" s="77">
        <f t="shared" si="57"/>
        <v>26.019223662515376</v>
      </c>
    </row>
    <row r="27" spans="1:71" ht="15.5" x14ac:dyDescent="0.35">
      <c r="A27" s="97" t="s">
        <v>88</v>
      </c>
      <c r="B27" s="98" t="s">
        <v>50</v>
      </c>
      <c r="C27" s="99">
        <v>44450</v>
      </c>
      <c r="D27" s="100">
        <v>0.29979166666666668</v>
      </c>
      <c r="E27" s="100">
        <v>0.40812500000000002</v>
      </c>
      <c r="F27" s="100">
        <v>0.42314814814814811</v>
      </c>
      <c r="G27" s="100">
        <v>0.47939814814814818</v>
      </c>
      <c r="H27" s="77">
        <f t="shared" si="6"/>
        <v>11</v>
      </c>
      <c r="I27" s="77">
        <f t="shared" si="6"/>
        <v>47</v>
      </c>
      <c r="J27" s="77">
        <f t="shared" si="6"/>
        <v>9</v>
      </c>
      <c r="K27" s="77">
        <f t="shared" si="6"/>
        <v>30</v>
      </c>
      <c r="L27" s="141">
        <f t="shared" si="10"/>
        <v>11.269427669584644</v>
      </c>
      <c r="M27" s="142"/>
      <c r="N27" s="142"/>
      <c r="O27" s="143"/>
      <c r="P27" s="141">
        <f t="shared" si="11"/>
        <v>9.8994949366116654</v>
      </c>
      <c r="Q27" s="142"/>
      <c r="R27" s="142"/>
      <c r="S27" s="143"/>
      <c r="T27" s="141">
        <f t="shared" si="12"/>
        <v>26.457513110645905</v>
      </c>
      <c r="U27" s="142"/>
      <c r="V27" s="142"/>
      <c r="W27" s="143"/>
      <c r="X27" s="102" t="str">
        <f t="shared" si="13"/>
        <v>C2</v>
      </c>
      <c r="Y27" s="77">
        <f t="shared" si="14"/>
        <v>9.8994949366116654</v>
      </c>
      <c r="Z27" s="77">
        <f t="shared" si="15"/>
        <v>98</v>
      </c>
      <c r="AA27" s="77" t="str">
        <f t="shared" si="16"/>
        <v xml:space="preserve"> </v>
      </c>
      <c r="AB27" s="77" t="str">
        <f t="shared" si="17"/>
        <v xml:space="preserve"> </v>
      </c>
      <c r="AC27" s="77" t="str">
        <f t="shared" si="18"/>
        <v xml:space="preserve"> </v>
      </c>
      <c r="AD27" s="77" t="str">
        <f t="shared" si="19"/>
        <v xml:space="preserve"> </v>
      </c>
      <c r="AE27" s="77">
        <f t="shared" si="20"/>
        <v>11</v>
      </c>
      <c r="AF27" s="77">
        <f t="shared" si="21"/>
        <v>47</v>
      </c>
      <c r="AG27" s="77">
        <f t="shared" si="22"/>
        <v>9</v>
      </c>
      <c r="AH27" s="77">
        <f t="shared" si="23"/>
        <v>30</v>
      </c>
      <c r="AI27" s="77" t="str">
        <f t="shared" si="24"/>
        <v xml:space="preserve"> </v>
      </c>
      <c r="AJ27" s="77" t="str">
        <f t="shared" si="25"/>
        <v xml:space="preserve"> </v>
      </c>
      <c r="AK27" s="77" t="str">
        <f t="shared" si="26"/>
        <v xml:space="preserve"> </v>
      </c>
      <c r="AL27" s="77" t="str">
        <f t="shared" si="27"/>
        <v xml:space="preserve"> </v>
      </c>
      <c r="AP27" s="76">
        <f t="shared" si="28"/>
        <v>9</v>
      </c>
      <c r="AQ27" s="76">
        <f t="shared" si="29"/>
        <v>1</v>
      </c>
      <c r="AR27" s="76">
        <f t="shared" si="30"/>
        <v>6</v>
      </c>
      <c r="AS27" s="76">
        <f t="shared" si="31"/>
        <v>-3</v>
      </c>
      <c r="AT27" s="77">
        <f t="shared" si="32"/>
        <v>81</v>
      </c>
      <c r="AU27" s="77">
        <f t="shared" si="33"/>
        <v>1</v>
      </c>
      <c r="AV27" s="77">
        <f t="shared" si="34"/>
        <v>36</v>
      </c>
      <c r="AW27" s="77">
        <f t="shared" si="35"/>
        <v>9</v>
      </c>
      <c r="AX27" s="77">
        <f t="shared" si="36"/>
        <v>127</v>
      </c>
      <c r="AY27" s="77">
        <f t="shared" si="37"/>
        <v>11.269427669584644</v>
      </c>
      <c r="AZ27" s="77">
        <f t="shared" si="38"/>
        <v>-6</v>
      </c>
      <c r="BA27" s="77">
        <f t="shared" si="39"/>
        <v>-1</v>
      </c>
      <c r="BB27" s="77">
        <f t="shared" si="40"/>
        <v>6</v>
      </c>
      <c r="BC27" s="77">
        <f t="shared" si="41"/>
        <v>-5</v>
      </c>
      <c r="BD27" s="77">
        <f t="shared" si="42"/>
        <v>36</v>
      </c>
      <c r="BE27" s="77">
        <f t="shared" si="43"/>
        <v>1</v>
      </c>
      <c r="BF27" s="77">
        <f t="shared" si="44"/>
        <v>36</v>
      </c>
      <c r="BG27" s="77">
        <f t="shared" si="45"/>
        <v>25</v>
      </c>
      <c r="BH27" s="77">
        <f t="shared" si="46"/>
        <v>98</v>
      </c>
      <c r="BI27" s="77">
        <f t="shared" si="47"/>
        <v>9.8994949366116654</v>
      </c>
      <c r="BJ27" s="77">
        <f t="shared" si="48"/>
        <v>-26</v>
      </c>
      <c r="BK27" s="77">
        <f t="shared" si="49"/>
        <v>2</v>
      </c>
      <c r="BL27" s="77">
        <f t="shared" si="50"/>
        <v>-4</v>
      </c>
      <c r="BM27" s="77">
        <f t="shared" si="51"/>
        <v>-2</v>
      </c>
      <c r="BN27" s="77">
        <f t="shared" si="52"/>
        <v>676</v>
      </c>
      <c r="BO27" s="77">
        <f t="shared" si="53"/>
        <v>4</v>
      </c>
      <c r="BP27" s="77">
        <f t="shared" si="54"/>
        <v>16</v>
      </c>
      <c r="BQ27" s="77">
        <f t="shared" si="55"/>
        <v>4</v>
      </c>
      <c r="BR27" s="77">
        <f t="shared" si="56"/>
        <v>700</v>
      </c>
      <c r="BS27" s="77">
        <f t="shared" si="57"/>
        <v>26.457513110645905</v>
      </c>
    </row>
    <row r="28" spans="1:71" ht="15.5" x14ac:dyDescent="0.35">
      <c r="A28" s="97" t="s">
        <v>89</v>
      </c>
      <c r="B28" s="98" t="s">
        <v>51</v>
      </c>
      <c r="C28" s="99">
        <v>44450</v>
      </c>
      <c r="D28" s="100">
        <v>0.29872685185185183</v>
      </c>
      <c r="E28" s="100">
        <v>0.40733796296296299</v>
      </c>
      <c r="F28" s="100">
        <v>0.42194444444444446</v>
      </c>
      <c r="G28" s="100">
        <v>0.4793055555555556</v>
      </c>
      <c r="H28" s="77">
        <f t="shared" si="6"/>
        <v>10</v>
      </c>
      <c r="I28" s="77">
        <f t="shared" si="6"/>
        <v>46</v>
      </c>
      <c r="J28" s="77">
        <f t="shared" si="6"/>
        <v>7</v>
      </c>
      <c r="K28" s="77">
        <f t="shared" si="6"/>
        <v>30</v>
      </c>
      <c r="L28" s="141">
        <f t="shared" si="10"/>
        <v>9.4339811320566032</v>
      </c>
      <c r="M28" s="142"/>
      <c r="N28" s="142"/>
      <c r="O28" s="143"/>
      <c r="P28" s="141">
        <f t="shared" si="11"/>
        <v>9.6953597148326587</v>
      </c>
      <c r="Q28" s="142"/>
      <c r="R28" s="142"/>
      <c r="S28" s="143"/>
      <c r="T28" s="141">
        <f t="shared" si="12"/>
        <v>27.748873851023216</v>
      </c>
      <c r="U28" s="142"/>
      <c r="V28" s="142"/>
      <c r="W28" s="143"/>
      <c r="X28" s="103" t="str">
        <f t="shared" si="13"/>
        <v>C1</v>
      </c>
      <c r="Y28" s="77">
        <f t="shared" si="14"/>
        <v>9.4339811320566032</v>
      </c>
      <c r="Z28" s="77">
        <f t="shared" si="15"/>
        <v>88.999999999999986</v>
      </c>
      <c r="AA28" s="77">
        <f t="shared" si="16"/>
        <v>10</v>
      </c>
      <c r="AB28" s="77">
        <f t="shared" si="17"/>
        <v>46</v>
      </c>
      <c r="AC28" s="77">
        <f t="shared" si="18"/>
        <v>7</v>
      </c>
      <c r="AD28" s="77">
        <f t="shared" si="19"/>
        <v>30</v>
      </c>
      <c r="AE28" s="77" t="str">
        <f t="shared" si="20"/>
        <v xml:space="preserve"> </v>
      </c>
      <c r="AF28" s="77" t="str">
        <f t="shared" si="21"/>
        <v xml:space="preserve"> </v>
      </c>
      <c r="AG28" s="77" t="str">
        <f t="shared" si="22"/>
        <v xml:space="preserve"> </v>
      </c>
      <c r="AH28" s="77" t="str">
        <f t="shared" si="23"/>
        <v xml:space="preserve"> </v>
      </c>
      <c r="AI28" s="77" t="str">
        <f t="shared" si="24"/>
        <v xml:space="preserve"> </v>
      </c>
      <c r="AJ28" s="77" t="str">
        <f t="shared" si="25"/>
        <v xml:space="preserve"> </v>
      </c>
      <c r="AK28" s="77" t="str">
        <f t="shared" si="26"/>
        <v xml:space="preserve"> </v>
      </c>
      <c r="AL28" s="77" t="str">
        <f t="shared" si="27"/>
        <v xml:space="preserve"> </v>
      </c>
      <c r="AP28" s="76">
        <f t="shared" si="28"/>
        <v>8</v>
      </c>
      <c r="AQ28" s="76">
        <f t="shared" si="29"/>
        <v>0</v>
      </c>
      <c r="AR28" s="76">
        <f t="shared" si="30"/>
        <v>4</v>
      </c>
      <c r="AS28" s="76">
        <f t="shared" si="31"/>
        <v>-3</v>
      </c>
      <c r="AT28" s="77">
        <f t="shared" si="32"/>
        <v>64</v>
      </c>
      <c r="AU28" s="77">
        <f t="shared" si="33"/>
        <v>0</v>
      </c>
      <c r="AV28" s="77">
        <f t="shared" si="34"/>
        <v>16</v>
      </c>
      <c r="AW28" s="77">
        <f t="shared" si="35"/>
        <v>9</v>
      </c>
      <c r="AX28" s="77">
        <f t="shared" si="36"/>
        <v>89</v>
      </c>
      <c r="AY28" s="77">
        <f t="shared" si="37"/>
        <v>9.4339811320566032</v>
      </c>
      <c r="AZ28" s="77">
        <f t="shared" si="38"/>
        <v>-7</v>
      </c>
      <c r="BA28" s="77">
        <f t="shared" si="39"/>
        <v>-2</v>
      </c>
      <c r="BB28" s="77">
        <f t="shared" si="40"/>
        <v>4</v>
      </c>
      <c r="BC28" s="77">
        <f t="shared" si="41"/>
        <v>-5</v>
      </c>
      <c r="BD28" s="77">
        <f t="shared" si="42"/>
        <v>49</v>
      </c>
      <c r="BE28" s="77">
        <f t="shared" si="43"/>
        <v>4</v>
      </c>
      <c r="BF28" s="77">
        <f t="shared" si="44"/>
        <v>16</v>
      </c>
      <c r="BG28" s="77">
        <f t="shared" si="45"/>
        <v>25</v>
      </c>
      <c r="BH28" s="77">
        <f t="shared" si="46"/>
        <v>94</v>
      </c>
      <c r="BI28" s="77">
        <f t="shared" si="47"/>
        <v>9.6953597148326587</v>
      </c>
      <c r="BJ28" s="77">
        <f t="shared" si="48"/>
        <v>-27</v>
      </c>
      <c r="BK28" s="77">
        <f t="shared" si="49"/>
        <v>1</v>
      </c>
      <c r="BL28" s="77">
        <f t="shared" si="50"/>
        <v>-6</v>
      </c>
      <c r="BM28" s="77">
        <f t="shared" si="51"/>
        <v>-2</v>
      </c>
      <c r="BN28" s="77">
        <f t="shared" si="52"/>
        <v>729</v>
      </c>
      <c r="BO28" s="77">
        <f t="shared" si="53"/>
        <v>1</v>
      </c>
      <c r="BP28" s="77">
        <f t="shared" si="54"/>
        <v>36</v>
      </c>
      <c r="BQ28" s="77">
        <f t="shared" si="55"/>
        <v>4</v>
      </c>
      <c r="BR28" s="77">
        <f t="shared" si="56"/>
        <v>770</v>
      </c>
      <c r="BS28" s="77">
        <f t="shared" si="57"/>
        <v>27.748873851023216</v>
      </c>
    </row>
    <row r="29" spans="1:71" ht="15.5" x14ac:dyDescent="0.35">
      <c r="A29" s="97" t="s">
        <v>90</v>
      </c>
      <c r="B29" s="98" t="s">
        <v>54</v>
      </c>
      <c r="C29" s="99">
        <v>44450</v>
      </c>
      <c r="D29" s="100">
        <v>0.29835648148148147</v>
      </c>
      <c r="E29" s="100">
        <v>0.40620370370370368</v>
      </c>
      <c r="F29" s="100">
        <v>0.42291666666666666</v>
      </c>
      <c r="G29" s="100">
        <v>0.47957175925925927</v>
      </c>
      <c r="H29" s="77">
        <f t="shared" si="6"/>
        <v>9</v>
      </c>
      <c r="I29" s="77">
        <f t="shared" si="6"/>
        <v>44</v>
      </c>
      <c r="J29" s="77">
        <f t="shared" si="6"/>
        <v>9</v>
      </c>
      <c r="K29" s="77">
        <f t="shared" si="6"/>
        <v>30</v>
      </c>
      <c r="L29" s="141">
        <f t="shared" si="10"/>
        <v>9.8994949366116654</v>
      </c>
      <c r="M29" s="142"/>
      <c r="N29" s="142"/>
      <c r="O29" s="143"/>
      <c r="P29" s="141">
        <f t="shared" si="11"/>
        <v>11.874342087037917</v>
      </c>
      <c r="Q29" s="142"/>
      <c r="R29" s="142"/>
      <c r="S29" s="143"/>
      <c r="T29" s="141">
        <f t="shared" si="12"/>
        <v>28.372521918222215</v>
      </c>
      <c r="U29" s="142"/>
      <c r="V29" s="142"/>
      <c r="W29" s="143"/>
      <c r="X29" s="103" t="str">
        <f t="shared" si="13"/>
        <v>C1</v>
      </c>
      <c r="Y29" s="77">
        <f t="shared" si="14"/>
        <v>9.8994949366116654</v>
      </c>
      <c r="Z29" s="77">
        <f t="shared" si="15"/>
        <v>98</v>
      </c>
      <c r="AA29" s="77">
        <f t="shared" si="16"/>
        <v>9</v>
      </c>
      <c r="AB29" s="77">
        <f t="shared" si="17"/>
        <v>44</v>
      </c>
      <c r="AC29" s="77">
        <f t="shared" si="18"/>
        <v>9</v>
      </c>
      <c r="AD29" s="77">
        <f t="shared" si="19"/>
        <v>30</v>
      </c>
      <c r="AE29" s="77" t="str">
        <f t="shared" si="20"/>
        <v xml:space="preserve"> </v>
      </c>
      <c r="AF29" s="77" t="str">
        <f t="shared" si="21"/>
        <v xml:space="preserve"> </v>
      </c>
      <c r="AG29" s="77" t="str">
        <f t="shared" si="22"/>
        <v xml:space="preserve"> </v>
      </c>
      <c r="AH29" s="77" t="str">
        <f t="shared" si="23"/>
        <v xml:space="preserve"> </v>
      </c>
      <c r="AI29" s="77" t="str">
        <f t="shared" si="24"/>
        <v xml:space="preserve"> </v>
      </c>
      <c r="AJ29" s="77" t="str">
        <f t="shared" si="25"/>
        <v xml:space="preserve"> </v>
      </c>
      <c r="AK29" s="77" t="str">
        <f t="shared" si="26"/>
        <v xml:space="preserve"> </v>
      </c>
      <c r="AL29" s="77" t="str">
        <f t="shared" si="27"/>
        <v xml:space="preserve"> </v>
      </c>
      <c r="AP29" s="76">
        <f t="shared" si="28"/>
        <v>7</v>
      </c>
      <c r="AQ29" s="76">
        <f t="shared" si="29"/>
        <v>-2</v>
      </c>
      <c r="AR29" s="76">
        <f t="shared" si="30"/>
        <v>6</v>
      </c>
      <c r="AS29" s="76">
        <f t="shared" si="31"/>
        <v>-3</v>
      </c>
      <c r="AT29" s="77">
        <f t="shared" si="32"/>
        <v>49</v>
      </c>
      <c r="AU29" s="77">
        <f t="shared" si="33"/>
        <v>4</v>
      </c>
      <c r="AV29" s="77">
        <f t="shared" si="34"/>
        <v>36</v>
      </c>
      <c r="AW29" s="77">
        <f t="shared" si="35"/>
        <v>9</v>
      </c>
      <c r="AX29" s="77">
        <f t="shared" si="36"/>
        <v>98</v>
      </c>
      <c r="AY29" s="77">
        <f t="shared" si="37"/>
        <v>9.8994949366116654</v>
      </c>
      <c r="AZ29" s="77">
        <f t="shared" si="38"/>
        <v>-8</v>
      </c>
      <c r="BA29" s="77">
        <f t="shared" si="39"/>
        <v>-4</v>
      </c>
      <c r="BB29" s="77">
        <f t="shared" si="40"/>
        <v>6</v>
      </c>
      <c r="BC29" s="77">
        <f t="shared" si="41"/>
        <v>-5</v>
      </c>
      <c r="BD29" s="77">
        <f t="shared" si="42"/>
        <v>64</v>
      </c>
      <c r="BE29" s="77">
        <f t="shared" si="43"/>
        <v>16</v>
      </c>
      <c r="BF29" s="77">
        <f t="shared" si="44"/>
        <v>36</v>
      </c>
      <c r="BG29" s="77">
        <f t="shared" si="45"/>
        <v>25</v>
      </c>
      <c r="BH29" s="77">
        <f t="shared" si="46"/>
        <v>141</v>
      </c>
      <c r="BI29" s="77">
        <f t="shared" si="47"/>
        <v>11.874342087037917</v>
      </c>
      <c r="BJ29" s="77">
        <f t="shared" si="48"/>
        <v>-28</v>
      </c>
      <c r="BK29" s="77">
        <f t="shared" si="49"/>
        <v>-1</v>
      </c>
      <c r="BL29" s="77">
        <f t="shared" si="50"/>
        <v>-4</v>
      </c>
      <c r="BM29" s="77">
        <f t="shared" si="51"/>
        <v>-2</v>
      </c>
      <c r="BN29" s="77">
        <f t="shared" si="52"/>
        <v>784</v>
      </c>
      <c r="BO29" s="77">
        <f t="shared" si="53"/>
        <v>1</v>
      </c>
      <c r="BP29" s="77">
        <f t="shared" si="54"/>
        <v>16</v>
      </c>
      <c r="BQ29" s="77">
        <f t="shared" si="55"/>
        <v>4</v>
      </c>
      <c r="BR29" s="77">
        <f t="shared" si="56"/>
        <v>805</v>
      </c>
      <c r="BS29" s="77">
        <f t="shared" si="57"/>
        <v>28.372521918222215</v>
      </c>
    </row>
    <row r="30" spans="1:71" ht="15.5" x14ac:dyDescent="0.35">
      <c r="A30" s="97" t="s">
        <v>91</v>
      </c>
      <c r="B30" s="98" t="s">
        <v>55</v>
      </c>
      <c r="C30" s="99">
        <v>44450</v>
      </c>
      <c r="D30" s="100">
        <v>0.29729166666666668</v>
      </c>
      <c r="E30" s="100">
        <v>0.40712962962962962</v>
      </c>
      <c r="F30" s="100">
        <v>0.42089120370370375</v>
      </c>
      <c r="G30" s="100">
        <v>0.48071759259259261</v>
      </c>
      <c r="H30" s="77">
        <f t="shared" si="6"/>
        <v>8</v>
      </c>
      <c r="I30" s="77">
        <f t="shared" si="6"/>
        <v>46</v>
      </c>
      <c r="J30" s="77">
        <f t="shared" si="6"/>
        <v>6</v>
      </c>
      <c r="K30" s="77">
        <f t="shared" si="6"/>
        <v>32</v>
      </c>
      <c r="L30" s="141">
        <f t="shared" si="10"/>
        <v>6.7823299831252681</v>
      </c>
      <c r="M30" s="142"/>
      <c r="N30" s="142"/>
      <c r="O30" s="143"/>
      <c r="P30" s="141">
        <f t="shared" si="11"/>
        <v>10.148891565092219</v>
      </c>
      <c r="Q30" s="142"/>
      <c r="R30" s="142"/>
      <c r="S30" s="143"/>
      <c r="T30" s="141">
        <f t="shared" si="12"/>
        <v>29.8496231131986</v>
      </c>
      <c r="U30" s="142"/>
      <c r="V30" s="142"/>
      <c r="W30" s="143"/>
      <c r="X30" s="103" t="str">
        <f t="shared" si="13"/>
        <v>C1</v>
      </c>
      <c r="Y30" s="77">
        <f t="shared" si="14"/>
        <v>6.7823299831252681</v>
      </c>
      <c r="Z30" s="77">
        <f t="shared" si="15"/>
        <v>46</v>
      </c>
      <c r="AA30" s="77">
        <f t="shared" si="16"/>
        <v>8</v>
      </c>
      <c r="AB30" s="77">
        <f t="shared" si="17"/>
        <v>46</v>
      </c>
      <c r="AC30" s="77">
        <f t="shared" si="18"/>
        <v>6</v>
      </c>
      <c r="AD30" s="77">
        <f t="shared" si="19"/>
        <v>32</v>
      </c>
      <c r="AE30" s="77" t="str">
        <f t="shared" si="20"/>
        <v xml:space="preserve"> </v>
      </c>
      <c r="AF30" s="77" t="str">
        <f t="shared" si="21"/>
        <v xml:space="preserve"> </v>
      </c>
      <c r="AG30" s="77" t="str">
        <f t="shared" si="22"/>
        <v xml:space="preserve"> </v>
      </c>
      <c r="AH30" s="77" t="str">
        <f t="shared" si="23"/>
        <v xml:space="preserve"> </v>
      </c>
      <c r="AI30" s="77" t="str">
        <f t="shared" si="24"/>
        <v xml:space="preserve"> </v>
      </c>
      <c r="AJ30" s="77" t="str">
        <f t="shared" si="25"/>
        <v xml:space="preserve"> </v>
      </c>
      <c r="AK30" s="77" t="str">
        <f t="shared" si="26"/>
        <v xml:space="preserve"> </v>
      </c>
      <c r="AL30" s="77" t="str">
        <f t="shared" si="27"/>
        <v xml:space="preserve"> </v>
      </c>
      <c r="AP30" s="76">
        <f t="shared" si="28"/>
        <v>6</v>
      </c>
      <c r="AQ30" s="76">
        <f t="shared" si="29"/>
        <v>0</v>
      </c>
      <c r="AR30" s="76">
        <f t="shared" si="30"/>
        <v>3</v>
      </c>
      <c r="AS30" s="76">
        <f t="shared" si="31"/>
        <v>-1</v>
      </c>
      <c r="AT30" s="77">
        <f t="shared" si="32"/>
        <v>36</v>
      </c>
      <c r="AU30" s="77">
        <f t="shared" si="33"/>
        <v>0</v>
      </c>
      <c r="AV30" s="77">
        <f t="shared" si="34"/>
        <v>9</v>
      </c>
      <c r="AW30" s="77">
        <f t="shared" si="35"/>
        <v>1</v>
      </c>
      <c r="AX30" s="77">
        <f t="shared" si="36"/>
        <v>46</v>
      </c>
      <c r="AY30" s="77">
        <f t="shared" si="37"/>
        <v>6.7823299831252681</v>
      </c>
      <c r="AZ30" s="77">
        <f t="shared" si="38"/>
        <v>-9</v>
      </c>
      <c r="BA30" s="77">
        <f t="shared" si="39"/>
        <v>-2</v>
      </c>
      <c r="BB30" s="77">
        <f t="shared" si="40"/>
        <v>3</v>
      </c>
      <c r="BC30" s="77">
        <f t="shared" si="41"/>
        <v>-3</v>
      </c>
      <c r="BD30" s="77">
        <f t="shared" si="42"/>
        <v>81</v>
      </c>
      <c r="BE30" s="77">
        <f t="shared" si="43"/>
        <v>4</v>
      </c>
      <c r="BF30" s="77">
        <f t="shared" si="44"/>
        <v>9</v>
      </c>
      <c r="BG30" s="77">
        <f t="shared" si="45"/>
        <v>9</v>
      </c>
      <c r="BH30" s="77">
        <f t="shared" si="46"/>
        <v>103</v>
      </c>
      <c r="BI30" s="77">
        <f t="shared" si="47"/>
        <v>10.148891565092219</v>
      </c>
      <c r="BJ30" s="77">
        <f t="shared" si="48"/>
        <v>-29</v>
      </c>
      <c r="BK30" s="77">
        <f t="shared" si="49"/>
        <v>1</v>
      </c>
      <c r="BL30" s="77">
        <f t="shared" si="50"/>
        <v>-7</v>
      </c>
      <c r="BM30" s="77">
        <f t="shared" si="51"/>
        <v>0</v>
      </c>
      <c r="BN30" s="77">
        <f t="shared" si="52"/>
        <v>841</v>
      </c>
      <c r="BO30" s="77">
        <f t="shared" si="53"/>
        <v>1</v>
      </c>
      <c r="BP30" s="77">
        <f t="shared" si="54"/>
        <v>49</v>
      </c>
      <c r="BQ30" s="77">
        <f t="shared" si="55"/>
        <v>0</v>
      </c>
      <c r="BR30" s="77">
        <f t="shared" si="56"/>
        <v>891</v>
      </c>
      <c r="BS30" s="77">
        <f t="shared" si="57"/>
        <v>29.8496231131986</v>
      </c>
    </row>
    <row r="31" spans="1:71" ht="15.5" x14ac:dyDescent="0.35">
      <c r="A31" s="97" t="s">
        <v>92</v>
      </c>
      <c r="B31" s="98" t="s">
        <v>62</v>
      </c>
      <c r="C31" s="99">
        <v>44450</v>
      </c>
      <c r="D31" s="100">
        <v>0.29723379629629632</v>
      </c>
      <c r="E31" s="100">
        <v>0.40719907407407407</v>
      </c>
      <c r="F31" s="100">
        <v>0.42225694444444445</v>
      </c>
      <c r="G31" s="100">
        <v>0.48277777777777775</v>
      </c>
      <c r="H31" s="77">
        <f t="shared" si="6"/>
        <v>8</v>
      </c>
      <c r="I31" s="77">
        <f t="shared" si="6"/>
        <v>46</v>
      </c>
      <c r="J31" s="77">
        <f t="shared" si="6"/>
        <v>8</v>
      </c>
      <c r="K31" s="77">
        <f t="shared" si="6"/>
        <v>35</v>
      </c>
      <c r="L31" s="141">
        <f t="shared" si="10"/>
        <v>8.0622577482985491</v>
      </c>
      <c r="M31" s="142"/>
      <c r="N31" s="142"/>
      <c r="O31" s="143"/>
      <c r="P31" s="141">
        <f t="shared" si="11"/>
        <v>10.488088481701515</v>
      </c>
      <c r="Q31" s="142"/>
      <c r="R31" s="142"/>
      <c r="S31" s="143"/>
      <c r="T31" s="141">
        <f t="shared" si="12"/>
        <v>29.597297173897484</v>
      </c>
      <c r="U31" s="142"/>
      <c r="V31" s="142"/>
      <c r="W31" s="143"/>
      <c r="X31" s="103" t="str">
        <f t="shared" si="13"/>
        <v>C1</v>
      </c>
      <c r="Y31" s="77">
        <f t="shared" si="14"/>
        <v>8.0622577482985491</v>
      </c>
      <c r="Z31" s="77">
        <f t="shared" si="15"/>
        <v>64.999999999999986</v>
      </c>
      <c r="AA31" s="77">
        <f t="shared" si="16"/>
        <v>8</v>
      </c>
      <c r="AB31" s="77">
        <f t="shared" si="17"/>
        <v>46</v>
      </c>
      <c r="AC31" s="77">
        <f t="shared" si="18"/>
        <v>8</v>
      </c>
      <c r="AD31" s="77">
        <f t="shared" si="19"/>
        <v>35</v>
      </c>
      <c r="AE31" s="77" t="str">
        <f t="shared" si="20"/>
        <v xml:space="preserve"> </v>
      </c>
      <c r="AF31" s="77" t="str">
        <f t="shared" si="21"/>
        <v xml:space="preserve"> </v>
      </c>
      <c r="AG31" s="77" t="str">
        <f t="shared" si="22"/>
        <v xml:space="preserve"> </v>
      </c>
      <c r="AH31" s="77" t="str">
        <f t="shared" si="23"/>
        <v xml:space="preserve"> </v>
      </c>
      <c r="AI31" s="77" t="str">
        <f t="shared" si="24"/>
        <v xml:space="preserve"> </v>
      </c>
      <c r="AJ31" s="77" t="str">
        <f t="shared" si="25"/>
        <v xml:space="preserve"> </v>
      </c>
      <c r="AK31" s="77" t="str">
        <f t="shared" si="26"/>
        <v xml:space="preserve"> </v>
      </c>
      <c r="AL31" s="77" t="str">
        <f t="shared" si="27"/>
        <v xml:space="preserve"> </v>
      </c>
      <c r="AP31" s="76">
        <f t="shared" si="28"/>
        <v>6</v>
      </c>
      <c r="AQ31" s="76">
        <f t="shared" si="29"/>
        <v>0</v>
      </c>
      <c r="AR31" s="76">
        <f t="shared" si="30"/>
        <v>5</v>
      </c>
      <c r="AS31" s="76">
        <f t="shared" si="31"/>
        <v>2</v>
      </c>
      <c r="AT31" s="77">
        <f t="shared" si="32"/>
        <v>36</v>
      </c>
      <c r="AU31" s="77">
        <f t="shared" si="33"/>
        <v>0</v>
      </c>
      <c r="AV31" s="77">
        <f t="shared" si="34"/>
        <v>25</v>
      </c>
      <c r="AW31" s="77">
        <f t="shared" si="35"/>
        <v>4</v>
      </c>
      <c r="AX31" s="77">
        <f t="shared" si="36"/>
        <v>65</v>
      </c>
      <c r="AY31" s="77">
        <f t="shared" si="37"/>
        <v>8.0622577482985491</v>
      </c>
      <c r="AZ31" s="77">
        <f t="shared" si="38"/>
        <v>-9</v>
      </c>
      <c r="BA31" s="77">
        <f t="shared" si="39"/>
        <v>-2</v>
      </c>
      <c r="BB31" s="77">
        <f t="shared" si="40"/>
        <v>5</v>
      </c>
      <c r="BC31" s="77">
        <f t="shared" si="41"/>
        <v>0</v>
      </c>
      <c r="BD31" s="77">
        <f t="shared" si="42"/>
        <v>81</v>
      </c>
      <c r="BE31" s="77">
        <f t="shared" si="43"/>
        <v>4</v>
      </c>
      <c r="BF31" s="77">
        <f t="shared" si="44"/>
        <v>25</v>
      </c>
      <c r="BG31" s="77">
        <f t="shared" si="45"/>
        <v>0</v>
      </c>
      <c r="BH31" s="77">
        <f t="shared" si="46"/>
        <v>110</v>
      </c>
      <c r="BI31" s="77">
        <f t="shared" si="47"/>
        <v>10.488088481701515</v>
      </c>
      <c r="BJ31" s="77">
        <f t="shared" si="48"/>
        <v>-29</v>
      </c>
      <c r="BK31" s="77">
        <f t="shared" si="49"/>
        <v>1</v>
      </c>
      <c r="BL31" s="77">
        <f t="shared" si="50"/>
        <v>-5</v>
      </c>
      <c r="BM31" s="77">
        <f t="shared" si="51"/>
        <v>3</v>
      </c>
      <c r="BN31" s="77">
        <f t="shared" si="52"/>
        <v>841</v>
      </c>
      <c r="BO31" s="77">
        <f t="shared" si="53"/>
        <v>1</v>
      </c>
      <c r="BP31" s="77">
        <f t="shared" si="54"/>
        <v>25</v>
      </c>
      <c r="BQ31" s="77">
        <f t="shared" si="55"/>
        <v>9</v>
      </c>
      <c r="BR31" s="77">
        <f t="shared" si="56"/>
        <v>876</v>
      </c>
      <c r="BS31" s="77">
        <f t="shared" si="57"/>
        <v>29.597297173897484</v>
      </c>
    </row>
    <row r="32" spans="1:71" ht="15.5" x14ac:dyDescent="0.35">
      <c r="A32" s="97" t="s">
        <v>93</v>
      </c>
      <c r="B32" s="98" t="s">
        <v>56</v>
      </c>
      <c r="C32" s="99">
        <v>44450</v>
      </c>
      <c r="D32" s="100">
        <v>0.29684027777777777</v>
      </c>
      <c r="E32" s="100">
        <v>0.40768518518518521</v>
      </c>
      <c r="F32" s="100">
        <v>0.42092592592592593</v>
      </c>
      <c r="G32" s="100">
        <v>0.48182870370370368</v>
      </c>
      <c r="H32" s="77">
        <f t="shared" si="6"/>
        <v>7</v>
      </c>
      <c r="I32" s="77">
        <f t="shared" si="6"/>
        <v>47</v>
      </c>
      <c r="J32" s="77">
        <f t="shared" si="6"/>
        <v>6</v>
      </c>
      <c r="K32" s="77">
        <f t="shared" si="6"/>
        <v>33</v>
      </c>
      <c r="L32" s="141">
        <f t="shared" si="10"/>
        <v>5.9160797830996161</v>
      </c>
      <c r="M32" s="142"/>
      <c r="N32" s="142"/>
      <c r="O32" s="143"/>
      <c r="P32" s="141">
        <f t="shared" si="11"/>
        <v>10.677078252031311</v>
      </c>
      <c r="Q32" s="142"/>
      <c r="R32" s="142"/>
      <c r="S32" s="143"/>
      <c r="T32" s="141">
        <f t="shared" si="12"/>
        <v>30.886890422961002</v>
      </c>
      <c r="U32" s="142"/>
      <c r="V32" s="142"/>
      <c r="W32" s="143"/>
      <c r="X32" s="103" t="str">
        <f t="shared" si="13"/>
        <v>C1</v>
      </c>
      <c r="Y32" s="77">
        <f t="shared" si="14"/>
        <v>5.9160797830996161</v>
      </c>
      <c r="Z32" s="77">
        <f t="shared" si="15"/>
        <v>35</v>
      </c>
      <c r="AA32" s="77">
        <f t="shared" si="16"/>
        <v>7</v>
      </c>
      <c r="AB32" s="77">
        <f t="shared" si="17"/>
        <v>47</v>
      </c>
      <c r="AC32" s="77">
        <f t="shared" si="18"/>
        <v>6</v>
      </c>
      <c r="AD32" s="77">
        <f t="shared" si="19"/>
        <v>33</v>
      </c>
      <c r="AE32" s="77" t="str">
        <f t="shared" si="20"/>
        <v xml:space="preserve"> </v>
      </c>
      <c r="AF32" s="77" t="str">
        <f t="shared" si="21"/>
        <v xml:space="preserve"> </v>
      </c>
      <c r="AG32" s="77" t="str">
        <f t="shared" si="22"/>
        <v xml:space="preserve"> </v>
      </c>
      <c r="AH32" s="77" t="str">
        <f t="shared" si="23"/>
        <v xml:space="preserve"> </v>
      </c>
      <c r="AI32" s="77" t="str">
        <f t="shared" si="24"/>
        <v xml:space="preserve"> </v>
      </c>
      <c r="AJ32" s="77" t="str">
        <f t="shared" si="25"/>
        <v xml:space="preserve"> </v>
      </c>
      <c r="AK32" s="77" t="str">
        <f t="shared" si="26"/>
        <v xml:space="preserve"> </v>
      </c>
      <c r="AL32" s="77" t="str">
        <f t="shared" si="27"/>
        <v xml:space="preserve"> </v>
      </c>
      <c r="AP32" s="76">
        <f t="shared" si="28"/>
        <v>5</v>
      </c>
      <c r="AQ32" s="76">
        <f t="shared" si="29"/>
        <v>1</v>
      </c>
      <c r="AR32" s="76">
        <f t="shared" si="30"/>
        <v>3</v>
      </c>
      <c r="AS32" s="76">
        <f t="shared" si="31"/>
        <v>0</v>
      </c>
      <c r="AT32" s="77">
        <f t="shared" si="32"/>
        <v>25</v>
      </c>
      <c r="AU32" s="77">
        <f t="shared" si="33"/>
        <v>1</v>
      </c>
      <c r="AV32" s="77">
        <f t="shared" si="34"/>
        <v>9</v>
      </c>
      <c r="AW32" s="77">
        <f t="shared" si="35"/>
        <v>0</v>
      </c>
      <c r="AX32" s="77">
        <f t="shared" si="36"/>
        <v>35</v>
      </c>
      <c r="AY32" s="77">
        <f t="shared" si="37"/>
        <v>5.9160797830996161</v>
      </c>
      <c r="AZ32" s="77">
        <f t="shared" si="38"/>
        <v>-10</v>
      </c>
      <c r="BA32" s="77">
        <f t="shared" si="39"/>
        <v>-1</v>
      </c>
      <c r="BB32" s="77">
        <f t="shared" si="40"/>
        <v>3</v>
      </c>
      <c r="BC32" s="77">
        <f t="shared" si="41"/>
        <v>-2</v>
      </c>
      <c r="BD32" s="77">
        <f t="shared" si="42"/>
        <v>100</v>
      </c>
      <c r="BE32" s="77">
        <f t="shared" si="43"/>
        <v>1</v>
      </c>
      <c r="BF32" s="77">
        <f t="shared" si="44"/>
        <v>9</v>
      </c>
      <c r="BG32" s="77">
        <f t="shared" si="45"/>
        <v>4</v>
      </c>
      <c r="BH32" s="77">
        <f t="shared" si="46"/>
        <v>114</v>
      </c>
      <c r="BI32" s="77">
        <f t="shared" si="47"/>
        <v>10.677078252031311</v>
      </c>
      <c r="BJ32" s="77">
        <f t="shared" si="48"/>
        <v>-30</v>
      </c>
      <c r="BK32" s="77">
        <f t="shared" si="49"/>
        <v>2</v>
      </c>
      <c r="BL32" s="77">
        <f t="shared" si="50"/>
        <v>-7</v>
      </c>
      <c r="BM32" s="77">
        <f t="shared" si="51"/>
        <v>1</v>
      </c>
      <c r="BN32" s="77">
        <f t="shared" si="52"/>
        <v>900</v>
      </c>
      <c r="BO32" s="77">
        <f t="shared" si="53"/>
        <v>4</v>
      </c>
      <c r="BP32" s="77">
        <f t="shared" si="54"/>
        <v>49</v>
      </c>
      <c r="BQ32" s="77">
        <f t="shared" si="55"/>
        <v>1</v>
      </c>
      <c r="BR32" s="77">
        <f t="shared" si="56"/>
        <v>954</v>
      </c>
      <c r="BS32" s="77">
        <f t="shared" si="57"/>
        <v>30.886890422961002</v>
      </c>
    </row>
    <row r="33" spans="1:71" ht="15.5" x14ac:dyDescent="0.35">
      <c r="A33" s="97" t="s">
        <v>94</v>
      </c>
      <c r="B33" s="98" t="s">
        <v>58</v>
      </c>
      <c r="C33" s="99">
        <v>44450</v>
      </c>
      <c r="D33" s="100">
        <v>0.29618055555555556</v>
      </c>
      <c r="E33" s="100">
        <v>0.40699074074074071</v>
      </c>
      <c r="F33" s="100">
        <v>0.42072916666666665</v>
      </c>
      <c r="G33" s="100">
        <v>0.48101851851851851</v>
      </c>
      <c r="H33" s="77">
        <f t="shared" si="6"/>
        <v>6</v>
      </c>
      <c r="I33" s="77">
        <f t="shared" si="6"/>
        <v>46</v>
      </c>
      <c r="J33" s="77">
        <f t="shared" si="6"/>
        <v>5</v>
      </c>
      <c r="K33" s="77">
        <f t="shared" si="6"/>
        <v>32</v>
      </c>
      <c r="L33" s="141">
        <f t="shared" si="10"/>
        <v>4.5825756949558398</v>
      </c>
      <c r="M33" s="142"/>
      <c r="N33" s="142"/>
      <c r="O33" s="143"/>
      <c r="P33" s="141">
        <f t="shared" si="11"/>
        <v>11.74734012447073</v>
      </c>
      <c r="Q33" s="142"/>
      <c r="R33" s="142"/>
      <c r="S33" s="143"/>
      <c r="T33" s="141">
        <f t="shared" si="12"/>
        <v>32.03123475609393</v>
      </c>
      <c r="U33" s="142"/>
      <c r="V33" s="142"/>
      <c r="W33" s="143"/>
      <c r="X33" s="103" t="str">
        <f t="shared" si="13"/>
        <v>C1</v>
      </c>
      <c r="Y33" s="77">
        <f t="shared" si="14"/>
        <v>4.5825756949558398</v>
      </c>
      <c r="Z33" s="77">
        <f t="shared" si="15"/>
        <v>21</v>
      </c>
      <c r="AA33" s="77">
        <f t="shared" si="16"/>
        <v>6</v>
      </c>
      <c r="AB33" s="77">
        <f t="shared" si="17"/>
        <v>46</v>
      </c>
      <c r="AC33" s="77">
        <f t="shared" si="18"/>
        <v>5</v>
      </c>
      <c r="AD33" s="77">
        <f t="shared" si="19"/>
        <v>32</v>
      </c>
      <c r="AE33" s="77" t="str">
        <f t="shared" si="20"/>
        <v xml:space="preserve"> </v>
      </c>
      <c r="AF33" s="77" t="str">
        <f t="shared" si="21"/>
        <v xml:space="preserve"> </v>
      </c>
      <c r="AG33" s="77" t="str">
        <f t="shared" si="22"/>
        <v xml:space="preserve"> </v>
      </c>
      <c r="AH33" s="77" t="str">
        <f t="shared" si="23"/>
        <v xml:space="preserve"> </v>
      </c>
      <c r="AI33" s="77" t="str">
        <f t="shared" si="24"/>
        <v xml:space="preserve"> </v>
      </c>
      <c r="AJ33" s="77" t="str">
        <f t="shared" si="25"/>
        <v xml:space="preserve"> </v>
      </c>
      <c r="AK33" s="77" t="str">
        <f t="shared" si="26"/>
        <v xml:space="preserve"> </v>
      </c>
      <c r="AL33" s="77" t="str">
        <f t="shared" si="27"/>
        <v xml:space="preserve"> </v>
      </c>
      <c r="AP33" s="76">
        <f t="shared" si="28"/>
        <v>4</v>
      </c>
      <c r="AQ33" s="76">
        <f t="shared" si="29"/>
        <v>0</v>
      </c>
      <c r="AR33" s="76">
        <f t="shared" si="30"/>
        <v>2</v>
      </c>
      <c r="AS33" s="76">
        <f t="shared" si="31"/>
        <v>-1</v>
      </c>
      <c r="AT33" s="77">
        <f t="shared" si="32"/>
        <v>16</v>
      </c>
      <c r="AU33" s="77">
        <f t="shared" si="33"/>
        <v>0</v>
      </c>
      <c r="AV33" s="77">
        <f t="shared" si="34"/>
        <v>4</v>
      </c>
      <c r="AW33" s="77">
        <f t="shared" si="35"/>
        <v>1</v>
      </c>
      <c r="AX33" s="77">
        <f t="shared" si="36"/>
        <v>21</v>
      </c>
      <c r="AY33" s="77">
        <f t="shared" si="37"/>
        <v>4.5825756949558398</v>
      </c>
      <c r="AZ33" s="77">
        <f t="shared" si="38"/>
        <v>-11</v>
      </c>
      <c r="BA33" s="77">
        <f t="shared" si="39"/>
        <v>-2</v>
      </c>
      <c r="BB33" s="77">
        <f t="shared" si="40"/>
        <v>2</v>
      </c>
      <c r="BC33" s="77">
        <f t="shared" si="41"/>
        <v>-3</v>
      </c>
      <c r="BD33" s="77">
        <f t="shared" si="42"/>
        <v>121</v>
      </c>
      <c r="BE33" s="77">
        <f t="shared" si="43"/>
        <v>4</v>
      </c>
      <c r="BF33" s="77">
        <f t="shared" si="44"/>
        <v>4</v>
      </c>
      <c r="BG33" s="77">
        <f t="shared" si="45"/>
        <v>9</v>
      </c>
      <c r="BH33" s="77">
        <f t="shared" si="46"/>
        <v>138</v>
      </c>
      <c r="BI33" s="77">
        <f t="shared" si="47"/>
        <v>11.74734012447073</v>
      </c>
      <c r="BJ33" s="77">
        <f t="shared" si="48"/>
        <v>-31</v>
      </c>
      <c r="BK33" s="77">
        <f t="shared" si="49"/>
        <v>1</v>
      </c>
      <c r="BL33" s="77">
        <f t="shared" si="50"/>
        <v>-8</v>
      </c>
      <c r="BM33" s="77">
        <f t="shared" si="51"/>
        <v>0</v>
      </c>
      <c r="BN33" s="77">
        <f t="shared" si="52"/>
        <v>961</v>
      </c>
      <c r="BO33" s="77">
        <f t="shared" si="53"/>
        <v>1</v>
      </c>
      <c r="BP33" s="77">
        <f t="shared" si="54"/>
        <v>64</v>
      </c>
      <c r="BQ33" s="77">
        <f t="shared" si="55"/>
        <v>0</v>
      </c>
      <c r="BR33" s="77">
        <f t="shared" si="56"/>
        <v>1026</v>
      </c>
      <c r="BS33" s="77">
        <f t="shared" si="57"/>
        <v>32.03123475609393</v>
      </c>
    </row>
    <row r="34" spans="1:71" ht="15.5" x14ac:dyDescent="0.35">
      <c r="A34" s="97" t="s">
        <v>95</v>
      </c>
      <c r="B34" s="98" t="s">
        <v>57</v>
      </c>
      <c r="C34" s="99">
        <v>44450</v>
      </c>
      <c r="D34" s="100">
        <v>0.29608796296296297</v>
      </c>
      <c r="E34" s="100">
        <v>0.40693287037037035</v>
      </c>
      <c r="F34" s="100">
        <v>0.42114583333333333</v>
      </c>
      <c r="G34" s="100">
        <v>0.48061342592592587</v>
      </c>
      <c r="H34" s="77">
        <f t="shared" si="6"/>
        <v>6</v>
      </c>
      <c r="I34" s="77">
        <f t="shared" si="6"/>
        <v>45</v>
      </c>
      <c r="J34" s="77">
        <f t="shared" si="6"/>
        <v>6</v>
      </c>
      <c r="K34" s="77">
        <f t="shared" si="6"/>
        <v>32</v>
      </c>
      <c r="L34" s="141">
        <f t="shared" si="10"/>
        <v>5.196152422706632</v>
      </c>
      <c r="M34" s="142"/>
      <c r="N34" s="142"/>
      <c r="O34" s="143"/>
      <c r="P34" s="141">
        <f t="shared" si="11"/>
        <v>12.165525060596439</v>
      </c>
      <c r="Q34" s="142"/>
      <c r="R34" s="142"/>
      <c r="S34" s="143"/>
      <c r="T34" s="141">
        <f t="shared" si="12"/>
        <v>31.780497164141408</v>
      </c>
      <c r="U34" s="142"/>
      <c r="V34" s="142"/>
      <c r="W34" s="143"/>
      <c r="X34" s="103" t="str">
        <f t="shared" si="13"/>
        <v>C1</v>
      </c>
      <c r="Y34" s="77">
        <f t="shared" si="14"/>
        <v>5.196152422706632</v>
      </c>
      <c r="Z34" s="77">
        <f t="shared" si="15"/>
        <v>27</v>
      </c>
      <c r="AA34" s="77">
        <f t="shared" si="16"/>
        <v>6</v>
      </c>
      <c r="AB34" s="77">
        <f t="shared" si="17"/>
        <v>45</v>
      </c>
      <c r="AC34" s="77">
        <f t="shared" si="18"/>
        <v>6</v>
      </c>
      <c r="AD34" s="77">
        <f t="shared" si="19"/>
        <v>32</v>
      </c>
      <c r="AE34" s="77" t="str">
        <f t="shared" si="20"/>
        <v xml:space="preserve"> </v>
      </c>
      <c r="AF34" s="77" t="str">
        <f t="shared" si="21"/>
        <v xml:space="preserve"> </v>
      </c>
      <c r="AG34" s="77" t="str">
        <f t="shared" si="22"/>
        <v xml:space="preserve"> </v>
      </c>
      <c r="AH34" s="77" t="str">
        <f t="shared" si="23"/>
        <v xml:space="preserve"> </v>
      </c>
      <c r="AI34" s="77" t="str">
        <f t="shared" si="24"/>
        <v xml:space="preserve"> </v>
      </c>
      <c r="AJ34" s="77" t="str">
        <f t="shared" si="25"/>
        <v xml:space="preserve"> </v>
      </c>
      <c r="AK34" s="77" t="str">
        <f t="shared" si="26"/>
        <v xml:space="preserve"> </v>
      </c>
      <c r="AL34" s="77" t="str">
        <f t="shared" si="27"/>
        <v xml:space="preserve"> </v>
      </c>
      <c r="AP34" s="76">
        <f t="shared" si="28"/>
        <v>4</v>
      </c>
      <c r="AQ34" s="76">
        <f t="shared" si="29"/>
        <v>-1</v>
      </c>
      <c r="AR34" s="76">
        <f t="shared" si="30"/>
        <v>3</v>
      </c>
      <c r="AS34" s="76">
        <f t="shared" si="31"/>
        <v>-1</v>
      </c>
      <c r="AT34" s="77">
        <f t="shared" si="32"/>
        <v>16</v>
      </c>
      <c r="AU34" s="77">
        <f t="shared" si="33"/>
        <v>1</v>
      </c>
      <c r="AV34" s="77">
        <f t="shared" si="34"/>
        <v>9</v>
      </c>
      <c r="AW34" s="77">
        <f t="shared" si="35"/>
        <v>1</v>
      </c>
      <c r="AX34" s="77">
        <f t="shared" si="36"/>
        <v>27</v>
      </c>
      <c r="AY34" s="77">
        <f t="shared" si="37"/>
        <v>5.196152422706632</v>
      </c>
      <c r="AZ34" s="77">
        <f t="shared" si="38"/>
        <v>-11</v>
      </c>
      <c r="BA34" s="77">
        <f t="shared" si="39"/>
        <v>-3</v>
      </c>
      <c r="BB34" s="77">
        <f t="shared" si="40"/>
        <v>3</v>
      </c>
      <c r="BC34" s="77">
        <f t="shared" si="41"/>
        <v>-3</v>
      </c>
      <c r="BD34" s="77">
        <f t="shared" si="42"/>
        <v>121</v>
      </c>
      <c r="BE34" s="77">
        <f t="shared" si="43"/>
        <v>9</v>
      </c>
      <c r="BF34" s="77">
        <f t="shared" si="44"/>
        <v>9</v>
      </c>
      <c r="BG34" s="77">
        <f t="shared" si="45"/>
        <v>9</v>
      </c>
      <c r="BH34" s="77">
        <f t="shared" si="46"/>
        <v>148</v>
      </c>
      <c r="BI34" s="77">
        <f t="shared" si="47"/>
        <v>12.165525060596439</v>
      </c>
      <c r="BJ34" s="77">
        <f t="shared" si="48"/>
        <v>-31</v>
      </c>
      <c r="BK34" s="77">
        <f t="shared" si="49"/>
        <v>0</v>
      </c>
      <c r="BL34" s="77">
        <f t="shared" si="50"/>
        <v>-7</v>
      </c>
      <c r="BM34" s="77">
        <f t="shared" si="51"/>
        <v>0</v>
      </c>
      <c r="BN34" s="77">
        <f t="shared" si="52"/>
        <v>961</v>
      </c>
      <c r="BO34" s="77">
        <f t="shared" si="53"/>
        <v>0</v>
      </c>
      <c r="BP34" s="77">
        <f t="shared" si="54"/>
        <v>49</v>
      </c>
      <c r="BQ34" s="77">
        <f t="shared" si="55"/>
        <v>0</v>
      </c>
      <c r="BR34" s="77">
        <f t="shared" si="56"/>
        <v>1010</v>
      </c>
      <c r="BS34" s="77">
        <f t="shared" si="57"/>
        <v>31.780497164141408</v>
      </c>
    </row>
    <row r="35" spans="1:71" ht="15.5" x14ac:dyDescent="0.35">
      <c r="A35" s="97" t="s">
        <v>96</v>
      </c>
      <c r="B35" s="98" t="s">
        <v>60</v>
      </c>
      <c r="C35" s="99">
        <v>44450</v>
      </c>
      <c r="D35" s="100">
        <v>0.29581018518518515</v>
      </c>
      <c r="E35" s="100">
        <v>0.40684027777777776</v>
      </c>
      <c r="F35" s="100">
        <v>0.42155092592592597</v>
      </c>
      <c r="G35" s="100">
        <v>0.47924768518518518</v>
      </c>
      <c r="H35" s="77">
        <f t="shared" si="6"/>
        <v>5</v>
      </c>
      <c r="I35" s="77">
        <f t="shared" si="6"/>
        <v>45</v>
      </c>
      <c r="J35" s="77">
        <f t="shared" si="6"/>
        <v>7</v>
      </c>
      <c r="K35" s="77">
        <f t="shared" si="6"/>
        <v>30</v>
      </c>
      <c r="L35" s="141">
        <f t="shared" si="10"/>
        <v>5.9160797830996161</v>
      </c>
      <c r="M35" s="142"/>
      <c r="N35" s="142"/>
      <c r="O35" s="143"/>
      <c r="P35" s="141">
        <f t="shared" si="11"/>
        <v>13.928388277184119</v>
      </c>
      <c r="Q35" s="142"/>
      <c r="R35" s="142"/>
      <c r="S35" s="143"/>
      <c r="T35" s="141">
        <f t="shared" si="12"/>
        <v>32.619012860600179</v>
      </c>
      <c r="U35" s="142"/>
      <c r="V35" s="142"/>
      <c r="W35" s="143"/>
      <c r="X35" s="103" t="str">
        <f t="shared" si="13"/>
        <v>C1</v>
      </c>
      <c r="Y35" s="77">
        <f t="shared" si="14"/>
        <v>5.9160797830996161</v>
      </c>
      <c r="Z35" s="77">
        <f t="shared" si="15"/>
        <v>35</v>
      </c>
      <c r="AA35" s="77">
        <f t="shared" si="16"/>
        <v>5</v>
      </c>
      <c r="AB35" s="77">
        <f t="shared" si="17"/>
        <v>45</v>
      </c>
      <c r="AC35" s="77">
        <f t="shared" si="18"/>
        <v>7</v>
      </c>
      <c r="AD35" s="77">
        <f t="shared" si="19"/>
        <v>30</v>
      </c>
      <c r="AE35" s="77" t="str">
        <f t="shared" si="20"/>
        <v xml:space="preserve"> </v>
      </c>
      <c r="AF35" s="77" t="str">
        <f t="shared" si="21"/>
        <v xml:space="preserve"> </v>
      </c>
      <c r="AG35" s="77" t="str">
        <f t="shared" si="22"/>
        <v xml:space="preserve"> </v>
      </c>
      <c r="AH35" s="77" t="str">
        <f t="shared" si="23"/>
        <v xml:space="preserve"> </v>
      </c>
      <c r="AI35" s="77" t="str">
        <f t="shared" si="24"/>
        <v xml:space="preserve"> </v>
      </c>
      <c r="AJ35" s="77" t="str">
        <f t="shared" si="25"/>
        <v xml:space="preserve"> </v>
      </c>
      <c r="AK35" s="77" t="str">
        <f t="shared" si="26"/>
        <v xml:space="preserve"> </v>
      </c>
      <c r="AL35" s="77" t="str">
        <f t="shared" si="27"/>
        <v xml:space="preserve"> </v>
      </c>
      <c r="AP35" s="76">
        <f t="shared" si="28"/>
        <v>3</v>
      </c>
      <c r="AQ35" s="76">
        <f t="shared" si="29"/>
        <v>-1</v>
      </c>
      <c r="AR35" s="76">
        <f t="shared" si="30"/>
        <v>4</v>
      </c>
      <c r="AS35" s="76">
        <f t="shared" si="31"/>
        <v>-3</v>
      </c>
      <c r="AT35" s="77">
        <f t="shared" si="32"/>
        <v>9</v>
      </c>
      <c r="AU35" s="77">
        <f t="shared" si="33"/>
        <v>1</v>
      </c>
      <c r="AV35" s="77">
        <f t="shared" si="34"/>
        <v>16</v>
      </c>
      <c r="AW35" s="77">
        <f t="shared" si="35"/>
        <v>9</v>
      </c>
      <c r="AX35" s="77">
        <f t="shared" si="36"/>
        <v>35</v>
      </c>
      <c r="AY35" s="77">
        <f t="shared" si="37"/>
        <v>5.9160797830996161</v>
      </c>
      <c r="AZ35" s="77">
        <f t="shared" si="38"/>
        <v>-12</v>
      </c>
      <c r="BA35" s="77">
        <f t="shared" si="39"/>
        <v>-3</v>
      </c>
      <c r="BB35" s="77">
        <f t="shared" si="40"/>
        <v>4</v>
      </c>
      <c r="BC35" s="77">
        <f t="shared" si="41"/>
        <v>-5</v>
      </c>
      <c r="BD35" s="77">
        <f t="shared" si="42"/>
        <v>144</v>
      </c>
      <c r="BE35" s="77">
        <f t="shared" si="43"/>
        <v>9</v>
      </c>
      <c r="BF35" s="77">
        <f t="shared" si="44"/>
        <v>16</v>
      </c>
      <c r="BG35" s="77">
        <f t="shared" si="45"/>
        <v>25</v>
      </c>
      <c r="BH35" s="77">
        <f t="shared" si="46"/>
        <v>194</v>
      </c>
      <c r="BI35" s="77">
        <f t="shared" si="47"/>
        <v>13.928388277184119</v>
      </c>
      <c r="BJ35" s="77">
        <f t="shared" si="48"/>
        <v>-32</v>
      </c>
      <c r="BK35" s="77">
        <f t="shared" si="49"/>
        <v>0</v>
      </c>
      <c r="BL35" s="77">
        <f t="shared" si="50"/>
        <v>-6</v>
      </c>
      <c r="BM35" s="77">
        <f t="shared" si="51"/>
        <v>-2</v>
      </c>
      <c r="BN35" s="77">
        <f t="shared" si="52"/>
        <v>1024</v>
      </c>
      <c r="BO35" s="77">
        <f t="shared" si="53"/>
        <v>0</v>
      </c>
      <c r="BP35" s="77">
        <f t="shared" si="54"/>
        <v>36</v>
      </c>
      <c r="BQ35" s="77">
        <f t="shared" si="55"/>
        <v>4</v>
      </c>
      <c r="BR35" s="77">
        <f t="shared" si="56"/>
        <v>1064</v>
      </c>
      <c r="BS35" s="77">
        <f t="shared" si="57"/>
        <v>32.619012860600179</v>
      </c>
    </row>
    <row r="36" spans="1:71" ht="15.5" x14ac:dyDescent="0.35">
      <c r="A36" s="97" t="s">
        <v>97</v>
      </c>
      <c r="B36" s="98" t="s">
        <v>59</v>
      </c>
      <c r="C36" s="99">
        <v>44450</v>
      </c>
      <c r="D36" s="100">
        <v>0.29564814814814816</v>
      </c>
      <c r="E36" s="100">
        <v>0.40633101851851849</v>
      </c>
      <c r="F36" s="100">
        <v>0.4198263888888889</v>
      </c>
      <c r="G36" s="100">
        <v>0.48</v>
      </c>
      <c r="H36" s="77">
        <f t="shared" si="6"/>
        <v>5</v>
      </c>
      <c r="I36" s="77">
        <f t="shared" si="6"/>
        <v>45</v>
      </c>
      <c r="J36" s="77">
        <f t="shared" si="6"/>
        <v>4</v>
      </c>
      <c r="K36" s="77">
        <f t="shared" si="6"/>
        <v>31</v>
      </c>
      <c r="L36" s="141">
        <f t="shared" si="10"/>
        <v>3.872983346207417</v>
      </c>
      <c r="M36" s="142"/>
      <c r="N36" s="142"/>
      <c r="O36" s="143"/>
      <c r="P36" s="141">
        <f t="shared" si="11"/>
        <v>13.038404810405298</v>
      </c>
      <c r="Q36" s="142"/>
      <c r="R36" s="142"/>
      <c r="S36" s="143"/>
      <c r="T36" s="141">
        <f t="shared" si="12"/>
        <v>33.25657829663178</v>
      </c>
      <c r="U36" s="142"/>
      <c r="V36" s="142"/>
      <c r="W36" s="143"/>
      <c r="X36" s="103" t="str">
        <f t="shared" si="13"/>
        <v>C1</v>
      </c>
      <c r="Y36" s="77">
        <f t="shared" si="14"/>
        <v>3.872983346207417</v>
      </c>
      <c r="Z36" s="77">
        <f t="shared" si="15"/>
        <v>15.000000000000002</v>
      </c>
      <c r="AA36" s="77">
        <f t="shared" si="16"/>
        <v>5</v>
      </c>
      <c r="AB36" s="77">
        <f t="shared" si="17"/>
        <v>45</v>
      </c>
      <c r="AC36" s="77">
        <f t="shared" si="18"/>
        <v>4</v>
      </c>
      <c r="AD36" s="77">
        <f t="shared" si="19"/>
        <v>31</v>
      </c>
      <c r="AE36" s="77" t="str">
        <f t="shared" si="20"/>
        <v xml:space="preserve"> </v>
      </c>
      <c r="AF36" s="77" t="str">
        <f t="shared" si="21"/>
        <v xml:space="preserve"> </v>
      </c>
      <c r="AG36" s="77" t="str">
        <f t="shared" si="22"/>
        <v xml:space="preserve"> </v>
      </c>
      <c r="AH36" s="77" t="str">
        <f t="shared" si="23"/>
        <v xml:space="preserve"> </v>
      </c>
      <c r="AI36" s="77" t="str">
        <f t="shared" si="24"/>
        <v xml:space="preserve"> </v>
      </c>
      <c r="AJ36" s="77" t="str">
        <f t="shared" si="25"/>
        <v xml:space="preserve"> </v>
      </c>
      <c r="AK36" s="77" t="str">
        <f t="shared" si="26"/>
        <v xml:space="preserve"> </v>
      </c>
      <c r="AL36" s="77" t="str">
        <f t="shared" si="27"/>
        <v xml:space="preserve"> </v>
      </c>
      <c r="AP36" s="76">
        <f t="shared" si="28"/>
        <v>3</v>
      </c>
      <c r="AQ36" s="76">
        <f t="shared" si="29"/>
        <v>-1</v>
      </c>
      <c r="AR36" s="76">
        <f t="shared" si="30"/>
        <v>1</v>
      </c>
      <c r="AS36" s="76">
        <f t="shared" si="31"/>
        <v>-2</v>
      </c>
      <c r="AT36" s="77">
        <f t="shared" si="32"/>
        <v>9</v>
      </c>
      <c r="AU36" s="77">
        <f t="shared" si="33"/>
        <v>1</v>
      </c>
      <c r="AV36" s="77">
        <f t="shared" si="34"/>
        <v>1</v>
      </c>
      <c r="AW36" s="77">
        <f t="shared" si="35"/>
        <v>4</v>
      </c>
      <c r="AX36" s="77">
        <f t="shared" si="36"/>
        <v>15</v>
      </c>
      <c r="AY36" s="77">
        <f t="shared" si="37"/>
        <v>3.872983346207417</v>
      </c>
      <c r="AZ36" s="77">
        <f t="shared" si="38"/>
        <v>-12</v>
      </c>
      <c r="BA36" s="77">
        <f t="shared" si="39"/>
        <v>-3</v>
      </c>
      <c r="BB36" s="77">
        <f t="shared" si="40"/>
        <v>1</v>
      </c>
      <c r="BC36" s="77">
        <f t="shared" si="41"/>
        <v>-4</v>
      </c>
      <c r="BD36" s="77">
        <f t="shared" si="42"/>
        <v>144</v>
      </c>
      <c r="BE36" s="77">
        <f t="shared" si="43"/>
        <v>9</v>
      </c>
      <c r="BF36" s="77">
        <f t="shared" si="44"/>
        <v>1</v>
      </c>
      <c r="BG36" s="77">
        <f t="shared" si="45"/>
        <v>16</v>
      </c>
      <c r="BH36" s="77">
        <f t="shared" si="46"/>
        <v>170</v>
      </c>
      <c r="BI36" s="77">
        <f t="shared" si="47"/>
        <v>13.038404810405298</v>
      </c>
      <c r="BJ36" s="77">
        <f t="shared" si="48"/>
        <v>-32</v>
      </c>
      <c r="BK36" s="77">
        <f t="shared" si="49"/>
        <v>0</v>
      </c>
      <c r="BL36" s="77">
        <f t="shared" si="50"/>
        <v>-9</v>
      </c>
      <c r="BM36" s="77">
        <f t="shared" si="51"/>
        <v>-1</v>
      </c>
      <c r="BN36" s="77">
        <f t="shared" si="52"/>
        <v>1024</v>
      </c>
      <c r="BO36" s="77">
        <f t="shared" si="53"/>
        <v>0</v>
      </c>
      <c r="BP36" s="77">
        <f t="shared" si="54"/>
        <v>81</v>
      </c>
      <c r="BQ36" s="77">
        <f t="shared" si="55"/>
        <v>1</v>
      </c>
      <c r="BR36" s="77">
        <f t="shared" si="56"/>
        <v>1106</v>
      </c>
      <c r="BS36" s="77">
        <f t="shared" si="57"/>
        <v>33.25657829663178</v>
      </c>
    </row>
    <row r="37" spans="1:71" ht="15.5" x14ac:dyDescent="0.35">
      <c r="A37" s="97" t="s">
        <v>98</v>
      </c>
      <c r="B37" s="104" t="s">
        <v>53</v>
      </c>
      <c r="C37" s="105">
        <v>44450</v>
      </c>
      <c r="D37" s="106">
        <v>0.29526620370370371</v>
      </c>
      <c r="E37" s="106">
        <v>0.40673611111111113</v>
      </c>
      <c r="F37" s="106">
        <v>0.42076388888888888</v>
      </c>
      <c r="G37" s="106">
        <v>0.48425925925925922</v>
      </c>
      <c r="H37" s="107">
        <f t="shared" si="6"/>
        <v>5</v>
      </c>
      <c r="I37" s="107">
        <f t="shared" si="6"/>
        <v>45</v>
      </c>
      <c r="J37" s="107">
        <f t="shared" si="6"/>
        <v>5</v>
      </c>
      <c r="K37" s="107">
        <f t="shared" si="6"/>
        <v>37</v>
      </c>
      <c r="L37" s="141">
        <f t="shared" si="10"/>
        <v>5.4772255750516612</v>
      </c>
      <c r="M37" s="142"/>
      <c r="N37" s="142"/>
      <c r="O37" s="143"/>
      <c r="P37" s="141">
        <f t="shared" si="11"/>
        <v>12.68857754044952</v>
      </c>
      <c r="Q37" s="142"/>
      <c r="R37" s="142"/>
      <c r="S37" s="143"/>
      <c r="T37" s="141">
        <f t="shared" si="12"/>
        <v>33.361654635224554</v>
      </c>
      <c r="U37" s="142"/>
      <c r="V37" s="142"/>
      <c r="W37" s="143"/>
      <c r="X37" s="103" t="str">
        <f t="shared" si="13"/>
        <v>C1</v>
      </c>
      <c r="Y37" s="77">
        <f t="shared" si="14"/>
        <v>5.4772255750516612</v>
      </c>
      <c r="Z37" s="77">
        <f t="shared" si="15"/>
        <v>30</v>
      </c>
      <c r="AA37" s="77">
        <f t="shared" si="16"/>
        <v>5</v>
      </c>
      <c r="AB37" s="77">
        <f t="shared" si="17"/>
        <v>45</v>
      </c>
      <c r="AC37" s="77">
        <f t="shared" si="18"/>
        <v>5</v>
      </c>
      <c r="AD37" s="77">
        <f t="shared" si="19"/>
        <v>37</v>
      </c>
      <c r="AE37" s="77" t="str">
        <f t="shared" si="20"/>
        <v xml:space="preserve"> </v>
      </c>
      <c r="AF37" s="77" t="str">
        <f t="shared" si="21"/>
        <v xml:space="preserve"> </v>
      </c>
      <c r="AG37" s="77" t="str">
        <f t="shared" si="22"/>
        <v xml:space="preserve"> </v>
      </c>
      <c r="AH37" s="77" t="str">
        <f t="shared" si="23"/>
        <v xml:space="preserve"> </v>
      </c>
      <c r="AI37" s="77" t="str">
        <f t="shared" si="24"/>
        <v xml:space="preserve"> </v>
      </c>
      <c r="AJ37" s="77" t="str">
        <f t="shared" si="25"/>
        <v xml:space="preserve"> </v>
      </c>
      <c r="AK37" s="77" t="str">
        <f t="shared" si="26"/>
        <v xml:space="preserve"> </v>
      </c>
      <c r="AL37" s="77" t="str">
        <f t="shared" si="27"/>
        <v xml:space="preserve"> </v>
      </c>
      <c r="AP37" s="76">
        <f t="shared" si="28"/>
        <v>3</v>
      </c>
      <c r="AQ37" s="76">
        <f t="shared" si="29"/>
        <v>-1</v>
      </c>
      <c r="AR37" s="76">
        <f t="shared" si="30"/>
        <v>2</v>
      </c>
      <c r="AS37" s="76">
        <f t="shared" si="31"/>
        <v>4</v>
      </c>
      <c r="AT37" s="77">
        <f t="shared" si="32"/>
        <v>9</v>
      </c>
      <c r="AU37" s="77">
        <f t="shared" si="33"/>
        <v>1</v>
      </c>
      <c r="AV37" s="77">
        <f t="shared" si="34"/>
        <v>4</v>
      </c>
      <c r="AW37" s="77">
        <f t="shared" si="35"/>
        <v>16</v>
      </c>
      <c r="AX37" s="77">
        <f t="shared" si="36"/>
        <v>30</v>
      </c>
      <c r="AY37" s="77">
        <f t="shared" si="37"/>
        <v>5.4772255750516612</v>
      </c>
      <c r="AZ37" s="77">
        <f t="shared" si="38"/>
        <v>-12</v>
      </c>
      <c r="BA37" s="77">
        <f t="shared" si="39"/>
        <v>-3</v>
      </c>
      <c r="BB37" s="77">
        <f t="shared" si="40"/>
        <v>2</v>
      </c>
      <c r="BC37" s="77">
        <f t="shared" si="41"/>
        <v>2</v>
      </c>
      <c r="BD37" s="77">
        <f t="shared" si="42"/>
        <v>144</v>
      </c>
      <c r="BE37" s="77">
        <f t="shared" si="43"/>
        <v>9</v>
      </c>
      <c r="BF37" s="77">
        <f t="shared" si="44"/>
        <v>4</v>
      </c>
      <c r="BG37" s="77">
        <f t="shared" si="45"/>
        <v>4</v>
      </c>
      <c r="BH37" s="77">
        <f t="shared" si="46"/>
        <v>161</v>
      </c>
      <c r="BI37" s="77">
        <f t="shared" si="47"/>
        <v>12.68857754044952</v>
      </c>
      <c r="BJ37" s="77">
        <f t="shared" si="48"/>
        <v>-32</v>
      </c>
      <c r="BK37" s="77">
        <f t="shared" si="49"/>
        <v>0</v>
      </c>
      <c r="BL37" s="77">
        <f t="shared" si="50"/>
        <v>-8</v>
      </c>
      <c r="BM37" s="77">
        <f t="shared" si="51"/>
        <v>5</v>
      </c>
      <c r="BN37" s="77">
        <f t="shared" si="52"/>
        <v>1024</v>
      </c>
      <c r="BO37" s="77">
        <f t="shared" si="53"/>
        <v>0</v>
      </c>
      <c r="BP37" s="77">
        <f t="shared" si="54"/>
        <v>64</v>
      </c>
      <c r="BQ37" s="77">
        <f t="shared" si="55"/>
        <v>25</v>
      </c>
      <c r="BR37" s="77">
        <f t="shared" si="56"/>
        <v>1113</v>
      </c>
      <c r="BS37" s="77">
        <f t="shared" si="57"/>
        <v>33.361654635224554</v>
      </c>
    </row>
    <row r="38" spans="1:71" ht="15.5" x14ac:dyDescent="0.35">
      <c r="A38" s="97" t="s">
        <v>99</v>
      </c>
      <c r="B38" s="108" t="s">
        <v>52</v>
      </c>
      <c r="C38" s="109">
        <v>44450</v>
      </c>
      <c r="D38" s="110">
        <v>0.29454861111111114</v>
      </c>
      <c r="E38" s="110">
        <v>0.40659722222222222</v>
      </c>
      <c r="F38" s="110">
        <v>0.42006944444444444</v>
      </c>
      <c r="G38" s="110">
        <v>0.48270833333333335</v>
      </c>
      <c r="H38" s="111">
        <f t="shared" si="6"/>
        <v>4</v>
      </c>
      <c r="I38" s="111">
        <f t="shared" si="6"/>
        <v>45</v>
      </c>
      <c r="J38" s="111">
        <f t="shared" si="6"/>
        <v>4</v>
      </c>
      <c r="K38" s="111">
        <f t="shared" si="6"/>
        <v>35</v>
      </c>
      <c r="L38" s="141">
        <f t="shared" si="10"/>
        <v>3.1622776601683795</v>
      </c>
      <c r="M38" s="142"/>
      <c r="N38" s="142"/>
      <c r="O38" s="143"/>
      <c r="P38" s="141">
        <f t="shared" si="11"/>
        <v>13.379088160259652</v>
      </c>
      <c r="Q38" s="142"/>
      <c r="R38" s="142"/>
      <c r="S38" s="143"/>
      <c r="T38" s="141">
        <f t="shared" si="12"/>
        <v>34.336569426778794</v>
      </c>
      <c r="U38" s="142"/>
      <c r="V38" s="142"/>
      <c r="W38" s="143"/>
      <c r="X38" s="103" t="str">
        <f t="shared" si="13"/>
        <v>C1</v>
      </c>
      <c r="Y38" s="77">
        <f t="shared" si="14"/>
        <v>3.1622776601683795</v>
      </c>
      <c r="Z38" s="77">
        <f t="shared" si="15"/>
        <v>10.000000000000002</v>
      </c>
      <c r="AA38" s="77">
        <f t="shared" si="16"/>
        <v>4</v>
      </c>
      <c r="AB38" s="77">
        <f t="shared" si="17"/>
        <v>45</v>
      </c>
      <c r="AC38" s="77">
        <f t="shared" si="18"/>
        <v>4</v>
      </c>
      <c r="AD38" s="77">
        <f t="shared" si="19"/>
        <v>35</v>
      </c>
      <c r="AE38" s="77" t="str">
        <f t="shared" si="20"/>
        <v xml:space="preserve"> </v>
      </c>
      <c r="AF38" s="77" t="str">
        <f t="shared" si="21"/>
        <v xml:space="preserve"> </v>
      </c>
      <c r="AG38" s="77" t="str">
        <f t="shared" si="22"/>
        <v xml:space="preserve"> </v>
      </c>
      <c r="AH38" s="77" t="str">
        <f t="shared" si="23"/>
        <v xml:space="preserve"> </v>
      </c>
      <c r="AI38" s="77" t="str">
        <f t="shared" si="24"/>
        <v xml:space="preserve"> </v>
      </c>
      <c r="AJ38" s="77" t="str">
        <f t="shared" si="25"/>
        <v xml:space="preserve"> </v>
      </c>
      <c r="AK38" s="77" t="str">
        <f t="shared" si="26"/>
        <v xml:space="preserve"> </v>
      </c>
      <c r="AL38" s="77" t="str">
        <f t="shared" si="27"/>
        <v xml:space="preserve"> </v>
      </c>
      <c r="AP38" s="76">
        <f t="shared" si="28"/>
        <v>2</v>
      </c>
      <c r="AQ38" s="76">
        <f t="shared" si="29"/>
        <v>-1</v>
      </c>
      <c r="AR38" s="76">
        <f t="shared" si="30"/>
        <v>1</v>
      </c>
      <c r="AS38" s="76">
        <f t="shared" si="31"/>
        <v>2</v>
      </c>
      <c r="AT38" s="77">
        <f t="shared" si="32"/>
        <v>4</v>
      </c>
      <c r="AU38" s="77">
        <f t="shared" si="33"/>
        <v>1</v>
      </c>
      <c r="AV38" s="77">
        <f t="shared" si="34"/>
        <v>1</v>
      </c>
      <c r="AW38" s="77">
        <f t="shared" si="35"/>
        <v>4</v>
      </c>
      <c r="AX38" s="77">
        <f t="shared" si="36"/>
        <v>10</v>
      </c>
      <c r="AY38" s="77">
        <f t="shared" si="37"/>
        <v>3.1622776601683795</v>
      </c>
      <c r="AZ38" s="77">
        <f t="shared" si="38"/>
        <v>-13</v>
      </c>
      <c r="BA38" s="77">
        <f t="shared" si="39"/>
        <v>-3</v>
      </c>
      <c r="BB38" s="77">
        <f t="shared" si="40"/>
        <v>1</v>
      </c>
      <c r="BC38" s="77">
        <f t="shared" si="41"/>
        <v>0</v>
      </c>
      <c r="BD38" s="77">
        <f t="shared" si="42"/>
        <v>169</v>
      </c>
      <c r="BE38" s="77">
        <f t="shared" si="43"/>
        <v>9</v>
      </c>
      <c r="BF38" s="77">
        <f t="shared" si="44"/>
        <v>1</v>
      </c>
      <c r="BG38" s="77">
        <f t="shared" si="45"/>
        <v>0</v>
      </c>
      <c r="BH38" s="77">
        <f t="shared" si="46"/>
        <v>179</v>
      </c>
      <c r="BI38" s="77">
        <f t="shared" si="47"/>
        <v>13.379088160259652</v>
      </c>
      <c r="BJ38" s="77">
        <f t="shared" si="48"/>
        <v>-33</v>
      </c>
      <c r="BK38" s="77">
        <f t="shared" si="49"/>
        <v>0</v>
      </c>
      <c r="BL38" s="77">
        <f t="shared" si="50"/>
        <v>-9</v>
      </c>
      <c r="BM38" s="77">
        <f t="shared" si="51"/>
        <v>3</v>
      </c>
      <c r="BN38" s="77">
        <f t="shared" si="52"/>
        <v>1089</v>
      </c>
      <c r="BO38" s="77">
        <f t="shared" si="53"/>
        <v>0</v>
      </c>
      <c r="BP38" s="77">
        <f t="shared" si="54"/>
        <v>81</v>
      </c>
      <c r="BQ38" s="77">
        <f t="shared" si="55"/>
        <v>9</v>
      </c>
      <c r="BR38" s="77">
        <f t="shared" si="56"/>
        <v>1179</v>
      </c>
      <c r="BS38" s="77">
        <f t="shared" si="57"/>
        <v>34.336569426778794</v>
      </c>
    </row>
    <row r="39" spans="1:71" ht="15.5" x14ac:dyDescent="0.35">
      <c r="A39" s="97" t="s">
        <v>100</v>
      </c>
      <c r="B39" s="112" t="s">
        <v>39</v>
      </c>
      <c r="C39" s="113">
        <v>44445</v>
      </c>
      <c r="D39" s="114">
        <v>0.31579861111111113</v>
      </c>
      <c r="E39" s="114">
        <v>0.40625</v>
      </c>
      <c r="F39" s="114">
        <v>0.42623842592592592</v>
      </c>
      <c r="G39" s="115">
        <v>0.47996527777777781</v>
      </c>
      <c r="H39" s="77">
        <f t="shared" ref="H39:K63" si="58">MINUTE(D39)</f>
        <v>34</v>
      </c>
      <c r="I39" s="77">
        <f t="shared" si="58"/>
        <v>45</v>
      </c>
      <c r="J39" s="77">
        <f t="shared" si="58"/>
        <v>13</v>
      </c>
      <c r="K39" s="77">
        <f t="shared" si="58"/>
        <v>31</v>
      </c>
      <c r="L39" s="141">
        <f t="shared" si="10"/>
        <v>33.600595232822883</v>
      </c>
      <c r="M39" s="142"/>
      <c r="N39" s="142"/>
      <c r="O39" s="143"/>
      <c r="P39" s="141">
        <f t="shared" si="11"/>
        <v>20.346989949375804</v>
      </c>
      <c r="Q39" s="142"/>
      <c r="R39" s="142"/>
      <c r="S39" s="143"/>
      <c r="T39" s="141">
        <f t="shared" si="12"/>
        <v>3.1622776601683795</v>
      </c>
      <c r="U39" s="142"/>
      <c r="V39" s="142"/>
      <c r="W39" s="143"/>
      <c r="X39" s="101" t="str">
        <f t="shared" si="13"/>
        <v>C3</v>
      </c>
      <c r="Y39" s="77">
        <f t="shared" si="14"/>
        <v>3.1622776601683795</v>
      </c>
      <c r="Z39" s="77">
        <f t="shared" si="15"/>
        <v>10.000000000000002</v>
      </c>
      <c r="AA39" s="77" t="str">
        <f t="shared" si="16"/>
        <v xml:space="preserve"> </v>
      </c>
      <c r="AB39" s="77" t="str">
        <f t="shared" si="17"/>
        <v xml:space="preserve"> </v>
      </c>
      <c r="AC39" s="77" t="str">
        <f t="shared" si="18"/>
        <v xml:space="preserve"> </v>
      </c>
      <c r="AD39" s="77" t="str">
        <f t="shared" si="19"/>
        <v xml:space="preserve"> </v>
      </c>
      <c r="AE39" s="77" t="str">
        <f t="shared" si="20"/>
        <v xml:space="preserve"> </v>
      </c>
      <c r="AF39" s="77" t="str">
        <f t="shared" si="21"/>
        <v xml:space="preserve"> </v>
      </c>
      <c r="AG39" s="77" t="str">
        <f t="shared" si="22"/>
        <v xml:space="preserve"> </v>
      </c>
      <c r="AH39" s="77" t="str">
        <f t="shared" si="23"/>
        <v xml:space="preserve"> </v>
      </c>
      <c r="AI39" s="77">
        <f t="shared" si="24"/>
        <v>34</v>
      </c>
      <c r="AJ39" s="77">
        <f t="shared" si="25"/>
        <v>45</v>
      </c>
      <c r="AK39" s="77">
        <f t="shared" si="26"/>
        <v>13</v>
      </c>
      <c r="AL39" s="77">
        <f t="shared" si="27"/>
        <v>31</v>
      </c>
      <c r="AP39" s="76">
        <f t="shared" si="28"/>
        <v>32</v>
      </c>
      <c r="AQ39" s="76">
        <f t="shared" si="29"/>
        <v>-1</v>
      </c>
      <c r="AR39" s="76">
        <f t="shared" si="30"/>
        <v>10</v>
      </c>
      <c r="AS39" s="76">
        <f t="shared" si="31"/>
        <v>-2</v>
      </c>
      <c r="AT39" s="77">
        <f t="shared" si="32"/>
        <v>1024</v>
      </c>
      <c r="AU39" s="77">
        <f t="shared" si="33"/>
        <v>1</v>
      </c>
      <c r="AV39" s="77">
        <f t="shared" si="34"/>
        <v>100</v>
      </c>
      <c r="AW39" s="77">
        <f t="shared" si="35"/>
        <v>4</v>
      </c>
      <c r="AX39" s="77">
        <f t="shared" si="36"/>
        <v>1129</v>
      </c>
      <c r="AY39" s="77">
        <f t="shared" si="37"/>
        <v>33.600595232822883</v>
      </c>
      <c r="AZ39" s="77">
        <f t="shared" si="38"/>
        <v>17</v>
      </c>
      <c r="BA39" s="77">
        <f t="shared" si="39"/>
        <v>-3</v>
      </c>
      <c r="BB39" s="77">
        <f t="shared" si="40"/>
        <v>10</v>
      </c>
      <c r="BC39" s="77">
        <f t="shared" si="41"/>
        <v>-4</v>
      </c>
      <c r="BD39" s="77">
        <f t="shared" si="42"/>
        <v>289</v>
      </c>
      <c r="BE39" s="77">
        <f t="shared" si="43"/>
        <v>9</v>
      </c>
      <c r="BF39" s="77">
        <f t="shared" si="44"/>
        <v>100</v>
      </c>
      <c r="BG39" s="77">
        <f t="shared" si="45"/>
        <v>16</v>
      </c>
      <c r="BH39" s="77">
        <f t="shared" si="46"/>
        <v>414</v>
      </c>
      <c r="BI39" s="77">
        <f t="shared" si="47"/>
        <v>20.346989949375804</v>
      </c>
      <c r="BJ39" s="77">
        <f t="shared" si="48"/>
        <v>-3</v>
      </c>
      <c r="BK39" s="77">
        <f t="shared" si="49"/>
        <v>0</v>
      </c>
      <c r="BL39" s="77">
        <f t="shared" si="50"/>
        <v>0</v>
      </c>
      <c r="BM39" s="77">
        <f t="shared" si="51"/>
        <v>-1</v>
      </c>
      <c r="BN39" s="77">
        <f t="shared" si="52"/>
        <v>9</v>
      </c>
      <c r="BO39" s="77">
        <f t="shared" si="53"/>
        <v>0</v>
      </c>
      <c r="BP39" s="77">
        <f t="shared" si="54"/>
        <v>0</v>
      </c>
      <c r="BQ39" s="77">
        <f t="shared" si="55"/>
        <v>1</v>
      </c>
      <c r="BR39" s="77">
        <f t="shared" si="56"/>
        <v>10</v>
      </c>
      <c r="BS39" s="77">
        <f t="shared" si="57"/>
        <v>3.1622776601683795</v>
      </c>
    </row>
    <row r="40" spans="1:71" ht="15.5" x14ac:dyDescent="0.35">
      <c r="A40" s="97" t="s">
        <v>101</v>
      </c>
      <c r="B40" s="112" t="s">
        <v>40</v>
      </c>
      <c r="C40" s="113">
        <v>44445</v>
      </c>
      <c r="D40" s="114">
        <v>0.31575231481481481</v>
      </c>
      <c r="E40" s="114">
        <v>0.40628472222222217</v>
      </c>
      <c r="F40" s="114">
        <v>0.42509259259259258</v>
      </c>
      <c r="G40" s="115">
        <v>0.48427083333333337</v>
      </c>
      <c r="H40" s="77">
        <f t="shared" si="58"/>
        <v>34</v>
      </c>
      <c r="I40" s="77">
        <f t="shared" si="58"/>
        <v>45</v>
      </c>
      <c r="J40" s="77">
        <f t="shared" si="58"/>
        <v>12</v>
      </c>
      <c r="K40" s="77">
        <f t="shared" si="58"/>
        <v>37</v>
      </c>
      <c r="L40" s="141">
        <f t="shared" si="10"/>
        <v>33.496268448888451</v>
      </c>
      <c r="M40" s="142"/>
      <c r="N40" s="142"/>
      <c r="O40" s="143"/>
      <c r="P40" s="141">
        <f t="shared" si="11"/>
        <v>19.570385790780925</v>
      </c>
      <c r="Q40" s="142"/>
      <c r="R40" s="142"/>
      <c r="S40" s="143"/>
      <c r="T40" s="141">
        <f t="shared" si="12"/>
        <v>5.9160797830996161</v>
      </c>
      <c r="U40" s="142"/>
      <c r="V40" s="142"/>
      <c r="W40" s="143"/>
      <c r="X40" s="101" t="str">
        <f t="shared" si="13"/>
        <v>C3</v>
      </c>
      <c r="Y40" s="77">
        <f t="shared" si="14"/>
        <v>5.9160797830996161</v>
      </c>
      <c r="Z40" s="77">
        <f t="shared" si="15"/>
        <v>35</v>
      </c>
      <c r="AA40" s="77" t="str">
        <f t="shared" si="16"/>
        <v xml:space="preserve"> </v>
      </c>
      <c r="AB40" s="77" t="str">
        <f t="shared" si="17"/>
        <v xml:space="preserve"> </v>
      </c>
      <c r="AC40" s="77" t="str">
        <f t="shared" si="18"/>
        <v xml:space="preserve"> </v>
      </c>
      <c r="AD40" s="77" t="str">
        <f t="shared" si="19"/>
        <v xml:space="preserve"> </v>
      </c>
      <c r="AE40" s="77" t="str">
        <f t="shared" si="20"/>
        <v xml:space="preserve"> </v>
      </c>
      <c r="AF40" s="77" t="str">
        <f t="shared" si="21"/>
        <v xml:space="preserve"> </v>
      </c>
      <c r="AG40" s="77" t="str">
        <f t="shared" si="22"/>
        <v xml:space="preserve"> </v>
      </c>
      <c r="AH40" s="77" t="str">
        <f t="shared" si="23"/>
        <v xml:space="preserve"> </v>
      </c>
      <c r="AI40" s="77">
        <f t="shared" si="24"/>
        <v>34</v>
      </c>
      <c r="AJ40" s="77">
        <f t="shared" si="25"/>
        <v>45</v>
      </c>
      <c r="AK40" s="77">
        <f t="shared" si="26"/>
        <v>12</v>
      </c>
      <c r="AL40" s="77">
        <f t="shared" si="27"/>
        <v>37</v>
      </c>
      <c r="AP40" s="76">
        <f t="shared" si="28"/>
        <v>32</v>
      </c>
      <c r="AQ40" s="76">
        <f t="shared" si="29"/>
        <v>-1</v>
      </c>
      <c r="AR40" s="76">
        <f t="shared" si="30"/>
        <v>9</v>
      </c>
      <c r="AS40" s="76">
        <f t="shared" si="31"/>
        <v>4</v>
      </c>
      <c r="AT40" s="77">
        <f t="shared" si="32"/>
        <v>1024</v>
      </c>
      <c r="AU40" s="77">
        <f t="shared" si="33"/>
        <v>1</v>
      </c>
      <c r="AV40" s="77">
        <f t="shared" si="34"/>
        <v>81</v>
      </c>
      <c r="AW40" s="77">
        <f t="shared" si="35"/>
        <v>16</v>
      </c>
      <c r="AX40" s="77">
        <f t="shared" si="36"/>
        <v>1122</v>
      </c>
      <c r="AY40" s="77">
        <f t="shared" si="37"/>
        <v>33.496268448888451</v>
      </c>
      <c r="AZ40" s="77">
        <f t="shared" si="38"/>
        <v>17</v>
      </c>
      <c r="BA40" s="77">
        <f t="shared" si="39"/>
        <v>-3</v>
      </c>
      <c r="BB40" s="77">
        <f t="shared" si="40"/>
        <v>9</v>
      </c>
      <c r="BC40" s="77">
        <f t="shared" si="41"/>
        <v>2</v>
      </c>
      <c r="BD40" s="77">
        <f t="shared" si="42"/>
        <v>289</v>
      </c>
      <c r="BE40" s="77">
        <f t="shared" si="43"/>
        <v>9</v>
      </c>
      <c r="BF40" s="77">
        <f t="shared" si="44"/>
        <v>81</v>
      </c>
      <c r="BG40" s="77">
        <f t="shared" si="45"/>
        <v>4</v>
      </c>
      <c r="BH40" s="77">
        <f t="shared" si="46"/>
        <v>383</v>
      </c>
      <c r="BI40" s="77">
        <f t="shared" si="47"/>
        <v>19.570385790780925</v>
      </c>
      <c r="BJ40" s="77">
        <f t="shared" si="48"/>
        <v>-3</v>
      </c>
      <c r="BK40" s="77">
        <f t="shared" si="49"/>
        <v>0</v>
      </c>
      <c r="BL40" s="77">
        <f t="shared" si="50"/>
        <v>-1</v>
      </c>
      <c r="BM40" s="77">
        <f t="shared" si="51"/>
        <v>5</v>
      </c>
      <c r="BN40" s="77">
        <f t="shared" si="52"/>
        <v>9</v>
      </c>
      <c r="BO40" s="77">
        <f t="shared" si="53"/>
        <v>0</v>
      </c>
      <c r="BP40" s="77">
        <f t="shared" si="54"/>
        <v>1</v>
      </c>
      <c r="BQ40" s="77">
        <f t="shared" si="55"/>
        <v>25</v>
      </c>
      <c r="BR40" s="77">
        <f t="shared" si="56"/>
        <v>35</v>
      </c>
      <c r="BS40" s="77">
        <f t="shared" si="57"/>
        <v>5.9160797830996161</v>
      </c>
    </row>
    <row r="41" spans="1:71" ht="15.5" x14ac:dyDescent="0.35">
      <c r="A41" s="97" t="s">
        <v>102</v>
      </c>
      <c r="B41" s="112" t="s">
        <v>38</v>
      </c>
      <c r="C41" s="113">
        <v>44445</v>
      </c>
      <c r="D41" s="114">
        <v>0.31570601851851854</v>
      </c>
      <c r="E41" s="114">
        <v>0.40813657407407411</v>
      </c>
      <c r="F41" s="114">
        <v>0.42581018518518521</v>
      </c>
      <c r="G41" s="115">
        <v>0.48405092592592597</v>
      </c>
      <c r="H41" s="77">
        <f t="shared" si="58"/>
        <v>34</v>
      </c>
      <c r="I41" s="77">
        <f t="shared" si="58"/>
        <v>47</v>
      </c>
      <c r="J41" s="77">
        <f t="shared" si="58"/>
        <v>13</v>
      </c>
      <c r="K41" s="77">
        <f t="shared" si="58"/>
        <v>37</v>
      </c>
      <c r="L41" s="141">
        <f t="shared" si="10"/>
        <v>33.77869150810907</v>
      </c>
      <c r="M41" s="142"/>
      <c r="N41" s="142"/>
      <c r="O41" s="143"/>
      <c r="P41" s="141">
        <f t="shared" si="11"/>
        <v>19.849433241279208</v>
      </c>
      <c r="Q41" s="142"/>
      <c r="R41" s="142"/>
      <c r="S41" s="143"/>
      <c r="T41" s="141">
        <f t="shared" si="12"/>
        <v>6.164414002968976</v>
      </c>
      <c r="U41" s="142"/>
      <c r="V41" s="142"/>
      <c r="W41" s="143"/>
      <c r="X41" s="101" t="str">
        <f t="shared" si="13"/>
        <v>C3</v>
      </c>
      <c r="Y41" s="77">
        <f t="shared" si="14"/>
        <v>6.164414002968976</v>
      </c>
      <c r="Z41" s="77">
        <f t="shared" si="15"/>
        <v>37.999999999999993</v>
      </c>
      <c r="AA41" s="77" t="str">
        <f t="shared" si="16"/>
        <v xml:space="preserve"> </v>
      </c>
      <c r="AB41" s="77" t="str">
        <f t="shared" si="17"/>
        <v xml:space="preserve"> </v>
      </c>
      <c r="AC41" s="77" t="str">
        <f t="shared" si="18"/>
        <v xml:space="preserve"> </v>
      </c>
      <c r="AD41" s="77" t="str">
        <f t="shared" si="19"/>
        <v xml:space="preserve"> </v>
      </c>
      <c r="AE41" s="77" t="str">
        <f t="shared" si="20"/>
        <v xml:space="preserve"> </v>
      </c>
      <c r="AF41" s="77" t="str">
        <f t="shared" si="21"/>
        <v xml:space="preserve"> </v>
      </c>
      <c r="AG41" s="77" t="str">
        <f t="shared" si="22"/>
        <v xml:space="preserve"> </v>
      </c>
      <c r="AH41" s="77" t="str">
        <f t="shared" si="23"/>
        <v xml:space="preserve"> </v>
      </c>
      <c r="AI41" s="77">
        <f t="shared" si="24"/>
        <v>34</v>
      </c>
      <c r="AJ41" s="77">
        <f t="shared" si="25"/>
        <v>47</v>
      </c>
      <c r="AK41" s="77">
        <f t="shared" si="26"/>
        <v>13</v>
      </c>
      <c r="AL41" s="77">
        <f t="shared" si="27"/>
        <v>37</v>
      </c>
      <c r="AP41" s="76">
        <f t="shared" si="28"/>
        <v>32</v>
      </c>
      <c r="AQ41" s="76">
        <f t="shared" si="29"/>
        <v>1</v>
      </c>
      <c r="AR41" s="76">
        <f t="shared" si="30"/>
        <v>10</v>
      </c>
      <c r="AS41" s="76">
        <f t="shared" si="31"/>
        <v>4</v>
      </c>
      <c r="AT41" s="77">
        <f t="shared" si="32"/>
        <v>1024</v>
      </c>
      <c r="AU41" s="77">
        <f t="shared" si="33"/>
        <v>1</v>
      </c>
      <c r="AV41" s="77">
        <f t="shared" si="34"/>
        <v>100</v>
      </c>
      <c r="AW41" s="77">
        <f t="shared" si="35"/>
        <v>16</v>
      </c>
      <c r="AX41" s="77">
        <f t="shared" si="36"/>
        <v>1141</v>
      </c>
      <c r="AY41" s="77">
        <f t="shared" si="37"/>
        <v>33.77869150810907</v>
      </c>
      <c r="AZ41" s="77">
        <f t="shared" si="38"/>
        <v>17</v>
      </c>
      <c r="BA41" s="77">
        <f t="shared" si="39"/>
        <v>-1</v>
      </c>
      <c r="BB41" s="77">
        <f t="shared" si="40"/>
        <v>10</v>
      </c>
      <c r="BC41" s="77">
        <f t="shared" si="41"/>
        <v>2</v>
      </c>
      <c r="BD41" s="77">
        <f t="shared" si="42"/>
        <v>289</v>
      </c>
      <c r="BE41" s="77">
        <f t="shared" si="43"/>
        <v>1</v>
      </c>
      <c r="BF41" s="77">
        <f t="shared" si="44"/>
        <v>100</v>
      </c>
      <c r="BG41" s="77">
        <f t="shared" si="45"/>
        <v>4</v>
      </c>
      <c r="BH41" s="77">
        <f t="shared" si="46"/>
        <v>394</v>
      </c>
      <c r="BI41" s="77">
        <f t="shared" si="47"/>
        <v>19.849433241279208</v>
      </c>
      <c r="BJ41" s="77">
        <f t="shared" si="48"/>
        <v>-3</v>
      </c>
      <c r="BK41" s="77">
        <f t="shared" si="49"/>
        <v>2</v>
      </c>
      <c r="BL41" s="77">
        <f t="shared" si="50"/>
        <v>0</v>
      </c>
      <c r="BM41" s="77">
        <f t="shared" si="51"/>
        <v>5</v>
      </c>
      <c r="BN41" s="77">
        <f t="shared" si="52"/>
        <v>9</v>
      </c>
      <c r="BO41" s="77">
        <f t="shared" si="53"/>
        <v>4</v>
      </c>
      <c r="BP41" s="77">
        <f t="shared" si="54"/>
        <v>0</v>
      </c>
      <c r="BQ41" s="77">
        <f t="shared" si="55"/>
        <v>25</v>
      </c>
      <c r="BR41" s="77">
        <f t="shared" si="56"/>
        <v>38</v>
      </c>
      <c r="BS41" s="77">
        <f t="shared" si="57"/>
        <v>6.164414002968976</v>
      </c>
    </row>
    <row r="42" spans="1:71" ht="15.5" x14ac:dyDescent="0.35">
      <c r="A42" s="97" t="s">
        <v>103</v>
      </c>
      <c r="B42" s="112" t="s">
        <v>37</v>
      </c>
      <c r="C42" s="113">
        <v>44445</v>
      </c>
      <c r="D42" s="114">
        <v>0.31561342592592595</v>
      </c>
      <c r="E42" s="114">
        <v>0.4070833333333333</v>
      </c>
      <c r="F42" s="114">
        <v>0.41996527777777781</v>
      </c>
      <c r="G42" s="115">
        <v>0.48108796296296297</v>
      </c>
      <c r="H42" s="77">
        <f t="shared" si="58"/>
        <v>34</v>
      </c>
      <c r="I42" s="77">
        <f t="shared" si="58"/>
        <v>46</v>
      </c>
      <c r="J42" s="77">
        <f t="shared" si="58"/>
        <v>4</v>
      </c>
      <c r="K42" s="77">
        <f t="shared" si="58"/>
        <v>32</v>
      </c>
      <c r="L42" s="141">
        <f t="shared" si="10"/>
        <v>32.03123475609393</v>
      </c>
      <c r="M42" s="142"/>
      <c r="N42" s="142"/>
      <c r="O42" s="143"/>
      <c r="P42" s="141">
        <f t="shared" si="11"/>
        <v>17.406895185529212</v>
      </c>
      <c r="Q42" s="142"/>
      <c r="R42" s="142"/>
      <c r="S42" s="143"/>
      <c r="T42" s="141">
        <f t="shared" si="12"/>
        <v>9.5393920141694561</v>
      </c>
      <c r="U42" s="142"/>
      <c r="V42" s="142"/>
      <c r="W42" s="143"/>
      <c r="X42" s="101" t="str">
        <f t="shared" si="13"/>
        <v>C3</v>
      </c>
      <c r="Y42" s="77">
        <f t="shared" si="14"/>
        <v>9.5393920141694561</v>
      </c>
      <c r="Z42" s="77">
        <f t="shared" si="15"/>
        <v>91</v>
      </c>
      <c r="AA42" s="77" t="str">
        <f t="shared" si="16"/>
        <v xml:space="preserve"> </v>
      </c>
      <c r="AB42" s="77" t="str">
        <f t="shared" si="17"/>
        <v xml:space="preserve"> </v>
      </c>
      <c r="AC42" s="77" t="str">
        <f t="shared" si="18"/>
        <v xml:space="preserve"> </v>
      </c>
      <c r="AD42" s="77" t="str">
        <f t="shared" si="19"/>
        <v xml:space="preserve"> </v>
      </c>
      <c r="AE42" s="77" t="str">
        <f t="shared" si="20"/>
        <v xml:space="preserve"> </v>
      </c>
      <c r="AF42" s="77" t="str">
        <f t="shared" si="21"/>
        <v xml:space="preserve"> </v>
      </c>
      <c r="AG42" s="77" t="str">
        <f t="shared" si="22"/>
        <v xml:space="preserve"> </v>
      </c>
      <c r="AH42" s="77" t="str">
        <f t="shared" si="23"/>
        <v xml:space="preserve"> </v>
      </c>
      <c r="AI42" s="77">
        <f t="shared" si="24"/>
        <v>34</v>
      </c>
      <c r="AJ42" s="77">
        <f t="shared" si="25"/>
        <v>46</v>
      </c>
      <c r="AK42" s="77">
        <f t="shared" si="26"/>
        <v>4</v>
      </c>
      <c r="AL42" s="77">
        <f t="shared" si="27"/>
        <v>32</v>
      </c>
      <c r="AP42" s="76">
        <f t="shared" si="28"/>
        <v>32</v>
      </c>
      <c r="AQ42" s="76">
        <f t="shared" si="29"/>
        <v>0</v>
      </c>
      <c r="AR42" s="76">
        <f t="shared" si="30"/>
        <v>1</v>
      </c>
      <c r="AS42" s="76">
        <f t="shared" si="31"/>
        <v>-1</v>
      </c>
      <c r="AT42" s="77">
        <f t="shared" si="32"/>
        <v>1024</v>
      </c>
      <c r="AU42" s="77">
        <f t="shared" si="33"/>
        <v>0</v>
      </c>
      <c r="AV42" s="77">
        <f t="shared" si="34"/>
        <v>1</v>
      </c>
      <c r="AW42" s="77">
        <f t="shared" si="35"/>
        <v>1</v>
      </c>
      <c r="AX42" s="77">
        <f t="shared" si="36"/>
        <v>1026</v>
      </c>
      <c r="AY42" s="77">
        <f t="shared" si="37"/>
        <v>32.03123475609393</v>
      </c>
      <c r="AZ42" s="77">
        <f t="shared" si="38"/>
        <v>17</v>
      </c>
      <c r="BA42" s="77">
        <f t="shared" si="39"/>
        <v>-2</v>
      </c>
      <c r="BB42" s="77">
        <f t="shared" si="40"/>
        <v>1</v>
      </c>
      <c r="BC42" s="77">
        <f t="shared" si="41"/>
        <v>-3</v>
      </c>
      <c r="BD42" s="77">
        <f t="shared" si="42"/>
        <v>289</v>
      </c>
      <c r="BE42" s="77">
        <f t="shared" si="43"/>
        <v>4</v>
      </c>
      <c r="BF42" s="77">
        <f t="shared" si="44"/>
        <v>1</v>
      </c>
      <c r="BG42" s="77">
        <f t="shared" si="45"/>
        <v>9</v>
      </c>
      <c r="BH42" s="77">
        <f t="shared" si="46"/>
        <v>303</v>
      </c>
      <c r="BI42" s="77">
        <f t="shared" si="47"/>
        <v>17.406895185529212</v>
      </c>
      <c r="BJ42" s="77">
        <f t="shared" si="48"/>
        <v>-3</v>
      </c>
      <c r="BK42" s="77">
        <f t="shared" si="49"/>
        <v>1</v>
      </c>
      <c r="BL42" s="77">
        <f t="shared" si="50"/>
        <v>-9</v>
      </c>
      <c r="BM42" s="77">
        <f t="shared" si="51"/>
        <v>0</v>
      </c>
      <c r="BN42" s="77">
        <f t="shared" si="52"/>
        <v>9</v>
      </c>
      <c r="BO42" s="77">
        <f t="shared" si="53"/>
        <v>1</v>
      </c>
      <c r="BP42" s="77">
        <f t="shared" si="54"/>
        <v>81</v>
      </c>
      <c r="BQ42" s="77">
        <f t="shared" si="55"/>
        <v>0</v>
      </c>
      <c r="BR42" s="77">
        <f t="shared" si="56"/>
        <v>91</v>
      </c>
      <c r="BS42" s="77">
        <f t="shared" si="57"/>
        <v>9.5393920141694561</v>
      </c>
    </row>
    <row r="43" spans="1:71" ht="15.5" x14ac:dyDescent="0.35">
      <c r="A43" s="97" t="s">
        <v>104</v>
      </c>
      <c r="B43" s="112" t="s">
        <v>36</v>
      </c>
      <c r="C43" s="113">
        <v>44445</v>
      </c>
      <c r="D43" s="114">
        <v>0.29813657407407407</v>
      </c>
      <c r="E43" s="114">
        <v>0.40774305555555551</v>
      </c>
      <c r="F43" s="114">
        <v>0.42247685185185185</v>
      </c>
      <c r="G43" s="115">
        <v>0.48033564814814816</v>
      </c>
      <c r="H43" s="77">
        <f t="shared" si="58"/>
        <v>9</v>
      </c>
      <c r="I43" s="77">
        <f t="shared" si="58"/>
        <v>47</v>
      </c>
      <c r="J43" s="77">
        <f t="shared" si="58"/>
        <v>8</v>
      </c>
      <c r="K43" s="77">
        <f t="shared" si="58"/>
        <v>31</v>
      </c>
      <c r="L43" s="141">
        <f t="shared" si="10"/>
        <v>8.8881944173155887</v>
      </c>
      <c r="M43" s="142"/>
      <c r="N43" s="142"/>
      <c r="O43" s="143"/>
      <c r="P43" s="141">
        <f t="shared" si="11"/>
        <v>10.295630140987001</v>
      </c>
      <c r="Q43" s="142"/>
      <c r="R43" s="142"/>
      <c r="S43" s="143"/>
      <c r="T43" s="141">
        <f t="shared" si="12"/>
        <v>28.530685235374211</v>
      </c>
      <c r="U43" s="142"/>
      <c r="V43" s="142"/>
      <c r="W43" s="143"/>
      <c r="X43" s="103" t="str">
        <f t="shared" si="13"/>
        <v>C1</v>
      </c>
      <c r="Y43" s="77">
        <f t="shared" si="14"/>
        <v>8.8881944173155887</v>
      </c>
      <c r="Z43" s="77">
        <f t="shared" si="15"/>
        <v>79</v>
      </c>
      <c r="AA43" s="77">
        <f t="shared" si="16"/>
        <v>9</v>
      </c>
      <c r="AB43" s="77">
        <f t="shared" si="17"/>
        <v>47</v>
      </c>
      <c r="AC43" s="77">
        <f t="shared" si="18"/>
        <v>8</v>
      </c>
      <c r="AD43" s="77">
        <f t="shared" si="19"/>
        <v>31</v>
      </c>
      <c r="AE43" s="77" t="str">
        <f t="shared" si="20"/>
        <v xml:space="preserve"> </v>
      </c>
      <c r="AF43" s="77" t="str">
        <f t="shared" si="21"/>
        <v xml:space="preserve"> </v>
      </c>
      <c r="AG43" s="77" t="str">
        <f t="shared" si="22"/>
        <v xml:space="preserve"> </v>
      </c>
      <c r="AH43" s="77" t="str">
        <f t="shared" si="23"/>
        <v xml:space="preserve"> </v>
      </c>
      <c r="AI43" s="77" t="str">
        <f t="shared" si="24"/>
        <v xml:space="preserve"> </v>
      </c>
      <c r="AJ43" s="77" t="str">
        <f t="shared" si="25"/>
        <v xml:space="preserve"> </v>
      </c>
      <c r="AK43" s="77" t="str">
        <f t="shared" si="26"/>
        <v xml:space="preserve"> </v>
      </c>
      <c r="AL43" s="77" t="str">
        <f t="shared" si="27"/>
        <v xml:space="preserve"> </v>
      </c>
      <c r="AP43" s="76">
        <f t="shared" si="28"/>
        <v>7</v>
      </c>
      <c r="AQ43" s="76">
        <f t="shared" si="29"/>
        <v>1</v>
      </c>
      <c r="AR43" s="76">
        <f t="shared" si="30"/>
        <v>5</v>
      </c>
      <c r="AS43" s="76">
        <f t="shared" si="31"/>
        <v>-2</v>
      </c>
      <c r="AT43" s="77">
        <f t="shared" si="32"/>
        <v>49</v>
      </c>
      <c r="AU43" s="77">
        <f t="shared" si="33"/>
        <v>1</v>
      </c>
      <c r="AV43" s="77">
        <f t="shared" si="34"/>
        <v>25</v>
      </c>
      <c r="AW43" s="77">
        <f t="shared" si="35"/>
        <v>4</v>
      </c>
      <c r="AX43" s="77">
        <f t="shared" si="36"/>
        <v>79</v>
      </c>
      <c r="AY43" s="77">
        <f t="shared" si="37"/>
        <v>8.8881944173155887</v>
      </c>
      <c r="AZ43" s="77">
        <f t="shared" si="38"/>
        <v>-8</v>
      </c>
      <c r="BA43" s="77">
        <f t="shared" si="39"/>
        <v>-1</v>
      </c>
      <c r="BB43" s="77">
        <f t="shared" si="40"/>
        <v>5</v>
      </c>
      <c r="BC43" s="77">
        <f t="shared" si="41"/>
        <v>-4</v>
      </c>
      <c r="BD43" s="77">
        <f t="shared" si="42"/>
        <v>64</v>
      </c>
      <c r="BE43" s="77">
        <f t="shared" si="43"/>
        <v>1</v>
      </c>
      <c r="BF43" s="77">
        <f t="shared" si="44"/>
        <v>25</v>
      </c>
      <c r="BG43" s="77">
        <f t="shared" si="45"/>
        <v>16</v>
      </c>
      <c r="BH43" s="77">
        <f t="shared" si="46"/>
        <v>106</v>
      </c>
      <c r="BI43" s="77">
        <f t="shared" si="47"/>
        <v>10.295630140987001</v>
      </c>
      <c r="BJ43" s="77">
        <f t="shared" si="48"/>
        <v>-28</v>
      </c>
      <c r="BK43" s="77">
        <f t="shared" si="49"/>
        <v>2</v>
      </c>
      <c r="BL43" s="77">
        <f t="shared" si="50"/>
        <v>-5</v>
      </c>
      <c r="BM43" s="77">
        <f t="shared" si="51"/>
        <v>-1</v>
      </c>
      <c r="BN43" s="77">
        <f t="shared" si="52"/>
        <v>784</v>
      </c>
      <c r="BO43" s="77">
        <f t="shared" si="53"/>
        <v>4</v>
      </c>
      <c r="BP43" s="77">
        <f t="shared" si="54"/>
        <v>25</v>
      </c>
      <c r="BQ43" s="77">
        <f t="shared" si="55"/>
        <v>1</v>
      </c>
      <c r="BR43" s="77">
        <f t="shared" si="56"/>
        <v>814</v>
      </c>
      <c r="BS43" s="77">
        <f t="shared" si="57"/>
        <v>28.530685235374211</v>
      </c>
    </row>
    <row r="44" spans="1:71" ht="15.5" x14ac:dyDescent="0.35">
      <c r="A44" s="97" t="s">
        <v>105</v>
      </c>
      <c r="B44" s="112" t="s">
        <v>32</v>
      </c>
      <c r="C44" s="113">
        <v>44445</v>
      </c>
      <c r="D44" s="114">
        <v>0.31119212962962967</v>
      </c>
      <c r="E44" s="114">
        <v>0.40564814814814815</v>
      </c>
      <c r="F44" s="114">
        <v>0.42791666666666667</v>
      </c>
      <c r="G44" s="115">
        <v>0.48393518518518519</v>
      </c>
      <c r="H44" s="77">
        <f t="shared" si="58"/>
        <v>28</v>
      </c>
      <c r="I44" s="77">
        <f t="shared" si="58"/>
        <v>44</v>
      </c>
      <c r="J44" s="77">
        <f t="shared" si="58"/>
        <v>16</v>
      </c>
      <c r="K44" s="77">
        <f t="shared" si="58"/>
        <v>36</v>
      </c>
      <c r="L44" s="141">
        <f t="shared" si="10"/>
        <v>29.29163703175362</v>
      </c>
      <c r="M44" s="142"/>
      <c r="N44" s="142"/>
      <c r="O44" s="143"/>
      <c r="P44" s="141">
        <f t="shared" si="11"/>
        <v>17.521415467935231</v>
      </c>
      <c r="Q44" s="142"/>
      <c r="R44" s="142"/>
      <c r="S44" s="143"/>
      <c r="T44" s="141">
        <f t="shared" si="12"/>
        <v>10.344080432788601</v>
      </c>
      <c r="U44" s="142"/>
      <c r="V44" s="142"/>
      <c r="W44" s="143"/>
      <c r="X44" s="101" t="str">
        <f t="shared" si="13"/>
        <v>C3</v>
      </c>
      <c r="Y44" s="77">
        <f t="shared" si="14"/>
        <v>10.344080432788601</v>
      </c>
      <c r="Z44" s="77">
        <f t="shared" si="15"/>
        <v>107.00000000000001</v>
      </c>
      <c r="AA44" s="77" t="str">
        <f t="shared" si="16"/>
        <v xml:space="preserve"> </v>
      </c>
      <c r="AB44" s="77" t="str">
        <f t="shared" si="17"/>
        <v xml:space="preserve"> </v>
      </c>
      <c r="AC44" s="77" t="str">
        <f t="shared" si="18"/>
        <v xml:space="preserve"> </v>
      </c>
      <c r="AD44" s="77" t="str">
        <f t="shared" si="19"/>
        <v xml:space="preserve"> </v>
      </c>
      <c r="AE44" s="77" t="str">
        <f t="shared" si="20"/>
        <v xml:space="preserve"> </v>
      </c>
      <c r="AF44" s="77" t="str">
        <f t="shared" si="21"/>
        <v xml:space="preserve"> </v>
      </c>
      <c r="AG44" s="77" t="str">
        <f t="shared" si="22"/>
        <v xml:space="preserve"> </v>
      </c>
      <c r="AH44" s="77" t="str">
        <f t="shared" si="23"/>
        <v xml:space="preserve"> </v>
      </c>
      <c r="AI44" s="77">
        <f t="shared" si="24"/>
        <v>28</v>
      </c>
      <c r="AJ44" s="77">
        <f t="shared" si="25"/>
        <v>44</v>
      </c>
      <c r="AK44" s="77">
        <f t="shared" si="26"/>
        <v>16</v>
      </c>
      <c r="AL44" s="77">
        <f t="shared" si="27"/>
        <v>36</v>
      </c>
      <c r="AP44" s="76">
        <f t="shared" si="28"/>
        <v>26</v>
      </c>
      <c r="AQ44" s="76">
        <f t="shared" si="29"/>
        <v>-2</v>
      </c>
      <c r="AR44" s="76">
        <f t="shared" si="30"/>
        <v>13</v>
      </c>
      <c r="AS44" s="76">
        <f t="shared" si="31"/>
        <v>3</v>
      </c>
      <c r="AT44" s="77">
        <f t="shared" si="32"/>
        <v>676</v>
      </c>
      <c r="AU44" s="77">
        <f t="shared" si="33"/>
        <v>4</v>
      </c>
      <c r="AV44" s="77">
        <f t="shared" si="34"/>
        <v>169</v>
      </c>
      <c r="AW44" s="77">
        <f t="shared" si="35"/>
        <v>9</v>
      </c>
      <c r="AX44" s="77">
        <f t="shared" si="36"/>
        <v>858</v>
      </c>
      <c r="AY44" s="77">
        <f t="shared" si="37"/>
        <v>29.29163703175362</v>
      </c>
      <c r="AZ44" s="77">
        <f t="shared" si="38"/>
        <v>11</v>
      </c>
      <c r="BA44" s="77">
        <f t="shared" si="39"/>
        <v>-4</v>
      </c>
      <c r="BB44" s="77">
        <f t="shared" si="40"/>
        <v>13</v>
      </c>
      <c r="BC44" s="77">
        <f t="shared" si="41"/>
        <v>1</v>
      </c>
      <c r="BD44" s="77">
        <f t="shared" si="42"/>
        <v>121</v>
      </c>
      <c r="BE44" s="77">
        <f t="shared" si="43"/>
        <v>16</v>
      </c>
      <c r="BF44" s="77">
        <f t="shared" si="44"/>
        <v>169</v>
      </c>
      <c r="BG44" s="77">
        <f t="shared" si="45"/>
        <v>1</v>
      </c>
      <c r="BH44" s="77">
        <f t="shared" si="46"/>
        <v>307</v>
      </c>
      <c r="BI44" s="77">
        <f t="shared" si="47"/>
        <v>17.521415467935231</v>
      </c>
      <c r="BJ44" s="77">
        <f t="shared" si="48"/>
        <v>-9</v>
      </c>
      <c r="BK44" s="77">
        <f t="shared" si="49"/>
        <v>-1</v>
      </c>
      <c r="BL44" s="77">
        <f t="shared" si="50"/>
        <v>3</v>
      </c>
      <c r="BM44" s="77">
        <f t="shared" si="51"/>
        <v>4</v>
      </c>
      <c r="BN44" s="77">
        <f t="shared" si="52"/>
        <v>81</v>
      </c>
      <c r="BO44" s="77">
        <f t="shared" si="53"/>
        <v>1</v>
      </c>
      <c r="BP44" s="77">
        <f t="shared" si="54"/>
        <v>9</v>
      </c>
      <c r="BQ44" s="77">
        <f t="shared" si="55"/>
        <v>16</v>
      </c>
      <c r="BR44" s="77">
        <f t="shared" si="56"/>
        <v>107</v>
      </c>
      <c r="BS44" s="77">
        <f t="shared" si="57"/>
        <v>10.344080432788601</v>
      </c>
    </row>
    <row r="45" spans="1:71" ht="15.5" x14ac:dyDescent="0.35">
      <c r="A45" s="97" t="s">
        <v>106</v>
      </c>
      <c r="B45" s="112" t="s">
        <v>33</v>
      </c>
      <c r="C45" s="113">
        <v>44445</v>
      </c>
      <c r="D45" s="114">
        <v>0.30973379629629633</v>
      </c>
      <c r="E45" s="114">
        <v>0.4085185185185185</v>
      </c>
      <c r="F45" s="114">
        <v>0.4246759259259259</v>
      </c>
      <c r="G45" s="115">
        <v>0.48246527777777781</v>
      </c>
      <c r="H45" s="77">
        <f t="shared" si="58"/>
        <v>26</v>
      </c>
      <c r="I45" s="77">
        <f t="shared" si="58"/>
        <v>48</v>
      </c>
      <c r="J45" s="77">
        <f t="shared" si="58"/>
        <v>11</v>
      </c>
      <c r="K45" s="77">
        <f t="shared" si="58"/>
        <v>34</v>
      </c>
      <c r="L45" s="141">
        <f t="shared" si="10"/>
        <v>25.396850198400589</v>
      </c>
      <c r="M45" s="142"/>
      <c r="N45" s="142"/>
      <c r="O45" s="143"/>
      <c r="P45" s="141">
        <f t="shared" si="11"/>
        <v>12.083045973594572</v>
      </c>
      <c r="Q45" s="142"/>
      <c r="R45" s="142"/>
      <c r="S45" s="143"/>
      <c r="T45" s="141">
        <f t="shared" si="12"/>
        <v>11.74734012447073</v>
      </c>
      <c r="U45" s="142"/>
      <c r="V45" s="142"/>
      <c r="W45" s="143"/>
      <c r="X45" s="101" t="str">
        <f t="shared" si="13"/>
        <v>C3</v>
      </c>
      <c r="Y45" s="77">
        <f t="shared" si="14"/>
        <v>11.74734012447073</v>
      </c>
      <c r="Z45" s="77">
        <f t="shared" si="15"/>
        <v>138</v>
      </c>
      <c r="AA45" s="77" t="str">
        <f t="shared" si="16"/>
        <v xml:space="preserve"> </v>
      </c>
      <c r="AB45" s="77" t="str">
        <f t="shared" si="17"/>
        <v xml:space="preserve"> </v>
      </c>
      <c r="AC45" s="77" t="str">
        <f t="shared" si="18"/>
        <v xml:space="preserve"> </v>
      </c>
      <c r="AD45" s="77" t="str">
        <f t="shared" si="19"/>
        <v xml:space="preserve"> </v>
      </c>
      <c r="AE45" s="77" t="str">
        <f t="shared" si="20"/>
        <v xml:space="preserve"> </v>
      </c>
      <c r="AF45" s="77" t="str">
        <f t="shared" si="21"/>
        <v xml:space="preserve"> </v>
      </c>
      <c r="AG45" s="77" t="str">
        <f t="shared" si="22"/>
        <v xml:space="preserve"> </v>
      </c>
      <c r="AH45" s="77" t="str">
        <f t="shared" si="23"/>
        <v xml:space="preserve"> </v>
      </c>
      <c r="AI45" s="77">
        <f t="shared" si="24"/>
        <v>26</v>
      </c>
      <c r="AJ45" s="77">
        <f t="shared" si="25"/>
        <v>48</v>
      </c>
      <c r="AK45" s="77">
        <f t="shared" si="26"/>
        <v>11</v>
      </c>
      <c r="AL45" s="77">
        <f t="shared" si="27"/>
        <v>34</v>
      </c>
      <c r="AP45" s="76">
        <f t="shared" si="28"/>
        <v>24</v>
      </c>
      <c r="AQ45" s="76">
        <f t="shared" si="29"/>
        <v>2</v>
      </c>
      <c r="AR45" s="76">
        <f t="shared" si="30"/>
        <v>8</v>
      </c>
      <c r="AS45" s="76">
        <f t="shared" si="31"/>
        <v>1</v>
      </c>
      <c r="AT45" s="77">
        <f t="shared" si="32"/>
        <v>576</v>
      </c>
      <c r="AU45" s="77">
        <f t="shared" si="33"/>
        <v>4</v>
      </c>
      <c r="AV45" s="77">
        <f t="shared" si="34"/>
        <v>64</v>
      </c>
      <c r="AW45" s="77">
        <f t="shared" si="35"/>
        <v>1</v>
      </c>
      <c r="AX45" s="77">
        <f t="shared" si="36"/>
        <v>645</v>
      </c>
      <c r="AY45" s="77">
        <f t="shared" si="37"/>
        <v>25.396850198400589</v>
      </c>
      <c r="AZ45" s="77">
        <f t="shared" si="38"/>
        <v>9</v>
      </c>
      <c r="BA45" s="77">
        <f t="shared" si="39"/>
        <v>0</v>
      </c>
      <c r="BB45" s="77">
        <f t="shared" si="40"/>
        <v>8</v>
      </c>
      <c r="BC45" s="77">
        <f t="shared" si="41"/>
        <v>-1</v>
      </c>
      <c r="BD45" s="77">
        <f t="shared" si="42"/>
        <v>81</v>
      </c>
      <c r="BE45" s="77">
        <f t="shared" si="43"/>
        <v>0</v>
      </c>
      <c r="BF45" s="77">
        <f t="shared" si="44"/>
        <v>64</v>
      </c>
      <c r="BG45" s="77">
        <f t="shared" si="45"/>
        <v>1</v>
      </c>
      <c r="BH45" s="77">
        <f t="shared" si="46"/>
        <v>146</v>
      </c>
      <c r="BI45" s="77">
        <f t="shared" si="47"/>
        <v>12.083045973594572</v>
      </c>
      <c r="BJ45" s="77">
        <f t="shared" si="48"/>
        <v>-11</v>
      </c>
      <c r="BK45" s="77">
        <f t="shared" si="49"/>
        <v>3</v>
      </c>
      <c r="BL45" s="77">
        <f t="shared" si="50"/>
        <v>-2</v>
      </c>
      <c r="BM45" s="77">
        <f t="shared" si="51"/>
        <v>2</v>
      </c>
      <c r="BN45" s="77">
        <f t="shared" si="52"/>
        <v>121</v>
      </c>
      <c r="BO45" s="77">
        <f t="shared" si="53"/>
        <v>9</v>
      </c>
      <c r="BP45" s="77">
        <f t="shared" si="54"/>
        <v>4</v>
      </c>
      <c r="BQ45" s="77">
        <f t="shared" si="55"/>
        <v>4</v>
      </c>
      <c r="BR45" s="77">
        <f t="shared" si="56"/>
        <v>138</v>
      </c>
      <c r="BS45" s="77">
        <f t="shared" si="57"/>
        <v>11.74734012447073</v>
      </c>
    </row>
    <row r="46" spans="1:71" ht="15.5" x14ac:dyDescent="0.35">
      <c r="A46" s="97" t="s">
        <v>107</v>
      </c>
      <c r="B46" s="112" t="s">
        <v>53</v>
      </c>
      <c r="C46" s="113">
        <v>44445</v>
      </c>
      <c r="D46" s="114">
        <v>0.30776620370370372</v>
      </c>
      <c r="E46" s="114">
        <v>0.40488425925925925</v>
      </c>
      <c r="F46" s="114">
        <v>0.42331018518518521</v>
      </c>
      <c r="G46" s="115">
        <v>0.48119212962962959</v>
      </c>
      <c r="H46" s="77">
        <f t="shared" si="58"/>
        <v>23</v>
      </c>
      <c r="I46" s="77">
        <f t="shared" si="58"/>
        <v>43</v>
      </c>
      <c r="J46" s="77">
        <f t="shared" si="58"/>
        <v>9</v>
      </c>
      <c r="K46" s="77">
        <f t="shared" si="58"/>
        <v>32</v>
      </c>
      <c r="L46" s="141">
        <f t="shared" si="10"/>
        <v>22.06807649071391</v>
      </c>
      <c r="M46" s="142"/>
      <c r="N46" s="142"/>
      <c r="O46" s="143"/>
      <c r="P46" s="141">
        <f t="shared" si="11"/>
        <v>10.295630140987001</v>
      </c>
      <c r="Q46" s="142"/>
      <c r="R46" s="142"/>
      <c r="S46" s="143"/>
      <c r="T46" s="141">
        <f t="shared" si="12"/>
        <v>14.696938456699069</v>
      </c>
      <c r="U46" s="142"/>
      <c r="V46" s="142"/>
      <c r="W46" s="143"/>
      <c r="X46" s="102" t="str">
        <f t="shared" si="13"/>
        <v>C2</v>
      </c>
      <c r="Y46" s="77">
        <f t="shared" si="14"/>
        <v>10.295630140987001</v>
      </c>
      <c r="Z46" s="77">
        <f t="shared" si="15"/>
        <v>106.00000000000001</v>
      </c>
      <c r="AA46" s="77" t="str">
        <f t="shared" si="16"/>
        <v xml:space="preserve"> </v>
      </c>
      <c r="AB46" s="77" t="str">
        <f t="shared" si="17"/>
        <v xml:space="preserve"> </v>
      </c>
      <c r="AC46" s="77" t="str">
        <f t="shared" si="18"/>
        <v xml:space="preserve"> </v>
      </c>
      <c r="AD46" s="77" t="str">
        <f t="shared" si="19"/>
        <v xml:space="preserve"> </v>
      </c>
      <c r="AE46" s="77">
        <f t="shared" si="20"/>
        <v>23</v>
      </c>
      <c r="AF46" s="77">
        <f t="shared" si="21"/>
        <v>43</v>
      </c>
      <c r="AG46" s="77">
        <f t="shared" si="22"/>
        <v>9</v>
      </c>
      <c r="AH46" s="77">
        <f t="shared" si="23"/>
        <v>32</v>
      </c>
      <c r="AI46" s="77" t="str">
        <f t="shared" si="24"/>
        <v xml:space="preserve"> </v>
      </c>
      <c r="AJ46" s="77" t="str">
        <f t="shared" si="25"/>
        <v xml:space="preserve"> </v>
      </c>
      <c r="AK46" s="77" t="str">
        <f t="shared" si="26"/>
        <v xml:space="preserve"> </v>
      </c>
      <c r="AL46" s="77" t="str">
        <f t="shared" si="27"/>
        <v xml:space="preserve"> </v>
      </c>
      <c r="AP46" s="76">
        <f t="shared" si="28"/>
        <v>21</v>
      </c>
      <c r="AQ46" s="76">
        <f t="shared" si="29"/>
        <v>-3</v>
      </c>
      <c r="AR46" s="76">
        <f t="shared" si="30"/>
        <v>6</v>
      </c>
      <c r="AS46" s="76">
        <f t="shared" si="31"/>
        <v>-1</v>
      </c>
      <c r="AT46" s="77">
        <f t="shared" si="32"/>
        <v>441</v>
      </c>
      <c r="AU46" s="77">
        <f t="shared" si="33"/>
        <v>9</v>
      </c>
      <c r="AV46" s="77">
        <f t="shared" si="34"/>
        <v>36</v>
      </c>
      <c r="AW46" s="77">
        <f t="shared" si="35"/>
        <v>1</v>
      </c>
      <c r="AX46" s="77">
        <f t="shared" si="36"/>
        <v>487</v>
      </c>
      <c r="AY46" s="77">
        <f t="shared" si="37"/>
        <v>22.06807649071391</v>
      </c>
      <c r="AZ46" s="77">
        <f t="shared" si="38"/>
        <v>6</v>
      </c>
      <c r="BA46" s="77">
        <f t="shared" si="39"/>
        <v>-5</v>
      </c>
      <c r="BB46" s="77">
        <f t="shared" si="40"/>
        <v>6</v>
      </c>
      <c r="BC46" s="77">
        <f t="shared" si="41"/>
        <v>-3</v>
      </c>
      <c r="BD46" s="77">
        <f t="shared" si="42"/>
        <v>36</v>
      </c>
      <c r="BE46" s="77">
        <f t="shared" si="43"/>
        <v>25</v>
      </c>
      <c r="BF46" s="77">
        <f t="shared" si="44"/>
        <v>36</v>
      </c>
      <c r="BG46" s="77">
        <f t="shared" si="45"/>
        <v>9</v>
      </c>
      <c r="BH46" s="77">
        <f t="shared" si="46"/>
        <v>106</v>
      </c>
      <c r="BI46" s="77">
        <f t="shared" si="47"/>
        <v>10.295630140987001</v>
      </c>
      <c r="BJ46" s="77">
        <f t="shared" si="48"/>
        <v>-14</v>
      </c>
      <c r="BK46" s="77">
        <f t="shared" si="49"/>
        <v>-2</v>
      </c>
      <c r="BL46" s="77">
        <f t="shared" si="50"/>
        <v>-4</v>
      </c>
      <c r="BM46" s="77">
        <f t="shared" si="51"/>
        <v>0</v>
      </c>
      <c r="BN46" s="77">
        <f t="shared" si="52"/>
        <v>196</v>
      </c>
      <c r="BO46" s="77">
        <f t="shared" si="53"/>
        <v>4</v>
      </c>
      <c r="BP46" s="77">
        <f t="shared" si="54"/>
        <v>16</v>
      </c>
      <c r="BQ46" s="77">
        <f t="shared" si="55"/>
        <v>0</v>
      </c>
      <c r="BR46" s="77">
        <f t="shared" si="56"/>
        <v>216</v>
      </c>
      <c r="BS46" s="77">
        <f t="shared" si="57"/>
        <v>14.696938456699069</v>
      </c>
    </row>
    <row r="47" spans="1:71" ht="15.5" x14ac:dyDescent="0.35">
      <c r="A47" s="97" t="s">
        <v>108</v>
      </c>
      <c r="B47" s="112" t="s">
        <v>51</v>
      </c>
      <c r="C47" s="113">
        <v>44445</v>
      </c>
      <c r="D47" s="114">
        <v>0.30700231481481483</v>
      </c>
      <c r="E47" s="114">
        <v>0.40449074074074076</v>
      </c>
      <c r="F47" s="114">
        <v>0.42385416666666664</v>
      </c>
      <c r="G47" s="115">
        <v>0.48340277777777779</v>
      </c>
      <c r="H47" s="77">
        <f t="shared" si="58"/>
        <v>22</v>
      </c>
      <c r="I47" s="77">
        <f t="shared" si="58"/>
        <v>42</v>
      </c>
      <c r="J47" s="77">
        <f t="shared" si="58"/>
        <v>10</v>
      </c>
      <c r="K47" s="77">
        <f t="shared" si="58"/>
        <v>36</v>
      </c>
      <c r="L47" s="141">
        <f t="shared" si="10"/>
        <v>21.77154105707724</v>
      </c>
      <c r="M47" s="142"/>
      <c r="N47" s="142"/>
      <c r="O47" s="143"/>
      <c r="P47" s="141">
        <f t="shared" si="11"/>
        <v>10.535653752852738</v>
      </c>
      <c r="Q47" s="142"/>
      <c r="R47" s="142"/>
      <c r="S47" s="143"/>
      <c r="T47" s="141">
        <f t="shared" si="12"/>
        <v>16.093476939431081</v>
      </c>
      <c r="U47" s="142"/>
      <c r="V47" s="142"/>
      <c r="W47" s="143"/>
      <c r="X47" s="102" t="str">
        <f t="shared" si="13"/>
        <v>C2</v>
      </c>
      <c r="Y47" s="77">
        <f t="shared" si="14"/>
        <v>10.535653752852738</v>
      </c>
      <c r="Z47" s="77">
        <f t="shared" si="15"/>
        <v>110.99999999999999</v>
      </c>
      <c r="AA47" s="77" t="str">
        <f t="shared" si="16"/>
        <v xml:space="preserve"> </v>
      </c>
      <c r="AB47" s="77" t="str">
        <f t="shared" si="17"/>
        <v xml:space="preserve"> </v>
      </c>
      <c r="AC47" s="77" t="str">
        <f t="shared" si="18"/>
        <v xml:space="preserve"> </v>
      </c>
      <c r="AD47" s="77" t="str">
        <f t="shared" si="19"/>
        <v xml:space="preserve"> </v>
      </c>
      <c r="AE47" s="77">
        <f t="shared" si="20"/>
        <v>22</v>
      </c>
      <c r="AF47" s="77">
        <f t="shared" si="21"/>
        <v>42</v>
      </c>
      <c r="AG47" s="77">
        <f t="shared" si="22"/>
        <v>10</v>
      </c>
      <c r="AH47" s="77">
        <f t="shared" si="23"/>
        <v>36</v>
      </c>
      <c r="AI47" s="77" t="str">
        <f t="shared" si="24"/>
        <v xml:space="preserve"> </v>
      </c>
      <c r="AJ47" s="77" t="str">
        <f t="shared" si="25"/>
        <v xml:space="preserve"> </v>
      </c>
      <c r="AK47" s="77" t="str">
        <f t="shared" si="26"/>
        <v xml:space="preserve"> </v>
      </c>
      <c r="AL47" s="77" t="str">
        <f t="shared" si="27"/>
        <v xml:space="preserve"> </v>
      </c>
      <c r="AP47" s="76">
        <f t="shared" si="28"/>
        <v>20</v>
      </c>
      <c r="AQ47" s="76">
        <f t="shared" si="29"/>
        <v>-4</v>
      </c>
      <c r="AR47" s="76">
        <f t="shared" si="30"/>
        <v>7</v>
      </c>
      <c r="AS47" s="76">
        <f t="shared" si="31"/>
        <v>3</v>
      </c>
      <c r="AT47" s="77">
        <f t="shared" si="32"/>
        <v>400</v>
      </c>
      <c r="AU47" s="77">
        <f t="shared" si="33"/>
        <v>16</v>
      </c>
      <c r="AV47" s="77">
        <f t="shared" si="34"/>
        <v>49</v>
      </c>
      <c r="AW47" s="77">
        <f t="shared" si="35"/>
        <v>9</v>
      </c>
      <c r="AX47" s="77">
        <f t="shared" si="36"/>
        <v>474</v>
      </c>
      <c r="AY47" s="77">
        <f t="shared" si="37"/>
        <v>21.77154105707724</v>
      </c>
      <c r="AZ47" s="77">
        <f t="shared" si="38"/>
        <v>5</v>
      </c>
      <c r="BA47" s="77">
        <f t="shared" si="39"/>
        <v>-6</v>
      </c>
      <c r="BB47" s="77">
        <f t="shared" si="40"/>
        <v>7</v>
      </c>
      <c r="BC47" s="77">
        <f t="shared" si="41"/>
        <v>1</v>
      </c>
      <c r="BD47" s="77">
        <f t="shared" si="42"/>
        <v>25</v>
      </c>
      <c r="BE47" s="77">
        <f t="shared" si="43"/>
        <v>36</v>
      </c>
      <c r="BF47" s="77">
        <f t="shared" si="44"/>
        <v>49</v>
      </c>
      <c r="BG47" s="77">
        <f t="shared" si="45"/>
        <v>1</v>
      </c>
      <c r="BH47" s="77">
        <f t="shared" si="46"/>
        <v>111</v>
      </c>
      <c r="BI47" s="77">
        <f t="shared" si="47"/>
        <v>10.535653752852738</v>
      </c>
      <c r="BJ47" s="77">
        <f t="shared" si="48"/>
        <v>-15</v>
      </c>
      <c r="BK47" s="77">
        <f t="shared" si="49"/>
        <v>-3</v>
      </c>
      <c r="BL47" s="77">
        <f t="shared" si="50"/>
        <v>-3</v>
      </c>
      <c r="BM47" s="77">
        <f t="shared" si="51"/>
        <v>4</v>
      </c>
      <c r="BN47" s="77">
        <f t="shared" si="52"/>
        <v>225</v>
      </c>
      <c r="BO47" s="77">
        <f t="shared" si="53"/>
        <v>9</v>
      </c>
      <c r="BP47" s="77">
        <f t="shared" si="54"/>
        <v>9</v>
      </c>
      <c r="BQ47" s="77">
        <f t="shared" si="55"/>
        <v>16</v>
      </c>
      <c r="BR47" s="77">
        <f t="shared" si="56"/>
        <v>259</v>
      </c>
      <c r="BS47" s="77">
        <f t="shared" si="57"/>
        <v>16.093476939431081</v>
      </c>
    </row>
    <row r="48" spans="1:71" ht="15.5" x14ac:dyDescent="0.35">
      <c r="A48" s="97" t="s">
        <v>109</v>
      </c>
      <c r="B48" s="112" t="s">
        <v>43</v>
      </c>
      <c r="C48" s="113">
        <v>44445</v>
      </c>
      <c r="D48" s="114">
        <v>0.30693287037037037</v>
      </c>
      <c r="E48" s="114">
        <v>0.40537037037037038</v>
      </c>
      <c r="F48" s="114">
        <v>0.4231712962962963</v>
      </c>
      <c r="G48" s="115">
        <v>0.47960648148148149</v>
      </c>
      <c r="H48" s="77">
        <f t="shared" si="58"/>
        <v>21</v>
      </c>
      <c r="I48" s="77">
        <f t="shared" si="58"/>
        <v>43</v>
      </c>
      <c r="J48" s="77">
        <f t="shared" si="58"/>
        <v>9</v>
      </c>
      <c r="K48" s="77">
        <f t="shared" si="58"/>
        <v>30</v>
      </c>
      <c r="L48" s="141">
        <f t="shared" si="10"/>
        <v>20.371548787463361</v>
      </c>
      <c r="M48" s="142"/>
      <c r="N48" s="142"/>
      <c r="O48" s="143"/>
      <c r="P48" s="141">
        <f t="shared" si="11"/>
        <v>10.099504938362077</v>
      </c>
      <c r="Q48" s="142"/>
      <c r="R48" s="142"/>
      <c r="S48" s="143"/>
      <c r="T48" s="141">
        <f t="shared" si="12"/>
        <v>16.733200530681511</v>
      </c>
      <c r="U48" s="142"/>
      <c r="V48" s="142"/>
      <c r="W48" s="143"/>
      <c r="X48" s="102" t="str">
        <f t="shared" si="13"/>
        <v>C2</v>
      </c>
      <c r="Y48" s="77">
        <f t="shared" si="14"/>
        <v>10.099504938362077</v>
      </c>
      <c r="Z48" s="77">
        <f t="shared" si="15"/>
        <v>101.99999999999999</v>
      </c>
      <c r="AA48" s="77" t="str">
        <f t="shared" si="16"/>
        <v xml:space="preserve"> </v>
      </c>
      <c r="AB48" s="77" t="str">
        <f t="shared" si="17"/>
        <v xml:space="preserve"> </v>
      </c>
      <c r="AC48" s="77" t="str">
        <f t="shared" si="18"/>
        <v xml:space="preserve"> </v>
      </c>
      <c r="AD48" s="77" t="str">
        <f t="shared" si="19"/>
        <v xml:space="preserve"> </v>
      </c>
      <c r="AE48" s="77">
        <f t="shared" si="20"/>
        <v>21</v>
      </c>
      <c r="AF48" s="77">
        <f t="shared" si="21"/>
        <v>43</v>
      </c>
      <c r="AG48" s="77">
        <f t="shared" si="22"/>
        <v>9</v>
      </c>
      <c r="AH48" s="77">
        <f t="shared" si="23"/>
        <v>30</v>
      </c>
      <c r="AI48" s="77" t="str">
        <f t="shared" si="24"/>
        <v xml:space="preserve"> </v>
      </c>
      <c r="AJ48" s="77" t="str">
        <f t="shared" si="25"/>
        <v xml:space="preserve"> </v>
      </c>
      <c r="AK48" s="77" t="str">
        <f t="shared" si="26"/>
        <v xml:space="preserve"> </v>
      </c>
      <c r="AL48" s="77" t="str">
        <f t="shared" si="27"/>
        <v xml:space="preserve"> </v>
      </c>
      <c r="AP48" s="76">
        <f t="shared" si="28"/>
        <v>19</v>
      </c>
      <c r="AQ48" s="76">
        <f t="shared" si="29"/>
        <v>-3</v>
      </c>
      <c r="AR48" s="76">
        <f t="shared" si="30"/>
        <v>6</v>
      </c>
      <c r="AS48" s="76">
        <f t="shared" si="31"/>
        <v>-3</v>
      </c>
      <c r="AT48" s="77">
        <f t="shared" si="32"/>
        <v>361</v>
      </c>
      <c r="AU48" s="77">
        <f t="shared" si="33"/>
        <v>9</v>
      </c>
      <c r="AV48" s="77">
        <f t="shared" si="34"/>
        <v>36</v>
      </c>
      <c r="AW48" s="77">
        <f t="shared" si="35"/>
        <v>9</v>
      </c>
      <c r="AX48" s="77">
        <f t="shared" si="36"/>
        <v>415</v>
      </c>
      <c r="AY48" s="77">
        <f t="shared" si="37"/>
        <v>20.371548787463361</v>
      </c>
      <c r="AZ48" s="77">
        <f t="shared" si="38"/>
        <v>4</v>
      </c>
      <c r="BA48" s="77">
        <f t="shared" si="39"/>
        <v>-5</v>
      </c>
      <c r="BB48" s="77">
        <f t="shared" si="40"/>
        <v>6</v>
      </c>
      <c r="BC48" s="77">
        <f t="shared" si="41"/>
        <v>-5</v>
      </c>
      <c r="BD48" s="77">
        <f t="shared" si="42"/>
        <v>16</v>
      </c>
      <c r="BE48" s="77">
        <f t="shared" si="43"/>
        <v>25</v>
      </c>
      <c r="BF48" s="77">
        <f t="shared" si="44"/>
        <v>36</v>
      </c>
      <c r="BG48" s="77">
        <f t="shared" si="45"/>
        <v>25</v>
      </c>
      <c r="BH48" s="77">
        <f t="shared" si="46"/>
        <v>102</v>
      </c>
      <c r="BI48" s="77">
        <f t="shared" si="47"/>
        <v>10.099504938362077</v>
      </c>
      <c r="BJ48" s="77">
        <f t="shared" si="48"/>
        <v>-16</v>
      </c>
      <c r="BK48" s="77">
        <f t="shared" si="49"/>
        <v>-2</v>
      </c>
      <c r="BL48" s="77">
        <f t="shared" si="50"/>
        <v>-4</v>
      </c>
      <c r="BM48" s="77">
        <f t="shared" si="51"/>
        <v>-2</v>
      </c>
      <c r="BN48" s="77">
        <f t="shared" si="52"/>
        <v>256</v>
      </c>
      <c r="BO48" s="77">
        <f t="shared" si="53"/>
        <v>4</v>
      </c>
      <c r="BP48" s="77">
        <f t="shared" si="54"/>
        <v>16</v>
      </c>
      <c r="BQ48" s="77">
        <f t="shared" si="55"/>
        <v>4</v>
      </c>
      <c r="BR48" s="77">
        <f t="shared" si="56"/>
        <v>280</v>
      </c>
      <c r="BS48" s="77">
        <f t="shared" si="57"/>
        <v>16.733200530681511</v>
      </c>
    </row>
    <row r="49" spans="1:71" ht="15.5" x14ac:dyDescent="0.35">
      <c r="A49" s="97" t="s">
        <v>110</v>
      </c>
      <c r="B49" s="112" t="s">
        <v>48</v>
      </c>
      <c r="C49" s="113">
        <v>44445</v>
      </c>
      <c r="D49" s="114">
        <v>0.3068865740740741</v>
      </c>
      <c r="E49" s="114">
        <v>0.40849537037037037</v>
      </c>
      <c r="F49" s="114">
        <v>0.42179398148148151</v>
      </c>
      <c r="G49" s="115">
        <v>0.48369212962962965</v>
      </c>
      <c r="H49" s="77">
        <f t="shared" si="58"/>
        <v>21</v>
      </c>
      <c r="I49" s="77">
        <f t="shared" si="58"/>
        <v>48</v>
      </c>
      <c r="J49" s="77">
        <f t="shared" si="58"/>
        <v>7</v>
      </c>
      <c r="K49" s="77">
        <f t="shared" si="58"/>
        <v>36</v>
      </c>
      <c r="L49" s="141">
        <f t="shared" si="10"/>
        <v>19.748417658131498</v>
      </c>
      <c r="M49" s="142"/>
      <c r="N49" s="142"/>
      <c r="O49" s="143"/>
      <c r="P49" s="141">
        <f t="shared" si="11"/>
        <v>5.7445626465380286</v>
      </c>
      <c r="Q49" s="142"/>
      <c r="R49" s="142"/>
      <c r="S49" s="143"/>
      <c r="T49" s="141">
        <f t="shared" si="12"/>
        <v>17.804493814764857</v>
      </c>
      <c r="U49" s="142"/>
      <c r="V49" s="142"/>
      <c r="W49" s="143"/>
      <c r="X49" s="102" t="str">
        <f t="shared" si="13"/>
        <v>C2</v>
      </c>
      <c r="Y49" s="77">
        <f t="shared" si="14"/>
        <v>5.7445626465380286</v>
      </c>
      <c r="Z49" s="77">
        <f t="shared" si="15"/>
        <v>33</v>
      </c>
      <c r="AA49" s="77" t="str">
        <f t="shared" si="16"/>
        <v xml:space="preserve"> </v>
      </c>
      <c r="AB49" s="77" t="str">
        <f t="shared" si="17"/>
        <v xml:space="preserve"> </v>
      </c>
      <c r="AC49" s="77" t="str">
        <f t="shared" si="18"/>
        <v xml:space="preserve"> </v>
      </c>
      <c r="AD49" s="77" t="str">
        <f t="shared" si="19"/>
        <v xml:space="preserve"> </v>
      </c>
      <c r="AE49" s="77">
        <f t="shared" si="20"/>
        <v>21</v>
      </c>
      <c r="AF49" s="77">
        <f t="shared" si="21"/>
        <v>48</v>
      </c>
      <c r="AG49" s="77">
        <f t="shared" si="22"/>
        <v>7</v>
      </c>
      <c r="AH49" s="77">
        <f t="shared" si="23"/>
        <v>36</v>
      </c>
      <c r="AI49" s="77" t="str">
        <f t="shared" si="24"/>
        <v xml:space="preserve"> </v>
      </c>
      <c r="AJ49" s="77" t="str">
        <f t="shared" si="25"/>
        <v xml:space="preserve"> </v>
      </c>
      <c r="AK49" s="77" t="str">
        <f t="shared" si="26"/>
        <v xml:space="preserve"> </v>
      </c>
      <c r="AL49" s="77" t="str">
        <f t="shared" si="27"/>
        <v xml:space="preserve"> </v>
      </c>
      <c r="AP49" s="76">
        <f t="shared" si="28"/>
        <v>19</v>
      </c>
      <c r="AQ49" s="76">
        <f t="shared" si="29"/>
        <v>2</v>
      </c>
      <c r="AR49" s="76">
        <f t="shared" si="30"/>
        <v>4</v>
      </c>
      <c r="AS49" s="76">
        <f t="shared" si="31"/>
        <v>3</v>
      </c>
      <c r="AT49" s="77">
        <f t="shared" si="32"/>
        <v>361</v>
      </c>
      <c r="AU49" s="77">
        <f t="shared" si="33"/>
        <v>4</v>
      </c>
      <c r="AV49" s="77">
        <f t="shared" si="34"/>
        <v>16</v>
      </c>
      <c r="AW49" s="77">
        <f t="shared" si="35"/>
        <v>9</v>
      </c>
      <c r="AX49" s="77">
        <f t="shared" si="36"/>
        <v>390</v>
      </c>
      <c r="AY49" s="77">
        <f t="shared" si="37"/>
        <v>19.748417658131498</v>
      </c>
      <c r="AZ49" s="77">
        <f t="shared" si="38"/>
        <v>4</v>
      </c>
      <c r="BA49" s="77">
        <f t="shared" si="39"/>
        <v>0</v>
      </c>
      <c r="BB49" s="77">
        <f t="shared" si="40"/>
        <v>4</v>
      </c>
      <c r="BC49" s="77">
        <f t="shared" si="41"/>
        <v>1</v>
      </c>
      <c r="BD49" s="77">
        <f t="shared" si="42"/>
        <v>16</v>
      </c>
      <c r="BE49" s="77">
        <f t="shared" si="43"/>
        <v>0</v>
      </c>
      <c r="BF49" s="77">
        <f t="shared" si="44"/>
        <v>16</v>
      </c>
      <c r="BG49" s="77">
        <f t="shared" si="45"/>
        <v>1</v>
      </c>
      <c r="BH49" s="77">
        <f t="shared" si="46"/>
        <v>33</v>
      </c>
      <c r="BI49" s="77">
        <f t="shared" si="47"/>
        <v>5.7445626465380286</v>
      </c>
      <c r="BJ49" s="77">
        <f t="shared" si="48"/>
        <v>-16</v>
      </c>
      <c r="BK49" s="77">
        <f t="shared" si="49"/>
        <v>3</v>
      </c>
      <c r="BL49" s="77">
        <f t="shared" si="50"/>
        <v>-6</v>
      </c>
      <c r="BM49" s="77">
        <f t="shared" si="51"/>
        <v>4</v>
      </c>
      <c r="BN49" s="77">
        <f t="shared" si="52"/>
        <v>256</v>
      </c>
      <c r="BO49" s="77">
        <f t="shared" si="53"/>
        <v>9</v>
      </c>
      <c r="BP49" s="77">
        <f t="shared" si="54"/>
        <v>36</v>
      </c>
      <c r="BQ49" s="77">
        <f t="shared" si="55"/>
        <v>16</v>
      </c>
      <c r="BR49" s="77">
        <f t="shared" si="56"/>
        <v>317</v>
      </c>
      <c r="BS49" s="77">
        <f t="shared" si="57"/>
        <v>17.804493814764857</v>
      </c>
    </row>
    <row r="50" spans="1:71" ht="15" customHeight="1" x14ac:dyDescent="0.35">
      <c r="A50" s="97" t="s">
        <v>111</v>
      </c>
      <c r="B50" s="112" t="s">
        <v>49</v>
      </c>
      <c r="C50" s="113">
        <v>44445</v>
      </c>
      <c r="D50" s="114">
        <v>0.30616898148148147</v>
      </c>
      <c r="E50" s="114">
        <v>0.4039699074074074</v>
      </c>
      <c r="F50" s="114">
        <v>0.42664351851851851</v>
      </c>
      <c r="G50" s="115">
        <v>0.48031249999999998</v>
      </c>
      <c r="H50" s="77">
        <f t="shared" si="58"/>
        <v>20</v>
      </c>
      <c r="I50" s="77">
        <f t="shared" si="58"/>
        <v>41</v>
      </c>
      <c r="J50" s="77">
        <f t="shared" si="58"/>
        <v>14</v>
      </c>
      <c r="K50" s="77">
        <f t="shared" si="58"/>
        <v>31</v>
      </c>
      <c r="L50" s="141">
        <f t="shared" si="10"/>
        <v>21.77154105707724</v>
      </c>
      <c r="M50" s="142"/>
      <c r="N50" s="142"/>
      <c r="O50" s="143"/>
      <c r="P50" s="141">
        <f t="shared" si="11"/>
        <v>13.964240043768941</v>
      </c>
      <c r="Q50" s="142"/>
      <c r="R50" s="142"/>
      <c r="S50" s="143"/>
      <c r="T50" s="141">
        <f t="shared" si="12"/>
        <v>17.521415467935231</v>
      </c>
      <c r="U50" s="142"/>
      <c r="V50" s="142"/>
      <c r="W50" s="143"/>
      <c r="X50" s="102" t="str">
        <f t="shared" si="13"/>
        <v>C2</v>
      </c>
      <c r="Y50" s="77">
        <f t="shared" si="14"/>
        <v>13.964240043768941</v>
      </c>
      <c r="Z50" s="77">
        <f t="shared" si="15"/>
        <v>195</v>
      </c>
      <c r="AA50" s="77" t="str">
        <f t="shared" si="16"/>
        <v xml:space="preserve"> </v>
      </c>
      <c r="AB50" s="77" t="str">
        <f t="shared" si="17"/>
        <v xml:space="preserve"> </v>
      </c>
      <c r="AC50" s="77" t="str">
        <f t="shared" si="18"/>
        <v xml:space="preserve"> </v>
      </c>
      <c r="AD50" s="77" t="str">
        <f t="shared" si="19"/>
        <v xml:space="preserve"> </v>
      </c>
      <c r="AE50" s="77">
        <f t="shared" si="20"/>
        <v>20</v>
      </c>
      <c r="AF50" s="77">
        <f t="shared" si="21"/>
        <v>41</v>
      </c>
      <c r="AG50" s="77">
        <f t="shared" si="22"/>
        <v>14</v>
      </c>
      <c r="AH50" s="77">
        <f t="shared" si="23"/>
        <v>31</v>
      </c>
      <c r="AI50" s="77" t="str">
        <f t="shared" si="24"/>
        <v xml:space="preserve"> </v>
      </c>
      <c r="AJ50" s="77" t="str">
        <f t="shared" si="25"/>
        <v xml:space="preserve"> </v>
      </c>
      <c r="AK50" s="77" t="str">
        <f t="shared" si="26"/>
        <v xml:space="preserve"> </v>
      </c>
      <c r="AL50" s="77" t="str">
        <f t="shared" si="27"/>
        <v xml:space="preserve"> </v>
      </c>
      <c r="AP50" s="76">
        <f t="shared" si="28"/>
        <v>18</v>
      </c>
      <c r="AQ50" s="76">
        <f t="shared" si="29"/>
        <v>-5</v>
      </c>
      <c r="AR50" s="76">
        <f t="shared" si="30"/>
        <v>11</v>
      </c>
      <c r="AS50" s="76">
        <f t="shared" si="31"/>
        <v>-2</v>
      </c>
      <c r="AT50" s="77">
        <f t="shared" si="32"/>
        <v>324</v>
      </c>
      <c r="AU50" s="77">
        <f t="shared" si="33"/>
        <v>25</v>
      </c>
      <c r="AV50" s="77">
        <f t="shared" si="34"/>
        <v>121</v>
      </c>
      <c r="AW50" s="77">
        <f t="shared" si="35"/>
        <v>4</v>
      </c>
      <c r="AX50" s="77">
        <f t="shared" si="36"/>
        <v>474</v>
      </c>
      <c r="AY50" s="77">
        <f t="shared" si="37"/>
        <v>21.77154105707724</v>
      </c>
      <c r="AZ50" s="77">
        <f t="shared" si="38"/>
        <v>3</v>
      </c>
      <c r="BA50" s="77">
        <f t="shared" si="39"/>
        <v>-7</v>
      </c>
      <c r="BB50" s="77">
        <f t="shared" si="40"/>
        <v>11</v>
      </c>
      <c r="BC50" s="77">
        <f t="shared" si="41"/>
        <v>-4</v>
      </c>
      <c r="BD50" s="77">
        <f t="shared" si="42"/>
        <v>9</v>
      </c>
      <c r="BE50" s="77">
        <f t="shared" si="43"/>
        <v>49</v>
      </c>
      <c r="BF50" s="77">
        <f t="shared" si="44"/>
        <v>121</v>
      </c>
      <c r="BG50" s="77">
        <f t="shared" si="45"/>
        <v>16</v>
      </c>
      <c r="BH50" s="77">
        <f t="shared" si="46"/>
        <v>195</v>
      </c>
      <c r="BI50" s="77">
        <f t="shared" si="47"/>
        <v>13.964240043768941</v>
      </c>
      <c r="BJ50" s="77">
        <f t="shared" si="48"/>
        <v>-17</v>
      </c>
      <c r="BK50" s="77">
        <f t="shared" si="49"/>
        <v>-4</v>
      </c>
      <c r="BL50" s="77">
        <f t="shared" si="50"/>
        <v>1</v>
      </c>
      <c r="BM50" s="77">
        <f t="shared" si="51"/>
        <v>-1</v>
      </c>
      <c r="BN50" s="77">
        <f t="shared" si="52"/>
        <v>289</v>
      </c>
      <c r="BO50" s="77">
        <f t="shared" si="53"/>
        <v>16</v>
      </c>
      <c r="BP50" s="77">
        <f t="shared" si="54"/>
        <v>1</v>
      </c>
      <c r="BQ50" s="77">
        <f t="shared" si="55"/>
        <v>1</v>
      </c>
      <c r="BR50" s="77">
        <f t="shared" si="56"/>
        <v>307</v>
      </c>
      <c r="BS50" s="77">
        <f t="shared" si="57"/>
        <v>17.521415467935231</v>
      </c>
    </row>
    <row r="51" spans="1:71" ht="15.5" x14ac:dyDescent="0.35">
      <c r="A51" s="97" t="s">
        <v>112</v>
      </c>
      <c r="B51" s="112" t="s">
        <v>44</v>
      </c>
      <c r="C51" s="113">
        <v>44445</v>
      </c>
      <c r="D51" s="114">
        <v>0.30538194444444444</v>
      </c>
      <c r="E51" s="114">
        <v>0.40502314814814816</v>
      </c>
      <c r="F51" s="114">
        <v>0.42564814814814816</v>
      </c>
      <c r="G51" s="115">
        <v>0.48358796296296297</v>
      </c>
      <c r="H51" s="77">
        <f t="shared" si="58"/>
        <v>19</v>
      </c>
      <c r="I51" s="77">
        <f t="shared" si="58"/>
        <v>43</v>
      </c>
      <c r="J51" s="77">
        <f t="shared" si="58"/>
        <v>12</v>
      </c>
      <c r="K51" s="77">
        <f t="shared" si="58"/>
        <v>36</v>
      </c>
      <c r="L51" s="141">
        <f t="shared" si="10"/>
        <v>19.697715603592208</v>
      </c>
      <c r="M51" s="142"/>
      <c r="N51" s="142"/>
      <c r="O51" s="143"/>
      <c r="P51" s="141">
        <f t="shared" si="11"/>
        <v>10.535653752852738</v>
      </c>
      <c r="Q51" s="142"/>
      <c r="R51" s="142"/>
      <c r="S51" s="143"/>
      <c r="T51" s="141">
        <f t="shared" si="12"/>
        <v>18.574175621006709</v>
      </c>
      <c r="U51" s="142"/>
      <c r="V51" s="142"/>
      <c r="W51" s="143"/>
      <c r="X51" s="102" t="str">
        <f t="shared" si="13"/>
        <v>C2</v>
      </c>
      <c r="Y51" s="77">
        <f t="shared" si="14"/>
        <v>10.535653752852738</v>
      </c>
      <c r="Z51" s="77">
        <f t="shared" si="15"/>
        <v>110.99999999999999</v>
      </c>
      <c r="AA51" s="77" t="str">
        <f t="shared" si="16"/>
        <v xml:space="preserve"> </v>
      </c>
      <c r="AB51" s="77" t="str">
        <f t="shared" si="17"/>
        <v xml:space="preserve"> </v>
      </c>
      <c r="AC51" s="77" t="str">
        <f t="shared" si="18"/>
        <v xml:space="preserve"> </v>
      </c>
      <c r="AD51" s="77" t="str">
        <f t="shared" si="19"/>
        <v xml:space="preserve"> </v>
      </c>
      <c r="AE51" s="77">
        <f t="shared" si="20"/>
        <v>19</v>
      </c>
      <c r="AF51" s="77">
        <f t="shared" si="21"/>
        <v>43</v>
      </c>
      <c r="AG51" s="77">
        <f t="shared" si="22"/>
        <v>12</v>
      </c>
      <c r="AH51" s="77">
        <f t="shared" si="23"/>
        <v>36</v>
      </c>
      <c r="AI51" s="77" t="str">
        <f t="shared" si="24"/>
        <v xml:space="preserve"> </v>
      </c>
      <c r="AJ51" s="77" t="str">
        <f t="shared" si="25"/>
        <v xml:space="preserve"> </v>
      </c>
      <c r="AK51" s="77" t="str">
        <f t="shared" si="26"/>
        <v xml:space="preserve"> </v>
      </c>
      <c r="AL51" s="77" t="str">
        <f t="shared" si="27"/>
        <v xml:space="preserve"> </v>
      </c>
      <c r="AP51" s="76">
        <f t="shared" si="28"/>
        <v>17</v>
      </c>
      <c r="AQ51" s="76">
        <f t="shared" si="29"/>
        <v>-3</v>
      </c>
      <c r="AR51" s="76">
        <f t="shared" si="30"/>
        <v>9</v>
      </c>
      <c r="AS51" s="76">
        <f t="shared" si="31"/>
        <v>3</v>
      </c>
      <c r="AT51" s="77">
        <f t="shared" si="32"/>
        <v>289</v>
      </c>
      <c r="AU51" s="77">
        <f t="shared" si="33"/>
        <v>9</v>
      </c>
      <c r="AV51" s="77">
        <f t="shared" si="34"/>
        <v>81</v>
      </c>
      <c r="AW51" s="77">
        <f t="shared" si="35"/>
        <v>9</v>
      </c>
      <c r="AX51" s="77">
        <f t="shared" si="36"/>
        <v>388</v>
      </c>
      <c r="AY51" s="77">
        <f t="shared" si="37"/>
        <v>19.697715603592208</v>
      </c>
      <c r="AZ51" s="77">
        <f t="shared" si="38"/>
        <v>2</v>
      </c>
      <c r="BA51" s="77">
        <f t="shared" si="39"/>
        <v>-5</v>
      </c>
      <c r="BB51" s="77">
        <f t="shared" si="40"/>
        <v>9</v>
      </c>
      <c r="BC51" s="77">
        <f t="shared" si="41"/>
        <v>1</v>
      </c>
      <c r="BD51" s="77">
        <f t="shared" si="42"/>
        <v>4</v>
      </c>
      <c r="BE51" s="77">
        <f t="shared" si="43"/>
        <v>25</v>
      </c>
      <c r="BF51" s="77">
        <f t="shared" si="44"/>
        <v>81</v>
      </c>
      <c r="BG51" s="77">
        <f t="shared" si="45"/>
        <v>1</v>
      </c>
      <c r="BH51" s="77">
        <f t="shared" si="46"/>
        <v>111</v>
      </c>
      <c r="BI51" s="77">
        <f t="shared" si="47"/>
        <v>10.535653752852738</v>
      </c>
      <c r="BJ51" s="77">
        <f t="shared" si="48"/>
        <v>-18</v>
      </c>
      <c r="BK51" s="77">
        <f t="shared" si="49"/>
        <v>-2</v>
      </c>
      <c r="BL51" s="77">
        <f t="shared" si="50"/>
        <v>-1</v>
      </c>
      <c r="BM51" s="77">
        <f t="shared" si="51"/>
        <v>4</v>
      </c>
      <c r="BN51" s="77">
        <f t="shared" si="52"/>
        <v>324</v>
      </c>
      <c r="BO51" s="77">
        <f t="shared" si="53"/>
        <v>4</v>
      </c>
      <c r="BP51" s="77">
        <f t="shared" si="54"/>
        <v>1</v>
      </c>
      <c r="BQ51" s="77">
        <f t="shared" si="55"/>
        <v>16</v>
      </c>
      <c r="BR51" s="77">
        <f t="shared" si="56"/>
        <v>345</v>
      </c>
      <c r="BS51" s="77">
        <f t="shared" si="57"/>
        <v>18.574175621006709</v>
      </c>
    </row>
    <row r="52" spans="1:71" ht="15.5" x14ac:dyDescent="0.35">
      <c r="A52" s="97" t="s">
        <v>113</v>
      </c>
      <c r="B52" s="112" t="s">
        <v>50</v>
      </c>
      <c r="C52" s="113">
        <v>44445</v>
      </c>
      <c r="D52" s="114">
        <v>0.30533564814814812</v>
      </c>
      <c r="E52" s="114">
        <v>0.40618055555555554</v>
      </c>
      <c r="F52" s="114">
        <v>0.42625000000000002</v>
      </c>
      <c r="G52" s="115">
        <v>0.48270833333333335</v>
      </c>
      <c r="H52" s="77">
        <f t="shared" si="58"/>
        <v>19</v>
      </c>
      <c r="I52" s="77">
        <f t="shared" si="58"/>
        <v>44</v>
      </c>
      <c r="J52" s="77">
        <f t="shared" si="58"/>
        <v>13</v>
      </c>
      <c r="K52" s="77">
        <f t="shared" si="58"/>
        <v>35</v>
      </c>
      <c r="L52" s="141">
        <f t="shared" si="10"/>
        <v>19.924858845171276</v>
      </c>
      <c r="M52" s="142"/>
      <c r="N52" s="142"/>
      <c r="O52" s="143"/>
      <c r="P52" s="141">
        <f t="shared" si="11"/>
        <v>10.954451150103322</v>
      </c>
      <c r="Q52" s="142"/>
      <c r="R52" s="142"/>
      <c r="S52" s="143"/>
      <c r="T52" s="141">
        <f t="shared" si="12"/>
        <v>18.275666882497067</v>
      </c>
      <c r="U52" s="142"/>
      <c r="V52" s="142"/>
      <c r="W52" s="143"/>
      <c r="X52" s="102" t="str">
        <f t="shared" si="13"/>
        <v>C2</v>
      </c>
      <c r="Y52" s="77">
        <f t="shared" si="14"/>
        <v>10.954451150103322</v>
      </c>
      <c r="Z52" s="77">
        <f t="shared" si="15"/>
        <v>120</v>
      </c>
      <c r="AA52" s="77" t="str">
        <f t="shared" si="16"/>
        <v xml:space="preserve"> </v>
      </c>
      <c r="AB52" s="77" t="str">
        <f t="shared" si="17"/>
        <v xml:space="preserve"> </v>
      </c>
      <c r="AC52" s="77" t="str">
        <f t="shared" si="18"/>
        <v xml:space="preserve"> </v>
      </c>
      <c r="AD52" s="77" t="str">
        <f t="shared" si="19"/>
        <v xml:space="preserve"> </v>
      </c>
      <c r="AE52" s="77">
        <f t="shared" si="20"/>
        <v>19</v>
      </c>
      <c r="AF52" s="77">
        <f t="shared" si="21"/>
        <v>44</v>
      </c>
      <c r="AG52" s="77">
        <f t="shared" si="22"/>
        <v>13</v>
      </c>
      <c r="AH52" s="77">
        <f t="shared" si="23"/>
        <v>35</v>
      </c>
      <c r="AI52" s="77" t="str">
        <f t="shared" si="24"/>
        <v xml:space="preserve"> </v>
      </c>
      <c r="AJ52" s="77" t="str">
        <f t="shared" si="25"/>
        <v xml:space="preserve"> </v>
      </c>
      <c r="AK52" s="77" t="str">
        <f t="shared" si="26"/>
        <v xml:space="preserve"> </v>
      </c>
      <c r="AL52" s="77" t="str">
        <f t="shared" si="27"/>
        <v xml:space="preserve"> </v>
      </c>
      <c r="AP52" s="76">
        <f t="shared" si="28"/>
        <v>17</v>
      </c>
      <c r="AQ52" s="76">
        <f t="shared" si="29"/>
        <v>-2</v>
      </c>
      <c r="AR52" s="76">
        <f t="shared" si="30"/>
        <v>10</v>
      </c>
      <c r="AS52" s="76">
        <f t="shared" si="31"/>
        <v>2</v>
      </c>
      <c r="AT52" s="77">
        <f t="shared" si="32"/>
        <v>289</v>
      </c>
      <c r="AU52" s="77">
        <f t="shared" si="33"/>
        <v>4</v>
      </c>
      <c r="AV52" s="77">
        <f t="shared" si="34"/>
        <v>100</v>
      </c>
      <c r="AW52" s="77">
        <f t="shared" si="35"/>
        <v>4</v>
      </c>
      <c r="AX52" s="77">
        <f t="shared" si="36"/>
        <v>397</v>
      </c>
      <c r="AY52" s="77">
        <f t="shared" si="37"/>
        <v>19.924858845171276</v>
      </c>
      <c r="AZ52" s="77">
        <f t="shared" si="38"/>
        <v>2</v>
      </c>
      <c r="BA52" s="77">
        <f t="shared" si="39"/>
        <v>-4</v>
      </c>
      <c r="BB52" s="77">
        <f t="shared" si="40"/>
        <v>10</v>
      </c>
      <c r="BC52" s="77">
        <f t="shared" si="41"/>
        <v>0</v>
      </c>
      <c r="BD52" s="77">
        <f t="shared" si="42"/>
        <v>4</v>
      </c>
      <c r="BE52" s="77">
        <f t="shared" si="43"/>
        <v>16</v>
      </c>
      <c r="BF52" s="77">
        <f t="shared" si="44"/>
        <v>100</v>
      </c>
      <c r="BG52" s="77">
        <f t="shared" si="45"/>
        <v>0</v>
      </c>
      <c r="BH52" s="77">
        <f t="shared" si="46"/>
        <v>120</v>
      </c>
      <c r="BI52" s="77">
        <f t="shared" si="47"/>
        <v>10.954451150103322</v>
      </c>
      <c r="BJ52" s="77">
        <f t="shared" si="48"/>
        <v>-18</v>
      </c>
      <c r="BK52" s="77">
        <f t="shared" si="49"/>
        <v>-1</v>
      </c>
      <c r="BL52" s="77">
        <f t="shared" si="50"/>
        <v>0</v>
      </c>
      <c r="BM52" s="77">
        <f t="shared" si="51"/>
        <v>3</v>
      </c>
      <c r="BN52" s="77">
        <f t="shared" si="52"/>
        <v>324</v>
      </c>
      <c r="BO52" s="77">
        <f t="shared" si="53"/>
        <v>1</v>
      </c>
      <c r="BP52" s="77">
        <f t="shared" si="54"/>
        <v>0</v>
      </c>
      <c r="BQ52" s="77">
        <f t="shared" si="55"/>
        <v>9</v>
      </c>
      <c r="BR52" s="77">
        <f t="shared" si="56"/>
        <v>334</v>
      </c>
      <c r="BS52" s="77">
        <f t="shared" si="57"/>
        <v>18.275666882497067</v>
      </c>
    </row>
    <row r="53" spans="1:71" ht="15.5" x14ac:dyDescent="0.35">
      <c r="A53" s="97" t="s">
        <v>114</v>
      </c>
      <c r="B53" s="112" t="s">
        <v>47</v>
      </c>
      <c r="C53" s="113">
        <v>44445</v>
      </c>
      <c r="D53" s="114">
        <v>0.30457175925925922</v>
      </c>
      <c r="E53" s="114">
        <v>0.40834490740740742</v>
      </c>
      <c r="F53" s="114">
        <v>0.42515046296296299</v>
      </c>
      <c r="G53" s="115">
        <v>0.48248842592592589</v>
      </c>
      <c r="H53" s="77">
        <f t="shared" si="58"/>
        <v>18</v>
      </c>
      <c r="I53" s="77">
        <f t="shared" si="58"/>
        <v>48</v>
      </c>
      <c r="J53" s="77">
        <f t="shared" si="58"/>
        <v>12</v>
      </c>
      <c r="K53" s="77">
        <f t="shared" si="58"/>
        <v>34</v>
      </c>
      <c r="L53" s="141">
        <f t="shared" si="10"/>
        <v>18.493242008906929</v>
      </c>
      <c r="M53" s="142"/>
      <c r="N53" s="142"/>
      <c r="O53" s="143"/>
      <c r="P53" s="141">
        <f t="shared" si="11"/>
        <v>9.1104335791442992</v>
      </c>
      <c r="Q53" s="142"/>
      <c r="R53" s="142"/>
      <c r="S53" s="143"/>
      <c r="T53" s="141">
        <f t="shared" si="12"/>
        <v>19.364916731037084</v>
      </c>
      <c r="U53" s="142"/>
      <c r="V53" s="142"/>
      <c r="W53" s="143"/>
      <c r="X53" s="102" t="str">
        <f t="shared" si="13"/>
        <v>C2</v>
      </c>
      <c r="Y53" s="77">
        <f t="shared" si="14"/>
        <v>9.1104335791442992</v>
      </c>
      <c r="Z53" s="77">
        <f t="shared" si="15"/>
        <v>83</v>
      </c>
      <c r="AA53" s="77" t="str">
        <f t="shared" si="16"/>
        <v xml:space="preserve"> </v>
      </c>
      <c r="AB53" s="77" t="str">
        <f t="shared" si="17"/>
        <v xml:space="preserve"> </v>
      </c>
      <c r="AC53" s="77" t="str">
        <f t="shared" si="18"/>
        <v xml:space="preserve"> </v>
      </c>
      <c r="AD53" s="77" t="str">
        <f t="shared" si="19"/>
        <v xml:space="preserve"> </v>
      </c>
      <c r="AE53" s="77">
        <f t="shared" si="20"/>
        <v>18</v>
      </c>
      <c r="AF53" s="77">
        <f t="shared" si="21"/>
        <v>48</v>
      </c>
      <c r="AG53" s="77">
        <f t="shared" si="22"/>
        <v>12</v>
      </c>
      <c r="AH53" s="77">
        <f t="shared" si="23"/>
        <v>34</v>
      </c>
      <c r="AI53" s="77" t="str">
        <f t="shared" si="24"/>
        <v xml:space="preserve"> </v>
      </c>
      <c r="AJ53" s="77" t="str">
        <f t="shared" si="25"/>
        <v xml:space="preserve"> </v>
      </c>
      <c r="AK53" s="77" t="str">
        <f t="shared" si="26"/>
        <v xml:space="preserve"> </v>
      </c>
      <c r="AL53" s="77" t="str">
        <f t="shared" si="27"/>
        <v xml:space="preserve"> </v>
      </c>
      <c r="AP53" s="76">
        <f t="shared" si="28"/>
        <v>16</v>
      </c>
      <c r="AQ53" s="76">
        <f t="shared" si="29"/>
        <v>2</v>
      </c>
      <c r="AR53" s="76">
        <f t="shared" si="30"/>
        <v>9</v>
      </c>
      <c r="AS53" s="76">
        <f t="shared" si="31"/>
        <v>1</v>
      </c>
      <c r="AT53" s="77">
        <f t="shared" si="32"/>
        <v>256</v>
      </c>
      <c r="AU53" s="77">
        <f t="shared" si="33"/>
        <v>4</v>
      </c>
      <c r="AV53" s="77">
        <f t="shared" si="34"/>
        <v>81</v>
      </c>
      <c r="AW53" s="77">
        <f t="shared" si="35"/>
        <v>1</v>
      </c>
      <c r="AX53" s="77">
        <f t="shared" si="36"/>
        <v>342</v>
      </c>
      <c r="AY53" s="77">
        <f t="shared" si="37"/>
        <v>18.493242008906929</v>
      </c>
      <c r="AZ53" s="77">
        <f t="shared" si="38"/>
        <v>1</v>
      </c>
      <c r="BA53" s="77">
        <f t="shared" si="39"/>
        <v>0</v>
      </c>
      <c r="BB53" s="77">
        <f t="shared" si="40"/>
        <v>9</v>
      </c>
      <c r="BC53" s="77">
        <f t="shared" si="41"/>
        <v>-1</v>
      </c>
      <c r="BD53" s="77">
        <f t="shared" si="42"/>
        <v>1</v>
      </c>
      <c r="BE53" s="77">
        <f t="shared" si="43"/>
        <v>0</v>
      </c>
      <c r="BF53" s="77">
        <f t="shared" si="44"/>
        <v>81</v>
      </c>
      <c r="BG53" s="77">
        <f t="shared" si="45"/>
        <v>1</v>
      </c>
      <c r="BH53" s="77">
        <f t="shared" si="46"/>
        <v>83</v>
      </c>
      <c r="BI53" s="77">
        <f t="shared" si="47"/>
        <v>9.1104335791442992</v>
      </c>
      <c r="BJ53" s="77">
        <f t="shared" si="48"/>
        <v>-19</v>
      </c>
      <c r="BK53" s="77">
        <f t="shared" si="49"/>
        <v>3</v>
      </c>
      <c r="BL53" s="77">
        <f t="shared" si="50"/>
        <v>-1</v>
      </c>
      <c r="BM53" s="77">
        <f t="shared" si="51"/>
        <v>2</v>
      </c>
      <c r="BN53" s="77">
        <f t="shared" si="52"/>
        <v>361</v>
      </c>
      <c r="BO53" s="77">
        <f t="shared" si="53"/>
        <v>9</v>
      </c>
      <c r="BP53" s="77">
        <f t="shared" si="54"/>
        <v>1</v>
      </c>
      <c r="BQ53" s="77">
        <f t="shared" si="55"/>
        <v>4</v>
      </c>
      <c r="BR53" s="77">
        <f t="shared" si="56"/>
        <v>375</v>
      </c>
      <c r="BS53" s="77">
        <f t="shared" si="57"/>
        <v>19.364916731037084</v>
      </c>
    </row>
    <row r="54" spans="1:71" ht="15.5" x14ac:dyDescent="0.35">
      <c r="A54" s="97" t="s">
        <v>115</v>
      </c>
      <c r="B54" s="112" t="s">
        <v>45</v>
      </c>
      <c r="C54" s="113">
        <v>44445</v>
      </c>
      <c r="D54" s="114">
        <v>0.30396990740740742</v>
      </c>
      <c r="E54" s="114">
        <v>0.40496527777777774</v>
      </c>
      <c r="F54" s="114">
        <v>0.4198263888888889</v>
      </c>
      <c r="G54" s="115">
        <v>0.48287037037037034</v>
      </c>
      <c r="H54" s="77">
        <f t="shared" si="58"/>
        <v>17</v>
      </c>
      <c r="I54" s="77">
        <f t="shared" si="58"/>
        <v>43</v>
      </c>
      <c r="J54" s="77">
        <f t="shared" si="58"/>
        <v>4</v>
      </c>
      <c r="K54" s="77">
        <f t="shared" si="58"/>
        <v>35</v>
      </c>
      <c r="L54" s="141">
        <f t="shared" si="10"/>
        <v>15.459624833740307</v>
      </c>
      <c r="M54" s="142"/>
      <c r="N54" s="142"/>
      <c r="O54" s="143"/>
      <c r="P54" s="141">
        <f t="shared" si="11"/>
        <v>5.0990195135927845</v>
      </c>
      <c r="Q54" s="142"/>
      <c r="R54" s="142"/>
      <c r="S54" s="143"/>
      <c r="T54" s="141">
        <f t="shared" si="12"/>
        <v>22.22611077089287</v>
      </c>
      <c r="U54" s="142"/>
      <c r="V54" s="142"/>
      <c r="W54" s="143"/>
      <c r="X54" s="102" t="str">
        <f t="shared" si="13"/>
        <v>C2</v>
      </c>
      <c r="Y54" s="77">
        <f t="shared" si="14"/>
        <v>5.0990195135927845</v>
      </c>
      <c r="Z54" s="77">
        <f t="shared" si="15"/>
        <v>25.999999999999996</v>
      </c>
      <c r="AA54" s="77" t="str">
        <f t="shared" si="16"/>
        <v xml:space="preserve"> </v>
      </c>
      <c r="AB54" s="77" t="str">
        <f t="shared" si="17"/>
        <v xml:space="preserve"> </v>
      </c>
      <c r="AC54" s="77" t="str">
        <f t="shared" si="18"/>
        <v xml:space="preserve"> </v>
      </c>
      <c r="AD54" s="77" t="str">
        <f t="shared" si="19"/>
        <v xml:space="preserve"> </v>
      </c>
      <c r="AE54" s="77">
        <f t="shared" si="20"/>
        <v>17</v>
      </c>
      <c r="AF54" s="77">
        <f t="shared" si="21"/>
        <v>43</v>
      </c>
      <c r="AG54" s="77">
        <f t="shared" si="22"/>
        <v>4</v>
      </c>
      <c r="AH54" s="77">
        <f t="shared" si="23"/>
        <v>35</v>
      </c>
      <c r="AI54" s="77" t="str">
        <f t="shared" si="24"/>
        <v xml:space="preserve"> </v>
      </c>
      <c r="AJ54" s="77" t="str">
        <f t="shared" si="25"/>
        <v xml:space="preserve"> </v>
      </c>
      <c r="AK54" s="77" t="str">
        <f t="shared" si="26"/>
        <v xml:space="preserve"> </v>
      </c>
      <c r="AL54" s="77" t="str">
        <f t="shared" si="27"/>
        <v xml:space="preserve"> </v>
      </c>
      <c r="AP54" s="76">
        <f t="shared" si="28"/>
        <v>15</v>
      </c>
      <c r="AQ54" s="76">
        <f t="shared" si="29"/>
        <v>-3</v>
      </c>
      <c r="AR54" s="76">
        <f t="shared" si="30"/>
        <v>1</v>
      </c>
      <c r="AS54" s="76">
        <f t="shared" si="31"/>
        <v>2</v>
      </c>
      <c r="AT54" s="77">
        <f t="shared" si="32"/>
        <v>225</v>
      </c>
      <c r="AU54" s="77">
        <f t="shared" si="33"/>
        <v>9</v>
      </c>
      <c r="AV54" s="77">
        <f t="shared" si="34"/>
        <v>1</v>
      </c>
      <c r="AW54" s="77">
        <f t="shared" si="35"/>
        <v>4</v>
      </c>
      <c r="AX54" s="77">
        <f t="shared" si="36"/>
        <v>239</v>
      </c>
      <c r="AY54" s="77">
        <f t="shared" si="37"/>
        <v>15.459624833740307</v>
      </c>
      <c r="AZ54" s="77">
        <f t="shared" si="38"/>
        <v>0</v>
      </c>
      <c r="BA54" s="77">
        <f t="shared" si="39"/>
        <v>-5</v>
      </c>
      <c r="BB54" s="77">
        <f t="shared" si="40"/>
        <v>1</v>
      </c>
      <c r="BC54" s="77">
        <f t="shared" si="41"/>
        <v>0</v>
      </c>
      <c r="BD54" s="77">
        <f t="shared" si="42"/>
        <v>0</v>
      </c>
      <c r="BE54" s="77">
        <f t="shared" si="43"/>
        <v>25</v>
      </c>
      <c r="BF54" s="77">
        <f t="shared" si="44"/>
        <v>1</v>
      </c>
      <c r="BG54" s="77">
        <f t="shared" si="45"/>
        <v>0</v>
      </c>
      <c r="BH54" s="77">
        <f t="shared" si="46"/>
        <v>26</v>
      </c>
      <c r="BI54" s="77">
        <f t="shared" si="47"/>
        <v>5.0990195135927845</v>
      </c>
      <c r="BJ54" s="77">
        <f t="shared" si="48"/>
        <v>-20</v>
      </c>
      <c r="BK54" s="77">
        <f t="shared" si="49"/>
        <v>-2</v>
      </c>
      <c r="BL54" s="77">
        <f t="shared" si="50"/>
        <v>-9</v>
      </c>
      <c r="BM54" s="77">
        <f t="shared" si="51"/>
        <v>3</v>
      </c>
      <c r="BN54" s="77">
        <f t="shared" si="52"/>
        <v>400</v>
      </c>
      <c r="BO54" s="77">
        <f t="shared" si="53"/>
        <v>4</v>
      </c>
      <c r="BP54" s="77">
        <f t="shared" si="54"/>
        <v>81</v>
      </c>
      <c r="BQ54" s="77">
        <f t="shared" si="55"/>
        <v>9</v>
      </c>
      <c r="BR54" s="77">
        <f t="shared" si="56"/>
        <v>494</v>
      </c>
      <c r="BS54" s="77">
        <f t="shared" si="57"/>
        <v>22.22611077089287</v>
      </c>
    </row>
    <row r="55" spans="1:71" ht="15.5" x14ac:dyDescent="0.35">
      <c r="A55" s="97" t="s">
        <v>116</v>
      </c>
      <c r="B55" s="112" t="s">
        <v>58</v>
      </c>
      <c r="C55" s="113">
        <v>44445</v>
      </c>
      <c r="D55" s="114">
        <v>0.30214120370370373</v>
      </c>
      <c r="E55" s="114">
        <v>0.40711805555555558</v>
      </c>
      <c r="F55" s="114">
        <v>0.4264236111111111</v>
      </c>
      <c r="G55" s="115">
        <v>0.48069444444444448</v>
      </c>
      <c r="H55" s="77">
        <f t="shared" si="58"/>
        <v>15</v>
      </c>
      <c r="I55" s="77">
        <f t="shared" si="58"/>
        <v>46</v>
      </c>
      <c r="J55" s="77">
        <f t="shared" si="58"/>
        <v>14</v>
      </c>
      <c r="K55" s="77">
        <f t="shared" si="58"/>
        <v>32</v>
      </c>
      <c r="L55" s="141">
        <f t="shared" si="10"/>
        <v>17.058722109231979</v>
      </c>
      <c r="M55" s="142"/>
      <c r="N55" s="142"/>
      <c r="O55" s="143"/>
      <c r="P55" s="141">
        <f t="shared" si="11"/>
        <v>11.74734012447073</v>
      </c>
      <c r="Q55" s="142"/>
      <c r="R55" s="142"/>
      <c r="S55" s="143"/>
      <c r="T55" s="141">
        <f t="shared" si="12"/>
        <v>22.045407685048602</v>
      </c>
      <c r="U55" s="142"/>
      <c r="V55" s="142"/>
      <c r="W55" s="143"/>
      <c r="X55" s="102" t="str">
        <f t="shared" si="13"/>
        <v>C2</v>
      </c>
      <c r="Y55" s="77">
        <f t="shared" si="14"/>
        <v>11.74734012447073</v>
      </c>
      <c r="Z55" s="77">
        <f t="shared" si="15"/>
        <v>138</v>
      </c>
      <c r="AA55" s="77" t="str">
        <f t="shared" si="16"/>
        <v xml:space="preserve"> </v>
      </c>
      <c r="AB55" s="77" t="str">
        <f t="shared" si="17"/>
        <v xml:space="preserve"> </v>
      </c>
      <c r="AC55" s="77" t="str">
        <f t="shared" si="18"/>
        <v xml:space="preserve"> </v>
      </c>
      <c r="AD55" s="77" t="str">
        <f t="shared" si="19"/>
        <v xml:space="preserve"> </v>
      </c>
      <c r="AE55" s="77">
        <f t="shared" si="20"/>
        <v>15</v>
      </c>
      <c r="AF55" s="77">
        <f t="shared" si="21"/>
        <v>46</v>
      </c>
      <c r="AG55" s="77">
        <f t="shared" si="22"/>
        <v>14</v>
      </c>
      <c r="AH55" s="77">
        <f t="shared" si="23"/>
        <v>32</v>
      </c>
      <c r="AI55" s="77" t="str">
        <f t="shared" si="24"/>
        <v xml:space="preserve"> </v>
      </c>
      <c r="AJ55" s="77" t="str">
        <f t="shared" si="25"/>
        <v xml:space="preserve"> </v>
      </c>
      <c r="AK55" s="77" t="str">
        <f t="shared" si="26"/>
        <v xml:space="preserve"> </v>
      </c>
      <c r="AL55" s="77" t="str">
        <f t="shared" si="27"/>
        <v xml:space="preserve"> </v>
      </c>
      <c r="AP55" s="76">
        <f t="shared" si="28"/>
        <v>13</v>
      </c>
      <c r="AQ55" s="76">
        <f t="shared" si="29"/>
        <v>0</v>
      </c>
      <c r="AR55" s="76">
        <f t="shared" si="30"/>
        <v>11</v>
      </c>
      <c r="AS55" s="76">
        <f t="shared" si="31"/>
        <v>-1</v>
      </c>
      <c r="AT55" s="77">
        <f t="shared" si="32"/>
        <v>169</v>
      </c>
      <c r="AU55" s="77">
        <f t="shared" si="33"/>
        <v>0</v>
      </c>
      <c r="AV55" s="77">
        <f t="shared" si="34"/>
        <v>121</v>
      </c>
      <c r="AW55" s="77">
        <f t="shared" si="35"/>
        <v>1</v>
      </c>
      <c r="AX55" s="77">
        <f t="shared" si="36"/>
        <v>291</v>
      </c>
      <c r="AY55" s="77">
        <f t="shared" si="37"/>
        <v>17.058722109231979</v>
      </c>
      <c r="AZ55" s="77">
        <f t="shared" si="38"/>
        <v>-2</v>
      </c>
      <c r="BA55" s="77">
        <f t="shared" si="39"/>
        <v>-2</v>
      </c>
      <c r="BB55" s="77">
        <f t="shared" si="40"/>
        <v>11</v>
      </c>
      <c r="BC55" s="77">
        <f t="shared" si="41"/>
        <v>-3</v>
      </c>
      <c r="BD55" s="77">
        <f t="shared" si="42"/>
        <v>4</v>
      </c>
      <c r="BE55" s="77">
        <f t="shared" si="43"/>
        <v>4</v>
      </c>
      <c r="BF55" s="77">
        <f t="shared" si="44"/>
        <v>121</v>
      </c>
      <c r="BG55" s="77">
        <f t="shared" si="45"/>
        <v>9</v>
      </c>
      <c r="BH55" s="77">
        <f t="shared" si="46"/>
        <v>138</v>
      </c>
      <c r="BI55" s="77">
        <f t="shared" si="47"/>
        <v>11.74734012447073</v>
      </c>
      <c r="BJ55" s="77">
        <f t="shared" si="48"/>
        <v>-22</v>
      </c>
      <c r="BK55" s="77">
        <f t="shared" si="49"/>
        <v>1</v>
      </c>
      <c r="BL55" s="77">
        <f t="shared" si="50"/>
        <v>1</v>
      </c>
      <c r="BM55" s="77">
        <f t="shared" si="51"/>
        <v>0</v>
      </c>
      <c r="BN55" s="77">
        <f t="shared" si="52"/>
        <v>484</v>
      </c>
      <c r="BO55" s="77">
        <f t="shared" si="53"/>
        <v>1</v>
      </c>
      <c r="BP55" s="77">
        <f t="shared" si="54"/>
        <v>1</v>
      </c>
      <c r="BQ55" s="77">
        <f t="shared" si="55"/>
        <v>0</v>
      </c>
      <c r="BR55" s="77">
        <f t="shared" si="56"/>
        <v>486</v>
      </c>
      <c r="BS55" s="77">
        <f t="shared" si="57"/>
        <v>22.045407685048602</v>
      </c>
    </row>
    <row r="56" spans="1:71" ht="15.5" x14ac:dyDescent="0.35">
      <c r="A56" s="97" t="s">
        <v>117</v>
      </c>
      <c r="B56" s="112" t="s">
        <v>56</v>
      </c>
      <c r="C56" s="113">
        <v>44445</v>
      </c>
      <c r="D56" s="114">
        <v>0.30140046296296297</v>
      </c>
      <c r="E56" s="114">
        <v>0.40538194444444442</v>
      </c>
      <c r="F56" s="114">
        <v>0.4256597222222222</v>
      </c>
      <c r="G56" s="115">
        <v>0.48218749999999999</v>
      </c>
      <c r="H56" s="77">
        <f t="shared" si="58"/>
        <v>14</v>
      </c>
      <c r="I56" s="77">
        <f t="shared" si="58"/>
        <v>43</v>
      </c>
      <c r="J56" s="77">
        <f t="shared" si="58"/>
        <v>12</v>
      </c>
      <c r="K56" s="77">
        <f t="shared" si="58"/>
        <v>34</v>
      </c>
      <c r="L56" s="141">
        <f t="shared" si="10"/>
        <v>15.329709716755891</v>
      </c>
      <c r="M56" s="142"/>
      <c r="N56" s="142"/>
      <c r="O56" s="143"/>
      <c r="P56" s="141">
        <f t="shared" si="11"/>
        <v>10.770329614269007</v>
      </c>
      <c r="Q56" s="142"/>
      <c r="R56" s="142"/>
      <c r="S56" s="143"/>
      <c r="T56" s="141">
        <f t="shared" si="12"/>
        <v>23.194827009486403</v>
      </c>
      <c r="U56" s="142"/>
      <c r="V56" s="142"/>
      <c r="W56" s="143"/>
      <c r="X56" s="102" t="str">
        <f t="shared" si="13"/>
        <v>C2</v>
      </c>
      <c r="Y56" s="77">
        <f t="shared" si="14"/>
        <v>10.770329614269007</v>
      </c>
      <c r="Z56" s="77">
        <f t="shared" si="15"/>
        <v>115.99999999999999</v>
      </c>
      <c r="AA56" s="77" t="str">
        <f t="shared" si="16"/>
        <v xml:space="preserve"> </v>
      </c>
      <c r="AB56" s="77" t="str">
        <f t="shared" si="17"/>
        <v xml:space="preserve"> </v>
      </c>
      <c r="AC56" s="77" t="str">
        <f t="shared" si="18"/>
        <v xml:space="preserve"> </v>
      </c>
      <c r="AD56" s="77" t="str">
        <f t="shared" si="19"/>
        <v xml:space="preserve"> </v>
      </c>
      <c r="AE56" s="77">
        <f t="shared" si="20"/>
        <v>14</v>
      </c>
      <c r="AF56" s="77">
        <f t="shared" si="21"/>
        <v>43</v>
      </c>
      <c r="AG56" s="77">
        <f t="shared" si="22"/>
        <v>12</v>
      </c>
      <c r="AH56" s="77">
        <f t="shared" si="23"/>
        <v>34</v>
      </c>
      <c r="AI56" s="77" t="str">
        <f t="shared" si="24"/>
        <v xml:space="preserve"> </v>
      </c>
      <c r="AJ56" s="77" t="str">
        <f t="shared" si="25"/>
        <v xml:space="preserve"> </v>
      </c>
      <c r="AK56" s="77" t="str">
        <f t="shared" si="26"/>
        <v xml:space="preserve"> </v>
      </c>
      <c r="AL56" s="77" t="str">
        <f t="shared" si="27"/>
        <v xml:space="preserve"> </v>
      </c>
      <c r="AP56" s="76">
        <f t="shared" si="28"/>
        <v>12</v>
      </c>
      <c r="AQ56" s="76">
        <f t="shared" si="29"/>
        <v>-3</v>
      </c>
      <c r="AR56" s="76">
        <f t="shared" si="30"/>
        <v>9</v>
      </c>
      <c r="AS56" s="76">
        <f t="shared" si="31"/>
        <v>1</v>
      </c>
      <c r="AT56" s="77">
        <f t="shared" si="32"/>
        <v>144</v>
      </c>
      <c r="AU56" s="77">
        <f t="shared" si="33"/>
        <v>9</v>
      </c>
      <c r="AV56" s="77">
        <f t="shared" si="34"/>
        <v>81</v>
      </c>
      <c r="AW56" s="77">
        <f t="shared" si="35"/>
        <v>1</v>
      </c>
      <c r="AX56" s="77">
        <f t="shared" si="36"/>
        <v>235</v>
      </c>
      <c r="AY56" s="77">
        <f t="shared" si="37"/>
        <v>15.329709716755891</v>
      </c>
      <c r="AZ56" s="77">
        <f t="shared" si="38"/>
        <v>-3</v>
      </c>
      <c r="BA56" s="77">
        <f t="shared" si="39"/>
        <v>-5</v>
      </c>
      <c r="BB56" s="77">
        <f t="shared" si="40"/>
        <v>9</v>
      </c>
      <c r="BC56" s="77">
        <f t="shared" si="41"/>
        <v>-1</v>
      </c>
      <c r="BD56" s="77">
        <f t="shared" si="42"/>
        <v>9</v>
      </c>
      <c r="BE56" s="77">
        <f t="shared" si="43"/>
        <v>25</v>
      </c>
      <c r="BF56" s="77">
        <f t="shared" si="44"/>
        <v>81</v>
      </c>
      <c r="BG56" s="77">
        <f t="shared" si="45"/>
        <v>1</v>
      </c>
      <c r="BH56" s="77">
        <f t="shared" si="46"/>
        <v>116</v>
      </c>
      <c r="BI56" s="77">
        <f t="shared" si="47"/>
        <v>10.770329614269007</v>
      </c>
      <c r="BJ56" s="77">
        <f t="shared" si="48"/>
        <v>-23</v>
      </c>
      <c r="BK56" s="77">
        <f t="shared" si="49"/>
        <v>-2</v>
      </c>
      <c r="BL56" s="77">
        <f t="shared" si="50"/>
        <v>-1</v>
      </c>
      <c r="BM56" s="77">
        <f t="shared" si="51"/>
        <v>2</v>
      </c>
      <c r="BN56" s="77">
        <f t="shared" si="52"/>
        <v>529</v>
      </c>
      <c r="BO56" s="77">
        <f t="shared" si="53"/>
        <v>4</v>
      </c>
      <c r="BP56" s="77">
        <f t="shared" si="54"/>
        <v>1</v>
      </c>
      <c r="BQ56" s="77">
        <f t="shared" si="55"/>
        <v>4</v>
      </c>
      <c r="BR56" s="77">
        <f t="shared" si="56"/>
        <v>538</v>
      </c>
      <c r="BS56" s="77">
        <f t="shared" si="57"/>
        <v>23.194827009486403</v>
      </c>
    </row>
    <row r="57" spans="1:71" ht="15.5" x14ac:dyDescent="0.35">
      <c r="A57" s="97" t="s">
        <v>118</v>
      </c>
      <c r="B57" s="112" t="s">
        <v>59</v>
      </c>
      <c r="C57" s="113">
        <v>44445</v>
      </c>
      <c r="D57" s="114">
        <v>0.30135416666666665</v>
      </c>
      <c r="E57" s="114">
        <v>0.40797453703703707</v>
      </c>
      <c r="F57" s="114">
        <v>0.42593750000000002</v>
      </c>
      <c r="G57" s="115">
        <v>0.48153935185185182</v>
      </c>
      <c r="H57" s="77">
        <f t="shared" si="58"/>
        <v>13</v>
      </c>
      <c r="I57" s="77">
        <f t="shared" si="58"/>
        <v>47</v>
      </c>
      <c r="J57" s="77">
        <f t="shared" si="58"/>
        <v>13</v>
      </c>
      <c r="K57" s="77">
        <f t="shared" si="58"/>
        <v>33</v>
      </c>
      <c r="L57" s="141">
        <f t="shared" si="10"/>
        <v>14.89966442575134</v>
      </c>
      <c r="M57" s="142"/>
      <c r="N57" s="142"/>
      <c r="O57" s="143"/>
      <c r="P57" s="141">
        <f t="shared" si="11"/>
        <v>11</v>
      </c>
      <c r="Q57" s="142"/>
      <c r="R57" s="142"/>
      <c r="S57" s="143"/>
      <c r="T57" s="141">
        <f t="shared" si="12"/>
        <v>24.103941586387901</v>
      </c>
      <c r="U57" s="142"/>
      <c r="V57" s="142"/>
      <c r="W57" s="143"/>
      <c r="X57" s="102" t="str">
        <f t="shared" si="13"/>
        <v>C2</v>
      </c>
      <c r="Y57" s="77">
        <f t="shared" si="14"/>
        <v>11</v>
      </c>
      <c r="Z57" s="77">
        <f t="shared" si="15"/>
        <v>121</v>
      </c>
      <c r="AA57" s="77" t="str">
        <f t="shared" si="16"/>
        <v xml:space="preserve"> </v>
      </c>
      <c r="AB57" s="77" t="str">
        <f t="shared" si="17"/>
        <v xml:space="preserve"> </v>
      </c>
      <c r="AC57" s="77" t="str">
        <f t="shared" si="18"/>
        <v xml:space="preserve"> </v>
      </c>
      <c r="AD57" s="77" t="str">
        <f t="shared" si="19"/>
        <v xml:space="preserve"> </v>
      </c>
      <c r="AE57" s="77">
        <f t="shared" si="20"/>
        <v>13</v>
      </c>
      <c r="AF57" s="77">
        <f t="shared" si="21"/>
        <v>47</v>
      </c>
      <c r="AG57" s="77">
        <f t="shared" si="22"/>
        <v>13</v>
      </c>
      <c r="AH57" s="77">
        <f t="shared" si="23"/>
        <v>33</v>
      </c>
      <c r="AI57" s="77" t="str">
        <f t="shared" si="24"/>
        <v xml:space="preserve"> </v>
      </c>
      <c r="AJ57" s="77" t="str">
        <f t="shared" si="25"/>
        <v xml:space="preserve"> </v>
      </c>
      <c r="AK57" s="77" t="str">
        <f t="shared" si="26"/>
        <v xml:space="preserve"> </v>
      </c>
      <c r="AL57" s="77" t="str">
        <f t="shared" si="27"/>
        <v xml:space="preserve"> </v>
      </c>
      <c r="AP57" s="76">
        <f t="shared" si="28"/>
        <v>11</v>
      </c>
      <c r="AQ57" s="76">
        <f t="shared" si="29"/>
        <v>1</v>
      </c>
      <c r="AR57" s="76">
        <f t="shared" si="30"/>
        <v>10</v>
      </c>
      <c r="AS57" s="76">
        <f t="shared" si="31"/>
        <v>0</v>
      </c>
      <c r="AT57" s="77">
        <f t="shared" si="32"/>
        <v>121</v>
      </c>
      <c r="AU57" s="77">
        <f t="shared" si="33"/>
        <v>1</v>
      </c>
      <c r="AV57" s="77">
        <f t="shared" si="34"/>
        <v>100</v>
      </c>
      <c r="AW57" s="77">
        <f t="shared" si="35"/>
        <v>0</v>
      </c>
      <c r="AX57" s="77">
        <f t="shared" si="36"/>
        <v>222</v>
      </c>
      <c r="AY57" s="77">
        <f t="shared" si="37"/>
        <v>14.89966442575134</v>
      </c>
      <c r="AZ57" s="77">
        <f t="shared" si="38"/>
        <v>-4</v>
      </c>
      <c r="BA57" s="77">
        <f t="shared" si="39"/>
        <v>-1</v>
      </c>
      <c r="BB57" s="77">
        <f t="shared" si="40"/>
        <v>10</v>
      </c>
      <c r="BC57" s="77">
        <f t="shared" si="41"/>
        <v>-2</v>
      </c>
      <c r="BD57" s="77">
        <f t="shared" si="42"/>
        <v>16</v>
      </c>
      <c r="BE57" s="77">
        <f t="shared" si="43"/>
        <v>1</v>
      </c>
      <c r="BF57" s="77">
        <f t="shared" si="44"/>
        <v>100</v>
      </c>
      <c r="BG57" s="77">
        <f t="shared" si="45"/>
        <v>4</v>
      </c>
      <c r="BH57" s="77">
        <f t="shared" si="46"/>
        <v>121</v>
      </c>
      <c r="BI57" s="77">
        <f t="shared" si="47"/>
        <v>11</v>
      </c>
      <c r="BJ57" s="77">
        <f t="shared" si="48"/>
        <v>-24</v>
      </c>
      <c r="BK57" s="77">
        <f t="shared" si="49"/>
        <v>2</v>
      </c>
      <c r="BL57" s="77">
        <f t="shared" si="50"/>
        <v>0</v>
      </c>
      <c r="BM57" s="77">
        <f t="shared" si="51"/>
        <v>1</v>
      </c>
      <c r="BN57" s="77">
        <f t="shared" si="52"/>
        <v>576</v>
      </c>
      <c r="BO57" s="77">
        <f t="shared" si="53"/>
        <v>4</v>
      </c>
      <c r="BP57" s="77">
        <f t="shared" si="54"/>
        <v>0</v>
      </c>
      <c r="BQ57" s="77">
        <f t="shared" si="55"/>
        <v>1</v>
      </c>
      <c r="BR57" s="77">
        <f t="shared" si="56"/>
        <v>581</v>
      </c>
      <c r="BS57" s="77">
        <f t="shared" si="57"/>
        <v>24.103941586387901</v>
      </c>
    </row>
    <row r="58" spans="1:71" ht="15.5" x14ac:dyDescent="0.35">
      <c r="A58" s="97" t="s">
        <v>119</v>
      </c>
      <c r="B58" s="112" t="s">
        <v>57</v>
      </c>
      <c r="C58" s="113">
        <v>44445</v>
      </c>
      <c r="D58" s="114">
        <v>0.2978587962962963</v>
      </c>
      <c r="E58" s="114">
        <v>0.40622685185185187</v>
      </c>
      <c r="F58" s="114">
        <v>0.42388888888888893</v>
      </c>
      <c r="G58" s="115">
        <v>0.4801273148148148</v>
      </c>
      <c r="H58" s="77">
        <f t="shared" si="58"/>
        <v>8</v>
      </c>
      <c r="I58" s="77">
        <f t="shared" si="58"/>
        <v>44</v>
      </c>
      <c r="J58" s="77">
        <f t="shared" si="58"/>
        <v>10</v>
      </c>
      <c r="K58" s="77">
        <f t="shared" si="58"/>
        <v>31</v>
      </c>
      <c r="L58" s="141">
        <f t="shared" si="10"/>
        <v>9.6436507609929549</v>
      </c>
      <c r="M58" s="142"/>
      <c r="N58" s="142"/>
      <c r="O58" s="143"/>
      <c r="P58" s="141">
        <f t="shared" si="11"/>
        <v>12.727922061357855</v>
      </c>
      <c r="Q58" s="142"/>
      <c r="R58" s="142"/>
      <c r="S58" s="143"/>
      <c r="T58" s="141">
        <f t="shared" si="12"/>
        <v>29.189039038652847</v>
      </c>
      <c r="U58" s="142"/>
      <c r="V58" s="142"/>
      <c r="W58" s="143"/>
      <c r="X58" s="103" t="str">
        <f t="shared" si="13"/>
        <v>C1</v>
      </c>
      <c r="Y58" s="77">
        <f t="shared" si="14"/>
        <v>9.6436507609929549</v>
      </c>
      <c r="Z58" s="77">
        <f t="shared" si="15"/>
        <v>93</v>
      </c>
      <c r="AA58" s="77">
        <f t="shared" si="16"/>
        <v>8</v>
      </c>
      <c r="AB58" s="77">
        <f t="shared" si="17"/>
        <v>44</v>
      </c>
      <c r="AC58" s="77">
        <f t="shared" si="18"/>
        <v>10</v>
      </c>
      <c r="AD58" s="77">
        <f t="shared" si="19"/>
        <v>31</v>
      </c>
      <c r="AE58" s="77" t="str">
        <f t="shared" si="20"/>
        <v xml:space="preserve"> </v>
      </c>
      <c r="AF58" s="77" t="str">
        <f t="shared" si="21"/>
        <v xml:space="preserve"> </v>
      </c>
      <c r="AG58" s="77" t="str">
        <f t="shared" si="22"/>
        <v xml:space="preserve"> </v>
      </c>
      <c r="AH58" s="77" t="str">
        <f t="shared" si="23"/>
        <v xml:space="preserve"> </v>
      </c>
      <c r="AI58" s="77" t="str">
        <f t="shared" si="24"/>
        <v xml:space="preserve"> </v>
      </c>
      <c r="AJ58" s="77" t="str">
        <f t="shared" si="25"/>
        <v xml:space="preserve"> </v>
      </c>
      <c r="AK58" s="77" t="str">
        <f t="shared" si="26"/>
        <v xml:space="preserve"> </v>
      </c>
      <c r="AL58" s="77" t="str">
        <f t="shared" si="27"/>
        <v xml:space="preserve"> </v>
      </c>
      <c r="AP58" s="76">
        <f t="shared" si="28"/>
        <v>6</v>
      </c>
      <c r="AQ58" s="76">
        <f t="shared" si="29"/>
        <v>-2</v>
      </c>
      <c r="AR58" s="76">
        <f t="shared" si="30"/>
        <v>7</v>
      </c>
      <c r="AS58" s="76">
        <f t="shared" si="31"/>
        <v>-2</v>
      </c>
      <c r="AT58" s="77">
        <f t="shared" si="32"/>
        <v>36</v>
      </c>
      <c r="AU58" s="77">
        <f t="shared" si="33"/>
        <v>4</v>
      </c>
      <c r="AV58" s="77">
        <f t="shared" si="34"/>
        <v>49</v>
      </c>
      <c r="AW58" s="77">
        <f t="shared" si="35"/>
        <v>4</v>
      </c>
      <c r="AX58" s="77">
        <f t="shared" si="36"/>
        <v>93</v>
      </c>
      <c r="AY58" s="77">
        <f t="shared" si="37"/>
        <v>9.6436507609929549</v>
      </c>
      <c r="AZ58" s="77">
        <f t="shared" si="38"/>
        <v>-9</v>
      </c>
      <c r="BA58" s="77">
        <f t="shared" si="39"/>
        <v>-4</v>
      </c>
      <c r="BB58" s="77">
        <f t="shared" si="40"/>
        <v>7</v>
      </c>
      <c r="BC58" s="77">
        <f t="shared" si="41"/>
        <v>-4</v>
      </c>
      <c r="BD58" s="77">
        <f t="shared" si="42"/>
        <v>81</v>
      </c>
      <c r="BE58" s="77">
        <f t="shared" si="43"/>
        <v>16</v>
      </c>
      <c r="BF58" s="77">
        <f t="shared" si="44"/>
        <v>49</v>
      </c>
      <c r="BG58" s="77">
        <f t="shared" si="45"/>
        <v>16</v>
      </c>
      <c r="BH58" s="77">
        <f t="shared" si="46"/>
        <v>162</v>
      </c>
      <c r="BI58" s="77">
        <f t="shared" si="47"/>
        <v>12.727922061357855</v>
      </c>
      <c r="BJ58" s="77">
        <f t="shared" si="48"/>
        <v>-29</v>
      </c>
      <c r="BK58" s="77">
        <f t="shared" si="49"/>
        <v>-1</v>
      </c>
      <c r="BL58" s="77">
        <f t="shared" si="50"/>
        <v>-3</v>
      </c>
      <c r="BM58" s="77">
        <f t="shared" si="51"/>
        <v>-1</v>
      </c>
      <c r="BN58" s="77">
        <f t="shared" si="52"/>
        <v>841</v>
      </c>
      <c r="BO58" s="77">
        <f t="shared" si="53"/>
        <v>1</v>
      </c>
      <c r="BP58" s="77">
        <f t="shared" si="54"/>
        <v>9</v>
      </c>
      <c r="BQ58" s="77">
        <f t="shared" si="55"/>
        <v>1</v>
      </c>
      <c r="BR58" s="77">
        <f t="shared" si="56"/>
        <v>852</v>
      </c>
      <c r="BS58" s="77">
        <f t="shared" si="57"/>
        <v>29.189039038652847</v>
      </c>
    </row>
    <row r="59" spans="1:71" ht="15.5" x14ac:dyDescent="0.35">
      <c r="A59" s="97" t="s">
        <v>120</v>
      </c>
      <c r="B59" s="112" t="s">
        <v>55</v>
      </c>
      <c r="C59" s="113">
        <v>44445</v>
      </c>
      <c r="D59" s="114">
        <v>0.29781249999999998</v>
      </c>
      <c r="E59" s="114">
        <v>0.40559027777777779</v>
      </c>
      <c r="F59" s="114">
        <v>0.42302083333333335</v>
      </c>
      <c r="G59" s="115">
        <v>0.48094907407407406</v>
      </c>
      <c r="H59" s="77">
        <f t="shared" si="58"/>
        <v>8</v>
      </c>
      <c r="I59" s="77">
        <f t="shared" si="58"/>
        <v>44</v>
      </c>
      <c r="J59" s="77">
        <f t="shared" si="58"/>
        <v>9</v>
      </c>
      <c r="K59" s="77">
        <f t="shared" si="58"/>
        <v>32</v>
      </c>
      <c r="L59" s="141">
        <f t="shared" si="10"/>
        <v>8.7749643873921226</v>
      </c>
      <c r="M59" s="142"/>
      <c r="N59" s="142"/>
      <c r="O59" s="143"/>
      <c r="P59" s="141">
        <f t="shared" si="11"/>
        <v>11.916375287812984</v>
      </c>
      <c r="Q59" s="142"/>
      <c r="R59" s="142"/>
      <c r="S59" s="143"/>
      <c r="T59" s="141">
        <f t="shared" si="12"/>
        <v>29.29163703175362</v>
      </c>
      <c r="U59" s="142"/>
      <c r="V59" s="142"/>
      <c r="W59" s="143"/>
      <c r="X59" s="103" t="str">
        <f t="shared" si="13"/>
        <v>C1</v>
      </c>
      <c r="Y59" s="77">
        <f t="shared" si="14"/>
        <v>8.7749643873921226</v>
      </c>
      <c r="Z59" s="77">
        <f t="shared" si="15"/>
        <v>77.000000000000014</v>
      </c>
      <c r="AA59" s="77">
        <f t="shared" si="16"/>
        <v>8</v>
      </c>
      <c r="AB59" s="77">
        <f t="shared" si="17"/>
        <v>44</v>
      </c>
      <c r="AC59" s="77">
        <f t="shared" si="18"/>
        <v>9</v>
      </c>
      <c r="AD59" s="77">
        <f t="shared" si="19"/>
        <v>32</v>
      </c>
      <c r="AE59" s="77" t="str">
        <f t="shared" si="20"/>
        <v xml:space="preserve"> </v>
      </c>
      <c r="AF59" s="77" t="str">
        <f t="shared" si="21"/>
        <v xml:space="preserve"> </v>
      </c>
      <c r="AG59" s="77" t="str">
        <f t="shared" si="22"/>
        <v xml:space="preserve"> </v>
      </c>
      <c r="AH59" s="77" t="str">
        <f t="shared" si="23"/>
        <v xml:space="preserve"> </v>
      </c>
      <c r="AI59" s="77" t="str">
        <f t="shared" si="24"/>
        <v xml:space="preserve"> </v>
      </c>
      <c r="AJ59" s="77" t="str">
        <f t="shared" si="25"/>
        <v xml:space="preserve"> </v>
      </c>
      <c r="AK59" s="77" t="str">
        <f t="shared" si="26"/>
        <v xml:space="preserve"> </v>
      </c>
      <c r="AL59" s="77" t="str">
        <f t="shared" si="27"/>
        <v xml:space="preserve"> </v>
      </c>
      <c r="AP59" s="76">
        <f t="shared" si="28"/>
        <v>6</v>
      </c>
      <c r="AQ59" s="76">
        <f t="shared" si="29"/>
        <v>-2</v>
      </c>
      <c r="AR59" s="76">
        <f t="shared" si="30"/>
        <v>6</v>
      </c>
      <c r="AS59" s="76">
        <f t="shared" si="31"/>
        <v>-1</v>
      </c>
      <c r="AT59" s="77">
        <f t="shared" si="32"/>
        <v>36</v>
      </c>
      <c r="AU59" s="77">
        <f t="shared" si="33"/>
        <v>4</v>
      </c>
      <c r="AV59" s="77">
        <f t="shared" si="34"/>
        <v>36</v>
      </c>
      <c r="AW59" s="77">
        <f t="shared" si="35"/>
        <v>1</v>
      </c>
      <c r="AX59" s="77">
        <f t="shared" si="36"/>
        <v>77</v>
      </c>
      <c r="AY59" s="77">
        <f t="shared" si="37"/>
        <v>8.7749643873921226</v>
      </c>
      <c r="AZ59" s="77">
        <f t="shared" si="38"/>
        <v>-9</v>
      </c>
      <c r="BA59" s="77">
        <f t="shared" si="39"/>
        <v>-4</v>
      </c>
      <c r="BB59" s="77">
        <f t="shared" si="40"/>
        <v>6</v>
      </c>
      <c r="BC59" s="77">
        <f t="shared" si="41"/>
        <v>-3</v>
      </c>
      <c r="BD59" s="77">
        <f t="shared" si="42"/>
        <v>81</v>
      </c>
      <c r="BE59" s="77">
        <f t="shared" si="43"/>
        <v>16</v>
      </c>
      <c r="BF59" s="77">
        <f t="shared" si="44"/>
        <v>36</v>
      </c>
      <c r="BG59" s="77">
        <f t="shared" si="45"/>
        <v>9</v>
      </c>
      <c r="BH59" s="77">
        <f t="shared" si="46"/>
        <v>142</v>
      </c>
      <c r="BI59" s="77">
        <f t="shared" si="47"/>
        <v>11.916375287812984</v>
      </c>
      <c r="BJ59" s="77">
        <f t="shared" si="48"/>
        <v>-29</v>
      </c>
      <c r="BK59" s="77">
        <f t="shared" si="49"/>
        <v>-1</v>
      </c>
      <c r="BL59" s="77">
        <f t="shared" si="50"/>
        <v>-4</v>
      </c>
      <c r="BM59" s="77">
        <f t="shared" si="51"/>
        <v>0</v>
      </c>
      <c r="BN59" s="77">
        <f t="shared" si="52"/>
        <v>841</v>
      </c>
      <c r="BO59" s="77">
        <f t="shared" si="53"/>
        <v>1</v>
      </c>
      <c r="BP59" s="77">
        <f t="shared" si="54"/>
        <v>16</v>
      </c>
      <c r="BQ59" s="77">
        <f t="shared" si="55"/>
        <v>0</v>
      </c>
      <c r="BR59" s="77">
        <f t="shared" si="56"/>
        <v>858</v>
      </c>
      <c r="BS59" s="77">
        <f t="shared" si="57"/>
        <v>29.29163703175362</v>
      </c>
    </row>
    <row r="60" spans="1:71" ht="15.5" x14ac:dyDescent="0.35">
      <c r="A60" s="97" t="s">
        <v>121</v>
      </c>
      <c r="B60" s="112" t="s">
        <v>62</v>
      </c>
      <c r="C60" s="113">
        <v>44445</v>
      </c>
      <c r="D60" s="114">
        <v>0.29771990740740739</v>
      </c>
      <c r="E60" s="114">
        <v>0.40684027777777776</v>
      </c>
      <c r="F60" s="114">
        <v>0.4227083333333333</v>
      </c>
      <c r="G60" s="115">
        <v>0.48195601851851855</v>
      </c>
      <c r="H60" s="77">
        <f t="shared" si="58"/>
        <v>8</v>
      </c>
      <c r="I60" s="77">
        <f t="shared" si="58"/>
        <v>45</v>
      </c>
      <c r="J60" s="77">
        <f t="shared" si="58"/>
        <v>8</v>
      </c>
      <c r="K60" s="77">
        <f t="shared" si="58"/>
        <v>34</v>
      </c>
      <c r="L60" s="141">
        <f t="shared" si="10"/>
        <v>7.9372539331937721</v>
      </c>
      <c r="M60" s="142"/>
      <c r="N60" s="142"/>
      <c r="O60" s="143"/>
      <c r="P60" s="141">
        <f t="shared" si="11"/>
        <v>10.770329614269007</v>
      </c>
      <c r="Q60" s="142"/>
      <c r="R60" s="142"/>
      <c r="S60" s="143"/>
      <c r="T60" s="141">
        <f t="shared" si="12"/>
        <v>29.49576240750525</v>
      </c>
      <c r="U60" s="142"/>
      <c r="V60" s="142"/>
      <c r="W60" s="143"/>
      <c r="X60" s="103" t="str">
        <f t="shared" si="13"/>
        <v>C1</v>
      </c>
      <c r="Y60" s="77">
        <f t="shared" si="14"/>
        <v>7.9372539331937721</v>
      </c>
      <c r="Z60" s="77">
        <f t="shared" si="15"/>
        <v>63.000000000000007</v>
      </c>
      <c r="AA60" s="77">
        <f t="shared" si="16"/>
        <v>8</v>
      </c>
      <c r="AB60" s="77">
        <f t="shared" si="17"/>
        <v>45</v>
      </c>
      <c r="AC60" s="77">
        <f t="shared" si="18"/>
        <v>8</v>
      </c>
      <c r="AD60" s="77">
        <f t="shared" si="19"/>
        <v>34</v>
      </c>
      <c r="AE60" s="77" t="str">
        <f t="shared" si="20"/>
        <v xml:space="preserve"> </v>
      </c>
      <c r="AF60" s="77" t="str">
        <f t="shared" si="21"/>
        <v xml:space="preserve"> </v>
      </c>
      <c r="AG60" s="77" t="str">
        <f t="shared" si="22"/>
        <v xml:space="preserve"> </v>
      </c>
      <c r="AH60" s="77" t="str">
        <f t="shared" si="23"/>
        <v xml:space="preserve"> </v>
      </c>
      <c r="AI60" s="77" t="str">
        <f t="shared" si="24"/>
        <v xml:space="preserve"> </v>
      </c>
      <c r="AJ60" s="77" t="str">
        <f t="shared" si="25"/>
        <v xml:space="preserve"> </v>
      </c>
      <c r="AK60" s="77" t="str">
        <f t="shared" si="26"/>
        <v xml:space="preserve"> </v>
      </c>
      <c r="AL60" s="77" t="str">
        <f t="shared" si="27"/>
        <v xml:space="preserve"> </v>
      </c>
      <c r="AP60" s="76">
        <f t="shared" si="28"/>
        <v>6</v>
      </c>
      <c r="AQ60" s="76">
        <f t="shared" si="29"/>
        <v>-1</v>
      </c>
      <c r="AR60" s="76">
        <f t="shared" si="30"/>
        <v>5</v>
      </c>
      <c r="AS60" s="76">
        <f t="shared" si="31"/>
        <v>1</v>
      </c>
      <c r="AT60" s="77">
        <f t="shared" si="32"/>
        <v>36</v>
      </c>
      <c r="AU60" s="77">
        <f t="shared" si="33"/>
        <v>1</v>
      </c>
      <c r="AV60" s="77">
        <f t="shared" si="34"/>
        <v>25</v>
      </c>
      <c r="AW60" s="77">
        <f t="shared" si="35"/>
        <v>1</v>
      </c>
      <c r="AX60" s="77">
        <f t="shared" si="36"/>
        <v>63</v>
      </c>
      <c r="AY60" s="77">
        <f t="shared" si="37"/>
        <v>7.9372539331937721</v>
      </c>
      <c r="AZ60" s="77">
        <f t="shared" si="38"/>
        <v>-9</v>
      </c>
      <c r="BA60" s="77">
        <f t="shared" si="39"/>
        <v>-3</v>
      </c>
      <c r="BB60" s="77">
        <f t="shared" si="40"/>
        <v>5</v>
      </c>
      <c r="BC60" s="77">
        <f t="shared" si="41"/>
        <v>-1</v>
      </c>
      <c r="BD60" s="77">
        <f t="shared" si="42"/>
        <v>81</v>
      </c>
      <c r="BE60" s="77">
        <f t="shared" si="43"/>
        <v>9</v>
      </c>
      <c r="BF60" s="77">
        <f t="shared" si="44"/>
        <v>25</v>
      </c>
      <c r="BG60" s="77">
        <f t="shared" si="45"/>
        <v>1</v>
      </c>
      <c r="BH60" s="77">
        <f t="shared" si="46"/>
        <v>116</v>
      </c>
      <c r="BI60" s="77">
        <f t="shared" si="47"/>
        <v>10.770329614269007</v>
      </c>
      <c r="BJ60" s="77">
        <f t="shared" si="48"/>
        <v>-29</v>
      </c>
      <c r="BK60" s="77">
        <f t="shared" si="49"/>
        <v>0</v>
      </c>
      <c r="BL60" s="77">
        <f t="shared" si="50"/>
        <v>-5</v>
      </c>
      <c r="BM60" s="77">
        <f t="shared" si="51"/>
        <v>2</v>
      </c>
      <c r="BN60" s="77">
        <f t="shared" si="52"/>
        <v>841</v>
      </c>
      <c r="BO60" s="77">
        <f t="shared" si="53"/>
        <v>0</v>
      </c>
      <c r="BP60" s="77">
        <f t="shared" si="54"/>
        <v>25</v>
      </c>
      <c r="BQ60" s="77">
        <f t="shared" si="55"/>
        <v>4</v>
      </c>
      <c r="BR60" s="77">
        <f t="shared" si="56"/>
        <v>870</v>
      </c>
      <c r="BS60" s="77">
        <f t="shared" si="57"/>
        <v>29.49576240750525</v>
      </c>
    </row>
    <row r="61" spans="1:71" ht="15.5" x14ac:dyDescent="0.35">
      <c r="A61" s="97" t="s">
        <v>122</v>
      </c>
      <c r="B61" s="112" t="s">
        <v>52</v>
      </c>
      <c r="C61" s="113">
        <v>44445</v>
      </c>
      <c r="D61" s="114">
        <v>0.29753472222222221</v>
      </c>
      <c r="E61" s="114">
        <v>0.40483796296296298</v>
      </c>
      <c r="F61" s="114">
        <v>0.4225694444444445</v>
      </c>
      <c r="G61" s="115">
        <v>0.47979166666666667</v>
      </c>
      <c r="H61" s="77">
        <f t="shared" si="58"/>
        <v>8</v>
      </c>
      <c r="I61" s="77">
        <f t="shared" si="58"/>
        <v>42</v>
      </c>
      <c r="J61" s="77">
        <f t="shared" si="58"/>
        <v>8</v>
      </c>
      <c r="K61" s="77">
        <f t="shared" si="58"/>
        <v>30</v>
      </c>
      <c r="L61" s="141">
        <f t="shared" si="10"/>
        <v>9.2736184954957039</v>
      </c>
      <c r="M61" s="142"/>
      <c r="N61" s="142"/>
      <c r="O61" s="143"/>
      <c r="P61" s="141">
        <f t="shared" si="11"/>
        <v>12.922847983320086</v>
      </c>
      <c r="Q61" s="142"/>
      <c r="R61" s="142"/>
      <c r="S61" s="143"/>
      <c r="T61" s="141">
        <f t="shared" si="12"/>
        <v>29.647934160747187</v>
      </c>
      <c r="U61" s="142"/>
      <c r="V61" s="142"/>
      <c r="W61" s="143"/>
      <c r="X61" s="103" t="str">
        <f t="shared" si="13"/>
        <v>C1</v>
      </c>
      <c r="Y61" s="77">
        <f t="shared" si="14"/>
        <v>9.2736184954957039</v>
      </c>
      <c r="Z61" s="77">
        <f t="shared" si="15"/>
        <v>86</v>
      </c>
      <c r="AA61" s="77">
        <f t="shared" si="16"/>
        <v>8</v>
      </c>
      <c r="AB61" s="77">
        <f t="shared" si="17"/>
        <v>42</v>
      </c>
      <c r="AC61" s="77">
        <f t="shared" si="18"/>
        <v>8</v>
      </c>
      <c r="AD61" s="77">
        <f t="shared" si="19"/>
        <v>30</v>
      </c>
      <c r="AE61" s="77" t="str">
        <f t="shared" si="20"/>
        <v xml:space="preserve"> </v>
      </c>
      <c r="AF61" s="77" t="str">
        <f t="shared" si="21"/>
        <v xml:space="preserve"> </v>
      </c>
      <c r="AG61" s="77" t="str">
        <f t="shared" si="22"/>
        <v xml:space="preserve"> </v>
      </c>
      <c r="AH61" s="77" t="str">
        <f t="shared" si="23"/>
        <v xml:space="preserve"> </v>
      </c>
      <c r="AI61" s="77" t="str">
        <f t="shared" si="24"/>
        <v xml:space="preserve"> </v>
      </c>
      <c r="AJ61" s="77" t="str">
        <f t="shared" si="25"/>
        <v xml:space="preserve"> </v>
      </c>
      <c r="AK61" s="77" t="str">
        <f t="shared" si="26"/>
        <v xml:space="preserve"> </v>
      </c>
      <c r="AL61" s="77" t="str">
        <f t="shared" si="27"/>
        <v xml:space="preserve"> </v>
      </c>
      <c r="AP61" s="76">
        <f t="shared" si="28"/>
        <v>6</v>
      </c>
      <c r="AQ61" s="76">
        <f t="shared" si="29"/>
        <v>-4</v>
      </c>
      <c r="AR61" s="76">
        <f t="shared" si="30"/>
        <v>5</v>
      </c>
      <c r="AS61" s="76">
        <f t="shared" si="31"/>
        <v>-3</v>
      </c>
      <c r="AT61" s="77">
        <f t="shared" si="32"/>
        <v>36</v>
      </c>
      <c r="AU61" s="77">
        <f t="shared" si="33"/>
        <v>16</v>
      </c>
      <c r="AV61" s="77">
        <f t="shared" si="34"/>
        <v>25</v>
      </c>
      <c r="AW61" s="77">
        <f t="shared" si="35"/>
        <v>9</v>
      </c>
      <c r="AX61" s="77">
        <f t="shared" si="36"/>
        <v>86</v>
      </c>
      <c r="AY61" s="77">
        <f t="shared" si="37"/>
        <v>9.2736184954957039</v>
      </c>
      <c r="AZ61" s="77">
        <f t="shared" si="38"/>
        <v>-9</v>
      </c>
      <c r="BA61" s="77">
        <f t="shared" si="39"/>
        <v>-6</v>
      </c>
      <c r="BB61" s="77">
        <f t="shared" si="40"/>
        <v>5</v>
      </c>
      <c r="BC61" s="77">
        <f t="shared" si="41"/>
        <v>-5</v>
      </c>
      <c r="BD61" s="77">
        <f t="shared" si="42"/>
        <v>81</v>
      </c>
      <c r="BE61" s="77">
        <f t="shared" si="43"/>
        <v>36</v>
      </c>
      <c r="BF61" s="77">
        <f t="shared" si="44"/>
        <v>25</v>
      </c>
      <c r="BG61" s="77">
        <f t="shared" si="45"/>
        <v>25</v>
      </c>
      <c r="BH61" s="77">
        <f t="shared" si="46"/>
        <v>167</v>
      </c>
      <c r="BI61" s="77">
        <f t="shared" si="47"/>
        <v>12.922847983320086</v>
      </c>
      <c r="BJ61" s="77">
        <f t="shared" si="48"/>
        <v>-29</v>
      </c>
      <c r="BK61" s="77">
        <f t="shared" si="49"/>
        <v>-3</v>
      </c>
      <c r="BL61" s="77">
        <f t="shared" si="50"/>
        <v>-5</v>
      </c>
      <c r="BM61" s="77">
        <f t="shared" si="51"/>
        <v>-2</v>
      </c>
      <c r="BN61" s="77">
        <f t="shared" si="52"/>
        <v>841</v>
      </c>
      <c r="BO61" s="77">
        <f t="shared" si="53"/>
        <v>9</v>
      </c>
      <c r="BP61" s="77">
        <f t="shared" si="54"/>
        <v>25</v>
      </c>
      <c r="BQ61" s="77">
        <f t="shared" si="55"/>
        <v>4</v>
      </c>
      <c r="BR61" s="77">
        <f t="shared" si="56"/>
        <v>879</v>
      </c>
      <c r="BS61" s="77">
        <f t="shared" si="57"/>
        <v>29.647934160747187</v>
      </c>
    </row>
    <row r="62" spans="1:71" ht="15.5" x14ac:dyDescent="0.35">
      <c r="A62" s="97" t="s">
        <v>123</v>
      </c>
      <c r="B62" s="112" t="s">
        <v>60</v>
      </c>
      <c r="C62" s="113">
        <v>44445</v>
      </c>
      <c r="D62" s="114">
        <v>0.29552083333333334</v>
      </c>
      <c r="E62" s="114">
        <v>0.40462962962962962</v>
      </c>
      <c r="F62" s="114">
        <v>0.42640046296296297</v>
      </c>
      <c r="G62" s="115">
        <v>0.4793055555555556</v>
      </c>
      <c r="H62" s="77">
        <f t="shared" si="58"/>
        <v>5</v>
      </c>
      <c r="I62" s="77">
        <f t="shared" si="58"/>
        <v>42</v>
      </c>
      <c r="J62" s="77">
        <f t="shared" si="58"/>
        <v>14</v>
      </c>
      <c r="K62" s="77">
        <f t="shared" si="58"/>
        <v>30</v>
      </c>
      <c r="L62" s="141">
        <f t="shared" si="10"/>
        <v>12.449899597988733</v>
      </c>
      <c r="M62" s="142"/>
      <c r="N62" s="142"/>
      <c r="O62" s="143"/>
      <c r="P62" s="141">
        <f t="shared" si="11"/>
        <v>18.055470085267789</v>
      </c>
      <c r="Q62" s="142"/>
      <c r="R62" s="142"/>
      <c r="S62" s="143"/>
      <c r="T62" s="141">
        <f t="shared" si="12"/>
        <v>32.218007387174026</v>
      </c>
      <c r="U62" s="142"/>
      <c r="V62" s="142"/>
      <c r="W62" s="143"/>
      <c r="X62" s="103" t="str">
        <f t="shared" si="13"/>
        <v>C1</v>
      </c>
      <c r="Y62" s="77">
        <f t="shared" si="14"/>
        <v>12.449899597988733</v>
      </c>
      <c r="Z62" s="77">
        <f t="shared" si="15"/>
        <v>155</v>
      </c>
      <c r="AA62" s="77">
        <f t="shared" si="16"/>
        <v>5</v>
      </c>
      <c r="AB62" s="77">
        <f t="shared" si="17"/>
        <v>42</v>
      </c>
      <c r="AC62" s="77">
        <f t="shared" si="18"/>
        <v>14</v>
      </c>
      <c r="AD62" s="77">
        <f t="shared" si="19"/>
        <v>30</v>
      </c>
      <c r="AE62" s="77" t="str">
        <f t="shared" si="20"/>
        <v xml:space="preserve"> </v>
      </c>
      <c r="AF62" s="77" t="str">
        <f t="shared" si="21"/>
        <v xml:space="preserve"> </v>
      </c>
      <c r="AG62" s="77" t="str">
        <f t="shared" si="22"/>
        <v xml:space="preserve"> </v>
      </c>
      <c r="AH62" s="77" t="str">
        <f t="shared" si="23"/>
        <v xml:space="preserve"> </v>
      </c>
      <c r="AI62" s="77" t="str">
        <f t="shared" si="24"/>
        <v xml:space="preserve"> </v>
      </c>
      <c r="AJ62" s="77" t="str">
        <f t="shared" si="25"/>
        <v xml:space="preserve"> </v>
      </c>
      <c r="AK62" s="77" t="str">
        <f t="shared" si="26"/>
        <v xml:space="preserve"> </v>
      </c>
      <c r="AL62" s="77" t="str">
        <f t="shared" si="27"/>
        <v xml:space="preserve"> </v>
      </c>
      <c r="AP62" s="76">
        <f t="shared" si="28"/>
        <v>3</v>
      </c>
      <c r="AQ62" s="76">
        <f t="shared" si="29"/>
        <v>-4</v>
      </c>
      <c r="AR62" s="76">
        <f t="shared" si="30"/>
        <v>11</v>
      </c>
      <c r="AS62" s="76">
        <f t="shared" si="31"/>
        <v>-3</v>
      </c>
      <c r="AT62" s="77">
        <f t="shared" si="32"/>
        <v>9</v>
      </c>
      <c r="AU62" s="77">
        <f t="shared" si="33"/>
        <v>16</v>
      </c>
      <c r="AV62" s="77">
        <f t="shared" si="34"/>
        <v>121</v>
      </c>
      <c r="AW62" s="77">
        <f t="shared" si="35"/>
        <v>9</v>
      </c>
      <c r="AX62" s="77">
        <f t="shared" si="36"/>
        <v>155</v>
      </c>
      <c r="AY62" s="77">
        <f t="shared" si="37"/>
        <v>12.449899597988733</v>
      </c>
      <c r="AZ62" s="77">
        <f t="shared" si="38"/>
        <v>-12</v>
      </c>
      <c r="BA62" s="77">
        <f t="shared" si="39"/>
        <v>-6</v>
      </c>
      <c r="BB62" s="77">
        <f t="shared" si="40"/>
        <v>11</v>
      </c>
      <c r="BC62" s="77">
        <f t="shared" si="41"/>
        <v>-5</v>
      </c>
      <c r="BD62" s="77">
        <f t="shared" si="42"/>
        <v>144</v>
      </c>
      <c r="BE62" s="77">
        <f t="shared" si="43"/>
        <v>36</v>
      </c>
      <c r="BF62" s="77">
        <f t="shared" si="44"/>
        <v>121</v>
      </c>
      <c r="BG62" s="77">
        <f t="shared" si="45"/>
        <v>25</v>
      </c>
      <c r="BH62" s="77">
        <f t="shared" si="46"/>
        <v>326</v>
      </c>
      <c r="BI62" s="77">
        <f t="shared" si="47"/>
        <v>18.055470085267789</v>
      </c>
      <c r="BJ62" s="77">
        <f t="shared" si="48"/>
        <v>-32</v>
      </c>
      <c r="BK62" s="77">
        <f t="shared" si="49"/>
        <v>-3</v>
      </c>
      <c r="BL62" s="77">
        <f t="shared" si="50"/>
        <v>1</v>
      </c>
      <c r="BM62" s="77">
        <f t="shared" si="51"/>
        <v>-2</v>
      </c>
      <c r="BN62" s="77">
        <f t="shared" si="52"/>
        <v>1024</v>
      </c>
      <c r="BO62" s="77">
        <f t="shared" si="53"/>
        <v>9</v>
      </c>
      <c r="BP62" s="77">
        <f t="shared" si="54"/>
        <v>1</v>
      </c>
      <c r="BQ62" s="77">
        <f t="shared" si="55"/>
        <v>4</v>
      </c>
      <c r="BR62" s="77">
        <f t="shared" si="56"/>
        <v>1038</v>
      </c>
      <c r="BS62" s="77">
        <f t="shared" si="57"/>
        <v>32.218007387174026</v>
      </c>
    </row>
    <row r="63" spans="1:71" ht="15.5" x14ac:dyDescent="0.35">
      <c r="A63" s="97" t="s">
        <v>124</v>
      </c>
      <c r="B63" s="112" t="s">
        <v>31</v>
      </c>
      <c r="C63" s="113">
        <v>44445</v>
      </c>
      <c r="D63" s="114">
        <v>0.29487268518518517</v>
      </c>
      <c r="E63" s="114">
        <v>0.4045023148148148</v>
      </c>
      <c r="F63" s="114">
        <v>0.42231481481481481</v>
      </c>
      <c r="G63" s="115">
        <v>0.47920138888888886</v>
      </c>
      <c r="H63" s="77">
        <f t="shared" si="58"/>
        <v>4</v>
      </c>
      <c r="I63" s="77">
        <f t="shared" si="58"/>
        <v>42</v>
      </c>
      <c r="J63" s="77">
        <f t="shared" si="58"/>
        <v>8</v>
      </c>
      <c r="K63" s="77">
        <f t="shared" si="58"/>
        <v>30</v>
      </c>
      <c r="L63" s="141">
        <f t="shared" si="10"/>
        <v>7.3484692283495345</v>
      </c>
      <c r="M63" s="142"/>
      <c r="N63" s="142"/>
      <c r="O63" s="143"/>
      <c r="P63" s="141">
        <f t="shared" si="11"/>
        <v>15.968719422671311</v>
      </c>
      <c r="Q63" s="142"/>
      <c r="R63" s="142"/>
      <c r="S63" s="143"/>
      <c r="T63" s="141">
        <f t="shared" si="12"/>
        <v>33.570820663189039</v>
      </c>
      <c r="U63" s="142"/>
      <c r="V63" s="142"/>
      <c r="W63" s="143"/>
      <c r="X63" s="103" t="str">
        <f t="shared" si="13"/>
        <v>C1</v>
      </c>
      <c r="Y63" s="77">
        <f t="shared" si="14"/>
        <v>7.3484692283495345</v>
      </c>
      <c r="Z63" s="77">
        <f t="shared" si="15"/>
        <v>54</v>
      </c>
      <c r="AA63" s="77">
        <f t="shared" si="16"/>
        <v>4</v>
      </c>
      <c r="AB63" s="77">
        <f t="shared" si="17"/>
        <v>42</v>
      </c>
      <c r="AC63" s="77">
        <f t="shared" si="18"/>
        <v>8</v>
      </c>
      <c r="AD63" s="77">
        <f t="shared" si="19"/>
        <v>30</v>
      </c>
      <c r="AE63" s="77" t="str">
        <f t="shared" si="20"/>
        <v xml:space="preserve"> </v>
      </c>
      <c r="AF63" s="77" t="str">
        <f t="shared" si="21"/>
        <v xml:space="preserve"> </v>
      </c>
      <c r="AG63" s="77" t="str">
        <f t="shared" si="22"/>
        <v xml:space="preserve"> </v>
      </c>
      <c r="AH63" s="77" t="str">
        <f t="shared" si="23"/>
        <v xml:space="preserve"> </v>
      </c>
      <c r="AI63" s="77" t="str">
        <f t="shared" si="24"/>
        <v xml:space="preserve"> </v>
      </c>
      <c r="AJ63" s="77" t="str">
        <f t="shared" si="25"/>
        <v xml:space="preserve"> </v>
      </c>
      <c r="AK63" s="77" t="str">
        <f t="shared" si="26"/>
        <v xml:space="preserve"> </v>
      </c>
      <c r="AL63" s="77" t="str">
        <f t="shared" si="27"/>
        <v xml:space="preserve"> </v>
      </c>
      <c r="AP63" s="76">
        <f t="shared" si="28"/>
        <v>2</v>
      </c>
      <c r="AQ63" s="76">
        <f t="shared" si="29"/>
        <v>-4</v>
      </c>
      <c r="AR63" s="76">
        <f t="shared" si="30"/>
        <v>5</v>
      </c>
      <c r="AS63" s="76">
        <f t="shared" si="31"/>
        <v>-3</v>
      </c>
      <c r="AT63" s="77">
        <f t="shared" si="32"/>
        <v>4</v>
      </c>
      <c r="AU63" s="77">
        <f t="shared" si="33"/>
        <v>16</v>
      </c>
      <c r="AV63" s="77">
        <f t="shared" si="34"/>
        <v>25</v>
      </c>
      <c r="AW63" s="77">
        <f t="shared" si="35"/>
        <v>9</v>
      </c>
      <c r="AX63" s="77">
        <f t="shared" si="36"/>
        <v>54</v>
      </c>
      <c r="AY63" s="77">
        <f t="shared" si="37"/>
        <v>7.3484692283495345</v>
      </c>
      <c r="AZ63" s="77">
        <f t="shared" si="38"/>
        <v>-13</v>
      </c>
      <c r="BA63" s="77">
        <f t="shared" si="39"/>
        <v>-6</v>
      </c>
      <c r="BB63" s="77">
        <f t="shared" si="40"/>
        <v>5</v>
      </c>
      <c r="BC63" s="77">
        <f t="shared" si="41"/>
        <v>-5</v>
      </c>
      <c r="BD63" s="77">
        <f t="shared" si="42"/>
        <v>169</v>
      </c>
      <c r="BE63" s="77">
        <f t="shared" si="43"/>
        <v>36</v>
      </c>
      <c r="BF63" s="77">
        <f t="shared" si="44"/>
        <v>25</v>
      </c>
      <c r="BG63" s="77">
        <f t="shared" si="45"/>
        <v>25</v>
      </c>
      <c r="BH63" s="77">
        <f t="shared" si="46"/>
        <v>255</v>
      </c>
      <c r="BI63" s="77">
        <f t="shared" si="47"/>
        <v>15.968719422671311</v>
      </c>
      <c r="BJ63" s="77">
        <f t="shared" si="48"/>
        <v>-33</v>
      </c>
      <c r="BK63" s="77">
        <f t="shared" si="49"/>
        <v>-3</v>
      </c>
      <c r="BL63" s="77">
        <f t="shared" si="50"/>
        <v>-5</v>
      </c>
      <c r="BM63" s="77">
        <f t="shared" si="51"/>
        <v>-2</v>
      </c>
      <c r="BN63" s="77">
        <f t="shared" si="52"/>
        <v>1089</v>
      </c>
      <c r="BO63" s="77">
        <f t="shared" si="53"/>
        <v>9</v>
      </c>
      <c r="BP63" s="77">
        <f t="shared" si="54"/>
        <v>25</v>
      </c>
      <c r="BQ63" s="77">
        <f t="shared" si="55"/>
        <v>4</v>
      </c>
      <c r="BR63" s="77">
        <f t="shared" si="56"/>
        <v>1127</v>
      </c>
      <c r="BS63" s="77">
        <f t="shared" si="57"/>
        <v>33.570820663189039</v>
      </c>
    </row>
    <row r="64" spans="1:71" ht="15.5" x14ac:dyDescent="0.35">
      <c r="A64" s="97" t="s">
        <v>125</v>
      </c>
      <c r="B64" s="116" t="s">
        <v>31</v>
      </c>
      <c r="C64" s="117">
        <v>44442</v>
      </c>
      <c r="D64" s="118">
        <v>0.31766203703703705</v>
      </c>
      <c r="E64" s="118">
        <v>0.40686342592592589</v>
      </c>
      <c r="F64" s="118">
        <v>0.42630787037037038</v>
      </c>
      <c r="G64" s="118">
        <v>0.48121527777777778</v>
      </c>
      <c r="H64" s="77">
        <f>MINUTE(D64)</f>
        <v>37</v>
      </c>
      <c r="I64" s="77">
        <f t="shared" ref="I64:K79" si="59">MINUTE(E64)</f>
        <v>45</v>
      </c>
      <c r="J64" s="77">
        <f t="shared" si="59"/>
        <v>13</v>
      </c>
      <c r="K64" s="77">
        <f t="shared" si="59"/>
        <v>32</v>
      </c>
      <c r="L64" s="141">
        <f t="shared" si="10"/>
        <v>36.42801120017397</v>
      </c>
      <c r="M64" s="142"/>
      <c r="N64" s="142"/>
      <c r="O64" s="143"/>
      <c r="P64" s="141">
        <f t="shared" si="11"/>
        <v>22.759613353482084</v>
      </c>
      <c r="Q64" s="142"/>
      <c r="R64" s="142"/>
      <c r="S64" s="143"/>
      <c r="T64" s="141">
        <f t="shared" si="12"/>
        <v>0</v>
      </c>
      <c r="U64" s="142"/>
      <c r="V64" s="142"/>
      <c r="W64" s="143"/>
      <c r="X64" s="101" t="str">
        <f t="shared" si="13"/>
        <v>C3</v>
      </c>
      <c r="Y64" s="77">
        <f t="shared" si="14"/>
        <v>0</v>
      </c>
      <c r="Z64" s="77">
        <f t="shared" si="15"/>
        <v>0</v>
      </c>
      <c r="AA64" s="77" t="str">
        <f t="shared" si="16"/>
        <v xml:space="preserve"> </v>
      </c>
      <c r="AB64" s="77" t="str">
        <f t="shared" si="17"/>
        <v xml:space="preserve"> </v>
      </c>
      <c r="AC64" s="77" t="str">
        <f t="shared" si="18"/>
        <v xml:space="preserve"> </v>
      </c>
      <c r="AD64" s="77" t="str">
        <f t="shared" si="19"/>
        <v xml:space="preserve"> </v>
      </c>
      <c r="AE64" s="77" t="str">
        <f t="shared" si="20"/>
        <v xml:space="preserve"> </v>
      </c>
      <c r="AF64" s="77" t="str">
        <f t="shared" si="21"/>
        <v xml:space="preserve"> </v>
      </c>
      <c r="AG64" s="77" t="str">
        <f t="shared" si="22"/>
        <v xml:space="preserve"> </v>
      </c>
      <c r="AH64" s="77" t="str">
        <f t="shared" si="23"/>
        <v xml:space="preserve"> </v>
      </c>
      <c r="AI64" s="77">
        <f t="shared" si="24"/>
        <v>37</v>
      </c>
      <c r="AJ64" s="77">
        <f t="shared" si="25"/>
        <v>45</v>
      </c>
      <c r="AK64" s="77">
        <f t="shared" si="26"/>
        <v>13</v>
      </c>
      <c r="AL64" s="77">
        <f t="shared" si="27"/>
        <v>32</v>
      </c>
      <c r="AP64" s="76">
        <f t="shared" si="28"/>
        <v>35</v>
      </c>
      <c r="AQ64" s="76">
        <f t="shared" si="29"/>
        <v>-1</v>
      </c>
      <c r="AR64" s="76">
        <f t="shared" si="30"/>
        <v>10</v>
      </c>
      <c r="AS64" s="76">
        <f t="shared" si="31"/>
        <v>-1</v>
      </c>
      <c r="AT64" s="77">
        <f t="shared" si="32"/>
        <v>1225</v>
      </c>
      <c r="AU64" s="77">
        <f t="shared" si="33"/>
        <v>1</v>
      </c>
      <c r="AV64" s="77">
        <f t="shared" si="34"/>
        <v>100</v>
      </c>
      <c r="AW64" s="77">
        <f t="shared" si="35"/>
        <v>1</v>
      </c>
      <c r="AX64" s="77">
        <f t="shared" si="36"/>
        <v>1327</v>
      </c>
      <c r="AY64" s="77">
        <f t="shared" si="37"/>
        <v>36.42801120017397</v>
      </c>
      <c r="AZ64" s="77">
        <f t="shared" si="38"/>
        <v>20</v>
      </c>
      <c r="BA64" s="77">
        <f t="shared" si="39"/>
        <v>-3</v>
      </c>
      <c r="BB64" s="77">
        <f t="shared" si="40"/>
        <v>10</v>
      </c>
      <c r="BC64" s="77">
        <f t="shared" si="41"/>
        <v>-3</v>
      </c>
      <c r="BD64" s="77">
        <f t="shared" si="42"/>
        <v>400</v>
      </c>
      <c r="BE64" s="77">
        <f t="shared" si="43"/>
        <v>9</v>
      </c>
      <c r="BF64" s="77">
        <f t="shared" si="44"/>
        <v>100</v>
      </c>
      <c r="BG64" s="77">
        <f t="shared" si="45"/>
        <v>9</v>
      </c>
      <c r="BH64" s="77">
        <f t="shared" si="46"/>
        <v>518</v>
      </c>
      <c r="BI64" s="77">
        <f t="shared" si="47"/>
        <v>22.759613353482084</v>
      </c>
      <c r="BJ64" s="77">
        <f t="shared" si="48"/>
        <v>0</v>
      </c>
      <c r="BK64" s="77">
        <f t="shared" si="49"/>
        <v>0</v>
      </c>
      <c r="BL64" s="77">
        <f t="shared" si="50"/>
        <v>0</v>
      </c>
      <c r="BM64" s="77">
        <f t="shared" si="51"/>
        <v>0</v>
      </c>
      <c r="BN64" s="77">
        <f t="shared" si="52"/>
        <v>0</v>
      </c>
      <c r="BO64" s="77">
        <f t="shared" si="53"/>
        <v>0</v>
      </c>
      <c r="BP64" s="77">
        <f t="shared" si="54"/>
        <v>0</v>
      </c>
      <c r="BQ64" s="77">
        <f t="shared" si="55"/>
        <v>0</v>
      </c>
      <c r="BR64" s="77">
        <f t="shared" si="56"/>
        <v>0</v>
      </c>
      <c r="BS64" s="77">
        <f t="shared" si="57"/>
        <v>0</v>
      </c>
    </row>
    <row r="65" spans="1:71" ht="15.5" x14ac:dyDescent="0.35">
      <c r="A65" s="97" t="s">
        <v>126</v>
      </c>
      <c r="B65" s="116" t="s">
        <v>32</v>
      </c>
      <c r="C65" s="117">
        <v>44442</v>
      </c>
      <c r="D65" s="118">
        <v>0.31754629629629633</v>
      </c>
      <c r="E65" s="118">
        <v>0.40660879629629632</v>
      </c>
      <c r="F65" s="118">
        <v>0.42853009259259256</v>
      </c>
      <c r="G65" s="118">
        <v>0.48113425925925929</v>
      </c>
      <c r="H65" s="77">
        <f t="shared" ref="H65:K95" si="60">MINUTE(D65)</f>
        <v>37</v>
      </c>
      <c r="I65" s="77">
        <f t="shared" si="59"/>
        <v>45</v>
      </c>
      <c r="J65" s="77">
        <f t="shared" si="59"/>
        <v>17</v>
      </c>
      <c r="K65" s="77">
        <f t="shared" si="59"/>
        <v>32</v>
      </c>
      <c r="L65" s="141">
        <f t="shared" si="10"/>
        <v>37.722672227720032</v>
      </c>
      <c r="M65" s="142"/>
      <c r="N65" s="142"/>
      <c r="O65" s="143"/>
      <c r="P65" s="141">
        <f t="shared" si="11"/>
        <v>24.779023386727733</v>
      </c>
      <c r="Q65" s="142"/>
      <c r="R65" s="142"/>
      <c r="S65" s="143"/>
      <c r="T65" s="141">
        <f t="shared" si="12"/>
        <v>4</v>
      </c>
      <c r="U65" s="142"/>
      <c r="V65" s="142"/>
      <c r="W65" s="143"/>
      <c r="X65" s="101" t="str">
        <f t="shared" si="13"/>
        <v>C3</v>
      </c>
      <c r="Y65" s="77">
        <f t="shared" si="14"/>
        <v>4</v>
      </c>
      <c r="Z65" s="77">
        <f t="shared" si="15"/>
        <v>16</v>
      </c>
      <c r="AA65" s="77" t="str">
        <f t="shared" si="16"/>
        <v xml:space="preserve"> </v>
      </c>
      <c r="AB65" s="77" t="str">
        <f t="shared" si="17"/>
        <v xml:space="preserve"> </v>
      </c>
      <c r="AC65" s="77" t="str">
        <f t="shared" si="18"/>
        <v xml:space="preserve"> </v>
      </c>
      <c r="AD65" s="77" t="str">
        <f t="shared" si="19"/>
        <v xml:space="preserve"> </v>
      </c>
      <c r="AE65" s="77" t="str">
        <f t="shared" si="20"/>
        <v xml:space="preserve"> </v>
      </c>
      <c r="AF65" s="77" t="str">
        <f t="shared" si="21"/>
        <v xml:space="preserve"> </v>
      </c>
      <c r="AG65" s="77" t="str">
        <f t="shared" si="22"/>
        <v xml:space="preserve"> </v>
      </c>
      <c r="AH65" s="77" t="str">
        <f t="shared" si="23"/>
        <v xml:space="preserve"> </v>
      </c>
      <c r="AI65" s="77">
        <f t="shared" si="24"/>
        <v>37</v>
      </c>
      <c r="AJ65" s="77">
        <f t="shared" si="25"/>
        <v>45</v>
      </c>
      <c r="AK65" s="77">
        <f t="shared" si="26"/>
        <v>17</v>
      </c>
      <c r="AL65" s="77">
        <f t="shared" si="27"/>
        <v>32</v>
      </c>
      <c r="AP65" s="76">
        <f t="shared" si="28"/>
        <v>35</v>
      </c>
      <c r="AQ65" s="76">
        <f t="shared" si="29"/>
        <v>-1</v>
      </c>
      <c r="AR65" s="76">
        <f t="shared" si="30"/>
        <v>14</v>
      </c>
      <c r="AS65" s="76">
        <f t="shared" si="31"/>
        <v>-1</v>
      </c>
      <c r="AT65" s="77">
        <f t="shared" si="32"/>
        <v>1225</v>
      </c>
      <c r="AU65" s="77">
        <f t="shared" si="33"/>
        <v>1</v>
      </c>
      <c r="AV65" s="77">
        <f t="shared" si="34"/>
        <v>196</v>
      </c>
      <c r="AW65" s="77">
        <f t="shared" si="35"/>
        <v>1</v>
      </c>
      <c r="AX65" s="77">
        <f t="shared" si="36"/>
        <v>1423</v>
      </c>
      <c r="AY65" s="77">
        <f t="shared" si="37"/>
        <v>37.722672227720032</v>
      </c>
      <c r="AZ65" s="77">
        <f t="shared" si="38"/>
        <v>20</v>
      </c>
      <c r="BA65" s="77">
        <f t="shared" si="39"/>
        <v>-3</v>
      </c>
      <c r="BB65" s="77">
        <f t="shared" si="40"/>
        <v>14</v>
      </c>
      <c r="BC65" s="77">
        <f t="shared" si="41"/>
        <v>-3</v>
      </c>
      <c r="BD65" s="77">
        <f t="shared" si="42"/>
        <v>400</v>
      </c>
      <c r="BE65" s="77">
        <f t="shared" si="43"/>
        <v>9</v>
      </c>
      <c r="BF65" s="77">
        <f t="shared" si="44"/>
        <v>196</v>
      </c>
      <c r="BG65" s="77">
        <f t="shared" si="45"/>
        <v>9</v>
      </c>
      <c r="BH65" s="77">
        <f t="shared" si="46"/>
        <v>614</v>
      </c>
      <c r="BI65" s="77">
        <f t="shared" si="47"/>
        <v>24.779023386727733</v>
      </c>
      <c r="BJ65" s="77">
        <f t="shared" si="48"/>
        <v>0</v>
      </c>
      <c r="BK65" s="77">
        <f t="shared" si="49"/>
        <v>0</v>
      </c>
      <c r="BL65" s="77">
        <f t="shared" si="50"/>
        <v>4</v>
      </c>
      <c r="BM65" s="77">
        <f t="shared" si="51"/>
        <v>0</v>
      </c>
      <c r="BN65" s="77">
        <f t="shared" si="52"/>
        <v>0</v>
      </c>
      <c r="BO65" s="77">
        <f t="shared" si="53"/>
        <v>0</v>
      </c>
      <c r="BP65" s="77">
        <f t="shared" si="54"/>
        <v>16</v>
      </c>
      <c r="BQ65" s="77">
        <f t="shared" si="55"/>
        <v>0</v>
      </c>
      <c r="BR65" s="77">
        <f t="shared" si="56"/>
        <v>16</v>
      </c>
      <c r="BS65" s="77">
        <f t="shared" si="57"/>
        <v>4</v>
      </c>
    </row>
    <row r="66" spans="1:71" ht="15.5" x14ac:dyDescent="0.35">
      <c r="A66" s="97" t="s">
        <v>127</v>
      </c>
      <c r="B66" s="116" t="s">
        <v>33</v>
      </c>
      <c r="C66" s="117">
        <v>44442</v>
      </c>
      <c r="D66" s="118">
        <v>0.3168287037037037</v>
      </c>
      <c r="E66" s="118">
        <v>0.40656249999999999</v>
      </c>
      <c r="F66" s="118">
        <v>0.42766203703703703</v>
      </c>
      <c r="G66" s="118">
        <v>0.48101851851851851</v>
      </c>
      <c r="H66" s="77">
        <f t="shared" si="60"/>
        <v>36</v>
      </c>
      <c r="I66" s="77">
        <f t="shared" si="59"/>
        <v>45</v>
      </c>
      <c r="J66" s="77">
        <f t="shared" si="59"/>
        <v>15</v>
      </c>
      <c r="K66" s="77">
        <f t="shared" si="59"/>
        <v>32</v>
      </c>
      <c r="L66" s="141">
        <f t="shared" si="10"/>
        <v>36.083237105337432</v>
      </c>
      <c r="M66" s="142"/>
      <c r="N66" s="142"/>
      <c r="O66" s="143"/>
      <c r="P66" s="141">
        <f t="shared" si="11"/>
        <v>22.869193252058544</v>
      </c>
      <c r="Q66" s="142"/>
      <c r="R66" s="142"/>
      <c r="S66" s="143"/>
      <c r="T66" s="141">
        <f t="shared" si="12"/>
        <v>2.2360679774997898</v>
      </c>
      <c r="U66" s="142"/>
      <c r="V66" s="142"/>
      <c r="W66" s="143"/>
      <c r="X66" s="101" t="str">
        <f t="shared" si="13"/>
        <v>C3</v>
      </c>
      <c r="Y66" s="77">
        <f t="shared" si="14"/>
        <v>2.2360679774997898</v>
      </c>
      <c r="Z66" s="77">
        <f t="shared" si="15"/>
        <v>5.0000000000000009</v>
      </c>
      <c r="AA66" s="77" t="str">
        <f t="shared" si="16"/>
        <v xml:space="preserve"> </v>
      </c>
      <c r="AB66" s="77" t="str">
        <f t="shared" si="17"/>
        <v xml:space="preserve"> </v>
      </c>
      <c r="AC66" s="77" t="str">
        <f t="shared" si="18"/>
        <v xml:space="preserve"> </v>
      </c>
      <c r="AD66" s="77" t="str">
        <f t="shared" si="19"/>
        <v xml:space="preserve"> </v>
      </c>
      <c r="AE66" s="77" t="str">
        <f t="shared" si="20"/>
        <v xml:space="preserve"> </v>
      </c>
      <c r="AF66" s="77" t="str">
        <f t="shared" si="21"/>
        <v xml:space="preserve"> </v>
      </c>
      <c r="AG66" s="77" t="str">
        <f t="shared" si="22"/>
        <v xml:space="preserve"> </v>
      </c>
      <c r="AH66" s="77" t="str">
        <f t="shared" si="23"/>
        <v xml:space="preserve"> </v>
      </c>
      <c r="AI66" s="77">
        <f t="shared" si="24"/>
        <v>36</v>
      </c>
      <c r="AJ66" s="77">
        <f t="shared" si="25"/>
        <v>45</v>
      </c>
      <c r="AK66" s="77">
        <f t="shared" si="26"/>
        <v>15</v>
      </c>
      <c r="AL66" s="77">
        <f t="shared" si="27"/>
        <v>32</v>
      </c>
      <c r="AP66" s="76">
        <f t="shared" si="28"/>
        <v>34</v>
      </c>
      <c r="AQ66" s="76">
        <f t="shared" si="29"/>
        <v>-1</v>
      </c>
      <c r="AR66" s="76">
        <f t="shared" si="30"/>
        <v>12</v>
      </c>
      <c r="AS66" s="76">
        <f t="shared" si="31"/>
        <v>-1</v>
      </c>
      <c r="AT66" s="77">
        <f t="shared" si="32"/>
        <v>1156</v>
      </c>
      <c r="AU66" s="77">
        <f t="shared" si="33"/>
        <v>1</v>
      </c>
      <c r="AV66" s="77">
        <f t="shared" si="34"/>
        <v>144</v>
      </c>
      <c r="AW66" s="77">
        <f t="shared" si="35"/>
        <v>1</v>
      </c>
      <c r="AX66" s="77">
        <f t="shared" si="36"/>
        <v>1302</v>
      </c>
      <c r="AY66" s="77">
        <f t="shared" si="37"/>
        <v>36.083237105337432</v>
      </c>
      <c r="AZ66" s="77">
        <f t="shared" si="38"/>
        <v>19</v>
      </c>
      <c r="BA66" s="77">
        <f t="shared" si="39"/>
        <v>-3</v>
      </c>
      <c r="BB66" s="77">
        <f t="shared" si="40"/>
        <v>12</v>
      </c>
      <c r="BC66" s="77">
        <f t="shared" si="41"/>
        <v>-3</v>
      </c>
      <c r="BD66" s="77">
        <f t="shared" si="42"/>
        <v>361</v>
      </c>
      <c r="BE66" s="77">
        <f t="shared" si="43"/>
        <v>9</v>
      </c>
      <c r="BF66" s="77">
        <f t="shared" si="44"/>
        <v>144</v>
      </c>
      <c r="BG66" s="77">
        <f t="shared" si="45"/>
        <v>9</v>
      </c>
      <c r="BH66" s="77">
        <f t="shared" si="46"/>
        <v>523</v>
      </c>
      <c r="BI66" s="77">
        <f t="shared" si="47"/>
        <v>22.869193252058544</v>
      </c>
      <c r="BJ66" s="77">
        <f t="shared" si="48"/>
        <v>-1</v>
      </c>
      <c r="BK66" s="77">
        <f t="shared" si="49"/>
        <v>0</v>
      </c>
      <c r="BL66" s="77">
        <f t="shared" si="50"/>
        <v>2</v>
      </c>
      <c r="BM66" s="77">
        <f t="shared" si="51"/>
        <v>0</v>
      </c>
      <c r="BN66" s="77">
        <f t="shared" si="52"/>
        <v>1</v>
      </c>
      <c r="BO66" s="77">
        <f t="shared" si="53"/>
        <v>0</v>
      </c>
      <c r="BP66" s="77">
        <f t="shared" si="54"/>
        <v>4</v>
      </c>
      <c r="BQ66" s="77">
        <f t="shared" si="55"/>
        <v>0</v>
      </c>
      <c r="BR66" s="77">
        <f t="shared" si="56"/>
        <v>5</v>
      </c>
      <c r="BS66" s="77">
        <f t="shared" si="57"/>
        <v>2.2360679774997898</v>
      </c>
    </row>
    <row r="67" spans="1:71" ht="15.5" x14ac:dyDescent="0.35">
      <c r="A67" s="97" t="s">
        <v>128</v>
      </c>
      <c r="B67" s="116" t="s">
        <v>34</v>
      </c>
      <c r="C67" s="117">
        <v>44442</v>
      </c>
      <c r="D67" s="118">
        <v>0.31678240740740743</v>
      </c>
      <c r="E67" s="118">
        <v>0.4064699074074074</v>
      </c>
      <c r="F67" s="118">
        <v>0.42665509259259254</v>
      </c>
      <c r="G67" s="118">
        <v>0.48077546296296297</v>
      </c>
      <c r="H67" s="77">
        <f t="shared" si="60"/>
        <v>36</v>
      </c>
      <c r="I67" s="77">
        <f t="shared" si="59"/>
        <v>45</v>
      </c>
      <c r="J67" s="77">
        <f t="shared" si="59"/>
        <v>14</v>
      </c>
      <c r="K67" s="77">
        <f t="shared" si="59"/>
        <v>32</v>
      </c>
      <c r="L67" s="141">
        <f t="shared" si="10"/>
        <v>35.763109484495331</v>
      </c>
      <c r="M67" s="142"/>
      <c r="N67" s="142"/>
      <c r="O67" s="143"/>
      <c r="P67" s="141">
        <f t="shared" si="11"/>
        <v>22.360679774997898</v>
      </c>
      <c r="Q67" s="142"/>
      <c r="R67" s="142"/>
      <c r="S67" s="143"/>
      <c r="T67" s="141">
        <f t="shared" si="12"/>
        <v>1.4142135623730951</v>
      </c>
      <c r="U67" s="142"/>
      <c r="V67" s="142"/>
      <c r="W67" s="143"/>
      <c r="X67" s="101" t="str">
        <f t="shared" si="13"/>
        <v>C3</v>
      </c>
      <c r="Y67" s="77">
        <f t="shared" si="14"/>
        <v>1.4142135623730951</v>
      </c>
      <c r="Z67" s="77">
        <f t="shared" si="15"/>
        <v>2.0000000000000004</v>
      </c>
      <c r="AA67" s="77" t="str">
        <f t="shared" si="16"/>
        <v xml:space="preserve"> </v>
      </c>
      <c r="AB67" s="77" t="str">
        <f t="shared" si="17"/>
        <v xml:space="preserve"> </v>
      </c>
      <c r="AC67" s="77" t="str">
        <f t="shared" si="18"/>
        <v xml:space="preserve"> </v>
      </c>
      <c r="AD67" s="77" t="str">
        <f t="shared" si="19"/>
        <v xml:space="preserve"> </v>
      </c>
      <c r="AE67" s="77" t="str">
        <f t="shared" si="20"/>
        <v xml:space="preserve"> </v>
      </c>
      <c r="AF67" s="77" t="str">
        <f t="shared" si="21"/>
        <v xml:space="preserve"> </v>
      </c>
      <c r="AG67" s="77" t="str">
        <f t="shared" si="22"/>
        <v xml:space="preserve"> </v>
      </c>
      <c r="AH67" s="77" t="str">
        <f t="shared" si="23"/>
        <v xml:space="preserve"> </v>
      </c>
      <c r="AI67" s="77">
        <f t="shared" si="24"/>
        <v>36</v>
      </c>
      <c r="AJ67" s="77">
        <f t="shared" si="25"/>
        <v>45</v>
      </c>
      <c r="AK67" s="77">
        <f t="shared" si="26"/>
        <v>14</v>
      </c>
      <c r="AL67" s="77">
        <f t="shared" si="27"/>
        <v>32</v>
      </c>
      <c r="AP67" s="76">
        <f t="shared" si="28"/>
        <v>34</v>
      </c>
      <c r="AQ67" s="76">
        <f t="shared" si="29"/>
        <v>-1</v>
      </c>
      <c r="AR67" s="76">
        <f t="shared" si="30"/>
        <v>11</v>
      </c>
      <c r="AS67" s="76">
        <f t="shared" si="31"/>
        <v>-1</v>
      </c>
      <c r="AT67" s="77">
        <f t="shared" si="32"/>
        <v>1156</v>
      </c>
      <c r="AU67" s="77">
        <f t="shared" si="33"/>
        <v>1</v>
      </c>
      <c r="AV67" s="77">
        <f t="shared" si="34"/>
        <v>121</v>
      </c>
      <c r="AW67" s="77">
        <f t="shared" si="35"/>
        <v>1</v>
      </c>
      <c r="AX67" s="77">
        <f t="shared" si="36"/>
        <v>1279</v>
      </c>
      <c r="AY67" s="77">
        <f t="shared" si="37"/>
        <v>35.763109484495331</v>
      </c>
      <c r="AZ67" s="77">
        <f t="shared" si="38"/>
        <v>19</v>
      </c>
      <c r="BA67" s="77">
        <f t="shared" si="39"/>
        <v>-3</v>
      </c>
      <c r="BB67" s="77">
        <f t="shared" si="40"/>
        <v>11</v>
      </c>
      <c r="BC67" s="77">
        <f t="shared" si="41"/>
        <v>-3</v>
      </c>
      <c r="BD67" s="77">
        <f t="shared" si="42"/>
        <v>361</v>
      </c>
      <c r="BE67" s="77">
        <f t="shared" si="43"/>
        <v>9</v>
      </c>
      <c r="BF67" s="77">
        <f t="shared" si="44"/>
        <v>121</v>
      </c>
      <c r="BG67" s="77">
        <f t="shared" si="45"/>
        <v>9</v>
      </c>
      <c r="BH67" s="77">
        <f t="shared" si="46"/>
        <v>500</v>
      </c>
      <c r="BI67" s="77">
        <f t="shared" si="47"/>
        <v>22.360679774997898</v>
      </c>
      <c r="BJ67" s="77">
        <f t="shared" si="48"/>
        <v>-1</v>
      </c>
      <c r="BK67" s="77">
        <f t="shared" si="49"/>
        <v>0</v>
      </c>
      <c r="BL67" s="77">
        <f t="shared" si="50"/>
        <v>1</v>
      </c>
      <c r="BM67" s="77">
        <f t="shared" si="51"/>
        <v>0</v>
      </c>
      <c r="BN67" s="77">
        <f t="shared" si="52"/>
        <v>1</v>
      </c>
      <c r="BO67" s="77">
        <f t="shared" si="53"/>
        <v>0</v>
      </c>
      <c r="BP67" s="77">
        <f t="shared" si="54"/>
        <v>1</v>
      </c>
      <c r="BQ67" s="77">
        <f t="shared" si="55"/>
        <v>0</v>
      </c>
      <c r="BR67" s="77">
        <f t="shared" si="56"/>
        <v>2</v>
      </c>
      <c r="BS67" s="77">
        <f t="shared" si="57"/>
        <v>1.4142135623730951</v>
      </c>
    </row>
    <row r="68" spans="1:71" ht="15.5" x14ac:dyDescent="0.35">
      <c r="A68" s="97" t="s">
        <v>129</v>
      </c>
      <c r="B68" s="116" t="s">
        <v>35</v>
      </c>
      <c r="C68" s="117">
        <v>44442</v>
      </c>
      <c r="D68" s="118">
        <v>0.31537037037037036</v>
      </c>
      <c r="E68" s="118">
        <v>0.40634259259259259</v>
      </c>
      <c r="F68" s="118">
        <v>0.4274189814814815</v>
      </c>
      <c r="G68" s="118">
        <v>0.48059027777777774</v>
      </c>
      <c r="H68" s="77">
        <f t="shared" si="60"/>
        <v>34</v>
      </c>
      <c r="I68" s="77">
        <f t="shared" si="59"/>
        <v>45</v>
      </c>
      <c r="J68" s="77">
        <f t="shared" si="59"/>
        <v>15</v>
      </c>
      <c r="K68" s="77">
        <f t="shared" si="59"/>
        <v>32</v>
      </c>
      <c r="L68" s="141">
        <f t="shared" si="10"/>
        <v>34.205262752974143</v>
      </c>
      <c r="M68" s="142"/>
      <c r="N68" s="142"/>
      <c r="O68" s="143"/>
      <c r="P68" s="141">
        <f t="shared" si="11"/>
        <v>21.236760581595302</v>
      </c>
      <c r="Q68" s="142"/>
      <c r="R68" s="142"/>
      <c r="S68" s="143"/>
      <c r="T68" s="141">
        <f t="shared" si="12"/>
        <v>3.6055512754639891</v>
      </c>
      <c r="U68" s="142"/>
      <c r="V68" s="142"/>
      <c r="W68" s="143"/>
      <c r="X68" s="101" t="str">
        <f t="shared" si="13"/>
        <v>C3</v>
      </c>
      <c r="Y68" s="77">
        <f t="shared" si="14"/>
        <v>3.6055512754639891</v>
      </c>
      <c r="Z68" s="77">
        <f t="shared" si="15"/>
        <v>12.999999999999998</v>
      </c>
      <c r="AA68" s="77" t="str">
        <f t="shared" si="16"/>
        <v xml:space="preserve"> </v>
      </c>
      <c r="AB68" s="77" t="str">
        <f t="shared" si="17"/>
        <v xml:space="preserve"> </v>
      </c>
      <c r="AC68" s="77" t="str">
        <f t="shared" si="18"/>
        <v xml:space="preserve"> </v>
      </c>
      <c r="AD68" s="77" t="str">
        <f t="shared" si="19"/>
        <v xml:space="preserve"> </v>
      </c>
      <c r="AE68" s="77" t="str">
        <f t="shared" si="20"/>
        <v xml:space="preserve"> </v>
      </c>
      <c r="AF68" s="77" t="str">
        <f t="shared" si="21"/>
        <v xml:space="preserve"> </v>
      </c>
      <c r="AG68" s="77" t="str">
        <f t="shared" si="22"/>
        <v xml:space="preserve"> </v>
      </c>
      <c r="AH68" s="77" t="str">
        <f t="shared" si="23"/>
        <v xml:space="preserve"> </v>
      </c>
      <c r="AI68" s="77">
        <f t="shared" si="24"/>
        <v>34</v>
      </c>
      <c r="AJ68" s="77">
        <f t="shared" si="25"/>
        <v>45</v>
      </c>
      <c r="AK68" s="77">
        <f t="shared" si="26"/>
        <v>15</v>
      </c>
      <c r="AL68" s="77">
        <f t="shared" si="27"/>
        <v>32</v>
      </c>
      <c r="AP68" s="76">
        <f t="shared" si="28"/>
        <v>32</v>
      </c>
      <c r="AQ68" s="76">
        <f t="shared" si="29"/>
        <v>-1</v>
      </c>
      <c r="AR68" s="76">
        <f t="shared" si="30"/>
        <v>12</v>
      </c>
      <c r="AS68" s="76">
        <f t="shared" si="31"/>
        <v>-1</v>
      </c>
      <c r="AT68" s="77">
        <f t="shared" si="32"/>
        <v>1024</v>
      </c>
      <c r="AU68" s="77">
        <f t="shared" si="33"/>
        <v>1</v>
      </c>
      <c r="AV68" s="77">
        <f t="shared" si="34"/>
        <v>144</v>
      </c>
      <c r="AW68" s="77">
        <f t="shared" si="35"/>
        <v>1</v>
      </c>
      <c r="AX68" s="77">
        <f t="shared" si="36"/>
        <v>1170</v>
      </c>
      <c r="AY68" s="77">
        <f t="shared" si="37"/>
        <v>34.205262752974143</v>
      </c>
      <c r="AZ68" s="77">
        <f t="shared" si="38"/>
        <v>17</v>
      </c>
      <c r="BA68" s="77">
        <f t="shared" si="39"/>
        <v>-3</v>
      </c>
      <c r="BB68" s="77">
        <f t="shared" si="40"/>
        <v>12</v>
      </c>
      <c r="BC68" s="77">
        <f t="shared" si="41"/>
        <v>-3</v>
      </c>
      <c r="BD68" s="77">
        <f t="shared" si="42"/>
        <v>289</v>
      </c>
      <c r="BE68" s="77">
        <f t="shared" si="43"/>
        <v>9</v>
      </c>
      <c r="BF68" s="77">
        <f t="shared" si="44"/>
        <v>144</v>
      </c>
      <c r="BG68" s="77">
        <f t="shared" si="45"/>
        <v>9</v>
      </c>
      <c r="BH68" s="77">
        <f t="shared" si="46"/>
        <v>451</v>
      </c>
      <c r="BI68" s="77">
        <f t="shared" si="47"/>
        <v>21.236760581595302</v>
      </c>
      <c r="BJ68" s="77">
        <f t="shared" si="48"/>
        <v>-3</v>
      </c>
      <c r="BK68" s="77">
        <f t="shared" si="49"/>
        <v>0</v>
      </c>
      <c r="BL68" s="77">
        <f t="shared" si="50"/>
        <v>2</v>
      </c>
      <c r="BM68" s="77">
        <f t="shared" si="51"/>
        <v>0</v>
      </c>
      <c r="BN68" s="77">
        <f t="shared" si="52"/>
        <v>9</v>
      </c>
      <c r="BO68" s="77">
        <f t="shared" si="53"/>
        <v>0</v>
      </c>
      <c r="BP68" s="77">
        <f t="shared" si="54"/>
        <v>4</v>
      </c>
      <c r="BQ68" s="77">
        <f t="shared" si="55"/>
        <v>0</v>
      </c>
      <c r="BR68" s="77">
        <f t="shared" si="56"/>
        <v>13</v>
      </c>
      <c r="BS68" s="77">
        <f t="shared" si="57"/>
        <v>3.6055512754639891</v>
      </c>
    </row>
    <row r="69" spans="1:71" ht="15.5" x14ac:dyDescent="0.35">
      <c r="A69" s="97" t="s">
        <v>130</v>
      </c>
      <c r="B69" s="116" t="s">
        <v>36</v>
      </c>
      <c r="C69" s="117">
        <v>44442</v>
      </c>
      <c r="D69" s="118">
        <v>0.31532407407407409</v>
      </c>
      <c r="E69" s="118">
        <v>0.40839120370370369</v>
      </c>
      <c r="F69" s="118">
        <v>0.42557870370370371</v>
      </c>
      <c r="G69" s="118">
        <v>0.47991898148148149</v>
      </c>
      <c r="H69" s="77">
        <f t="shared" si="60"/>
        <v>34</v>
      </c>
      <c r="I69" s="77">
        <f t="shared" si="59"/>
        <v>48</v>
      </c>
      <c r="J69" s="77">
        <f t="shared" si="59"/>
        <v>12</v>
      </c>
      <c r="K69" s="77">
        <f t="shared" si="59"/>
        <v>31</v>
      </c>
      <c r="L69" s="141">
        <f t="shared" si="10"/>
        <v>33.361654635224554</v>
      </c>
      <c r="M69" s="142"/>
      <c r="N69" s="142"/>
      <c r="O69" s="143"/>
      <c r="P69" s="141">
        <f t="shared" si="11"/>
        <v>19.646882704388499</v>
      </c>
      <c r="Q69" s="142"/>
      <c r="R69" s="142"/>
      <c r="S69" s="143"/>
      <c r="T69" s="141">
        <f t="shared" si="12"/>
        <v>4.4721359549995796</v>
      </c>
      <c r="U69" s="142"/>
      <c r="V69" s="142"/>
      <c r="W69" s="143"/>
      <c r="X69" s="101" t="str">
        <f t="shared" si="13"/>
        <v>C3</v>
      </c>
      <c r="Y69" s="77">
        <f t="shared" si="14"/>
        <v>4.4721359549995796</v>
      </c>
      <c r="Z69" s="77">
        <f t="shared" si="15"/>
        <v>20.000000000000004</v>
      </c>
      <c r="AA69" s="77" t="str">
        <f t="shared" si="16"/>
        <v xml:space="preserve"> </v>
      </c>
      <c r="AB69" s="77" t="str">
        <f t="shared" si="17"/>
        <v xml:space="preserve"> </v>
      </c>
      <c r="AC69" s="77" t="str">
        <f t="shared" si="18"/>
        <v xml:space="preserve"> </v>
      </c>
      <c r="AD69" s="77" t="str">
        <f t="shared" si="19"/>
        <v xml:space="preserve"> </v>
      </c>
      <c r="AE69" s="77" t="str">
        <f t="shared" si="20"/>
        <v xml:space="preserve"> </v>
      </c>
      <c r="AF69" s="77" t="str">
        <f t="shared" si="21"/>
        <v xml:space="preserve"> </v>
      </c>
      <c r="AG69" s="77" t="str">
        <f t="shared" si="22"/>
        <v xml:space="preserve"> </v>
      </c>
      <c r="AH69" s="77" t="str">
        <f t="shared" si="23"/>
        <v xml:space="preserve"> </v>
      </c>
      <c r="AI69" s="77">
        <f t="shared" si="24"/>
        <v>34</v>
      </c>
      <c r="AJ69" s="77">
        <f t="shared" si="25"/>
        <v>48</v>
      </c>
      <c r="AK69" s="77">
        <f t="shared" si="26"/>
        <v>12</v>
      </c>
      <c r="AL69" s="77">
        <f t="shared" si="27"/>
        <v>31</v>
      </c>
      <c r="AP69" s="76">
        <f t="shared" si="28"/>
        <v>32</v>
      </c>
      <c r="AQ69" s="76">
        <f t="shared" si="29"/>
        <v>2</v>
      </c>
      <c r="AR69" s="76">
        <f t="shared" si="30"/>
        <v>9</v>
      </c>
      <c r="AS69" s="76">
        <f t="shared" si="31"/>
        <v>-2</v>
      </c>
      <c r="AT69" s="77">
        <f t="shared" si="32"/>
        <v>1024</v>
      </c>
      <c r="AU69" s="77">
        <f t="shared" si="33"/>
        <v>4</v>
      </c>
      <c r="AV69" s="77">
        <f t="shared" si="34"/>
        <v>81</v>
      </c>
      <c r="AW69" s="77">
        <f t="shared" si="35"/>
        <v>4</v>
      </c>
      <c r="AX69" s="77">
        <f t="shared" si="36"/>
        <v>1113</v>
      </c>
      <c r="AY69" s="77">
        <f t="shared" si="37"/>
        <v>33.361654635224554</v>
      </c>
      <c r="AZ69" s="77">
        <f t="shared" si="38"/>
        <v>17</v>
      </c>
      <c r="BA69" s="77">
        <f t="shared" si="39"/>
        <v>0</v>
      </c>
      <c r="BB69" s="77">
        <f t="shared" si="40"/>
        <v>9</v>
      </c>
      <c r="BC69" s="77">
        <f t="shared" si="41"/>
        <v>-4</v>
      </c>
      <c r="BD69" s="77">
        <f t="shared" si="42"/>
        <v>289</v>
      </c>
      <c r="BE69" s="77">
        <f t="shared" si="43"/>
        <v>0</v>
      </c>
      <c r="BF69" s="77">
        <f t="shared" si="44"/>
        <v>81</v>
      </c>
      <c r="BG69" s="77">
        <f t="shared" si="45"/>
        <v>16</v>
      </c>
      <c r="BH69" s="77">
        <f t="shared" si="46"/>
        <v>386</v>
      </c>
      <c r="BI69" s="77">
        <f t="shared" si="47"/>
        <v>19.646882704388499</v>
      </c>
      <c r="BJ69" s="77">
        <f t="shared" si="48"/>
        <v>-3</v>
      </c>
      <c r="BK69" s="77">
        <f t="shared" si="49"/>
        <v>3</v>
      </c>
      <c r="BL69" s="77">
        <f t="shared" si="50"/>
        <v>-1</v>
      </c>
      <c r="BM69" s="77">
        <f t="shared" si="51"/>
        <v>-1</v>
      </c>
      <c r="BN69" s="77">
        <f t="shared" si="52"/>
        <v>9</v>
      </c>
      <c r="BO69" s="77">
        <f t="shared" si="53"/>
        <v>9</v>
      </c>
      <c r="BP69" s="77">
        <f t="shared" si="54"/>
        <v>1</v>
      </c>
      <c r="BQ69" s="77">
        <f t="shared" si="55"/>
        <v>1</v>
      </c>
      <c r="BR69" s="77">
        <f t="shared" si="56"/>
        <v>20</v>
      </c>
      <c r="BS69" s="77">
        <f t="shared" si="57"/>
        <v>4.4721359549995796</v>
      </c>
    </row>
    <row r="70" spans="1:71" ht="15.5" x14ac:dyDescent="0.35">
      <c r="A70" s="97" t="s">
        <v>131</v>
      </c>
      <c r="B70" s="116" t="s">
        <v>37</v>
      </c>
      <c r="C70" s="117">
        <v>44442</v>
      </c>
      <c r="D70" s="118">
        <v>0.31527777777777777</v>
      </c>
      <c r="E70" s="118">
        <v>0.40744212962962961</v>
      </c>
      <c r="F70" s="118">
        <v>0.42553240740740739</v>
      </c>
      <c r="G70" s="118">
        <v>0.47962962962962963</v>
      </c>
      <c r="H70" s="77">
        <f t="shared" si="60"/>
        <v>34</v>
      </c>
      <c r="I70" s="77">
        <f t="shared" si="59"/>
        <v>46</v>
      </c>
      <c r="J70" s="77">
        <f t="shared" si="59"/>
        <v>12</v>
      </c>
      <c r="K70" s="77">
        <f t="shared" si="59"/>
        <v>30</v>
      </c>
      <c r="L70" s="141">
        <f t="shared" si="10"/>
        <v>33.376638536557273</v>
      </c>
      <c r="M70" s="142"/>
      <c r="N70" s="142"/>
      <c r="O70" s="143"/>
      <c r="P70" s="141">
        <f t="shared" si="11"/>
        <v>19.974984355438178</v>
      </c>
      <c r="Q70" s="142"/>
      <c r="R70" s="142"/>
      <c r="S70" s="143"/>
      <c r="T70" s="141">
        <f t="shared" si="12"/>
        <v>3.872983346207417</v>
      </c>
      <c r="U70" s="142"/>
      <c r="V70" s="142"/>
      <c r="W70" s="143"/>
      <c r="X70" s="101" t="str">
        <f t="shared" si="13"/>
        <v>C3</v>
      </c>
      <c r="Y70" s="77">
        <f t="shared" si="14"/>
        <v>3.872983346207417</v>
      </c>
      <c r="Z70" s="77">
        <f t="shared" si="15"/>
        <v>15.000000000000002</v>
      </c>
      <c r="AA70" s="77" t="str">
        <f t="shared" si="16"/>
        <v xml:space="preserve"> </v>
      </c>
      <c r="AB70" s="77" t="str">
        <f t="shared" si="17"/>
        <v xml:space="preserve"> </v>
      </c>
      <c r="AC70" s="77" t="str">
        <f t="shared" si="18"/>
        <v xml:space="preserve"> </v>
      </c>
      <c r="AD70" s="77" t="str">
        <f t="shared" si="19"/>
        <v xml:space="preserve"> </v>
      </c>
      <c r="AE70" s="77" t="str">
        <f t="shared" si="20"/>
        <v xml:space="preserve"> </v>
      </c>
      <c r="AF70" s="77" t="str">
        <f t="shared" si="21"/>
        <v xml:space="preserve"> </v>
      </c>
      <c r="AG70" s="77" t="str">
        <f t="shared" si="22"/>
        <v xml:space="preserve"> </v>
      </c>
      <c r="AH70" s="77" t="str">
        <f t="shared" si="23"/>
        <v xml:space="preserve"> </v>
      </c>
      <c r="AI70" s="77">
        <f t="shared" si="24"/>
        <v>34</v>
      </c>
      <c r="AJ70" s="77">
        <f t="shared" si="25"/>
        <v>46</v>
      </c>
      <c r="AK70" s="77">
        <f t="shared" si="26"/>
        <v>12</v>
      </c>
      <c r="AL70" s="77">
        <f t="shared" si="27"/>
        <v>30</v>
      </c>
      <c r="AP70" s="76">
        <f t="shared" si="28"/>
        <v>32</v>
      </c>
      <c r="AQ70" s="76">
        <f t="shared" si="29"/>
        <v>0</v>
      </c>
      <c r="AR70" s="76">
        <f t="shared" si="30"/>
        <v>9</v>
      </c>
      <c r="AS70" s="76">
        <f t="shared" si="31"/>
        <v>-3</v>
      </c>
      <c r="AT70" s="77">
        <f t="shared" si="32"/>
        <v>1024</v>
      </c>
      <c r="AU70" s="77">
        <f t="shared" si="33"/>
        <v>0</v>
      </c>
      <c r="AV70" s="77">
        <f t="shared" si="34"/>
        <v>81</v>
      </c>
      <c r="AW70" s="77">
        <f t="shared" si="35"/>
        <v>9</v>
      </c>
      <c r="AX70" s="77">
        <f t="shared" si="36"/>
        <v>1114</v>
      </c>
      <c r="AY70" s="77">
        <f t="shared" si="37"/>
        <v>33.376638536557273</v>
      </c>
      <c r="AZ70" s="77">
        <f t="shared" si="38"/>
        <v>17</v>
      </c>
      <c r="BA70" s="77">
        <f t="shared" si="39"/>
        <v>-2</v>
      </c>
      <c r="BB70" s="77">
        <f t="shared" si="40"/>
        <v>9</v>
      </c>
      <c r="BC70" s="77">
        <f t="shared" si="41"/>
        <v>-5</v>
      </c>
      <c r="BD70" s="77">
        <f t="shared" si="42"/>
        <v>289</v>
      </c>
      <c r="BE70" s="77">
        <f t="shared" si="43"/>
        <v>4</v>
      </c>
      <c r="BF70" s="77">
        <f t="shared" si="44"/>
        <v>81</v>
      </c>
      <c r="BG70" s="77">
        <f t="shared" si="45"/>
        <v>25</v>
      </c>
      <c r="BH70" s="77">
        <f t="shared" si="46"/>
        <v>399</v>
      </c>
      <c r="BI70" s="77">
        <f t="shared" si="47"/>
        <v>19.974984355438178</v>
      </c>
      <c r="BJ70" s="77">
        <f t="shared" si="48"/>
        <v>-3</v>
      </c>
      <c r="BK70" s="77">
        <f t="shared" si="49"/>
        <v>1</v>
      </c>
      <c r="BL70" s="77">
        <f t="shared" si="50"/>
        <v>-1</v>
      </c>
      <c r="BM70" s="77">
        <f t="shared" si="51"/>
        <v>-2</v>
      </c>
      <c r="BN70" s="77">
        <f t="shared" si="52"/>
        <v>9</v>
      </c>
      <c r="BO70" s="77">
        <f t="shared" si="53"/>
        <v>1</v>
      </c>
      <c r="BP70" s="77">
        <f t="shared" si="54"/>
        <v>1</v>
      </c>
      <c r="BQ70" s="77">
        <f t="shared" si="55"/>
        <v>4</v>
      </c>
      <c r="BR70" s="77">
        <f t="shared" si="56"/>
        <v>15</v>
      </c>
      <c r="BS70" s="77">
        <f t="shared" si="57"/>
        <v>3.872983346207417</v>
      </c>
    </row>
    <row r="71" spans="1:71" ht="15.5" x14ac:dyDescent="0.35">
      <c r="A71" s="97" t="s">
        <v>132</v>
      </c>
      <c r="B71" s="116" t="s">
        <v>38</v>
      </c>
      <c r="C71" s="117">
        <v>44442</v>
      </c>
      <c r="D71" s="118">
        <v>0.31523148148148145</v>
      </c>
      <c r="E71" s="118">
        <v>0.40817129629629628</v>
      </c>
      <c r="F71" s="118">
        <v>0.42546296296296293</v>
      </c>
      <c r="G71" s="118">
        <v>0.47938657407407409</v>
      </c>
      <c r="H71" s="77">
        <f t="shared" si="60"/>
        <v>33</v>
      </c>
      <c r="I71" s="77">
        <f t="shared" si="59"/>
        <v>47</v>
      </c>
      <c r="J71" s="77">
        <f t="shared" si="59"/>
        <v>12</v>
      </c>
      <c r="K71" s="77">
        <f t="shared" si="59"/>
        <v>30</v>
      </c>
      <c r="L71" s="141">
        <f t="shared" si="10"/>
        <v>32.434549480453711</v>
      </c>
      <c r="M71" s="142"/>
      <c r="N71" s="142"/>
      <c r="O71" s="143"/>
      <c r="P71" s="141">
        <f t="shared" si="11"/>
        <v>19.05255888325765</v>
      </c>
      <c r="Q71" s="142"/>
      <c r="R71" s="142"/>
      <c r="S71" s="143"/>
      <c r="T71" s="141">
        <f t="shared" si="12"/>
        <v>5</v>
      </c>
      <c r="U71" s="142"/>
      <c r="V71" s="142"/>
      <c r="W71" s="143"/>
      <c r="X71" s="101" t="str">
        <f t="shared" si="13"/>
        <v>C3</v>
      </c>
      <c r="Y71" s="77">
        <f t="shared" si="14"/>
        <v>5</v>
      </c>
      <c r="Z71" s="77">
        <f t="shared" si="15"/>
        <v>25</v>
      </c>
      <c r="AA71" s="77" t="str">
        <f t="shared" si="16"/>
        <v xml:space="preserve"> </v>
      </c>
      <c r="AB71" s="77" t="str">
        <f t="shared" si="17"/>
        <v xml:space="preserve"> </v>
      </c>
      <c r="AC71" s="77" t="str">
        <f t="shared" si="18"/>
        <v xml:space="preserve"> </v>
      </c>
      <c r="AD71" s="77" t="str">
        <f t="shared" si="19"/>
        <v xml:space="preserve"> </v>
      </c>
      <c r="AE71" s="77" t="str">
        <f t="shared" si="20"/>
        <v xml:space="preserve"> </v>
      </c>
      <c r="AF71" s="77" t="str">
        <f t="shared" si="21"/>
        <v xml:space="preserve"> </v>
      </c>
      <c r="AG71" s="77" t="str">
        <f t="shared" si="22"/>
        <v xml:space="preserve"> </v>
      </c>
      <c r="AH71" s="77" t="str">
        <f t="shared" si="23"/>
        <v xml:space="preserve"> </v>
      </c>
      <c r="AI71" s="77">
        <f t="shared" si="24"/>
        <v>33</v>
      </c>
      <c r="AJ71" s="77">
        <f t="shared" si="25"/>
        <v>47</v>
      </c>
      <c r="AK71" s="77">
        <f t="shared" si="26"/>
        <v>12</v>
      </c>
      <c r="AL71" s="77">
        <f t="shared" si="27"/>
        <v>30</v>
      </c>
      <c r="AP71" s="76">
        <f t="shared" si="28"/>
        <v>31</v>
      </c>
      <c r="AQ71" s="76">
        <f t="shared" si="29"/>
        <v>1</v>
      </c>
      <c r="AR71" s="76">
        <f t="shared" si="30"/>
        <v>9</v>
      </c>
      <c r="AS71" s="76">
        <f t="shared" si="31"/>
        <v>-3</v>
      </c>
      <c r="AT71" s="77">
        <f t="shared" si="32"/>
        <v>961</v>
      </c>
      <c r="AU71" s="77">
        <f t="shared" si="33"/>
        <v>1</v>
      </c>
      <c r="AV71" s="77">
        <f t="shared" si="34"/>
        <v>81</v>
      </c>
      <c r="AW71" s="77">
        <f t="shared" si="35"/>
        <v>9</v>
      </c>
      <c r="AX71" s="77">
        <f t="shared" si="36"/>
        <v>1052</v>
      </c>
      <c r="AY71" s="77">
        <f t="shared" si="37"/>
        <v>32.434549480453711</v>
      </c>
      <c r="AZ71" s="77">
        <f t="shared" si="38"/>
        <v>16</v>
      </c>
      <c r="BA71" s="77">
        <f t="shared" si="39"/>
        <v>-1</v>
      </c>
      <c r="BB71" s="77">
        <f t="shared" si="40"/>
        <v>9</v>
      </c>
      <c r="BC71" s="77">
        <f t="shared" si="41"/>
        <v>-5</v>
      </c>
      <c r="BD71" s="77">
        <f t="shared" si="42"/>
        <v>256</v>
      </c>
      <c r="BE71" s="77">
        <f t="shared" si="43"/>
        <v>1</v>
      </c>
      <c r="BF71" s="77">
        <f t="shared" si="44"/>
        <v>81</v>
      </c>
      <c r="BG71" s="77">
        <f t="shared" si="45"/>
        <v>25</v>
      </c>
      <c r="BH71" s="77">
        <f t="shared" si="46"/>
        <v>363</v>
      </c>
      <c r="BI71" s="77">
        <f t="shared" si="47"/>
        <v>19.05255888325765</v>
      </c>
      <c r="BJ71" s="77">
        <f t="shared" si="48"/>
        <v>-4</v>
      </c>
      <c r="BK71" s="77">
        <f t="shared" si="49"/>
        <v>2</v>
      </c>
      <c r="BL71" s="77">
        <f t="shared" si="50"/>
        <v>-1</v>
      </c>
      <c r="BM71" s="77">
        <f t="shared" si="51"/>
        <v>-2</v>
      </c>
      <c r="BN71" s="77">
        <f t="shared" si="52"/>
        <v>16</v>
      </c>
      <c r="BO71" s="77">
        <f t="shared" si="53"/>
        <v>4</v>
      </c>
      <c r="BP71" s="77">
        <f t="shared" si="54"/>
        <v>1</v>
      </c>
      <c r="BQ71" s="77">
        <f t="shared" si="55"/>
        <v>4</v>
      </c>
      <c r="BR71" s="77">
        <f t="shared" si="56"/>
        <v>25</v>
      </c>
      <c r="BS71" s="77">
        <f t="shared" si="57"/>
        <v>5</v>
      </c>
    </row>
    <row r="72" spans="1:71" ht="15.5" x14ac:dyDescent="0.35">
      <c r="A72" s="97" t="s">
        <v>133</v>
      </c>
      <c r="B72" s="116" t="s">
        <v>39</v>
      </c>
      <c r="C72" s="117">
        <v>44442</v>
      </c>
      <c r="D72" s="118">
        <v>0.30546296296296299</v>
      </c>
      <c r="E72" s="118">
        <v>0.40760416666666671</v>
      </c>
      <c r="F72" s="118">
        <v>0.42054398148148148</v>
      </c>
      <c r="G72" s="118">
        <v>0.4811111111111111</v>
      </c>
      <c r="H72" s="77">
        <f t="shared" si="60"/>
        <v>19</v>
      </c>
      <c r="I72" s="77">
        <f t="shared" si="59"/>
        <v>46</v>
      </c>
      <c r="J72" s="77">
        <f t="shared" si="59"/>
        <v>5</v>
      </c>
      <c r="K72" s="77">
        <f t="shared" si="59"/>
        <v>32</v>
      </c>
      <c r="L72" s="141">
        <f t="shared" ref="L72:L95" si="61">SQRT((H72-$L$6)^2+(I72-$M$6)^2+(J72-$N$6)^2+(K72-$O$6)^2)</f>
        <v>17.146428199482248</v>
      </c>
      <c r="M72" s="142"/>
      <c r="N72" s="142"/>
      <c r="O72" s="143"/>
      <c r="P72" s="141">
        <f t="shared" ref="P72:P95" si="62">SQRT((H72-$P$6)^2+(I72-$Q$6)^2+(J72-$R$6)^2+(K72-$S$6)^2)</f>
        <v>4.5825756949558398</v>
      </c>
      <c r="Q72" s="142"/>
      <c r="R72" s="142"/>
      <c r="S72" s="143"/>
      <c r="T72" s="141">
        <f t="shared" ref="T72:T95" si="63">SQRT((H72-$T$6)^2+(I72-$U$6)^2+(J72-$V$6)^2+(K72-$W$6)^2)</f>
        <v>19.723082923316021</v>
      </c>
      <c r="U72" s="142"/>
      <c r="V72" s="142"/>
      <c r="W72" s="143"/>
      <c r="X72" s="102" t="str">
        <f t="shared" ref="X72:X127" si="64">IF(MIN(L72:W72)=L72,$L$5,IF(MIN(L72:W72)=P72,$P$5,IF(MIN(L72:W72)=T72,$T$5,"")))</f>
        <v>C2</v>
      </c>
      <c r="Y72" s="77">
        <f t="shared" ref="Y72:Y127" si="65">MIN(L72:W72)</f>
        <v>4.5825756949558398</v>
      </c>
      <c r="Z72" s="77">
        <f t="shared" ref="Z72:Z127" si="66">Y72^2</f>
        <v>21</v>
      </c>
      <c r="AA72" s="77" t="str">
        <f t="shared" ref="AA72:AA127" si="67">IF(X72="C1",H72," ")</f>
        <v xml:space="preserve"> </v>
      </c>
      <c r="AB72" s="77" t="str">
        <f t="shared" ref="AB72:AB127" si="68">IF(X72="C1",I72," ")</f>
        <v xml:space="preserve"> </v>
      </c>
      <c r="AC72" s="77" t="str">
        <f t="shared" ref="AC72:AC127" si="69">IF(X72="C1",J72," ")</f>
        <v xml:space="preserve"> </v>
      </c>
      <c r="AD72" s="77" t="str">
        <f t="shared" ref="AD72:AD127" si="70">IF(X72="C1",K72," ")</f>
        <v xml:space="preserve"> </v>
      </c>
      <c r="AE72" s="77">
        <f t="shared" ref="AE72:AE94" si="71">IF(X72="C2",H72," ")</f>
        <v>19</v>
      </c>
      <c r="AF72" s="77">
        <f t="shared" ref="AF72:AF94" si="72">IF(X72="C2",I72," ")</f>
        <v>46</v>
      </c>
      <c r="AG72" s="77">
        <f t="shared" ref="AG72:AG94" si="73">IF(X72="C2",J72," ")</f>
        <v>5</v>
      </c>
      <c r="AH72" s="77">
        <f t="shared" ref="AH72:AH94" si="74">IF(X72="C2",K72," ")</f>
        <v>32</v>
      </c>
      <c r="AI72" s="77" t="str">
        <f t="shared" ref="AI72:AI94" si="75">IF(X72="C3",H72," ")</f>
        <v xml:space="preserve"> </v>
      </c>
      <c r="AJ72" s="77" t="str">
        <f t="shared" ref="AJ72:AJ94" si="76">IF(X72="C3",I72," ")</f>
        <v xml:space="preserve"> </v>
      </c>
      <c r="AK72" s="77" t="str">
        <f t="shared" ref="AK72:AK94" si="77">IF(X72="C3",J72," ")</f>
        <v xml:space="preserve"> </v>
      </c>
      <c r="AL72" s="77" t="str">
        <f t="shared" ref="AL72:AL94" si="78">IF(X72="C3",K72," ")</f>
        <v xml:space="preserve"> </v>
      </c>
      <c r="AP72" s="76">
        <f t="shared" ref="AP72:AP127" si="79">H72-$L$6</f>
        <v>17</v>
      </c>
      <c r="AQ72" s="76">
        <f t="shared" ref="AQ72:AQ126" si="80">I72-$M$6</f>
        <v>0</v>
      </c>
      <c r="AR72" s="76">
        <f t="shared" ref="AR72:AR126" si="81">J72-$N$6</f>
        <v>2</v>
      </c>
      <c r="AS72" s="76">
        <f t="shared" ref="AS72:AS127" si="82">K72-$O$6</f>
        <v>-1</v>
      </c>
      <c r="AT72" s="77">
        <f t="shared" ref="AT72:AT95" si="83">AP72^2</f>
        <v>289</v>
      </c>
      <c r="AU72" s="77">
        <f t="shared" ref="AU72:AU95" si="84">AQ72^2</f>
        <v>0</v>
      </c>
      <c r="AV72" s="77">
        <f t="shared" ref="AV72:AV95" si="85">AR72^2</f>
        <v>4</v>
      </c>
      <c r="AW72" s="77">
        <f t="shared" ref="AW72:AW95" si="86">AS72^2</f>
        <v>1</v>
      </c>
      <c r="AX72" s="77">
        <f t="shared" ref="AX72:AX95" si="87">SUM(AT72:AW72)</f>
        <v>294</v>
      </c>
      <c r="AY72" s="77">
        <f t="shared" ref="AY72:AY95" si="88">SQRT(AX72)</f>
        <v>17.146428199482248</v>
      </c>
      <c r="AZ72" s="77">
        <f t="shared" ref="AZ72:AZ127" si="89">H72-$P$6</f>
        <v>2</v>
      </c>
      <c r="BA72" s="77">
        <f t="shared" ref="BA72:BA127" si="90">I72-$Q$6</f>
        <v>-2</v>
      </c>
      <c r="BB72" s="77">
        <f t="shared" ref="BB72:BB127" si="91">J72-$R$6</f>
        <v>2</v>
      </c>
      <c r="BC72" s="77">
        <f t="shared" ref="BC72:BC127" si="92">K72-$S$6</f>
        <v>-3</v>
      </c>
      <c r="BD72" s="77">
        <f t="shared" ref="BD72:BD95" si="93">AZ72^2</f>
        <v>4</v>
      </c>
      <c r="BE72" s="77">
        <f t="shared" ref="BE72:BE95" si="94">BA72^2</f>
        <v>4</v>
      </c>
      <c r="BF72" s="77">
        <f t="shared" ref="BF72:BF95" si="95">BB72^2</f>
        <v>4</v>
      </c>
      <c r="BG72" s="77">
        <f t="shared" ref="BG72:BG95" si="96">BC72^2</f>
        <v>9</v>
      </c>
      <c r="BH72" s="77">
        <f t="shared" ref="BH72:BH95" si="97">SUM(BD72:BG72)</f>
        <v>21</v>
      </c>
      <c r="BI72" s="77">
        <f t="shared" ref="BI72:BI95" si="98">SQRT(BH72)</f>
        <v>4.5825756949558398</v>
      </c>
      <c r="BJ72" s="77">
        <f t="shared" ref="BJ72:BJ127" si="99">H72-$T$6</f>
        <v>-18</v>
      </c>
      <c r="BK72" s="77">
        <f t="shared" ref="BK72:BK127" si="100">I72-$U$6</f>
        <v>1</v>
      </c>
      <c r="BL72" s="77">
        <f t="shared" ref="BL72:BL127" si="101">J72-$V$6</f>
        <v>-8</v>
      </c>
      <c r="BM72" s="77">
        <f t="shared" ref="BM72:BM127" si="102">K72-$W$6</f>
        <v>0</v>
      </c>
      <c r="BN72" s="77">
        <f t="shared" ref="BN72:BN95" si="103">BJ72^2</f>
        <v>324</v>
      </c>
      <c r="BO72" s="77">
        <f t="shared" ref="BO72:BO95" si="104">BK72^2</f>
        <v>1</v>
      </c>
      <c r="BP72" s="77">
        <f t="shared" ref="BP72:BP95" si="105">BL72^2</f>
        <v>64</v>
      </c>
      <c r="BQ72" s="77">
        <f t="shared" ref="BQ72:BQ95" si="106">BM72^2</f>
        <v>0</v>
      </c>
      <c r="BR72" s="77">
        <f t="shared" ref="BR72:BR95" si="107">SUM(BN72:BQ72)</f>
        <v>389</v>
      </c>
      <c r="BS72" s="77">
        <f t="shared" ref="BS72:BS95" si="108">SQRT(BR72)</f>
        <v>19.723082923316021</v>
      </c>
    </row>
    <row r="73" spans="1:71" ht="15.5" x14ac:dyDescent="0.35">
      <c r="A73" s="97" t="s">
        <v>134</v>
      </c>
      <c r="B73" s="116" t="s">
        <v>40</v>
      </c>
      <c r="C73" s="117">
        <v>44442</v>
      </c>
      <c r="D73" s="118">
        <v>0.31236111111111114</v>
      </c>
      <c r="E73" s="118">
        <v>0.40675925925925926</v>
      </c>
      <c r="F73" s="118">
        <v>0.42348379629629629</v>
      </c>
      <c r="G73" s="118">
        <v>0.47962962962962963</v>
      </c>
      <c r="H73" s="77">
        <f t="shared" si="60"/>
        <v>29</v>
      </c>
      <c r="I73" s="77">
        <f t="shared" si="59"/>
        <v>45</v>
      </c>
      <c r="J73" s="77">
        <f t="shared" si="59"/>
        <v>9</v>
      </c>
      <c r="K73" s="77">
        <f t="shared" si="59"/>
        <v>30</v>
      </c>
      <c r="L73" s="141">
        <f t="shared" si="61"/>
        <v>27.838821814150108</v>
      </c>
      <c r="M73" s="142"/>
      <c r="N73" s="142"/>
      <c r="O73" s="143"/>
      <c r="P73" s="141">
        <f t="shared" si="62"/>
        <v>14.628738838327793</v>
      </c>
      <c r="Q73" s="142"/>
      <c r="R73" s="142"/>
      <c r="S73" s="143"/>
      <c r="T73" s="141">
        <f t="shared" si="63"/>
        <v>9.1651513899116797</v>
      </c>
      <c r="U73" s="142"/>
      <c r="V73" s="142"/>
      <c r="W73" s="143"/>
      <c r="X73" s="101" t="str">
        <f t="shared" si="64"/>
        <v>C3</v>
      </c>
      <c r="Y73" s="77">
        <f t="shared" si="65"/>
        <v>9.1651513899116797</v>
      </c>
      <c r="Z73" s="77">
        <f t="shared" si="66"/>
        <v>84</v>
      </c>
      <c r="AA73" s="77" t="str">
        <f t="shared" si="67"/>
        <v xml:space="preserve"> </v>
      </c>
      <c r="AB73" s="77" t="str">
        <f t="shared" si="68"/>
        <v xml:space="preserve"> </v>
      </c>
      <c r="AC73" s="77" t="str">
        <f t="shared" si="69"/>
        <v xml:space="preserve"> </v>
      </c>
      <c r="AD73" s="77" t="str">
        <f t="shared" si="70"/>
        <v xml:space="preserve"> </v>
      </c>
      <c r="AE73" s="77" t="str">
        <f t="shared" si="71"/>
        <v xml:space="preserve"> </v>
      </c>
      <c r="AF73" s="77" t="str">
        <f t="shared" si="72"/>
        <v xml:space="preserve"> </v>
      </c>
      <c r="AG73" s="77" t="str">
        <f t="shared" si="73"/>
        <v xml:space="preserve"> </v>
      </c>
      <c r="AH73" s="77" t="str">
        <f t="shared" si="74"/>
        <v xml:space="preserve"> </v>
      </c>
      <c r="AI73" s="77">
        <f t="shared" si="75"/>
        <v>29</v>
      </c>
      <c r="AJ73" s="77">
        <f t="shared" si="76"/>
        <v>45</v>
      </c>
      <c r="AK73" s="77">
        <f t="shared" si="77"/>
        <v>9</v>
      </c>
      <c r="AL73" s="77">
        <f t="shared" si="78"/>
        <v>30</v>
      </c>
      <c r="AP73" s="76">
        <f t="shared" si="79"/>
        <v>27</v>
      </c>
      <c r="AQ73" s="76">
        <f t="shared" si="80"/>
        <v>-1</v>
      </c>
      <c r="AR73" s="76">
        <f t="shared" si="81"/>
        <v>6</v>
      </c>
      <c r="AS73" s="76">
        <f t="shared" si="82"/>
        <v>-3</v>
      </c>
      <c r="AT73" s="77">
        <f t="shared" si="83"/>
        <v>729</v>
      </c>
      <c r="AU73" s="77">
        <f t="shared" si="84"/>
        <v>1</v>
      </c>
      <c r="AV73" s="77">
        <f t="shared" si="85"/>
        <v>36</v>
      </c>
      <c r="AW73" s="77">
        <f t="shared" si="86"/>
        <v>9</v>
      </c>
      <c r="AX73" s="77">
        <f t="shared" si="87"/>
        <v>775</v>
      </c>
      <c r="AY73" s="77">
        <f t="shared" si="88"/>
        <v>27.838821814150108</v>
      </c>
      <c r="AZ73" s="77">
        <f t="shared" si="89"/>
        <v>12</v>
      </c>
      <c r="BA73" s="77">
        <f t="shared" si="90"/>
        <v>-3</v>
      </c>
      <c r="BB73" s="77">
        <f t="shared" si="91"/>
        <v>6</v>
      </c>
      <c r="BC73" s="77">
        <f t="shared" si="92"/>
        <v>-5</v>
      </c>
      <c r="BD73" s="77">
        <f t="shared" si="93"/>
        <v>144</v>
      </c>
      <c r="BE73" s="77">
        <f t="shared" si="94"/>
        <v>9</v>
      </c>
      <c r="BF73" s="77">
        <f t="shared" si="95"/>
        <v>36</v>
      </c>
      <c r="BG73" s="77">
        <f t="shared" si="96"/>
        <v>25</v>
      </c>
      <c r="BH73" s="77">
        <f t="shared" si="97"/>
        <v>214</v>
      </c>
      <c r="BI73" s="77">
        <f t="shared" si="98"/>
        <v>14.628738838327793</v>
      </c>
      <c r="BJ73" s="77">
        <f t="shared" si="99"/>
        <v>-8</v>
      </c>
      <c r="BK73" s="77">
        <f t="shared" si="100"/>
        <v>0</v>
      </c>
      <c r="BL73" s="77">
        <f t="shared" si="101"/>
        <v>-4</v>
      </c>
      <c r="BM73" s="77">
        <f t="shared" si="102"/>
        <v>-2</v>
      </c>
      <c r="BN73" s="77">
        <f t="shared" si="103"/>
        <v>64</v>
      </c>
      <c r="BO73" s="77">
        <f t="shared" si="104"/>
        <v>0</v>
      </c>
      <c r="BP73" s="77">
        <f t="shared" si="105"/>
        <v>16</v>
      </c>
      <c r="BQ73" s="77">
        <f t="shared" si="106"/>
        <v>4</v>
      </c>
      <c r="BR73" s="77">
        <f t="shared" si="107"/>
        <v>84</v>
      </c>
      <c r="BS73" s="77">
        <f t="shared" si="108"/>
        <v>9.1651513899116797</v>
      </c>
    </row>
    <row r="74" spans="1:71" ht="15.5" x14ac:dyDescent="0.35">
      <c r="A74" s="97" t="s">
        <v>135</v>
      </c>
      <c r="B74" s="116" t="s">
        <v>41</v>
      </c>
      <c r="C74" s="117">
        <v>44442</v>
      </c>
      <c r="D74" s="118">
        <v>0.31206018518518519</v>
      </c>
      <c r="E74" s="118">
        <v>0.40741898148148148</v>
      </c>
      <c r="F74" s="118">
        <v>0.42015046296296293</v>
      </c>
      <c r="G74" s="118">
        <v>0.48356481481481484</v>
      </c>
      <c r="H74" s="77">
        <f t="shared" si="60"/>
        <v>29</v>
      </c>
      <c r="I74" s="77">
        <f t="shared" si="59"/>
        <v>46</v>
      </c>
      <c r="J74" s="77">
        <f t="shared" si="59"/>
        <v>5</v>
      </c>
      <c r="K74" s="77">
        <f t="shared" si="59"/>
        <v>36</v>
      </c>
      <c r="L74" s="141">
        <f t="shared" si="61"/>
        <v>27.239676943752471</v>
      </c>
      <c r="M74" s="142"/>
      <c r="N74" s="142"/>
      <c r="O74" s="143"/>
      <c r="P74" s="141">
        <f t="shared" si="62"/>
        <v>12.369316876852981</v>
      </c>
      <c r="Q74" s="142"/>
      <c r="R74" s="142"/>
      <c r="S74" s="143"/>
      <c r="T74" s="141">
        <f t="shared" si="63"/>
        <v>12.041594578792296</v>
      </c>
      <c r="U74" s="142"/>
      <c r="V74" s="142"/>
      <c r="W74" s="143"/>
      <c r="X74" s="101" t="str">
        <f t="shared" si="64"/>
        <v>C3</v>
      </c>
      <c r="Y74" s="77">
        <f t="shared" si="65"/>
        <v>12.041594578792296</v>
      </c>
      <c r="Z74" s="77">
        <f t="shared" si="66"/>
        <v>145</v>
      </c>
      <c r="AA74" s="77" t="str">
        <f t="shared" si="67"/>
        <v xml:space="preserve"> </v>
      </c>
      <c r="AB74" s="77" t="str">
        <f t="shared" si="68"/>
        <v xml:space="preserve"> </v>
      </c>
      <c r="AC74" s="77" t="str">
        <f t="shared" si="69"/>
        <v xml:space="preserve"> </v>
      </c>
      <c r="AD74" s="77" t="str">
        <f t="shared" si="70"/>
        <v xml:space="preserve"> </v>
      </c>
      <c r="AE74" s="77" t="str">
        <f t="shared" si="71"/>
        <v xml:space="preserve"> </v>
      </c>
      <c r="AF74" s="77" t="str">
        <f t="shared" si="72"/>
        <v xml:space="preserve"> </v>
      </c>
      <c r="AG74" s="77" t="str">
        <f t="shared" si="73"/>
        <v xml:space="preserve"> </v>
      </c>
      <c r="AH74" s="77" t="str">
        <f t="shared" si="74"/>
        <v xml:space="preserve"> </v>
      </c>
      <c r="AI74" s="77">
        <f t="shared" si="75"/>
        <v>29</v>
      </c>
      <c r="AJ74" s="77">
        <f t="shared" si="76"/>
        <v>46</v>
      </c>
      <c r="AK74" s="77">
        <f t="shared" si="77"/>
        <v>5</v>
      </c>
      <c r="AL74" s="77">
        <f t="shared" si="78"/>
        <v>36</v>
      </c>
      <c r="AP74" s="76">
        <f t="shared" si="79"/>
        <v>27</v>
      </c>
      <c r="AQ74" s="76">
        <f t="shared" si="80"/>
        <v>0</v>
      </c>
      <c r="AR74" s="76">
        <f t="shared" si="81"/>
        <v>2</v>
      </c>
      <c r="AS74" s="76">
        <f t="shared" si="82"/>
        <v>3</v>
      </c>
      <c r="AT74" s="77">
        <f t="shared" si="83"/>
        <v>729</v>
      </c>
      <c r="AU74" s="77">
        <f t="shared" si="84"/>
        <v>0</v>
      </c>
      <c r="AV74" s="77">
        <f t="shared" si="85"/>
        <v>4</v>
      </c>
      <c r="AW74" s="77">
        <f t="shared" si="86"/>
        <v>9</v>
      </c>
      <c r="AX74" s="77">
        <f t="shared" si="87"/>
        <v>742</v>
      </c>
      <c r="AY74" s="77">
        <f t="shared" si="88"/>
        <v>27.239676943752471</v>
      </c>
      <c r="AZ74" s="77">
        <f t="shared" si="89"/>
        <v>12</v>
      </c>
      <c r="BA74" s="77">
        <f t="shared" si="90"/>
        <v>-2</v>
      </c>
      <c r="BB74" s="77">
        <f t="shared" si="91"/>
        <v>2</v>
      </c>
      <c r="BC74" s="77">
        <f t="shared" si="92"/>
        <v>1</v>
      </c>
      <c r="BD74" s="77">
        <f t="shared" si="93"/>
        <v>144</v>
      </c>
      <c r="BE74" s="77">
        <f t="shared" si="94"/>
        <v>4</v>
      </c>
      <c r="BF74" s="77">
        <f t="shared" si="95"/>
        <v>4</v>
      </c>
      <c r="BG74" s="77">
        <f t="shared" si="96"/>
        <v>1</v>
      </c>
      <c r="BH74" s="77">
        <f t="shared" si="97"/>
        <v>153</v>
      </c>
      <c r="BI74" s="77">
        <f t="shared" si="98"/>
        <v>12.369316876852981</v>
      </c>
      <c r="BJ74" s="77">
        <f t="shared" si="99"/>
        <v>-8</v>
      </c>
      <c r="BK74" s="77">
        <f t="shared" si="100"/>
        <v>1</v>
      </c>
      <c r="BL74" s="77">
        <f t="shared" si="101"/>
        <v>-8</v>
      </c>
      <c r="BM74" s="77">
        <f t="shared" si="102"/>
        <v>4</v>
      </c>
      <c r="BN74" s="77">
        <f t="shared" si="103"/>
        <v>64</v>
      </c>
      <c r="BO74" s="77">
        <f t="shared" si="104"/>
        <v>1</v>
      </c>
      <c r="BP74" s="77">
        <f t="shared" si="105"/>
        <v>64</v>
      </c>
      <c r="BQ74" s="77">
        <f t="shared" si="106"/>
        <v>16</v>
      </c>
      <c r="BR74" s="77">
        <f t="shared" si="107"/>
        <v>145</v>
      </c>
      <c r="BS74" s="77">
        <f t="shared" si="108"/>
        <v>12.041594578792296</v>
      </c>
    </row>
    <row r="75" spans="1:71" ht="15.5" x14ac:dyDescent="0.35">
      <c r="A75" s="97" t="s">
        <v>136</v>
      </c>
      <c r="B75" s="116" t="s">
        <v>42</v>
      </c>
      <c r="C75" s="117">
        <v>44442</v>
      </c>
      <c r="D75" s="118">
        <v>0.31131944444444443</v>
      </c>
      <c r="E75" s="118">
        <v>0.40964120370370366</v>
      </c>
      <c r="F75" s="118">
        <v>0.4187731481481482</v>
      </c>
      <c r="G75" s="118">
        <v>0.48288194444444449</v>
      </c>
      <c r="H75" s="77">
        <f t="shared" si="60"/>
        <v>28</v>
      </c>
      <c r="I75" s="77">
        <f t="shared" si="59"/>
        <v>49</v>
      </c>
      <c r="J75" s="77">
        <f t="shared" si="59"/>
        <v>3</v>
      </c>
      <c r="K75" s="77">
        <f t="shared" si="59"/>
        <v>35</v>
      </c>
      <c r="L75" s="141">
        <f t="shared" si="61"/>
        <v>26.248809496813376</v>
      </c>
      <c r="M75" s="142"/>
      <c r="N75" s="142"/>
      <c r="O75" s="143"/>
      <c r="P75" s="141">
        <f t="shared" si="62"/>
        <v>11.045361017187261</v>
      </c>
      <c r="Q75" s="142"/>
      <c r="R75" s="142"/>
      <c r="S75" s="143"/>
      <c r="T75" s="141">
        <f t="shared" si="63"/>
        <v>14.352700094407323</v>
      </c>
      <c r="U75" s="142"/>
      <c r="V75" s="142"/>
      <c r="W75" s="143"/>
      <c r="X75" s="102" t="str">
        <f t="shared" si="64"/>
        <v>C2</v>
      </c>
      <c r="Y75" s="77">
        <f t="shared" si="65"/>
        <v>11.045361017187261</v>
      </c>
      <c r="Z75" s="77">
        <f t="shared" si="66"/>
        <v>122.00000000000001</v>
      </c>
      <c r="AA75" s="77" t="str">
        <f t="shared" si="67"/>
        <v xml:space="preserve"> </v>
      </c>
      <c r="AB75" s="77" t="str">
        <f t="shared" si="68"/>
        <v xml:space="preserve"> </v>
      </c>
      <c r="AC75" s="77" t="str">
        <f t="shared" si="69"/>
        <v xml:space="preserve"> </v>
      </c>
      <c r="AD75" s="77" t="str">
        <f t="shared" si="70"/>
        <v xml:space="preserve"> </v>
      </c>
      <c r="AE75" s="77">
        <f t="shared" si="71"/>
        <v>28</v>
      </c>
      <c r="AF75" s="77">
        <f t="shared" si="72"/>
        <v>49</v>
      </c>
      <c r="AG75" s="77">
        <f t="shared" si="73"/>
        <v>3</v>
      </c>
      <c r="AH75" s="77">
        <f t="shared" si="74"/>
        <v>35</v>
      </c>
      <c r="AI75" s="77" t="str">
        <f t="shared" si="75"/>
        <v xml:space="preserve"> </v>
      </c>
      <c r="AJ75" s="77" t="str">
        <f t="shared" si="76"/>
        <v xml:space="preserve"> </v>
      </c>
      <c r="AK75" s="77" t="str">
        <f t="shared" si="77"/>
        <v xml:space="preserve"> </v>
      </c>
      <c r="AL75" s="77" t="str">
        <f t="shared" si="78"/>
        <v xml:space="preserve"> </v>
      </c>
      <c r="AP75" s="76">
        <f t="shared" si="79"/>
        <v>26</v>
      </c>
      <c r="AQ75" s="76">
        <f t="shared" si="80"/>
        <v>3</v>
      </c>
      <c r="AR75" s="76">
        <f t="shared" si="81"/>
        <v>0</v>
      </c>
      <c r="AS75" s="76">
        <f t="shared" si="82"/>
        <v>2</v>
      </c>
      <c r="AT75" s="77">
        <f t="shared" si="83"/>
        <v>676</v>
      </c>
      <c r="AU75" s="77">
        <f t="shared" si="84"/>
        <v>9</v>
      </c>
      <c r="AV75" s="77">
        <f t="shared" si="85"/>
        <v>0</v>
      </c>
      <c r="AW75" s="77">
        <f t="shared" si="86"/>
        <v>4</v>
      </c>
      <c r="AX75" s="77">
        <f t="shared" si="87"/>
        <v>689</v>
      </c>
      <c r="AY75" s="77">
        <f t="shared" si="88"/>
        <v>26.248809496813376</v>
      </c>
      <c r="AZ75" s="77">
        <f t="shared" si="89"/>
        <v>11</v>
      </c>
      <c r="BA75" s="77">
        <f t="shared" si="90"/>
        <v>1</v>
      </c>
      <c r="BB75" s="77">
        <f t="shared" si="91"/>
        <v>0</v>
      </c>
      <c r="BC75" s="77">
        <f t="shared" si="92"/>
        <v>0</v>
      </c>
      <c r="BD75" s="77">
        <f t="shared" si="93"/>
        <v>121</v>
      </c>
      <c r="BE75" s="77">
        <f t="shared" si="94"/>
        <v>1</v>
      </c>
      <c r="BF75" s="77">
        <f t="shared" si="95"/>
        <v>0</v>
      </c>
      <c r="BG75" s="77">
        <f t="shared" si="96"/>
        <v>0</v>
      </c>
      <c r="BH75" s="77">
        <f t="shared" si="97"/>
        <v>122</v>
      </c>
      <c r="BI75" s="77">
        <f t="shared" si="98"/>
        <v>11.045361017187261</v>
      </c>
      <c r="BJ75" s="77">
        <f t="shared" si="99"/>
        <v>-9</v>
      </c>
      <c r="BK75" s="77">
        <f t="shared" si="100"/>
        <v>4</v>
      </c>
      <c r="BL75" s="77">
        <f t="shared" si="101"/>
        <v>-10</v>
      </c>
      <c r="BM75" s="77">
        <f t="shared" si="102"/>
        <v>3</v>
      </c>
      <c r="BN75" s="77">
        <f t="shared" si="103"/>
        <v>81</v>
      </c>
      <c r="BO75" s="77">
        <f t="shared" si="104"/>
        <v>16</v>
      </c>
      <c r="BP75" s="77">
        <f t="shared" si="105"/>
        <v>100</v>
      </c>
      <c r="BQ75" s="77">
        <f t="shared" si="106"/>
        <v>9</v>
      </c>
      <c r="BR75" s="77">
        <f t="shared" si="107"/>
        <v>206</v>
      </c>
      <c r="BS75" s="77">
        <f t="shared" si="108"/>
        <v>14.352700094407323</v>
      </c>
    </row>
    <row r="76" spans="1:71" ht="15.5" x14ac:dyDescent="0.35">
      <c r="A76" s="97" t="s">
        <v>137</v>
      </c>
      <c r="B76" s="116" t="s">
        <v>43</v>
      </c>
      <c r="C76" s="117">
        <v>44442</v>
      </c>
      <c r="D76" s="118">
        <v>0.30988425925925928</v>
      </c>
      <c r="E76" s="118">
        <v>0.40862268518518513</v>
      </c>
      <c r="F76" s="118">
        <v>0.42284722222222221</v>
      </c>
      <c r="G76" s="118">
        <v>0.48092592592592592</v>
      </c>
      <c r="H76" s="77">
        <f t="shared" si="60"/>
        <v>26</v>
      </c>
      <c r="I76" s="77">
        <f t="shared" si="59"/>
        <v>48</v>
      </c>
      <c r="J76" s="77">
        <f t="shared" si="59"/>
        <v>8</v>
      </c>
      <c r="K76" s="77">
        <f t="shared" si="59"/>
        <v>32</v>
      </c>
      <c r="L76" s="141">
        <f t="shared" si="61"/>
        <v>24.617067250182341</v>
      </c>
      <c r="M76" s="142"/>
      <c r="N76" s="142"/>
      <c r="O76" s="143"/>
      <c r="P76" s="141">
        <f t="shared" si="62"/>
        <v>10.723805294763608</v>
      </c>
      <c r="Q76" s="142"/>
      <c r="R76" s="142"/>
      <c r="S76" s="143"/>
      <c r="T76" s="141">
        <f t="shared" si="63"/>
        <v>12.449899597988733</v>
      </c>
      <c r="U76" s="142"/>
      <c r="V76" s="142"/>
      <c r="W76" s="143"/>
      <c r="X76" s="102" t="str">
        <f t="shared" si="64"/>
        <v>C2</v>
      </c>
      <c r="Y76" s="77">
        <f t="shared" si="65"/>
        <v>10.723805294763608</v>
      </c>
      <c r="Z76" s="77">
        <f t="shared" si="66"/>
        <v>114.99999999999999</v>
      </c>
      <c r="AA76" s="77" t="str">
        <f t="shared" si="67"/>
        <v xml:space="preserve"> </v>
      </c>
      <c r="AB76" s="77" t="str">
        <f t="shared" si="68"/>
        <v xml:space="preserve"> </v>
      </c>
      <c r="AC76" s="77" t="str">
        <f t="shared" si="69"/>
        <v xml:space="preserve"> </v>
      </c>
      <c r="AD76" s="77" t="str">
        <f t="shared" si="70"/>
        <v xml:space="preserve"> </v>
      </c>
      <c r="AE76" s="77">
        <f t="shared" si="71"/>
        <v>26</v>
      </c>
      <c r="AF76" s="77">
        <f t="shared" si="72"/>
        <v>48</v>
      </c>
      <c r="AG76" s="77">
        <f t="shared" si="73"/>
        <v>8</v>
      </c>
      <c r="AH76" s="77">
        <f t="shared" si="74"/>
        <v>32</v>
      </c>
      <c r="AI76" s="77" t="str">
        <f t="shared" si="75"/>
        <v xml:space="preserve"> </v>
      </c>
      <c r="AJ76" s="77" t="str">
        <f t="shared" si="76"/>
        <v xml:space="preserve"> </v>
      </c>
      <c r="AK76" s="77" t="str">
        <f t="shared" si="77"/>
        <v xml:space="preserve"> </v>
      </c>
      <c r="AL76" s="77" t="str">
        <f t="shared" si="78"/>
        <v xml:space="preserve"> </v>
      </c>
      <c r="AP76" s="76">
        <f t="shared" si="79"/>
        <v>24</v>
      </c>
      <c r="AQ76" s="76">
        <f t="shared" si="80"/>
        <v>2</v>
      </c>
      <c r="AR76" s="76">
        <f t="shared" si="81"/>
        <v>5</v>
      </c>
      <c r="AS76" s="76">
        <f t="shared" si="82"/>
        <v>-1</v>
      </c>
      <c r="AT76" s="77">
        <f t="shared" si="83"/>
        <v>576</v>
      </c>
      <c r="AU76" s="77">
        <f t="shared" si="84"/>
        <v>4</v>
      </c>
      <c r="AV76" s="77">
        <f t="shared" si="85"/>
        <v>25</v>
      </c>
      <c r="AW76" s="77">
        <f t="shared" si="86"/>
        <v>1</v>
      </c>
      <c r="AX76" s="77">
        <f t="shared" si="87"/>
        <v>606</v>
      </c>
      <c r="AY76" s="77">
        <f t="shared" si="88"/>
        <v>24.617067250182341</v>
      </c>
      <c r="AZ76" s="77">
        <f t="shared" si="89"/>
        <v>9</v>
      </c>
      <c r="BA76" s="77">
        <f t="shared" si="90"/>
        <v>0</v>
      </c>
      <c r="BB76" s="77">
        <f t="shared" si="91"/>
        <v>5</v>
      </c>
      <c r="BC76" s="77">
        <f t="shared" si="92"/>
        <v>-3</v>
      </c>
      <c r="BD76" s="77">
        <f t="shared" si="93"/>
        <v>81</v>
      </c>
      <c r="BE76" s="77">
        <f t="shared" si="94"/>
        <v>0</v>
      </c>
      <c r="BF76" s="77">
        <f t="shared" si="95"/>
        <v>25</v>
      </c>
      <c r="BG76" s="77">
        <f t="shared" si="96"/>
        <v>9</v>
      </c>
      <c r="BH76" s="77">
        <f t="shared" si="97"/>
        <v>115</v>
      </c>
      <c r="BI76" s="77">
        <f t="shared" si="98"/>
        <v>10.723805294763608</v>
      </c>
      <c r="BJ76" s="77">
        <f t="shared" si="99"/>
        <v>-11</v>
      </c>
      <c r="BK76" s="77">
        <f t="shared" si="100"/>
        <v>3</v>
      </c>
      <c r="BL76" s="77">
        <f t="shared" si="101"/>
        <v>-5</v>
      </c>
      <c r="BM76" s="77">
        <f t="shared" si="102"/>
        <v>0</v>
      </c>
      <c r="BN76" s="77">
        <f t="shared" si="103"/>
        <v>121</v>
      </c>
      <c r="BO76" s="77">
        <f t="shared" si="104"/>
        <v>9</v>
      </c>
      <c r="BP76" s="77">
        <f t="shared" si="105"/>
        <v>25</v>
      </c>
      <c r="BQ76" s="77">
        <f t="shared" si="106"/>
        <v>0</v>
      </c>
      <c r="BR76" s="77">
        <f t="shared" si="107"/>
        <v>155</v>
      </c>
      <c r="BS76" s="77">
        <f t="shared" si="108"/>
        <v>12.449899597988733</v>
      </c>
    </row>
    <row r="77" spans="1:71" ht="15.5" x14ac:dyDescent="0.35">
      <c r="A77" s="97" t="s">
        <v>138</v>
      </c>
      <c r="B77" s="116" t="s">
        <v>44</v>
      </c>
      <c r="C77" s="117">
        <v>44442</v>
      </c>
      <c r="D77" s="118">
        <v>0.30912037037037038</v>
      </c>
      <c r="E77" s="118">
        <v>0.4067013888888889</v>
      </c>
      <c r="F77" s="118">
        <v>0.42343749999999997</v>
      </c>
      <c r="G77" s="118">
        <v>0.48288194444444449</v>
      </c>
      <c r="H77" s="77">
        <f t="shared" si="60"/>
        <v>25</v>
      </c>
      <c r="I77" s="77">
        <f t="shared" si="59"/>
        <v>45</v>
      </c>
      <c r="J77" s="77">
        <f t="shared" si="59"/>
        <v>9</v>
      </c>
      <c r="K77" s="77">
        <f t="shared" si="59"/>
        <v>35</v>
      </c>
      <c r="L77" s="141">
        <f t="shared" si="61"/>
        <v>23.874672772626646</v>
      </c>
      <c r="M77" s="142"/>
      <c r="N77" s="142"/>
      <c r="O77" s="143"/>
      <c r="P77" s="141">
        <f t="shared" si="62"/>
        <v>10.440306508910551</v>
      </c>
      <c r="Q77" s="142"/>
      <c r="R77" s="142"/>
      <c r="S77" s="143"/>
      <c r="T77" s="141">
        <f t="shared" si="63"/>
        <v>13</v>
      </c>
      <c r="U77" s="142"/>
      <c r="V77" s="142"/>
      <c r="W77" s="143"/>
      <c r="X77" s="102" t="str">
        <f t="shared" si="64"/>
        <v>C2</v>
      </c>
      <c r="Y77" s="77">
        <f t="shared" si="65"/>
        <v>10.440306508910551</v>
      </c>
      <c r="Z77" s="77">
        <f t="shared" si="66"/>
        <v>109.00000000000001</v>
      </c>
      <c r="AA77" s="77" t="str">
        <f t="shared" si="67"/>
        <v xml:space="preserve"> </v>
      </c>
      <c r="AB77" s="77" t="str">
        <f t="shared" si="68"/>
        <v xml:space="preserve"> </v>
      </c>
      <c r="AC77" s="77" t="str">
        <f t="shared" si="69"/>
        <v xml:space="preserve"> </v>
      </c>
      <c r="AD77" s="77" t="str">
        <f t="shared" si="70"/>
        <v xml:space="preserve"> </v>
      </c>
      <c r="AE77" s="77">
        <f t="shared" si="71"/>
        <v>25</v>
      </c>
      <c r="AF77" s="77">
        <f t="shared" si="72"/>
        <v>45</v>
      </c>
      <c r="AG77" s="77">
        <f t="shared" si="73"/>
        <v>9</v>
      </c>
      <c r="AH77" s="77">
        <f t="shared" si="74"/>
        <v>35</v>
      </c>
      <c r="AI77" s="77" t="str">
        <f t="shared" si="75"/>
        <v xml:space="preserve"> </v>
      </c>
      <c r="AJ77" s="77" t="str">
        <f t="shared" si="76"/>
        <v xml:space="preserve"> </v>
      </c>
      <c r="AK77" s="77" t="str">
        <f t="shared" si="77"/>
        <v xml:space="preserve"> </v>
      </c>
      <c r="AL77" s="77" t="str">
        <f t="shared" si="78"/>
        <v xml:space="preserve"> </v>
      </c>
      <c r="AP77" s="76">
        <f t="shared" si="79"/>
        <v>23</v>
      </c>
      <c r="AQ77" s="76">
        <f t="shared" si="80"/>
        <v>-1</v>
      </c>
      <c r="AR77" s="76">
        <f t="shared" si="81"/>
        <v>6</v>
      </c>
      <c r="AS77" s="76">
        <f t="shared" si="82"/>
        <v>2</v>
      </c>
      <c r="AT77" s="77">
        <f t="shared" si="83"/>
        <v>529</v>
      </c>
      <c r="AU77" s="77">
        <f t="shared" si="84"/>
        <v>1</v>
      </c>
      <c r="AV77" s="77">
        <f t="shared" si="85"/>
        <v>36</v>
      </c>
      <c r="AW77" s="77">
        <f t="shared" si="86"/>
        <v>4</v>
      </c>
      <c r="AX77" s="77">
        <f t="shared" si="87"/>
        <v>570</v>
      </c>
      <c r="AY77" s="77">
        <f t="shared" si="88"/>
        <v>23.874672772626646</v>
      </c>
      <c r="AZ77" s="77">
        <f t="shared" si="89"/>
        <v>8</v>
      </c>
      <c r="BA77" s="77">
        <f t="shared" si="90"/>
        <v>-3</v>
      </c>
      <c r="BB77" s="77">
        <f t="shared" si="91"/>
        <v>6</v>
      </c>
      <c r="BC77" s="77">
        <f t="shared" si="92"/>
        <v>0</v>
      </c>
      <c r="BD77" s="77">
        <f t="shared" si="93"/>
        <v>64</v>
      </c>
      <c r="BE77" s="77">
        <f t="shared" si="94"/>
        <v>9</v>
      </c>
      <c r="BF77" s="77">
        <f t="shared" si="95"/>
        <v>36</v>
      </c>
      <c r="BG77" s="77">
        <f t="shared" si="96"/>
        <v>0</v>
      </c>
      <c r="BH77" s="77">
        <f t="shared" si="97"/>
        <v>109</v>
      </c>
      <c r="BI77" s="77">
        <f t="shared" si="98"/>
        <v>10.440306508910551</v>
      </c>
      <c r="BJ77" s="77">
        <f t="shared" si="99"/>
        <v>-12</v>
      </c>
      <c r="BK77" s="77">
        <f t="shared" si="100"/>
        <v>0</v>
      </c>
      <c r="BL77" s="77">
        <f t="shared" si="101"/>
        <v>-4</v>
      </c>
      <c r="BM77" s="77">
        <f t="shared" si="102"/>
        <v>3</v>
      </c>
      <c r="BN77" s="77">
        <f t="shared" si="103"/>
        <v>144</v>
      </c>
      <c r="BO77" s="77">
        <f t="shared" si="104"/>
        <v>0</v>
      </c>
      <c r="BP77" s="77">
        <f t="shared" si="105"/>
        <v>16</v>
      </c>
      <c r="BQ77" s="77">
        <f t="shared" si="106"/>
        <v>9</v>
      </c>
      <c r="BR77" s="77">
        <f t="shared" si="107"/>
        <v>169</v>
      </c>
      <c r="BS77" s="77">
        <f t="shared" si="108"/>
        <v>13</v>
      </c>
    </row>
    <row r="78" spans="1:71" ht="15.5" x14ac:dyDescent="0.35">
      <c r="A78" s="97" t="s">
        <v>139</v>
      </c>
      <c r="B78" s="116" t="s">
        <v>45</v>
      </c>
      <c r="C78" s="117">
        <v>44442</v>
      </c>
      <c r="D78" s="118">
        <v>0.30770833333333331</v>
      </c>
      <c r="E78" s="118">
        <v>0.40657407407407403</v>
      </c>
      <c r="F78" s="118">
        <v>0.42195601851851849</v>
      </c>
      <c r="G78" s="118">
        <v>0.47951388888888885</v>
      </c>
      <c r="H78" s="77">
        <f t="shared" si="60"/>
        <v>23</v>
      </c>
      <c r="I78" s="77">
        <f t="shared" si="59"/>
        <v>45</v>
      </c>
      <c r="J78" s="77">
        <f t="shared" si="59"/>
        <v>7</v>
      </c>
      <c r="K78" s="77">
        <f t="shared" si="59"/>
        <v>30</v>
      </c>
      <c r="L78" s="141">
        <f t="shared" si="61"/>
        <v>21.61018278497431</v>
      </c>
      <c r="M78" s="142"/>
      <c r="N78" s="142"/>
      <c r="O78" s="143"/>
      <c r="P78" s="141">
        <f t="shared" si="62"/>
        <v>9.2736184954957039</v>
      </c>
      <c r="Q78" s="142"/>
      <c r="R78" s="142"/>
      <c r="S78" s="143"/>
      <c r="T78" s="141">
        <f t="shared" si="63"/>
        <v>15.362291495737216</v>
      </c>
      <c r="U78" s="142"/>
      <c r="V78" s="142"/>
      <c r="W78" s="143"/>
      <c r="X78" s="102" t="str">
        <f t="shared" si="64"/>
        <v>C2</v>
      </c>
      <c r="Y78" s="77">
        <f t="shared" si="65"/>
        <v>9.2736184954957039</v>
      </c>
      <c r="Z78" s="77">
        <f t="shared" si="66"/>
        <v>86</v>
      </c>
      <c r="AA78" s="77" t="str">
        <f t="shared" si="67"/>
        <v xml:space="preserve"> </v>
      </c>
      <c r="AB78" s="77" t="str">
        <f t="shared" si="68"/>
        <v xml:space="preserve"> </v>
      </c>
      <c r="AC78" s="77" t="str">
        <f t="shared" si="69"/>
        <v xml:space="preserve"> </v>
      </c>
      <c r="AD78" s="77" t="str">
        <f t="shared" si="70"/>
        <v xml:space="preserve"> </v>
      </c>
      <c r="AE78" s="77">
        <f t="shared" si="71"/>
        <v>23</v>
      </c>
      <c r="AF78" s="77">
        <f t="shared" si="72"/>
        <v>45</v>
      </c>
      <c r="AG78" s="77">
        <f t="shared" si="73"/>
        <v>7</v>
      </c>
      <c r="AH78" s="77">
        <f t="shared" si="74"/>
        <v>30</v>
      </c>
      <c r="AI78" s="77" t="str">
        <f t="shared" si="75"/>
        <v xml:space="preserve"> </v>
      </c>
      <c r="AJ78" s="77" t="str">
        <f t="shared" si="76"/>
        <v xml:space="preserve"> </v>
      </c>
      <c r="AK78" s="77" t="str">
        <f t="shared" si="77"/>
        <v xml:space="preserve"> </v>
      </c>
      <c r="AL78" s="77" t="str">
        <f t="shared" si="78"/>
        <v xml:space="preserve"> </v>
      </c>
      <c r="AP78" s="76">
        <f t="shared" si="79"/>
        <v>21</v>
      </c>
      <c r="AQ78" s="76">
        <f t="shared" si="80"/>
        <v>-1</v>
      </c>
      <c r="AR78" s="76">
        <f t="shared" si="81"/>
        <v>4</v>
      </c>
      <c r="AS78" s="76">
        <f t="shared" si="82"/>
        <v>-3</v>
      </c>
      <c r="AT78" s="77">
        <f t="shared" si="83"/>
        <v>441</v>
      </c>
      <c r="AU78" s="77">
        <f t="shared" si="84"/>
        <v>1</v>
      </c>
      <c r="AV78" s="77">
        <f t="shared" si="85"/>
        <v>16</v>
      </c>
      <c r="AW78" s="77">
        <f t="shared" si="86"/>
        <v>9</v>
      </c>
      <c r="AX78" s="77">
        <f t="shared" si="87"/>
        <v>467</v>
      </c>
      <c r="AY78" s="77">
        <f t="shared" si="88"/>
        <v>21.61018278497431</v>
      </c>
      <c r="AZ78" s="77">
        <f t="shared" si="89"/>
        <v>6</v>
      </c>
      <c r="BA78" s="77">
        <f t="shared" si="90"/>
        <v>-3</v>
      </c>
      <c r="BB78" s="77">
        <f t="shared" si="91"/>
        <v>4</v>
      </c>
      <c r="BC78" s="77">
        <f t="shared" si="92"/>
        <v>-5</v>
      </c>
      <c r="BD78" s="77">
        <f t="shared" si="93"/>
        <v>36</v>
      </c>
      <c r="BE78" s="77">
        <f t="shared" si="94"/>
        <v>9</v>
      </c>
      <c r="BF78" s="77">
        <f t="shared" si="95"/>
        <v>16</v>
      </c>
      <c r="BG78" s="77">
        <f t="shared" si="96"/>
        <v>25</v>
      </c>
      <c r="BH78" s="77">
        <f t="shared" si="97"/>
        <v>86</v>
      </c>
      <c r="BI78" s="77">
        <f t="shared" si="98"/>
        <v>9.2736184954957039</v>
      </c>
      <c r="BJ78" s="77">
        <f t="shared" si="99"/>
        <v>-14</v>
      </c>
      <c r="BK78" s="77">
        <f t="shared" si="100"/>
        <v>0</v>
      </c>
      <c r="BL78" s="77">
        <f t="shared" si="101"/>
        <v>-6</v>
      </c>
      <c r="BM78" s="77">
        <f t="shared" si="102"/>
        <v>-2</v>
      </c>
      <c r="BN78" s="77">
        <f t="shared" si="103"/>
        <v>196</v>
      </c>
      <c r="BO78" s="77">
        <f t="shared" si="104"/>
        <v>0</v>
      </c>
      <c r="BP78" s="77">
        <f t="shared" si="105"/>
        <v>36</v>
      </c>
      <c r="BQ78" s="77">
        <f t="shared" si="106"/>
        <v>4</v>
      </c>
      <c r="BR78" s="77">
        <f t="shared" si="107"/>
        <v>236</v>
      </c>
      <c r="BS78" s="77">
        <f t="shared" si="108"/>
        <v>15.362291495737216</v>
      </c>
    </row>
    <row r="79" spans="1:71" ht="15.5" x14ac:dyDescent="0.35">
      <c r="A79" s="97" t="s">
        <v>140</v>
      </c>
      <c r="B79" s="116" t="s">
        <v>46</v>
      </c>
      <c r="C79" s="117">
        <v>44442</v>
      </c>
      <c r="D79" s="118">
        <v>0.30756944444444445</v>
      </c>
      <c r="E79" s="118">
        <v>0.40813657407407411</v>
      </c>
      <c r="F79" s="118">
        <v>0.42122685185185182</v>
      </c>
      <c r="G79" s="118">
        <v>0.47927083333333331</v>
      </c>
      <c r="H79" s="77">
        <f t="shared" si="60"/>
        <v>22</v>
      </c>
      <c r="I79" s="77">
        <f t="shared" si="59"/>
        <v>47</v>
      </c>
      <c r="J79" s="77">
        <f t="shared" si="59"/>
        <v>6</v>
      </c>
      <c r="K79" s="77">
        <f t="shared" si="59"/>
        <v>30</v>
      </c>
      <c r="L79" s="141">
        <f t="shared" si="61"/>
        <v>20.46948949045872</v>
      </c>
      <c r="M79" s="142"/>
      <c r="N79" s="142"/>
      <c r="O79" s="143"/>
      <c r="P79" s="141">
        <f t="shared" si="62"/>
        <v>7.745966692414834</v>
      </c>
      <c r="Q79" s="142"/>
      <c r="R79" s="142"/>
      <c r="S79" s="143"/>
      <c r="T79" s="141">
        <f t="shared" si="63"/>
        <v>16.792855623746664</v>
      </c>
      <c r="U79" s="142"/>
      <c r="V79" s="142"/>
      <c r="W79" s="143"/>
      <c r="X79" s="102" t="str">
        <f t="shared" si="64"/>
        <v>C2</v>
      </c>
      <c r="Y79" s="77">
        <f t="shared" si="65"/>
        <v>7.745966692414834</v>
      </c>
      <c r="Z79" s="77">
        <f t="shared" si="66"/>
        <v>60.000000000000007</v>
      </c>
      <c r="AA79" s="77" t="str">
        <f t="shared" si="67"/>
        <v xml:space="preserve"> </v>
      </c>
      <c r="AB79" s="77" t="str">
        <f t="shared" si="68"/>
        <v xml:space="preserve"> </v>
      </c>
      <c r="AC79" s="77" t="str">
        <f t="shared" si="69"/>
        <v xml:space="preserve"> </v>
      </c>
      <c r="AD79" s="77" t="str">
        <f t="shared" si="70"/>
        <v xml:space="preserve"> </v>
      </c>
      <c r="AE79" s="77">
        <f t="shared" si="71"/>
        <v>22</v>
      </c>
      <c r="AF79" s="77">
        <f t="shared" si="72"/>
        <v>47</v>
      </c>
      <c r="AG79" s="77">
        <f t="shared" si="73"/>
        <v>6</v>
      </c>
      <c r="AH79" s="77">
        <f t="shared" si="74"/>
        <v>30</v>
      </c>
      <c r="AI79" s="77" t="str">
        <f t="shared" si="75"/>
        <v xml:space="preserve"> </v>
      </c>
      <c r="AJ79" s="77" t="str">
        <f t="shared" si="76"/>
        <v xml:space="preserve"> </v>
      </c>
      <c r="AK79" s="77" t="str">
        <f t="shared" si="77"/>
        <v xml:space="preserve"> </v>
      </c>
      <c r="AL79" s="77" t="str">
        <f t="shared" si="78"/>
        <v xml:space="preserve"> </v>
      </c>
      <c r="AP79" s="76">
        <f t="shared" si="79"/>
        <v>20</v>
      </c>
      <c r="AQ79" s="76">
        <f t="shared" si="80"/>
        <v>1</v>
      </c>
      <c r="AR79" s="76">
        <f t="shared" si="81"/>
        <v>3</v>
      </c>
      <c r="AS79" s="76">
        <f t="shared" si="82"/>
        <v>-3</v>
      </c>
      <c r="AT79" s="77">
        <f t="shared" si="83"/>
        <v>400</v>
      </c>
      <c r="AU79" s="77">
        <f t="shared" si="84"/>
        <v>1</v>
      </c>
      <c r="AV79" s="77">
        <f t="shared" si="85"/>
        <v>9</v>
      </c>
      <c r="AW79" s="77">
        <f t="shared" si="86"/>
        <v>9</v>
      </c>
      <c r="AX79" s="77">
        <f t="shared" si="87"/>
        <v>419</v>
      </c>
      <c r="AY79" s="77">
        <f t="shared" si="88"/>
        <v>20.46948949045872</v>
      </c>
      <c r="AZ79" s="77">
        <f t="shared" si="89"/>
        <v>5</v>
      </c>
      <c r="BA79" s="77">
        <f t="shared" si="90"/>
        <v>-1</v>
      </c>
      <c r="BB79" s="77">
        <f t="shared" si="91"/>
        <v>3</v>
      </c>
      <c r="BC79" s="77">
        <f t="shared" si="92"/>
        <v>-5</v>
      </c>
      <c r="BD79" s="77">
        <f t="shared" si="93"/>
        <v>25</v>
      </c>
      <c r="BE79" s="77">
        <f t="shared" si="94"/>
        <v>1</v>
      </c>
      <c r="BF79" s="77">
        <f t="shared" si="95"/>
        <v>9</v>
      </c>
      <c r="BG79" s="77">
        <f t="shared" si="96"/>
        <v>25</v>
      </c>
      <c r="BH79" s="77">
        <f t="shared" si="97"/>
        <v>60</v>
      </c>
      <c r="BI79" s="77">
        <f t="shared" si="98"/>
        <v>7.745966692414834</v>
      </c>
      <c r="BJ79" s="77">
        <f t="shared" si="99"/>
        <v>-15</v>
      </c>
      <c r="BK79" s="77">
        <f t="shared" si="100"/>
        <v>2</v>
      </c>
      <c r="BL79" s="77">
        <f t="shared" si="101"/>
        <v>-7</v>
      </c>
      <c r="BM79" s="77">
        <f t="shared" si="102"/>
        <v>-2</v>
      </c>
      <c r="BN79" s="77">
        <f t="shared" si="103"/>
        <v>225</v>
      </c>
      <c r="BO79" s="77">
        <f t="shared" si="104"/>
        <v>4</v>
      </c>
      <c r="BP79" s="77">
        <f t="shared" si="105"/>
        <v>49</v>
      </c>
      <c r="BQ79" s="77">
        <f t="shared" si="106"/>
        <v>4</v>
      </c>
      <c r="BR79" s="77">
        <f t="shared" si="107"/>
        <v>282</v>
      </c>
      <c r="BS79" s="77">
        <f t="shared" si="108"/>
        <v>16.792855623746664</v>
      </c>
    </row>
    <row r="80" spans="1:71" ht="15.5" x14ac:dyDescent="0.35">
      <c r="A80" s="97" t="s">
        <v>141</v>
      </c>
      <c r="B80" s="116" t="s">
        <v>47</v>
      </c>
      <c r="C80" s="117">
        <v>44442</v>
      </c>
      <c r="D80" s="118">
        <v>0.3054398148148148</v>
      </c>
      <c r="E80" s="118">
        <v>0.40662037037037035</v>
      </c>
      <c r="F80" s="118">
        <v>0.41923611111111114</v>
      </c>
      <c r="G80" s="118">
        <v>0.47984953703703703</v>
      </c>
      <c r="H80" s="77">
        <f t="shared" si="60"/>
        <v>19</v>
      </c>
      <c r="I80" s="77">
        <f t="shared" si="60"/>
        <v>45</v>
      </c>
      <c r="J80" s="77">
        <f t="shared" si="60"/>
        <v>3</v>
      </c>
      <c r="K80" s="77">
        <f t="shared" si="60"/>
        <v>30</v>
      </c>
      <c r="L80" s="141">
        <f t="shared" si="61"/>
        <v>17.291616465790582</v>
      </c>
      <c r="M80" s="142"/>
      <c r="N80" s="142"/>
      <c r="O80" s="143"/>
      <c r="P80" s="141">
        <f t="shared" si="62"/>
        <v>6.164414002968976</v>
      </c>
      <c r="Q80" s="142"/>
      <c r="R80" s="142"/>
      <c r="S80" s="143"/>
      <c r="T80" s="141">
        <f t="shared" si="63"/>
        <v>20.688160865577203</v>
      </c>
      <c r="U80" s="142"/>
      <c r="V80" s="142"/>
      <c r="W80" s="143"/>
      <c r="X80" s="102" t="str">
        <f t="shared" si="64"/>
        <v>C2</v>
      </c>
      <c r="Y80" s="77">
        <f t="shared" si="65"/>
        <v>6.164414002968976</v>
      </c>
      <c r="Z80" s="77">
        <f t="shared" si="66"/>
        <v>37.999999999999993</v>
      </c>
      <c r="AA80" s="77" t="str">
        <f t="shared" si="67"/>
        <v xml:space="preserve"> </v>
      </c>
      <c r="AB80" s="77" t="str">
        <f t="shared" si="68"/>
        <v xml:space="preserve"> </v>
      </c>
      <c r="AC80" s="77" t="str">
        <f t="shared" si="69"/>
        <v xml:space="preserve"> </v>
      </c>
      <c r="AD80" s="77" t="str">
        <f t="shared" si="70"/>
        <v xml:space="preserve"> </v>
      </c>
      <c r="AE80" s="77">
        <f t="shared" si="71"/>
        <v>19</v>
      </c>
      <c r="AF80" s="77">
        <f t="shared" si="72"/>
        <v>45</v>
      </c>
      <c r="AG80" s="77">
        <f t="shared" si="73"/>
        <v>3</v>
      </c>
      <c r="AH80" s="77">
        <f t="shared" si="74"/>
        <v>30</v>
      </c>
      <c r="AI80" s="77" t="str">
        <f t="shared" si="75"/>
        <v xml:space="preserve"> </v>
      </c>
      <c r="AJ80" s="77" t="str">
        <f t="shared" si="76"/>
        <v xml:space="preserve"> </v>
      </c>
      <c r="AK80" s="77" t="str">
        <f t="shared" si="77"/>
        <v xml:space="preserve"> </v>
      </c>
      <c r="AL80" s="77" t="str">
        <f t="shared" si="78"/>
        <v xml:space="preserve"> </v>
      </c>
      <c r="AP80" s="76">
        <f t="shared" si="79"/>
        <v>17</v>
      </c>
      <c r="AQ80" s="76">
        <f t="shared" si="80"/>
        <v>-1</v>
      </c>
      <c r="AR80" s="76">
        <f t="shared" si="81"/>
        <v>0</v>
      </c>
      <c r="AS80" s="76">
        <f t="shared" si="82"/>
        <v>-3</v>
      </c>
      <c r="AT80" s="77">
        <f t="shared" si="83"/>
        <v>289</v>
      </c>
      <c r="AU80" s="77">
        <f t="shared" si="84"/>
        <v>1</v>
      </c>
      <c r="AV80" s="77">
        <f t="shared" si="85"/>
        <v>0</v>
      </c>
      <c r="AW80" s="77">
        <f t="shared" si="86"/>
        <v>9</v>
      </c>
      <c r="AX80" s="77">
        <f t="shared" si="87"/>
        <v>299</v>
      </c>
      <c r="AY80" s="77">
        <f t="shared" si="88"/>
        <v>17.291616465790582</v>
      </c>
      <c r="AZ80" s="77">
        <f t="shared" si="89"/>
        <v>2</v>
      </c>
      <c r="BA80" s="77">
        <f t="shared" si="90"/>
        <v>-3</v>
      </c>
      <c r="BB80" s="77">
        <f t="shared" si="91"/>
        <v>0</v>
      </c>
      <c r="BC80" s="77">
        <f t="shared" si="92"/>
        <v>-5</v>
      </c>
      <c r="BD80" s="77">
        <f t="shared" si="93"/>
        <v>4</v>
      </c>
      <c r="BE80" s="77">
        <f t="shared" si="94"/>
        <v>9</v>
      </c>
      <c r="BF80" s="77">
        <f t="shared" si="95"/>
        <v>0</v>
      </c>
      <c r="BG80" s="77">
        <f t="shared" si="96"/>
        <v>25</v>
      </c>
      <c r="BH80" s="77">
        <f t="shared" si="97"/>
        <v>38</v>
      </c>
      <c r="BI80" s="77">
        <f t="shared" si="98"/>
        <v>6.164414002968976</v>
      </c>
      <c r="BJ80" s="77">
        <f t="shared" si="99"/>
        <v>-18</v>
      </c>
      <c r="BK80" s="77">
        <f t="shared" si="100"/>
        <v>0</v>
      </c>
      <c r="BL80" s="77">
        <f t="shared" si="101"/>
        <v>-10</v>
      </c>
      <c r="BM80" s="77">
        <f t="shared" si="102"/>
        <v>-2</v>
      </c>
      <c r="BN80" s="77">
        <f t="shared" si="103"/>
        <v>324</v>
      </c>
      <c r="BO80" s="77">
        <f t="shared" si="104"/>
        <v>0</v>
      </c>
      <c r="BP80" s="77">
        <f t="shared" si="105"/>
        <v>100</v>
      </c>
      <c r="BQ80" s="77">
        <f t="shared" si="106"/>
        <v>4</v>
      </c>
      <c r="BR80" s="77">
        <f t="shared" si="107"/>
        <v>428</v>
      </c>
      <c r="BS80" s="77">
        <f t="shared" si="108"/>
        <v>20.688160865577203</v>
      </c>
    </row>
    <row r="81" spans="1:71" ht="15.5" x14ac:dyDescent="0.35">
      <c r="A81" s="97" t="s">
        <v>142</v>
      </c>
      <c r="B81" s="116" t="s">
        <v>48</v>
      </c>
      <c r="C81" s="117">
        <v>44442</v>
      </c>
      <c r="D81" s="118">
        <v>0.30541666666666667</v>
      </c>
      <c r="E81" s="118">
        <v>0.40918981481481481</v>
      </c>
      <c r="F81" s="118">
        <v>0.42417824074074079</v>
      </c>
      <c r="G81" s="118">
        <v>0.48061342592592587</v>
      </c>
      <c r="H81" s="77">
        <f t="shared" si="60"/>
        <v>19</v>
      </c>
      <c r="I81" s="77">
        <f t="shared" si="60"/>
        <v>49</v>
      </c>
      <c r="J81" s="77">
        <f t="shared" si="60"/>
        <v>10</v>
      </c>
      <c r="K81" s="77">
        <f t="shared" si="60"/>
        <v>32</v>
      </c>
      <c r="L81" s="141">
        <f t="shared" si="61"/>
        <v>18.654758106177631</v>
      </c>
      <c r="M81" s="142"/>
      <c r="N81" s="142"/>
      <c r="O81" s="143"/>
      <c r="P81" s="141">
        <f t="shared" si="62"/>
        <v>7.9372539331937721</v>
      </c>
      <c r="Q81" s="142"/>
      <c r="R81" s="142"/>
      <c r="S81" s="143"/>
      <c r="T81" s="141">
        <f t="shared" si="63"/>
        <v>18.681541692269406</v>
      </c>
      <c r="U81" s="142"/>
      <c r="V81" s="142"/>
      <c r="W81" s="143"/>
      <c r="X81" s="102" t="str">
        <f t="shared" si="64"/>
        <v>C2</v>
      </c>
      <c r="Y81" s="77">
        <f t="shared" si="65"/>
        <v>7.9372539331937721</v>
      </c>
      <c r="Z81" s="77">
        <f t="shared" si="66"/>
        <v>63.000000000000007</v>
      </c>
      <c r="AA81" s="77" t="str">
        <f t="shared" si="67"/>
        <v xml:space="preserve"> </v>
      </c>
      <c r="AB81" s="77" t="str">
        <f t="shared" si="68"/>
        <v xml:space="preserve"> </v>
      </c>
      <c r="AC81" s="77" t="str">
        <f t="shared" si="69"/>
        <v xml:space="preserve"> </v>
      </c>
      <c r="AD81" s="77" t="str">
        <f t="shared" si="70"/>
        <v xml:space="preserve"> </v>
      </c>
      <c r="AE81" s="77">
        <f t="shared" si="71"/>
        <v>19</v>
      </c>
      <c r="AF81" s="77">
        <f t="shared" si="72"/>
        <v>49</v>
      </c>
      <c r="AG81" s="77">
        <f t="shared" si="73"/>
        <v>10</v>
      </c>
      <c r="AH81" s="77">
        <f t="shared" si="74"/>
        <v>32</v>
      </c>
      <c r="AI81" s="77" t="str">
        <f t="shared" si="75"/>
        <v xml:space="preserve"> </v>
      </c>
      <c r="AJ81" s="77" t="str">
        <f t="shared" si="76"/>
        <v xml:space="preserve"> </v>
      </c>
      <c r="AK81" s="77" t="str">
        <f t="shared" si="77"/>
        <v xml:space="preserve"> </v>
      </c>
      <c r="AL81" s="77" t="str">
        <f t="shared" si="78"/>
        <v xml:space="preserve"> </v>
      </c>
      <c r="AP81" s="76">
        <f t="shared" si="79"/>
        <v>17</v>
      </c>
      <c r="AQ81" s="76">
        <f t="shared" si="80"/>
        <v>3</v>
      </c>
      <c r="AR81" s="76">
        <f t="shared" si="81"/>
        <v>7</v>
      </c>
      <c r="AS81" s="76">
        <f t="shared" si="82"/>
        <v>-1</v>
      </c>
      <c r="AT81" s="77">
        <f t="shared" si="83"/>
        <v>289</v>
      </c>
      <c r="AU81" s="77">
        <f t="shared" si="84"/>
        <v>9</v>
      </c>
      <c r="AV81" s="77">
        <f t="shared" si="85"/>
        <v>49</v>
      </c>
      <c r="AW81" s="77">
        <f t="shared" si="86"/>
        <v>1</v>
      </c>
      <c r="AX81" s="77">
        <f t="shared" si="87"/>
        <v>348</v>
      </c>
      <c r="AY81" s="77">
        <f t="shared" si="88"/>
        <v>18.654758106177631</v>
      </c>
      <c r="AZ81" s="77">
        <f t="shared" si="89"/>
        <v>2</v>
      </c>
      <c r="BA81" s="77">
        <f t="shared" si="90"/>
        <v>1</v>
      </c>
      <c r="BB81" s="77">
        <f t="shared" si="91"/>
        <v>7</v>
      </c>
      <c r="BC81" s="77">
        <f t="shared" si="92"/>
        <v>-3</v>
      </c>
      <c r="BD81" s="77">
        <f t="shared" si="93"/>
        <v>4</v>
      </c>
      <c r="BE81" s="77">
        <f t="shared" si="94"/>
        <v>1</v>
      </c>
      <c r="BF81" s="77">
        <f t="shared" si="95"/>
        <v>49</v>
      </c>
      <c r="BG81" s="77">
        <f t="shared" si="96"/>
        <v>9</v>
      </c>
      <c r="BH81" s="77">
        <f t="shared" si="97"/>
        <v>63</v>
      </c>
      <c r="BI81" s="77">
        <f t="shared" si="98"/>
        <v>7.9372539331937721</v>
      </c>
      <c r="BJ81" s="77">
        <f t="shared" si="99"/>
        <v>-18</v>
      </c>
      <c r="BK81" s="77">
        <f t="shared" si="100"/>
        <v>4</v>
      </c>
      <c r="BL81" s="77">
        <f t="shared" si="101"/>
        <v>-3</v>
      </c>
      <c r="BM81" s="77">
        <f t="shared" si="102"/>
        <v>0</v>
      </c>
      <c r="BN81" s="77">
        <f t="shared" si="103"/>
        <v>324</v>
      </c>
      <c r="BO81" s="77">
        <f t="shared" si="104"/>
        <v>16</v>
      </c>
      <c r="BP81" s="77">
        <f t="shared" si="105"/>
        <v>9</v>
      </c>
      <c r="BQ81" s="77">
        <f t="shared" si="106"/>
        <v>0</v>
      </c>
      <c r="BR81" s="77">
        <f t="shared" si="107"/>
        <v>349</v>
      </c>
      <c r="BS81" s="77">
        <f t="shared" si="108"/>
        <v>18.681541692269406</v>
      </c>
    </row>
    <row r="82" spans="1:71" ht="15" customHeight="1" x14ac:dyDescent="0.35">
      <c r="A82" s="97" t="s">
        <v>143</v>
      </c>
      <c r="B82" s="116" t="s">
        <v>49</v>
      </c>
      <c r="C82" s="117">
        <v>44442</v>
      </c>
      <c r="D82" s="118">
        <v>0.30398148148148146</v>
      </c>
      <c r="E82" s="118">
        <v>0.40879629629629632</v>
      </c>
      <c r="F82" s="118">
        <v>0.42283564814814811</v>
      </c>
      <c r="G82" s="118">
        <v>0.48343749999999996</v>
      </c>
      <c r="H82" s="77">
        <f t="shared" si="60"/>
        <v>17</v>
      </c>
      <c r="I82" s="77">
        <f t="shared" si="60"/>
        <v>48</v>
      </c>
      <c r="J82" s="77">
        <f t="shared" si="60"/>
        <v>8</v>
      </c>
      <c r="K82" s="77">
        <f t="shared" si="60"/>
        <v>36</v>
      </c>
      <c r="L82" s="141">
        <f t="shared" si="61"/>
        <v>16.217274740226856</v>
      </c>
      <c r="M82" s="142"/>
      <c r="N82" s="142"/>
      <c r="O82" s="143"/>
      <c r="P82" s="141">
        <f t="shared" si="62"/>
        <v>5.0990195135927845</v>
      </c>
      <c r="Q82" s="142"/>
      <c r="R82" s="142"/>
      <c r="S82" s="143"/>
      <c r="T82" s="141">
        <f t="shared" si="63"/>
        <v>21.213203435596427</v>
      </c>
      <c r="U82" s="142"/>
      <c r="V82" s="142"/>
      <c r="W82" s="143"/>
      <c r="X82" s="102" t="str">
        <f t="shared" si="64"/>
        <v>C2</v>
      </c>
      <c r="Y82" s="77">
        <f t="shared" si="65"/>
        <v>5.0990195135927845</v>
      </c>
      <c r="Z82" s="77">
        <f t="shared" si="66"/>
        <v>25.999999999999996</v>
      </c>
      <c r="AA82" s="77" t="str">
        <f t="shared" si="67"/>
        <v xml:space="preserve"> </v>
      </c>
      <c r="AB82" s="77" t="str">
        <f t="shared" si="68"/>
        <v xml:space="preserve"> </v>
      </c>
      <c r="AC82" s="77" t="str">
        <f t="shared" si="69"/>
        <v xml:space="preserve"> </v>
      </c>
      <c r="AD82" s="77" t="str">
        <f t="shared" si="70"/>
        <v xml:space="preserve"> </v>
      </c>
      <c r="AE82" s="77">
        <f t="shared" si="71"/>
        <v>17</v>
      </c>
      <c r="AF82" s="77">
        <f t="shared" si="72"/>
        <v>48</v>
      </c>
      <c r="AG82" s="77">
        <f t="shared" si="73"/>
        <v>8</v>
      </c>
      <c r="AH82" s="77">
        <f t="shared" si="74"/>
        <v>36</v>
      </c>
      <c r="AI82" s="77" t="str">
        <f t="shared" si="75"/>
        <v xml:space="preserve"> </v>
      </c>
      <c r="AJ82" s="77" t="str">
        <f t="shared" si="76"/>
        <v xml:space="preserve"> </v>
      </c>
      <c r="AK82" s="77" t="str">
        <f t="shared" si="77"/>
        <v xml:space="preserve"> </v>
      </c>
      <c r="AL82" s="77" t="str">
        <f t="shared" si="78"/>
        <v xml:space="preserve"> </v>
      </c>
      <c r="AP82" s="76">
        <f t="shared" si="79"/>
        <v>15</v>
      </c>
      <c r="AQ82" s="76">
        <f t="shared" si="80"/>
        <v>2</v>
      </c>
      <c r="AR82" s="76">
        <f t="shared" si="81"/>
        <v>5</v>
      </c>
      <c r="AS82" s="76">
        <f t="shared" si="82"/>
        <v>3</v>
      </c>
      <c r="AT82" s="77">
        <f t="shared" si="83"/>
        <v>225</v>
      </c>
      <c r="AU82" s="77">
        <f t="shared" si="84"/>
        <v>4</v>
      </c>
      <c r="AV82" s="77">
        <f t="shared" si="85"/>
        <v>25</v>
      </c>
      <c r="AW82" s="77">
        <f t="shared" si="86"/>
        <v>9</v>
      </c>
      <c r="AX82" s="77">
        <f t="shared" si="87"/>
        <v>263</v>
      </c>
      <c r="AY82" s="77">
        <f t="shared" si="88"/>
        <v>16.217274740226856</v>
      </c>
      <c r="AZ82" s="77">
        <f t="shared" si="89"/>
        <v>0</v>
      </c>
      <c r="BA82" s="77">
        <f t="shared" si="90"/>
        <v>0</v>
      </c>
      <c r="BB82" s="77">
        <f t="shared" si="91"/>
        <v>5</v>
      </c>
      <c r="BC82" s="77">
        <f t="shared" si="92"/>
        <v>1</v>
      </c>
      <c r="BD82" s="77">
        <f t="shared" si="93"/>
        <v>0</v>
      </c>
      <c r="BE82" s="77">
        <f t="shared" si="94"/>
        <v>0</v>
      </c>
      <c r="BF82" s="77">
        <f t="shared" si="95"/>
        <v>25</v>
      </c>
      <c r="BG82" s="77">
        <f t="shared" si="96"/>
        <v>1</v>
      </c>
      <c r="BH82" s="77">
        <f t="shared" si="97"/>
        <v>26</v>
      </c>
      <c r="BI82" s="77">
        <f t="shared" si="98"/>
        <v>5.0990195135927845</v>
      </c>
      <c r="BJ82" s="77">
        <f t="shared" si="99"/>
        <v>-20</v>
      </c>
      <c r="BK82" s="77">
        <f t="shared" si="100"/>
        <v>3</v>
      </c>
      <c r="BL82" s="77">
        <f t="shared" si="101"/>
        <v>-5</v>
      </c>
      <c r="BM82" s="77">
        <f t="shared" si="102"/>
        <v>4</v>
      </c>
      <c r="BN82" s="77">
        <f t="shared" si="103"/>
        <v>400</v>
      </c>
      <c r="BO82" s="77">
        <f t="shared" si="104"/>
        <v>9</v>
      </c>
      <c r="BP82" s="77">
        <f t="shared" si="105"/>
        <v>25</v>
      </c>
      <c r="BQ82" s="77">
        <f t="shared" si="106"/>
        <v>16</v>
      </c>
      <c r="BR82" s="77">
        <f t="shared" si="107"/>
        <v>450</v>
      </c>
      <c r="BS82" s="77">
        <f t="shared" si="108"/>
        <v>21.213203435596427</v>
      </c>
    </row>
    <row r="83" spans="1:71" ht="15.5" x14ac:dyDescent="0.35">
      <c r="A83" s="97" t="s">
        <v>144</v>
      </c>
      <c r="B83" s="116" t="s">
        <v>50</v>
      </c>
      <c r="C83" s="117">
        <v>44442</v>
      </c>
      <c r="D83" s="118">
        <v>0.30391203703703701</v>
      </c>
      <c r="E83" s="118">
        <v>0.40857638888888892</v>
      </c>
      <c r="F83" s="118">
        <v>0.41934027777777777</v>
      </c>
      <c r="G83" s="118">
        <v>0.48324074074074069</v>
      </c>
      <c r="H83" s="77">
        <f t="shared" si="60"/>
        <v>17</v>
      </c>
      <c r="I83" s="77">
        <f t="shared" si="60"/>
        <v>48</v>
      </c>
      <c r="J83" s="77">
        <f t="shared" si="60"/>
        <v>3</v>
      </c>
      <c r="K83" s="77">
        <f t="shared" si="60"/>
        <v>35</v>
      </c>
      <c r="L83" s="141">
        <f t="shared" si="61"/>
        <v>15.264337522473747</v>
      </c>
      <c r="M83" s="142"/>
      <c r="N83" s="142"/>
      <c r="O83" s="143"/>
      <c r="P83" s="141">
        <f t="shared" si="62"/>
        <v>0</v>
      </c>
      <c r="Q83" s="142"/>
      <c r="R83" s="142"/>
      <c r="S83" s="143"/>
      <c r="T83" s="141">
        <f t="shared" si="63"/>
        <v>22.759613353482084</v>
      </c>
      <c r="U83" s="142"/>
      <c r="V83" s="142"/>
      <c r="W83" s="143"/>
      <c r="X83" s="102" t="str">
        <f t="shared" si="64"/>
        <v>C2</v>
      </c>
      <c r="Y83" s="77">
        <f t="shared" si="65"/>
        <v>0</v>
      </c>
      <c r="Z83" s="77">
        <f t="shared" si="66"/>
        <v>0</v>
      </c>
      <c r="AA83" s="77" t="str">
        <f t="shared" si="67"/>
        <v xml:space="preserve"> </v>
      </c>
      <c r="AB83" s="77" t="str">
        <f t="shared" si="68"/>
        <v xml:space="preserve"> </v>
      </c>
      <c r="AC83" s="77" t="str">
        <f t="shared" si="69"/>
        <v xml:space="preserve"> </v>
      </c>
      <c r="AD83" s="77" t="str">
        <f t="shared" si="70"/>
        <v xml:space="preserve"> </v>
      </c>
      <c r="AE83" s="77">
        <f t="shared" si="71"/>
        <v>17</v>
      </c>
      <c r="AF83" s="77">
        <f t="shared" si="72"/>
        <v>48</v>
      </c>
      <c r="AG83" s="77">
        <f t="shared" si="73"/>
        <v>3</v>
      </c>
      <c r="AH83" s="77">
        <f t="shared" si="74"/>
        <v>35</v>
      </c>
      <c r="AI83" s="77" t="str">
        <f t="shared" si="75"/>
        <v xml:space="preserve"> </v>
      </c>
      <c r="AJ83" s="77" t="str">
        <f t="shared" si="76"/>
        <v xml:space="preserve"> </v>
      </c>
      <c r="AK83" s="77" t="str">
        <f t="shared" si="77"/>
        <v xml:space="preserve"> </v>
      </c>
      <c r="AL83" s="77" t="str">
        <f t="shared" si="78"/>
        <v xml:space="preserve"> </v>
      </c>
      <c r="AP83" s="76">
        <f t="shared" si="79"/>
        <v>15</v>
      </c>
      <c r="AQ83" s="76">
        <f t="shared" si="80"/>
        <v>2</v>
      </c>
      <c r="AR83" s="76">
        <f t="shared" si="81"/>
        <v>0</v>
      </c>
      <c r="AS83" s="76">
        <f t="shared" si="82"/>
        <v>2</v>
      </c>
      <c r="AT83" s="77">
        <f t="shared" si="83"/>
        <v>225</v>
      </c>
      <c r="AU83" s="77">
        <f t="shared" si="84"/>
        <v>4</v>
      </c>
      <c r="AV83" s="77">
        <f t="shared" si="85"/>
        <v>0</v>
      </c>
      <c r="AW83" s="77">
        <f t="shared" si="86"/>
        <v>4</v>
      </c>
      <c r="AX83" s="77">
        <f t="shared" si="87"/>
        <v>233</v>
      </c>
      <c r="AY83" s="77">
        <f t="shared" si="88"/>
        <v>15.264337522473747</v>
      </c>
      <c r="AZ83" s="77">
        <f t="shared" si="89"/>
        <v>0</v>
      </c>
      <c r="BA83" s="77">
        <f t="shared" si="90"/>
        <v>0</v>
      </c>
      <c r="BB83" s="77">
        <f t="shared" si="91"/>
        <v>0</v>
      </c>
      <c r="BC83" s="77">
        <f t="shared" si="92"/>
        <v>0</v>
      </c>
      <c r="BD83" s="77">
        <f t="shared" si="93"/>
        <v>0</v>
      </c>
      <c r="BE83" s="77">
        <f t="shared" si="94"/>
        <v>0</v>
      </c>
      <c r="BF83" s="77">
        <f t="shared" si="95"/>
        <v>0</v>
      </c>
      <c r="BG83" s="77">
        <f t="shared" si="96"/>
        <v>0</v>
      </c>
      <c r="BH83" s="77">
        <f t="shared" si="97"/>
        <v>0</v>
      </c>
      <c r="BI83" s="77">
        <f t="shared" si="98"/>
        <v>0</v>
      </c>
      <c r="BJ83" s="77">
        <f t="shared" si="99"/>
        <v>-20</v>
      </c>
      <c r="BK83" s="77">
        <f t="shared" si="100"/>
        <v>3</v>
      </c>
      <c r="BL83" s="77">
        <f t="shared" si="101"/>
        <v>-10</v>
      </c>
      <c r="BM83" s="77">
        <f t="shared" si="102"/>
        <v>3</v>
      </c>
      <c r="BN83" s="77">
        <f t="shared" si="103"/>
        <v>400</v>
      </c>
      <c r="BO83" s="77">
        <f t="shared" si="104"/>
        <v>9</v>
      </c>
      <c r="BP83" s="77">
        <f t="shared" si="105"/>
        <v>100</v>
      </c>
      <c r="BQ83" s="77">
        <f t="shared" si="106"/>
        <v>9</v>
      </c>
      <c r="BR83" s="77">
        <f t="shared" si="107"/>
        <v>518</v>
      </c>
      <c r="BS83" s="77">
        <f t="shared" si="108"/>
        <v>22.759613353482084</v>
      </c>
    </row>
    <row r="84" spans="1:71" ht="15.5" x14ac:dyDescent="0.35">
      <c r="A84" s="97" t="s">
        <v>145</v>
      </c>
      <c r="B84" s="116" t="s">
        <v>51</v>
      </c>
      <c r="C84" s="117">
        <v>44442</v>
      </c>
      <c r="D84" s="118">
        <v>0.30034722222222221</v>
      </c>
      <c r="E84" s="118">
        <v>0.40692129629629631</v>
      </c>
      <c r="F84" s="118">
        <v>0.42067129629629635</v>
      </c>
      <c r="G84" s="118">
        <v>0.47949074074074072</v>
      </c>
      <c r="H84" s="77">
        <f t="shared" si="60"/>
        <v>12</v>
      </c>
      <c r="I84" s="77">
        <f t="shared" si="60"/>
        <v>45</v>
      </c>
      <c r="J84" s="77">
        <f t="shared" si="60"/>
        <v>5</v>
      </c>
      <c r="K84" s="77">
        <f t="shared" si="60"/>
        <v>30</v>
      </c>
      <c r="L84" s="141">
        <f t="shared" si="61"/>
        <v>10.677078252031311</v>
      </c>
      <c r="M84" s="142"/>
      <c r="N84" s="142"/>
      <c r="O84" s="143"/>
      <c r="P84" s="141">
        <f t="shared" si="62"/>
        <v>7.9372539331937721</v>
      </c>
      <c r="Q84" s="142"/>
      <c r="R84" s="142"/>
      <c r="S84" s="143"/>
      <c r="T84" s="141">
        <f t="shared" si="63"/>
        <v>26.324893162176366</v>
      </c>
      <c r="U84" s="142"/>
      <c r="V84" s="142"/>
      <c r="W84" s="143"/>
      <c r="X84" s="102" t="str">
        <f t="shared" si="64"/>
        <v>C2</v>
      </c>
      <c r="Y84" s="77">
        <f t="shared" si="65"/>
        <v>7.9372539331937721</v>
      </c>
      <c r="Z84" s="77">
        <f t="shared" si="66"/>
        <v>63.000000000000007</v>
      </c>
      <c r="AA84" s="77" t="str">
        <f t="shared" si="67"/>
        <v xml:space="preserve"> </v>
      </c>
      <c r="AB84" s="77" t="str">
        <f t="shared" si="68"/>
        <v xml:space="preserve"> </v>
      </c>
      <c r="AC84" s="77" t="str">
        <f t="shared" si="69"/>
        <v xml:space="preserve"> </v>
      </c>
      <c r="AD84" s="77" t="str">
        <f t="shared" si="70"/>
        <v xml:space="preserve"> </v>
      </c>
      <c r="AE84" s="77">
        <f t="shared" si="71"/>
        <v>12</v>
      </c>
      <c r="AF84" s="77">
        <f t="shared" si="72"/>
        <v>45</v>
      </c>
      <c r="AG84" s="77">
        <f t="shared" si="73"/>
        <v>5</v>
      </c>
      <c r="AH84" s="77">
        <f t="shared" si="74"/>
        <v>30</v>
      </c>
      <c r="AI84" s="77" t="str">
        <f t="shared" si="75"/>
        <v xml:space="preserve"> </v>
      </c>
      <c r="AJ84" s="77" t="str">
        <f t="shared" si="76"/>
        <v xml:space="preserve"> </v>
      </c>
      <c r="AK84" s="77" t="str">
        <f t="shared" si="77"/>
        <v xml:space="preserve"> </v>
      </c>
      <c r="AL84" s="77" t="str">
        <f t="shared" si="78"/>
        <v xml:space="preserve"> </v>
      </c>
      <c r="AP84" s="76">
        <f t="shared" si="79"/>
        <v>10</v>
      </c>
      <c r="AQ84" s="76">
        <f t="shared" si="80"/>
        <v>-1</v>
      </c>
      <c r="AR84" s="76">
        <f t="shared" si="81"/>
        <v>2</v>
      </c>
      <c r="AS84" s="76">
        <f t="shared" si="82"/>
        <v>-3</v>
      </c>
      <c r="AT84" s="77">
        <f t="shared" si="83"/>
        <v>100</v>
      </c>
      <c r="AU84" s="77">
        <f t="shared" si="84"/>
        <v>1</v>
      </c>
      <c r="AV84" s="77">
        <f t="shared" si="85"/>
        <v>4</v>
      </c>
      <c r="AW84" s="77">
        <f t="shared" si="86"/>
        <v>9</v>
      </c>
      <c r="AX84" s="77">
        <f t="shared" si="87"/>
        <v>114</v>
      </c>
      <c r="AY84" s="77">
        <f t="shared" si="88"/>
        <v>10.677078252031311</v>
      </c>
      <c r="AZ84" s="77">
        <f t="shared" si="89"/>
        <v>-5</v>
      </c>
      <c r="BA84" s="77">
        <f t="shared" si="90"/>
        <v>-3</v>
      </c>
      <c r="BB84" s="77">
        <f t="shared" si="91"/>
        <v>2</v>
      </c>
      <c r="BC84" s="77">
        <f t="shared" si="92"/>
        <v>-5</v>
      </c>
      <c r="BD84" s="77">
        <f t="shared" si="93"/>
        <v>25</v>
      </c>
      <c r="BE84" s="77">
        <f t="shared" si="94"/>
        <v>9</v>
      </c>
      <c r="BF84" s="77">
        <f t="shared" si="95"/>
        <v>4</v>
      </c>
      <c r="BG84" s="77">
        <f t="shared" si="96"/>
        <v>25</v>
      </c>
      <c r="BH84" s="77">
        <f t="shared" si="97"/>
        <v>63</v>
      </c>
      <c r="BI84" s="77">
        <f t="shared" si="98"/>
        <v>7.9372539331937721</v>
      </c>
      <c r="BJ84" s="77">
        <f t="shared" si="99"/>
        <v>-25</v>
      </c>
      <c r="BK84" s="77">
        <f t="shared" si="100"/>
        <v>0</v>
      </c>
      <c r="BL84" s="77">
        <f t="shared" si="101"/>
        <v>-8</v>
      </c>
      <c r="BM84" s="77">
        <f t="shared" si="102"/>
        <v>-2</v>
      </c>
      <c r="BN84" s="77">
        <f t="shared" si="103"/>
        <v>625</v>
      </c>
      <c r="BO84" s="77">
        <f t="shared" si="104"/>
        <v>0</v>
      </c>
      <c r="BP84" s="77">
        <f t="shared" si="105"/>
        <v>64</v>
      </c>
      <c r="BQ84" s="77">
        <f t="shared" si="106"/>
        <v>4</v>
      </c>
      <c r="BR84" s="77">
        <f t="shared" si="107"/>
        <v>693</v>
      </c>
      <c r="BS84" s="77">
        <f t="shared" si="108"/>
        <v>26.324893162176366</v>
      </c>
    </row>
    <row r="85" spans="1:71" ht="15.5" x14ac:dyDescent="0.35">
      <c r="A85" s="97" t="s">
        <v>146</v>
      </c>
      <c r="B85" s="116" t="s">
        <v>52</v>
      </c>
      <c r="C85" s="117">
        <v>44442</v>
      </c>
      <c r="D85" s="118">
        <v>0.29886574074074074</v>
      </c>
      <c r="E85" s="118">
        <v>0.4079976851851852</v>
      </c>
      <c r="F85" s="118">
        <v>0.41958333333333336</v>
      </c>
      <c r="G85" s="118">
        <v>0.48378472222222224</v>
      </c>
      <c r="H85" s="77">
        <f t="shared" si="60"/>
        <v>10</v>
      </c>
      <c r="I85" s="77">
        <f t="shared" si="60"/>
        <v>47</v>
      </c>
      <c r="J85" s="77">
        <f t="shared" si="60"/>
        <v>4</v>
      </c>
      <c r="K85" s="77">
        <f t="shared" si="60"/>
        <v>36</v>
      </c>
      <c r="L85" s="141">
        <f t="shared" si="61"/>
        <v>8.6602540378443873</v>
      </c>
      <c r="M85" s="142"/>
      <c r="N85" s="142"/>
      <c r="O85" s="143"/>
      <c r="P85" s="141">
        <f t="shared" si="62"/>
        <v>7.2111025509279782</v>
      </c>
      <c r="Q85" s="142"/>
      <c r="R85" s="142"/>
      <c r="S85" s="143"/>
      <c r="T85" s="141">
        <f t="shared" si="63"/>
        <v>28.809720581775867</v>
      </c>
      <c r="U85" s="142"/>
      <c r="V85" s="142"/>
      <c r="W85" s="143"/>
      <c r="X85" s="102" t="str">
        <f t="shared" si="64"/>
        <v>C2</v>
      </c>
      <c r="Y85" s="77">
        <f t="shared" si="65"/>
        <v>7.2111025509279782</v>
      </c>
      <c r="Z85" s="77">
        <f t="shared" si="66"/>
        <v>51.999999999999993</v>
      </c>
      <c r="AA85" s="77" t="str">
        <f t="shared" si="67"/>
        <v xml:space="preserve"> </v>
      </c>
      <c r="AB85" s="77" t="str">
        <f t="shared" si="68"/>
        <v xml:space="preserve"> </v>
      </c>
      <c r="AC85" s="77" t="str">
        <f t="shared" si="69"/>
        <v xml:space="preserve"> </v>
      </c>
      <c r="AD85" s="77" t="str">
        <f t="shared" si="70"/>
        <v xml:space="preserve"> </v>
      </c>
      <c r="AE85" s="77">
        <f t="shared" si="71"/>
        <v>10</v>
      </c>
      <c r="AF85" s="77">
        <f t="shared" si="72"/>
        <v>47</v>
      </c>
      <c r="AG85" s="77">
        <f t="shared" si="73"/>
        <v>4</v>
      </c>
      <c r="AH85" s="77">
        <f t="shared" si="74"/>
        <v>36</v>
      </c>
      <c r="AI85" s="77" t="str">
        <f t="shared" si="75"/>
        <v xml:space="preserve"> </v>
      </c>
      <c r="AJ85" s="77" t="str">
        <f t="shared" si="76"/>
        <v xml:space="preserve"> </v>
      </c>
      <c r="AK85" s="77" t="str">
        <f t="shared" si="77"/>
        <v xml:space="preserve"> </v>
      </c>
      <c r="AL85" s="77" t="str">
        <f t="shared" si="78"/>
        <v xml:space="preserve"> </v>
      </c>
      <c r="AP85" s="76">
        <f t="shared" si="79"/>
        <v>8</v>
      </c>
      <c r="AQ85" s="76">
        <f t="shared" si="80"/>
        <v>1</v>
      </c>
      <c r="AR85" s="76">
        <f t="shared" si="81"/>
        <v>1</v>
      </c>
      <c r="AS85" s="76">
        <f t="shared" si="82"/>
        <v>3</v>
      </c>
      <c r="AT85" s="77">
        <f t="shared" si="83"/>
        <v>64</v>
      </c>
      <c r="AU85" s="77">
        <f t="shared" si="84"/>
        <v>1</v>
      </c>
      <c r="AV85" s="77">
        <f t="shared" si="85"/>
        <v>1</v>
      </c>
      <c r="AW85" s="77">
        <f t="shared" si="86"/>
        <v>9</v>
      </c>
      <c r="AX85" s="77">
        <f t="shared" si="87"/>
        <v>75</v>
      </c>
      <c r="AY85" s="77">
        <f t="shared" si="88"/>
        <v>8.6602540378443873</v>
      </c>
      <c r="AZ85" s="77">
        <f t="shared" si="89"/>
        <v>-7</v>
      </c>
      <c r="BA85" s="77">
        <f t="shared" si="90"/>
        <v>-1</v>
      </c>
      <c r="BB85" s="77">
        <f t="shared" si="91"/>
        <v>1</v>
      </c>
      <c r="BC85" s="77">
        <f t="shared" si="92"/>
        <v>1</v>
      </c>
      <c r="BD85" s="77">
        <f t="shared" si="93"/>
        <v>49</v>
      </c>
      <c r="BE85" s="77">
        <f t="shared" si="94"/>
        <v>1</v>
      </c>
      <c r="BF85" s="77">
        <f t="shared" si="95"/>
        <v>1</v>
      </c>
      <c r="BG85" s="77">
        <f t="shared" si="96"/>
        <v>1</v>
      </c>
      <c r="BH85" s="77">
        <f t="shared" si="97"/>
        <v>52</v>
      </c>
      <c r="BI85" s="77">
        <f t="shared" si="98"/>
        <v>7.2111025509279782</v>
      </c>
      <c r="BJ85" s="77">
        <f t="shared" si="99"/>
        <v>-27</v>
      </c>
      <c r="BK85" s="77">
        <f t="shared" si="100"/>
        <v>2</v>
      </c>
      <c r="BL85" s="77">
        <f t="shared" si="101"/>
        <v>-9</v>
      </c>
      <c r="BM85" s="77">
        <f t="shared" si="102"/>
        <v>4</v>
      </c>
      <c r="BN85" s="77">
        <f t="shared" si="103"/>
        <v>729</v>
      </c>
      <c r="BO85" s="77">
        <f t="shared" si="104"/>
        <v>4</v>
      </c>
      <c r="BP85" s="77">
        <f t="shared" si="105"/>
        <v>81</v>
      </c>
      <c r="BQ85" s="77">
        <f t="shared" si="106"/>
        <v>16</v>
      </c>
      <c r="BR85" s="77">
        <f t="shared" si="107"/>
        <v>830</v>
      </c>
      <c r="BS85" s="77">
        <f t="shared" si="108"/>
        <v>28.809720581775867</v>
      </c>
    </row>
    <row r="86" spans="1:71" ht="15.5" x14ac:dyDescent="0.35">
      <c r="A86" s="97" t="s">
        <v>147</v>
      </c>
      <c r="B86" s="116" t="s">
        <v>53</v>
      </c>
      <c r="C86" s="117">
        <v>44442</v>
      </c>
      <c r="D86" s="118">
        <v>0.29810185185185184</v>
      </c>
      <c r="E86" s="118">
        <v>0.4071643518518519</v>
      </c>
      <c r="F86" s="118">
        <v>0.41712962962962963</v>
      </c>
      <c r="G86" s="118">
        <v>0.47991898148148149</v>
      </c>
      <c r="H86" s="77">
        <f t="shared" si="60"/>
        <v>9</v>
      </c>
      <c r="I86" s="77">
        <f t="shared" si="60"/>
        <v>46</v>
      </c>
      <c r="J86" s="77">
        <f t="shared" si="60"/>
        <v>0</v>
      </c>
      <c r="K86" s="77">
        <f t="shared" si="60"/>
        <v>31</v>
      </c>
      <c r="L86" s="141">
        <f t="shared" si="61"/>
        <v>7.8740078740118111</v>
      </c>
      <c r="M86" s="142"/>
      <c r="N86" s="142"/>
      <c r="O86" s="143"/>
      <c r="P86" s="141">
        <f t="shared" si="62"/>
        <v>9.6436507609929549</v>
      </c>
      <c r="Q86" s="142"/>
      <c r="R86" s="142"/>
      <c r="S86" s="143"/>
      <c r="T86" s="141">
        <f t="shared" si="63"/>
        <v>30.903074280724887</v>
      </c>
      <c r="U86" s="142"/>
      <c r="V86" s="142"/>
      <c r="W86" s="143"/>
      <c r="X86" s="103" t="str">
        <f t="shared" si="64"/>
        <v>C1</v>
      </c>
      <c r="Y86" s="77">
        <f t="shared" si="65"/>
        <v>7.8740078740118111</v>
      </c>
      <c r="Z86" s="77">
        <f t="shared" si="66"/>
        <v>62</v>
      </c>
      <c r="AA86" s="77">
        <f t="shared" si="67"/>
        <v>9</v>
      </c>
      <c r="AB86" s="77">
        <f t="shared" si="68"/>
        <v>46</v>
      </c>
      <c r="AC86" s="77">
        <f t="shared" si="69"/>
        <v>0</v>
      </c>
      <c r="AD86" s="77">
        <f t="shared" si="70"/>
        <v>31</v>
      </c>
      <c r="AE86" s="77" t="str">
        <f t="shared" si="71"/>
        <v xml:space="preserve"> </v>
      </c>
      <c r="AF86" s="77" t="str">
        <f t="shared" si="72"/>
        <v xml:space="preserve"> </v>
      </c>
      <c r="AG86" s="77" t="str">
        <f t="shared" si="73"/>
        <v xml:space="preserve"> </v>
      </c>
      <c r="AH86" s="77" t="str">
        <f t="shared" si="74"/>
        <v xml:space="preserve"> </v>
      </c>
      <c r="AI86" s="77" t="str">
        <f t="shared" si="75"/>
        <v xml:space="preserve"> </v>
      </c>
      <c r="AJ86" s="77" t="str">
        <f t="shared" si="76"/>
        <v xml:space="preserve"> </v>
      </c>
      <c r="AK86" s="77" t="str">
        <f t="shared" si="77"/>
        <v xml:space="preserve"> </v>
      </c>
      <c r="AL86" s="77" t="str">
        <f t="shared" si="78"/>
        <v xml:space="preserve"> </v>
      </c>
      <c r="AP86" s="76">
        <f t="shared" si="79"/>
        <v>7</v>
      </c>
      <c r="AQ86" s="76">
        <f t="shared" si="80"/>
        <v>0</v>
      </c>
      <c r="AR86" s="76">
        <f t="shared" si="81"/>
        <v>-3</v>
      </c>
      <c r="AS86" s="76">
        <f t="shared" si="82"/>
        <v>-2</v>
      </c>
      <c r="AT86" s="77">
        <f t="shared" si="83"/>
        <v>49</v>
      </c>
      <c r="AU86" s="77">
        <f t="shared" si="84"/>
        <v>0</v>
      </c>
      <c r="AV86" s="77">
        <f t="shared" si="85"/>
        <v>9</v>
      </c>
      <c r="AW86" s="77">
        <f t="shared" si="86"/>
        <v>4</v>
      </c>
      <c r="AX86" s="77">
        <f t="shared" si="87"/>
        <v>62</v>
      </c>
      <c r="AY86" s="77">
        <f t="shared" si="88"/>
        <v>7.8740078740118111</v>
      </c>
      <c r="AZ86" s="77">
        <f t="shared" si="89"/>
        <v>-8</v>
      </c>
      <c r="BA86" s="77">
        <f t="shared" si="90"/>
        <v>-2</v>
      </c>
      <c r="BB86" s="77">
        <f t="shared" si="91"/>
        <v>-3</v>
      </c>
      <c r="BC86" s="77">
        <f t="shared" si="92"/>
        <v>-4</v>
      </c>
      <c r="BD86" s="77">
        <f t="shared" si="93"/>
        <v>64</v>
      </c>
      <c r="BE86" s="77">
        <f t="shared" si="94"/>
        <v>4</v>
      </c>
      <c r="BF86" s="77">
        <f t="shared" si="95"/>
        <v>9</v>
      </c>
      <c r="BG86" s="77">
        <f t="shared" si="96"/>
        <v>16</v>
      </c>
      <c r="BH86" s="77">
        <f t="shared" si="97"/>
        <v>93</v>
      </c>
      <c r="BI86" s="77">
        <f t="shared" si="98"/>
        <v>9.6436507609929549</v>
      </c>
      <c r="BJ86" s="77">
        <f t="shared" si="99"/>
        <v>-28</v>
      </c>
      <c r="BK86" s="77">
        <f t="shared" si="100"/>
        <v>1</v>
      </c>
      <c r="BL86" s="77">
        <f t="shared" si="101"/>
        <v>-13</v>
      </c>
      <c r="BM86" s="77">
        <f t="shared" si="102"/>
        <v>-1</v>
      </c>
      <c r="BN86" s="77">
        <f t="shared" si="103"/>
        <v>784</v>
      </c>
      <c r="BO86" s="77">
        <f t="shared" si="104"/>
        <v>1</v>
      </c>
      <c r="BP86" s="77">
        <f t="shared" si="105"/>
        <v>169</v>
      </c>
      <c r="BQ86" s="77">
        <f t="shared" si="106"/>
        <v>1</v>
      </c>
      <c r="BR86" s="77">
        <f t="shared" si="107"/>
        <v>955</v>
      </c>
      <c r="BS86" s="77">
        <f t="shared" si="108"/>
        <v>30.903074280724887</v>
      </c>
    </row>
    <row r="87" spans="1:71" ht="15.5" x14ac:dyDescent="0.35">
      <c r="A87" s="97" t="s">
        <v>148</v>
      </c>
      <c r="B87" s="116" t="s">
        <v>54</v>
      </c>
      <c r="C87" s="117">
        <v>44442</v>
      </c>
      <c r="D87" s="118">
        <v>0.29731481481481481</v>
      </c>
      <c r="E87" s="118">
        <v>0.40675925925925926</v>
      </c>
      <c r="F87" s="118">
        <v>0.41760416666666672</v>
      </c>
      <c r="G87" s="118">
        <v>0.4805787037037037</v>
      </c>
      <c r="H87" s="77">
        <f t="shared" si="60"/>
        <v>8</v>
      </c>
      <c r="I87" s="77">
        <f t="shared" si="60"/>
        <v>45</v>
      </c>
      <c r="J87" s="77">
        <f t="shared" si="60"/>
        <v>1</v>
      </c>
      <c r="K87" s="77">
        <f t="shared" si="60"/>
        <v>32</v>
      </c>
      <c r="L87" s="141">
        <f t="shared" si="61"/>
        <v>6.4807406984078604</v>
      </c>
      <c r="M87" s="142"/>
      <c r="N87" s="142"/>
      <c r="O87" s="143"/>
      <c r="P87" s="141">
        <f t="shared" si="62"/>
        <v>10.148891565092219</v>
      </c>
      <c r="Q87" s="142"/>
      <c r="R87" s="142"/>
      <c r="S87" s="143"/>
      <c r="T87" s="141">
        <f t="shared" si="63"/>
        <v>31.384709652950431</v>
      </c>
      <c r="U87" s="142"/>
      <c r="V87" s="142"/>
      <c r="W87" s="143"/>
      <c r="X87" s="103" t="str">
        <f t="shared" si="64"/>
        <v>C1</v>
      </c>
      <c r="Y87" s="77">
        <f t="shared" si="65"/>
        <v>6.4807406984078604</v>
      </c>
      <c r="Z87" s="77">
        <f t="shared" si="66"/>
        <v>42</v>
      </c>
      <c r="AA87" s="77">
        <f t="shared" si="67"/>
        <v>8</v>
      </c>
      <c r="AB87" s="77">
        <f t="shared" si="68"/>
        <v>45</v>
      </c>
      <c r="AC87" s="77">
        <f t="shared" si="69"/>
        <v>1</v>
      </c>
      <c r="AD87" s="77">
        <f t="shared" si="70"/>
        <v>32</v>
      </c>
      <c r="AE87" s="77" t="str">
        <f t="shared" si="71"/>
        <v xml:space="preserve"> </v>
      </c>
      <c r="AF87" s="77" t="str">
        <f t="shared" si="72"/>
        <v xml:space="preserve"> </v>
      </c>
      <c r="AG87" s="77" t="str">
        <f t="shared" si="73"/>
        <v xml:space="preserve"> </v>
      </c>
      <c r="AH87" s="77" t="str">
        <f t="shared" si="74"/>
        <v xml:space="preserve"> </v>
      </c>
      <c r="AI87" s="77" t="str">
        <f t="shared" si="75"/>
        <v xml:space="preserve"> </v>
      </c>
      <c r="AJ87" s="77" t="str">
        <f t="shared" si="76"/>
        <v xml:space="preserve"> </v>
      </c>
      <c r="AK87" s="77" t="str">
        <f t="shared" si="77"/>
        <v xml:space="preserve"> </v>
      </c>
      <c r="AL87" s="77" t="str">
        <f t="shared" si="78"/>
        <v xml:space="preserve"> </v>
      </c>
      <c r="AP87" s="76">
        <f t="shared" si="79"/>
        <v>6</v>
      </c>
      <c r="AQ87" s="76">
        <f t="shared" si="80"/>
        <v>-1</v>
      </c>
      <c r="AR87" s="76">
        <f t="shared" si="81"/>
        <v>-2</v>
      </c>
      <c r="AS87" s="76">
        <f t="shared" si="82"/>
        <v>-1</v>
      </c>
      <c r="AT87" s="77">
        <f t="shared" si="83"/>
        <v>36</v>
      </c>
      <c r="AU87" s="77">
        <f t="shared" si="84"/>
        <v>1</v>
      </c>
      <c r="AV87" s="77">
        <f t="shared" si="85"/>
        <v>4</v>
      </c>
      <c r="AW87" s="77">
        <f t="shared" si="86"/>
        <v>1</v>
      </c>
      <c r="AX87" s="77">
        <f t="shared" si="87"/>
        <v>42</v>
      </c>
      <c r="AY87" s="77">
        <f t="shared" si="88"/>
        <v>6.4807406984078604</v>
      </c>
      <c r="AZ87" s="77">
        <f t="shared" si="89"/>
        <v>-9</v>
      </c>
      <c r="BA87" s="77">
        <f t="shared" si="90"/>
        <v>-3</v>
      </c>
      <c r="BB87" s="77">
        <f t="shared" si="91"/>
        <v>-2</v>
      </c>
      <c r="BC87" s="77">
        <f t="shared" si="92"/>
        <v>-3</v>
      </c>
      <c r="BD87" s="77">
        <f t="shared" si="93"/>
        <v>81</v>
      </c>
      <c r="BE87" s="77">
        <f t="shared" si="94"/>
        <v>9</v>
      </c>
      <c r="BF87" s="77">
        <f t="shared" si="95"/>
        <v>4</v>
      </c>
      <c r="BG87" s="77">
        <f t="shared" si="96"/>
        <v>9</v>
      </c>
      <c r="BH87" s="77">
        <f t="shared" si="97"/>
        <v>103</v>
      </c>
      <c r="BI87" s="77">
        <f t="shared" si="98"/>
        <v>10.148891565092219</v>
      </c>
      <c r="BJ87" s="77">
        <f t="shared" si="99"/>
        <v>-29</v>
      </c>
      <c r="BK87" s="77">
        <f t="shared" si="100"/>
        <v>0</v>
      </c>
      <c r="BL87" s="77">
        <f t="shared" si="101"/>
        <v>-12</v>
      </c>
      <c r="BM87" s="77">
        <f t="shared" si="102"/>
        <v>0</v>
      </c>
      <c r="BN87" s="77">
        <f t="shared" si="103"/>
        <v>841</v>
      </c>
      <c r="BO87" s="77">
        <f t="shared" si="104"/>
        <v>0</v>
      </c>
      <c r="BP87" s="77">
        <f t="shared" si="105"/>
        <v>144</v>
      </c>
      <c r="BQ87" s="77">
        <f t="shared" si="106"/>
        <v>0</v>
      </c>
      <c r="BR87" s="77">
        <f t="shared" si="107"/>
        <v>985</v>
      </c>
      <c r="BS87" s="77">
        <f t="shared" si="108"/>
        <v>31.384709652950431</v>
      </c>
    </row>
    <row r="88" spans="1:71" ht="15.5" x14ac:dyDescent="0.35">
      <c r="A88" s="97" t="s">
        <v>149</v>
      </c>
      <c r="B88" s="116" t="s">
        <v>55</v>
      </c>
      <c r="C88" s="117">
        <v>44442</v>
      </c>
      <c r="D88" s="118">
        <v>0.29724537037037035</v>
      </c>
      <c r="E88" s="118">
        <v>0.40844907407407405</v>
      </c>
      <c r="F88" s="118">
        <v>0.42236111111111113</v>
      </c>
      <c r="G88" s="118">
        <v>0.4803472222222222</v>
      </c>
      <c r="H88" s="77">
        <f t="shared" si="60"/>
        <v>8</v>
      </c>
      <c r="I88" s="77">
        <f t="shared" si="60"/>
        <v>48</v>
      </c>
      <c r="J88" s="77">
        <f t="shared" si="60"/>
        <v>8</v>
      </c>
      <c r="K88" s="77">
        <f t="shared" si="60"/>
        <v>31</v>
      </c>
      <c r="L88" s="141">
        <f t="shared" si="61"/>
        <v>8.3066238629180749</v>
      </c>
      <c r="M88" s="142"/>
      <c r="N88" s="142"/>
      <c r="O88" s="143"/>
      <c r="P88" s="141">
        <f t="shared" si="62"/>
        <v>11.045361017187261</v>
      </c>
      <c r="Q88" s="142"/>
      <c r="R88" s="142"/>
      <c r="S88" s="143"/>
      <c r="T88" s="141">
        <f t="shared" si="63"/>
        <v>29.597297173897484</v>
      </c>
      <c r="U88" s="142"/>
      <c r="V88" s="142"/>
      <c r="W88" s="143"/>
      <c r="X88" s="103" t="str">
        <f t="shared" si="64"/>
        <v>C1</v>
      </c>
      <c r="Y88" s="77">
        <f t="shared" si="65"/>
        <v>8.3066238629180749</v>
      </c>
      <c r="Z88" s="77">
        <f t="shared" si="66"/>
        <v>69</v>
      </c>
      <c r="AA88" s="77">
        <f t="shared" si="67"/>
        <v>8</v>
      </c>
      <c r="AB88" s="77">
        <f t="shared" si="68"/>
        <v>48</v>
      </c>
      <c r="AC88" s="77">
        <f t="shared" si="69"/>
        <v>8</v>
      </c>
      <c r="AD88" s="77">
        <f t="shared" si="70"/>
        <v>31</v>
      </c>
      <c r="AE88" s="77" t="str">
        <f t="shared" si="71"/>
        <v xml:space="preserve"> </v>
      </c>
      <c r="AF88" s="77" t="str">
        <f t="shared" si="72"/>
        <v xml:space="preserve"> </v>
      </c>
      <c r="AG88" s="77" t="str">
        <f t="shared" si="73"/>
        <v xml:space="preserve"> </v>
      </c>
      <c r="AH88" s="77" t="str">
        <f t="shared" si="74"/>
        <v xml:space="preserve"> </v>
      </c>
      <c r="AI88" s="77" t="str">
        <f t="shared" si="75"/>
        <v xml:space="preserve"> </v>
      </c>
      <c r="AJ88" s="77" t="str">
        <f t="shared" si="76"/>
        <v xml:space="preserve"> </v>
      </c>
      <c r="AK88" s="77" t="str">
        <f t="shared" si="77"/>
        <v xml:space="preserve"> </v>
      </c>
      <c r="AL88" s="77" t="str">
        <f t="shared" si="78"/>
        <v xml:space="preserve"> </v>
      </c>
      <c r="AP88" s="76">
        <f t="shared" si="79"/>
        <v>6</v>
      </c>
      <c r="AQ88" s="76">
        <f t="shared" si="80"/>
        <v>2</v>
      </c>
      <c r="AR88" s="76">
        <f t="shared" si="81"/>
        <v>5</v>
      </c>
      <c r="AS88" s="76">
        <f t="shared" si="82"/>
        <v>-2</v>
      </c>
      <c r="AT88" s="77">
        <f t="shared" si="83"/>
        <v>36</v>
      </c>
      <c r="AU88" s="77">
        <f t="shared" si="84"/>
        <v>4</v>
      </c>
      <c r="AV88" s="77">
        <f t="shared" si="85"/>
        <v>25</v>
      </c>
      <c r="AW88" s="77">
        <f t="shared" si="86"/>
        <v>4</v>
      </c>
      <c r="AX88" s="77">
        <f t="shared" si="87"/>
        <v>69</v>
      </c>
      <c r="AY88" s="77">
        <f t="shared" si="88"/>
        <v>8.3066238629180749</v>
      </c>
      <c r="AZ88" s="77">
        <f t="shared" si="89"/>
        <v>-9</v>
      </c>
      <c r="BA88" s="77">
        <f t="shared" si="90"/>
        <v>0</v>
      </c>
      <c r="BB88" s="77">
        <f t="shared" si="91"/>
        <v>5</v>
      </c>
      <c r="BC88" s="77">
        <f t="shared" si="92"/>
        <v>-4</v>
      </c>
      <c r="BD88" s="77">
        <f t="shared" si="93"/>
        <v>81</v>
      </c>
      <c r="BE88" s="77">
        <f t="shared" si="94"/>
        <v>0</v>
      </c>
      <c r="BF88" s="77">
        <f t="shared" si="95"/>
        <v>25</v>
      </c>
      <c r="BG88" s="77">
        <f t="shared" si="96"/>
        <v>16</v>
      </c>
      <c r="BH88" s="77">
        <f t="shared" si="97"/>
        <v>122</v>
      </c>
      <c r="BI88" s="77">
        <f t="shared" si="98"/>
        <v>11.045361017187261</v>
      </c>
      <c r="BJ88" s="77">
        <f t="shared" si="99"/>
        <v>-29</v>
      </c>
      <c r="BK88" s="77">
        <f t="shared" si="100"/>
        <v>3</v>
      </c>
      <c r="BL88" s="77">
        <f t="shared" si="101"/>
        <v>-5</v>
      </c>
      <c r="BM88" s="77">
        <f t="shared" si="102"/>
        <v>-1</v>
      </c>
      <c r="BN88" s="77">
        <f t="shared" si="103"/>
        <v>841</v>
      </c>
      <c r="BO88" s="77">
        <f t="shared" si="104"/>
        <v>9</v>
      </c>
      <c r="BP88" s="77">
        <f t="shared" si="105"/>
        <v>25</v>
      </c>
      <c r="BQ88" s="77">
        <f t="shared" si="106"/>
        <v>1</v>
      </c>
      <c r="BR88" s="77">
        <f t="shared" si="107"/>
        <v>876</v>
      </c>
      <c r="BS88" s="77">
        <f t="shared" si="108"/>
        <v>29.597297173897484</v>
      </c>
    </row>
    <row r="89" spans="1:71" ht="15.5" x14ac:dyDescent="0.35">
      <c r="A89" s="97" t="s">
        <v>150</v>
      </c>
      <c r="B89" s="116" t="s">
        <v>56</v>
      </c>
      <c r="C89" s="117">
        <v>44442</v>
      </c>
      <c r="D89" s="118">
        <v>0.29712962962962963</v>
      </c>
      <c r="E89" s="118">
        <v>0.4090509259259259</v>
      </c>
      <c r="F89" s="118">
        <v>0.42186342592592596</v>
      </c>
      <c r="G89" s="118">
        <v>0.4824074074074074</v>
      </c>
      <c r="H89" s="77">
        <f t="shared" si="60"/>
        <v>7</v>
      </c>
      <c r="I89" s="77">
        <f t="shared" si="60"/>
        <v>49</v>
      </c>
      <c r="J89" s="77">
        <f t="shared" si="60"/>
        <v>7</v>
      </c>
      <c r="K89" s="77">
        <f t="shared" si="60"/>
        <v>34</v>
      </c>
      <c r="L89" s="141">
        <f t="shared" si="61"/>
        <v>7.1414284285428504</v>
      </c>
      <c r="M89" s="142"/>
      <c r="N89" s="142"/>
      <c r="O89" s="143"/>
      <c r="P89" s="141">
        <f t="shared" si="62"/>
        <v>10.862780491200215</v>
      </c>
      <c r="Q89" s="142"/>
      <c r="R89" s="142"/>
      <c r="S89" s="143"/>
      <c r="T89" s="141">
        <f t="shared" si="63"/>
        <v>30.919249667480614</v>
      </c>
      <c r="U89" s="142"/>
      <c r="V89" s="142"/>
      <c r="W89" s="143"/>
      <c r="X89" s="103" t="str">
        <f t="shared" si="64"/>
        <v>C1</v>
      </c>
      <c r="Y89" s="77">
        <f t="shared" si="65"/>
        <v>7.1414284285428504</v>
      </c>
      <c r="Z89" s="77">
        <f t="shared" si="66"/>
        <v>51.000000000000007</v>
      </c>
      <c r="AA89" s="77">
        <f t="shared" si="67"/>
        <v>7</v>
      </c>
      <c r="AB89" s="77">
        <f t="shared" si="68"/>
        <v>49</v>
      </c>
      <c r="AC89" s="77">
        <f t="shared" si="69"/>
        <v>7</v>
      </c>
      <c r="AD89" s="77">
        <f t="shared" si="70"/>
        <v>34</v>
      </c>
      <c r="AE89" s="77" t="str">
        <f t="shared" si="71"/>
        <v xml:space="preserve"> </v>
      </c>
      <c r="AF89" s="77" t="str">
        <f t="shared" si="72"/>
        <v xml:space="preserve"> </v>
      </c>
      <c r="AG89" s="77" t="str">
        <f t="shared" si="73"/>
        <v xml:space="preserve"> </v>
      </c>
      <c r="AH89" s="77" t="str">
        <f t="shared" si="74"/>
        <v xml:space="preserve"> </v>
      </c>
      <c r="AI89" s="77" t="str">
        <f t="shared" si="75"/>
        <v xml:space="preserve"> </v>
      </c>
      <c r="AJ89" s="77" t="str">
        <f t="shared" si="76"/>
        <v xml:space="preserve"> </v>
      </c>
      <c r="AK89" s="77" t="str">
        <f t="shared" si="77"/>
        <v xml:space="preserve"> </v>
      </c>
      <c r="AL89" s="77" t="str">
        <f t="shared" si="78"/>
        <v xml:space="preserve"> </v>
      </c>
      <c r="AP89" s="76">
        <f t="shared" si="79"/>
        <v>5</v>
      </c>
      <c r="AQ89" s="76">
        <f t="shared" si="80"/>
        <v>3</v>
      </c>
      <c r="AR89" s="76">
        <f t="shared" si="81"/>
        <v>4</v>
      </c>
      <c r="AS89" s="76">
        <f t="shared" si="82"/>
        <v>1</v>
      </c>
      <c r="AT89" s="77">
        <f t="shared" si="83"/>
        <v>25</v>
      </c>
      <c r="AU89" s="77">
        <f t="shared" si="84"/>
        <v>9</v>
      </c>
      <c r="AV89" s="77">
        <f t="shared" si="85"/>
        <v>16</v>
      </c>
      <c r="AW89" s="77">
        <f t="shared" si="86"/>
        <v>1</v>
      </c>
      <c r="AX89" s="77">
        <f t="shared" si="87"/>
        <v>51</v>
      </c>
      <c r="AY89" s="77">
        <f t="shared" si="88"/>
        <v>7.1414284285428504</v>
      </c>
      <c r="AZ89" s="77">
        <f t="shared" si="89"/>
        <v>-10</v>
      </c>
      <c r="BA89" s="77">
        <f t="shared" si="90"/>
        <v>1</v>
      </c>
      <c r="BB89" s="77">
        <f t="shared" si="91"/>
        <v>4</v>
      </c>
      <c r="BC89" s="77">
        <f t="shared" si="92"/>
        <v>-1</v>
      </c>
      <c r="BD89" s="77">
        <f t="shared" si="93"/>
        <v>100</v>
      </c>
      <c r="BE89" s="77">
        <f t="shared" si="94"/>
        <v>1</v>
      </c>
      <c r="BF89" s="77">
        <f t="shared" si="95"/>
        <v>16</v>
      </c>
      <c r="BG89" s="77">
        <f t="shared" si="96"/>
        <v>1</v>
      </c>
      <c r="BH89" s="77">
        <f t="shared" si="97"/>
        <v>118</v>
      </c>
      <c r="BI89" s="77">
        <f t="shared" si="98"/>
        <v>10.862780491200215</v>
      </c>
      <c r="BJ89" s="77">
        <f t="shared" si="99"/>
        <v>-30</v>
      </c>
      <c r="BK89" s="77">
        <f t="shared" si="100"/>
        <v>4</v>
      </c>
      <c r="BL89" s="77">
        <f t="shared" si="101"/>
        <v>-6</v>
      </c>
      <c r="BM89" s="77">
        <f t="shared" si="102"/>
        <v>2</v>
      </c>
      <c r="BN89" s="77">
        <f t="shared" si="103"/>
        <v>900</v>
      </c>
      <c r="BO89" s="77">
        <f t="shared" si="104"/>
        <v>16</v>
      </c>
      <c r="BP89" s="77">
        <f t="shared" si="105"/>
        <v>36</v>
      </c>
      <c r="BQ89" s="77">
        <f t="shared" si="106"/>
        <v>4</v>
      </c>
      <c r="BR89" s="77">
        <f t="shared" si="107"/>
        <v>956</v>
      </c>
      <c r="BS89" s="77">
        <f t="shared" si="108"/>
        <v>30.919249667480614</v>
      </c>
    </row>
    <row r="90" spans="1:71" ht="15.5" x14ac:dyDescent="0.35">
      <c r="A90" s="97" t="s">
        <v>151</v>
      </c>
      <c r="B90" s="116" t="s">
        <v>57</v>
      </c>
      <c r="C90" s="117">
        <v>44442</v>
      </c>
      <c r="D90" s="118">
        <v>0.29638888888888887</v>
      </c>
      <c r="E90" s="118">
        <v>0.40728009259259257</v>
      </c>
      <c r="F90" s="118">
        <v>0.42131944444444441</v>
      </c>
      <c r="G90" s="118">
        <v>0.48069444444444448</v>
      </c>
      <c r="H90" s="77">
        <f t="shared" si="60"/>
        <v>6</v>
      </c>
      <c r="I90" s="77">
        <f t="shared" si="60"/>
        <v>46</v>
      </c>
      <c r="J90" s="77">
        <f t="shared" si="60"/>
        <v>6</v>
      </c>
      <c r="K90" s="77">
        <f t="shared" si="60"/>
        <v>32</v>
      </c>
      <c r="L90" s="141">
        <f t="shared" si="61"/>
        <v>5.0990195135927845</v>
      </c>
      <c r="M90" s="142"/>
      <c r="N90" s="142"/>
      <c r="O90" s="143"/>
      <c r="P90" s="141">
        <f t="shared" si="62"/>
        <v>11.958260743101398</v>
      </c>
      <c r="Q90" s="142"/>
      <c r="R90" s="142"/>
      <c r="S90" s="143"/>
      <c r="T90" s="141">
        <f t="shared" si="63"/>
        <v>31.796226191169293</v>
      </c>
      <c r="U90" s="142"/>
      <c r="V90" s="142"/>
      <c r="W90" s="143"/>
      <c r="X90" s="103" t="str">
        <f t="shared" si="64"/>
        <v>C1</v>
      </c>
      <c r="Y90" s="77">
        <f t="shared" si="65"/>
        <v>5.0990195135927845</v>
      </c>
      <c r="Z90" s="77">
        <f t="shared" si="66"/>
        <v>25.999999999999996</v>
      </c>
      <c r="AA90" s="77">
        <f t="shared" si="67"/>
        <v>6</v>
      </c>
      <c r="AB90" s="77">
        <f t="shared" si="68"/>
        <v>46</v>
      </c>
      <c r="AC90" s="77">
        <f t="shared" si="69"/>
        <v>6</v>
      </c>
      <c r="AD90" s="77">
        <f t="shared" si="70"/>
        <v>32</v>
      </c>
      <c r="AE90" s="77" t="str">
        <f t="shared" si="71"/>
        <v xml:space="preserve"> </v>
      </c>
      <c r="AF90" s="77" t="str">
        <f t="shared" si="72"/>
        <v xml:space="preserve"> </v>
      </c>
      <c r="AG90" s="77" t="str">
        <f t="shared" si="73"/>
        <v xml:space="preserve"> </v>
      </c>
      <c r="AH90" s="77" t="str">
        <f t="shared" si="74"/>
        <v xml:space="preserve"> </v>
      </c>
      <c r="AI90" s="77" t="str">
        <f t="shared" si="75"/>
        <v xml:space="preserve"> </v>
      </c>
      <c r="AJ90" s="77" t="str">
        <f t="shared" si="76"/>
        <v xml:space="preserve"> </v>
      </c>
      <c r="AK90" s="77" t="str">
        <f t="shared" si="77"/>
        <v xml:space="preserve"> </v>
      </c>
      <c r="AL90" s="77" t="str">
        <f t="shared" si="78"/>
        <v xml:space="preserve"> </v>
      </c>
      <c r="AP90" s="76">
        <f t="shared" si="79"/>
        <v>4</v>
      </c>
      <c r="AQ90" s="76">
        <f t="shared" si="80"/>
        <v>0</v>
      </c>
      <c r="AR90" s="76">
        <f t="shared" si="81"/>
        <v>3</v>
      </c>
      <c r="AS90" s="76">
        <f t="shared" si="82"/>
        <v>-1</v>
      </c>
      <c r="AT90" s="77">
        <f t="shared" si="83"/>
        <v>16</v>
      </c>
      <c r="AU90" s="77">
        <f t="shared" si="84"/>
        <v>0</v>
      </c>
      <c r="AV90" s="77">
        <f t="shared" si="85"/>
        <v>9</v>
      </c>
      <c r="AW90" s="77">
        <f t="shared" si="86"/>
        <v>1</v>
      </c>
      <c r="AX90" s="77">
        <f t="shared" si="87"/>
        <v>26</v>
      </c>
      <c r="AY90" s="77">
        <f t="shared" si="88"/>
        <v>5.0990195135927845</v>
      </c>
      <c r="AZ90" s="77">
        <f t="shared" si="89"/>
        <v>-11</v>
      </c>
      <c r="BA90" s="77">
        <f t="shared" si="90"/>
        <v>-2</v>
      </c>
      <c r="BB90" s="77">
        <f t="shared" si="91"/>
        <v>3</v>
      </c>
      <c r="BC90" s="77">
        <f t="shared" si="92"/>
        <v>-3</v>
      </c>
      <c r="BD90" s="77">
        <f t="shared" si="93"/>
        <v>121</v>
      </c>
      <c r="BE90" s="77">
        <f t="shared" si="94"/>
        <v>4</v>
      </c>
      <c r="BF90" s="77">
        <f t="shared" si="95"/>
        <v>9</v>
      </c>
      <c r="BG90" s="77">
        <f t="shared" si="96"/>
        <v>9</v>
      </c>
      <c r="BH90" s="77">
        <f t="shared" si="97"/>
        <v>143</v>
      </c>
      <c r="BI90" s="77">
        <f t="shared" si="98"/>
        <v>11.958260743101398</v>
      </c>
      <c r="BJ90" s="77">
        <f t="shared" si="99"/>
        <v>-31</v>
      </c>
      <c r="BK90" s="77">
        <f t="shared" si="100"/>
        <v>1</v>
      </c>
      <c r="BL90" s="77">
        <f t="shared" si="101"/>
        <v>-7</v>
      </c>
      <c r="BM90" s="77">
        <f t="shared" si="102"/>
        <v>0</v>
      </c>
      <c r="BN90" s="77">
        <f t="shared" si="103"/>
        <v>961</v>
      </c>
      <c r="BO90" s="77">
        <f t="shared" si="104"/>
        <v>1</v>
      </c>
      <c r="BP90" s="77">
        <f t="shared" si="105"/>
        <v>49</v>
      </c>
      <c r="BQ90" s="77">
        <f t="shared" si="106"/>
        <v>0</v>
      </c>
      <c r="BR90" s="77">
        <f t="shared" si="107"/>
        <v>1011</v>
      </c>
      <c r="BS90" s="77">
        <f t="shared" si="108"/>
        <v>31.796226191169293</v>
      </c>
    </row>
    <row r="91" spans="1:71" ht="15.5" x14ac:dyDescent="0.35">
      <c r="A91" s="97" t="s">
        <v>152</v>
      </c>
      <c r="B91" s="116" t="s">
        <v>58</v>
      </c>
      <c r="C91" s="117">
        <v>44442</v>
      </c>
      <c r="D91" s="118">
        <v>0.29629629629629628</v>
      </c>
      <c r="E91" s="118">
        <v>0.40785879629629629</v>
      </c>
      <c r="F91" s="118">
        <v>0.41771990740740739</v>
      </c>
      <c r="G91" s="118">
        <v>0.48228009259259258</v>
      </c>
      <c r="H91" s="77">
        <f t="shared" si="60"/>
        <v>6</v>
      </c>
      <c r="I91" s="77">
        <f t="shared" si="60"/>
        <v>47</v>
      </c>
      <c r="J91" s="77">
        <f t="shared" si="60"/>
        <v>1</v>
      </c>
      <c r="K91" s="77">
        <f t="shared" si="60"/>
        <v>34</v>
      </c>
      <c r="L91" s="141">
        <f t="shared" si="61"/>
        <v>4.6904157598234297</v>
      </c>
      <c r="M91" s="142"/>
      <c r="N91" s="142"/>
      <c r="O91" s="143"/>
      <c r="P91" s="141">
        <f t="shared" si="62"/>
        <v>11.269427669584644</v>
      </c>
      <c r="Q91" s="142"/>
      <c r="R91" s="142"/>
      <c r="S91" s="143"/>
      <c r="T91" s="141">
        <f t="shared" si="63"/>
        <v>33.361654635224554</v>
      </c>
      <c r="U91" s="142"/>
      <c r="V91" s="142"/>
      <c r="W91" s="143"/>
      <c r="X91" s="103" t="str">
        <f t="shared" si="64"/>
        <v>C1</v>
      </c>
      <c r="Y91" s="77">
        <f t="shared" si="65"/>
        <v>4.6904157598234297</v>
      </c>
      <c r="Z91" s="77">
        <f t="shared" si="66"/>
        <v>22</v>
      </c>
      <c r="AA91" s="77">
        <f t="shared" si="67"/>
        <v>6</v>
      </c>
      <c r="AB91" s="77">
        <f t="shared" si="68"/>
        <v>47</v>
      </c>
      <c r="AC91" s="77">
        <f t="shared" si="69"/>
        <v>1</v>
      </c>
      <c r="AD91" s="77">
        <f t="shared" si="70"/>
        <v>34</v>
      </c>
      <c r="AE91" s="77" t="str">
        <f t="shared" si="71"/>
        <v xml:space="preserve"> </v>
      </c>
      <c r="AF91" s="77" t="str">
        <f t="shared" si="72"/>
        <v xml:space="preserve"> </v>
      </c>
      <c r="AG91" s="77" t="str">
        <f t="shared" si="73"/>
        <v xml:space="preserve"> </v>
      </c>
      <c r="AH91" s="77" t="str">
        <f t="shared" si="74"/>
        <v xml:space="preserve"> </v>
      </c>
      <c r="AI91" s="77" t="str">
        <f t="shared" si="75"/>
        <v xml:space="preserve"> </v>
      </c>
      <c r="AJ91" s="77" t="str">
        <f t="shared" si="76"/>
        <v xml:space="preserve"> </v>
      </c>
      <c r="AK91" s="77" t="str">
        <f t="shared" si="77"/>
        <v xml:space="preserve"> </v>
      </c>
      <c r="AL91" s="77" t="str">
        <f t="shared" si="78"/>
        <v xml:space="preserve"> </v>
      </c>
      <c r="AP91" s="76">
        <f t="shared" si="79"/>
        <v>4</v>
      </c>
      <c r="AQ91" s="76">
        <f t="shared" si="80"/>
        <v>1</v>
      </c>
      <c r="AR91" s="76">
        <f t="shared" si="81"/>
        <v>-2</v>
      </c>
      <c r="AS91" s="76">
        <f t="shared" si="82"/>
        <v>1</v>
      </c>
      <c r="AT91" s="77">
        <f t="shared" si="83"/>
        <v>16</v>
      </c>
      <c r="AU91" s="77">
        <f t="shared" si="84"/>
        <v>1</v>
      </c>
      <c r="AV91" s="77">
        <f t="shared" si="85"/>
        <v>4</v>
      </c>
      <c r="AW91" s="77">
        <f t="shared" si="86"/>
        <v>1</v>
      </c>
      <c r="AX91" s="77">
        <f t="shared" si="87"/>
        <v>22</v>
      </c>
      <c r="AY91" s="77">
        <f t="shared" si="88"/>
        <v>4.6904157598234297</v>
      </c>
      <c r="AZ91" s="77">
        <f t="shared" si="89"/>
        <v>-11</v>
      </c>
      <c r="BA91" s="77">
        <f t="shared" si="90"/>
        <v>-1</v>
      </c>
      <c r="BB91" s="77">
        <f t="shared" si="91"/>
        <v>-2</v>
      </c>
      <c r="BC91" s="77">
        <f t="shared" si="92"/>
        <v>-1</v>
      </c>
      <c r="BD91" s="77">
        <f t="shared" si="93"/>
        <v>121</v>
      </c>
      <c r="BE91" s="77">
        <f t="shared" si="94"/>
        <v>1</v>
      </c>
      <c r="BF91" s="77">
        <f t="shared" si="95"/>
        <v>4</v>
      </c>
      <c r="BG91" s="77">
        <f t="shared" si="96"/>
        <v>1</v>
      </c>
      <c r="BH91" s="77">
        <f t="shared" si="97"/>
        <v>127</v>
      </c>
      <c r="BI91" s="77">
        <f t="shared" si="98"/>
        <v>11.269427669584644</v>
      </c>
      <c r="BJ91" s="77">
        <f t="shared" si="99"/>
        <v>-31</v>
      </c>
      <c r="BK91" s="77">
        <f t="shared" si="100"/>
        <v>2</v>
      </c>
      <c r="BL91" s="77">
        <f t="shared" si="101"/>
        <v>-12</v>
      </c>
      <c r="BM91" s="77">
        <f t="shared" si="102"/>
        <v>2</v>
      </c>
      <c r="BN91" s="77">
        <f t="shared" si="103"/>
        <v>961</v>
      </c>
      <c r="BO91" s="77">
        <f t="shared" si="104"/>
        <v>4</v>
      </c>
      <c r="BP91" s="77">
        <f t="shared" si="105"/>
        <v>144</v>
      </c>
      <c r="BQ91" s="77">
        <f t="shared" si="106"/>
        <v>4</v>
      </c>
      <c r="BR91" s="77">
        <f t="shared" si="107"/>
        <v>1113</v>
      </c>
      <c r="BS91" s="77">
        <f t="shared" si="108"/>
        <v>33.361654635224554</v>
      </c>
    </row>
    <row r="92" spans="1:71" ht="15.5" x14ac:dyDescent="0.35">
      <c r="A92" s="97" t="s">
        <v>153</v>
      </c>
      <c r="B92" s="116" t="s">
        <v>59</v>
      </c>
      <c r="C92" s="117">
        <v>44442</v>
      </c>
      <c r="D92" s="118">
        <v>0.29622685185185188</v>
      </c>
      <c r="E92" s="118">
        <v>0.40659722222222222</v>
      </c>
      <c r="F92" s="118">
        <v>0.41968749999999999</v>
      </c>
      <c r="G92" s="118">
        <v>0.47921296296296295</v>
      </c>
      <c r="H92" s="77">
        <f t="shared" si="60"/>
        <v>6</v>
      </c>
      <c r="I92" s="77">
        <f t="shared" si="60"/>
        <v>45</v>
      </c>
      <c r="J92" s="77">
        <f t="shared" si="60"/>
        <v>4</v>
      </c>
      <c r="K92" s="77">
        <f t="shared" si="60"/>
        <v>30</v>
      </c>
      <c r="L92" s="141">
        <f t="shared" si="61"/>
        <v>5.196152422706632</v>
      </c>
      <c r="M92" s="142"/>
      <c r="N92" s="142"/>
      <c r="O92" s="143"/>
      <c r="P92" s="141">
        <f t="shared" si="62"/>
        <v>12.489995996796797</v>
      </c>
      <c r="Q92" s="142"/>
      <c r="R92" s="142"/>
      <c r="S92" s="143"/>
      <c r="T92" s="141">
        <f t="shared" si="63"/>
        <v>32.341923257592455</v>
      </c>
      <c r="U92" s="142"/>
      <c r="V92" s="142"/>
      <c r="W92" s="143"/>
      <c r="X92" s="103" t="str">
        <f t="shared" si="64"/>
        <v>C1</v>
      </c>
      <c r="Y92" s="77">
        <f t="shared" si="65"/>
        <v>5.196152422706632</v>
      </c>
      <c r="Z92" s="77">
        <f t="shared" si="66"/>
        <v>27</v>
      </c>
      <c r="AA92" s="77">
        <f t="shared" si="67"/>
        <v>6</v>
      </c>
      <c r="AB92" s="77">
        <f t="shared" si="68"/>
        <v>45</v>
      </c>
      <c r="AC92" s="77">
        <f t="shared" si="69"/>
        <v>4</v>
      </c>
      <c r="AD92" s="77">
        <f t="shared" si="70"/>
        <v>30</v>
      </c>
      <c r="AE92" s="77" t="str">
        <f t="shared" si="71"/>
        <v xml:space="preserve"> </v>
      </c>
      <c r="AF92" s="77" t="str">
        <f t="shared" si="72"/>
        <v xml:space="preserve"> </v>
      </c>
      <c r="AG92" s="77" t="str">
        <f t="shared" si="73"/>
        <v xml:space="preserve"> </v>
      </c>
      <c r="AH92" s="77" t="str">
        <f t="shared" si="74"/>
        <v xml:space="preserve"> </v>
      </c>
      <c r="AI92" s="77" t="str">
        <f t="shared" si="75"/>
        <v xml:space="preserve"> </v>
      </c>
      <c r="AJ92" s="77" t="str">
        <f t="shared" si="76"/>
        <v xml:space="preserve"> </v>
      </c>
      <c r="AK92" s="77" t="str">
        <f t="shared" si="77"/>
        <v xml:space="preserve"> </v>
      </c>
      <c r="AL92" s="77" t="str">
        <f t="shared" si="78"/>
        <v xml:space="preserve"> </v>
      </c>
      <c r="AP92" s="76">
        <f t="shared" si="79"/>
        <v>4</v>
      </c>
      <c r="AQ92" s="76">
        <f t="shared" si="80"/>
        <v>-1</v>
      </c>
      <c r="AR92" s="76">
        <f t="shared" si="81"/>
        <v>1</v>
      </c>
      <c r="AS92" s="76">
        <f t="shared" si="82"/>
        <v>-3</v>
      </c>
      <c r="AT92" s="77">
        <f t="shared" si="83"/>
        <v>16</v>
      </c>
      <c r="AU92" s="77">
        <f t="shared" si="84"/>
        <v>1</v>
      </c>
      <c r="AV92" s="77">
        <f t="shared" si="85"/>
        <v>1</v>
      </c>
      <c r="AW92" s="77">
        <f t="shared" si="86"/>
        <v>9</v>
      </c>
      <c r="AX92" s="77">
        <f t="shared" si="87"/>
        <v>27</v>
      </c>
      <c r="AY92" s="77">
        <f t="shared" si="88"/>
        <v>5.196152422706632</v>
      </c>
      <c r="AZ92" s="77">
        <f t="shared" si="89"/>
        <v>-11</v>
      </c>
      <c r="BA92" s="77">
        <f t="shared" si="90"/>
        <v>-3</v>
      </c>
      <c r="BB92" s="77">
        <f t="shared" si="91"/>
        <v>1</v>
      </c>
      <c r="BC92" s="77">
        <f t="shared" si="92"/>
        <v>-5</v>
      </c>
      <c r="BD92" s="77">
        <f t="shared" si="93"/>
        <v>121</v>
      </c>
      <c r="BE92" s="77">
        <f t="shared" si="94"/>
        <v>9</v>
      </c>
      <c r="BF92" s="77">
        <f t="shared" si="95"/>
        <v>1</v>
      </c>
      <c r="BG92" s="77">
        <f t="shared" si="96"/>
        <v>25</v>
      </c>
      <c r="BH92" s="77">
        <f t="shared" si="97"/>
        <v>156</v>
      </c>
      <c r="BI92" s="77">
        <f t="shared" si="98"/>
        <v>12.489995996796797</v>
      </c>
      <c r="BJ92" s="77">
        <f t="shared" si="99"/>
        <v>-31</v>
      </c>
      <c r="BK92" s="77">
        <f t="shared" si="100"/>
        <v>0</v>
      </c>
      <c r="BL92" s="77">
        <f t="shared" si="101"/>
        <v>-9</v>
      </c>
      <c r="BM92" s="77">
        <f t="shared" si="102"/>
        <v>-2</v>
      </c>
      <c r="BN92" s="77">
        <f t="shared" si="103"/>
        <v>961</v>
      </c>
      <c r="BO92" s="77">
        <f t="shared" si="104"/>
        <v>0</v>
      </c>
      <c r="BP92" s="77">
        <f t="shared" si="105"/>
        <v>81</v>
      </c>
      <c r="BQ92" s="77">
        <f t="shared" si="106"/>
        <v>4</v>
      </c>
      <c r="BR92" s="77">
        <f t="shared" si="107"/>
        <v>1046</v>
      </c>
      <c r="BS92" s="77">
        <f t="shared" si="108"/>
        <v>32.341923257592455</v>
      </c>
    </row>
    <row r="93" spans="1:71" ht="15.5" x14ac:dyDescent="0.35">
      <c r="A93" s="97" t="s">
        <v>154</v>
      </c>
      <c r="B93" s="116" t="s">
        <v>60</v>
      </c>
      <c r="C93" s="117">
        <v>44442</v>
      </c>
      <c r="D93" s="118">
        <v>0.29546296296296298</v>
      </c>
      <c r="E93" s="118">
        <v>0.40704861111111112</v>
      </c>
      <c r="F93" s="118">
        <v>0.41835648148148147</v>
      </c>
      <c r="G93" s="118">
        <v>0.48299768518518515</v>
      </c>
      <c r="H93" s="77">
        <f t="shared" si="60"/>
        <v>5</v>
      </c>
      <c r="I93" s="77">
        <f t="shared" si="60"/>
        <v>46</v>
      </c>
      <c r="J93" s="77">
        <f t="shared" si="60"/>
        <v>2</v>
      </c>
      <c r="K93" s="77">
        <f t="shared" si="60"/>
        <v>35</v>
      </c>
      <c r="L93" s="141">
        <f t="shared" si="61"/>
        <v>3.7416573867739413</v>
      </c>
      <c r="M93" s="142"/>
      <c r="N93" s="142"/>
      <c r="O93" s="143"/>
      <c r="P93" s="141">
        <f t="shared" si="62"/>
        <v>12.206555615733702</v>
      </c>
      <c r="Q93" s="142"/>
      <c r="R93" s="142"/>
      <c r="S93" s="143"/>
      <c r="T93" s="141">
        <f t="shared" si="63"/>
        <v>33.985290935932859</v>
      </c>
      <c r="U93" s="142"/>
      <c r="V93" s="142"/>
      <c r="W93" s="143"/>
      <c r="X93" s="103" t="str">
        <f t="shared" si="64"/>
        <v>C1</v>
      </c>
      <c r="Y93" s="77">
        <f t="shared" si="65"/>
        <v>3.7416573867739413</v>
      </c>
      <c r="Z93" s="77">
        <f t="shared" si="66"/>
        <v>14</v>
      </c>
      <c r="AA93" s="77">
        <f t="shared" si="67"/>
        <v>5</v>
      </c>
      <c r="AB93" s="77">
        <f t="shared" si="68"/>
        <v>46</v>
      </c>
      <c r="AC93" s="77">
        <f t="shared" si="69"/>
        <v>2</v>
      </c>
      <c r="AD93" s="77">
        <f t="shared" si="70"/>
        <v>35</v>
      </c>
      <c r="AE93" s="77" t="str">
        <f t="shared" si="71"/>
        <v xml:space="preserve"> </v>
      </c>
      <c r="AF93" s="77" t="str">
        <f t="shared" si="72"/>
        <v xml:space="preserve"> </v>
      </c>
      <c r="AG93" s="77" t="str">
        <f t="shared" si="73"/>
        <v xml:space="preserve"> </v>
      </c>
      <c r="AH93" s="77" t="str">
        <f t="shared" si="74"/>
        <v xml:space="preserve"> </v>
      </c>
      <c r="AI93" s="77" t="str">
        <f t="shared" si="75"/>
        <v xml:space="preserve"> </v>
      </c>
      <c r="AJ93" s="77" t="str">
        <f t="shared" si="76"/>
        <v xml:space="preserve"> </v>
      </c>
      <c r="AK93" s="77" t="str">
        <f t="shared" si="77"/>
        <v xml:space="preserve"> </v>
      </c>
      <c r="AL93" s="77" t="str">
        <f t="shared" si="78"/>
        <v xml:space="preserve"> </v>
      </c>
      <c r="AP93" s="76">
        <f t="shared" si="79"/>
        <v>3</v>
      </c>
      <c r="AQ93" s="76">
        <f t="shared" si="80"/>
        <v>0</v>
      </c>
      <c r="AR93" s="76">
        <f t="shared" si="81"/>
        <v>-1</v>
      </c>
      <c r="AS93" s="76">
        <f t="shared" si="82"/>
        <v>2</v>
      </c>
      <c r="AT93" s="77">
        <f t="shared" si="83"/>
        <v>9</v>
      </c>
      <c r="AU93" s="77">
        <f t="shared" si="84"/>
        <v>0</v>
      </c>
      <c r="AV93" s="77">
        <f t="shared" si="85"/>
        <v>1</v>
      </c>
      <c r="AW93" s="77">
        <f t="shared" si="86"/>
        <v>4</v>
      </c>
      <c r="AX93" s="77">
        <f t="shared" si="87"/>
        <v>14</v>
      </c>
      <c r="AY93" s="77">
        <f t="shared" si="88"/>
        <v>3.7416573867739413</v>
      </c>
      <c r="AZ93" s="77">
        <f t="shared" si="89"/>
        <v>-12</v>
      </c>
      <c r="BA93" s="77">
        <f t="shared" si="90"/>
        <v>-2</v>
      </c>
      <c r="BB93" s="77">
        <f t="shared" si="91"/>
        <v>-1</v>
      </c>
      <c r="BC93" s="77">
        <f t="shared" si="92"/>
        <v>0</v>
      </c>
      <c r="BD93" s="77">
        <f t="shared" si="93"/>
        <v>144</v>
      </c>
      <c r="BE93" s="77">
        <f t="shared" si="94"/>
        <v>4</v>
      </c>
      <c r="BF93" s="77">
        <f t="shared" si="95"/>
        <v>1</v>
      </c>
      <c r="BG93" s="77">
        <f t="shared" si="96"/>
        <v>0</v>
      </c>
      <c r="BH93" s="77">
        <f t="shared" si="97"/>
        <v>149</v>
      </c>
      <c r="BI93" s="77">
        <f t="shared" si="98"/>
        <v>12.206555615733702</v>
      </c>
      <c r="BJ93" s="77">
        <f t="shared" si="99"/>
        <v>-32</v>
      </c>
      <c r="BK93" s="77">
        <f t="shared" si="100"/>
        <v>1</v>
      </c>
      <c r="BL93" s="77">
        <f t="shared" si="101"/>
        <v>-11</v>
      </c>
      <c r="BM93" s="77">
        <f t="shared" si="102"/>
        <v>3</v>
      </c>
      <c r="BN93" s="77">
        <f t="shared" si="103"/>
        <v>1024</v>
      </c>
      <c r="BO93" s="77">
        <f t="shared" si="104"/>
        <v>1</v>
      </c>
      <c r="BP93" s="77">
        <f t="shared" si="105"/>
        <v>121</v>
      </c>
      <c r="BQ93" s="77">
        <f t="shared" si="106"/>
        <v>9</v>
      </c>
      <c r="BR93" s="77">
        <f t="shared" si="107"/>
        <v>1155</v>
      </c>
      <c r="BS93" s="77">
        <f t="shared" si="108"/>
        <v>33.985290935932859</v>
      </c>
    </row>
    <row r="94" spans="1:71" ht="15.5" x14ac:dyDescent="0.35">
      <c r="A94" s="97" t="s">
        <v>155</v>
      </c>
      <c r="B94" s="116" t="s">
        <v>61</v>
      </c>
      <c r="C94" s="117">
        <v>44442</v>
      </c>
      <c r="D94" s="118">
        <v>0.29534722222222221</v>
      </c>
      <c r="E94" s="118">
        <v>0.40657407407407403</v>
      </c>
      <c r="F94" s="118">
        <v>0.41829861111111111</v>
      </c>
      <c r="G94" s="118">
        <v>0.4814930555555556</v>
      </c>
      <c r="H94" s="77">
        <f t="shared" si="60"/>
        <v>5</v>
      </c>
      <c r="I94" s="77">
        <f t="shared" si="60"/>
        <v>45</v>
      </c>
      <c r="J94" s="77">
        <f t="shared" si="60"/>
        <v>2</v>
      </c>
      <c r="K94" s="77">
        <f t="shared" si="60"/>
        <v>33</v>
      </c>
      <c r="L94" s="141">
        <f t="shared" si="61"/>
        <v>3.3166247903553998</v>
      </c>
      <c r="M94" s="142"/>
      <c r="N94" s="142"/>
      <c r="O94" s="143"/>
      <c r="P94" s="141">
        <f t="shared" si="62"/>
        <v>12.569805089976535</v>
      </c>
      <c r="Q94" s="142"/>
      <c r="R94" s="142"/>
      <c r="S94" s="143"/>
      <c r="T94" s="141">
        <f t="shared" si="63"/>
        <v>33.852621759621513</v>
      </c>
      <c r="U94" s="142"/>
      <c r="V94" s="142"/>
      <c r="W94" s="143"/>
      <c r="X94" s="103" t="str">
        <f t="shared" si="64"/>
        <v>C1</v>
      </c>
      <c r="Y94" s="77">
        <f t="shared" si="65"/>
        <v>3.3166247903553998</v>
      </c>
      <c r="Z94" s="77">
        <f t="shared" si="66"/>
        <v>11</v>
      </c>
      <c r="AA94" s="77">
        <f t="shared" si="67"/>
        <v>5</v>
      </c>
      <c r="AB94" s="77">
        <f t="shared" si="68"/>
        <v>45</v>
      </c>
      <c r="AC94" s="77">
        <f t="shared" si="69"/>
        <v>2</v>
      </c>
      <c r="AD94" s="77">
        <f t="shared" si="70"/>
        <v>33</v>
      </c>
      <c r="AE94" s="77" t="str">
        <f t="shared" si="71"/>
        <v xml:space="preserve"> </v>
      </c>
      <c r="AF94" s="77" t="str">
        <f t="shared" si="72"/>
        <v xml:space="preserve"> </v>
      </c>
      <c r="AG94" s="77" t="str">
        <f t="shared" si="73"/>
        <v xml:space="preserve"> </v>
      </c>
      <c r="AH94" s="77" t="str">
        <f t="shared" si="74"/>
        <v xml:space="preserve"> </v>
      </c>
      <c r="AI94" s="77" t="str">
        <f t="shared" si="75"/>
        <v xml:space="preserve"> </v>
      </c>
      <c r="AJ94" s="77" t="str">
        <f t="shared" si="76"/>
        <v xml:space="preserve"> </v>
      </c>
      <c r="AK94" s="77" t="str">
        <f t="shared" si="77"/>
        <v xml:space="preserve"> </v>
      </c>
      <c r="AL94" s="77" t="str">
        <f t="shared" si="78"/>
        <v xml:space="preserve"> </v>
      </c>
      <c r="AP94" s="76">
        <f t="shared" si="79"/>
        <v>3</v>
      </c>
      <c r="AQ94" s="76">
        <f t="shared" si="80"/>
        <v>-1</v>
      </c>
      <c r="AR94" s="76">
        <f t="shared" si="81"/>
        <v>-1</v>
      </c>
      <c r="AS94" s="76">
        <f t="shared" si="82"/>
        <v>0</v>
      </c>
      <c r="AT94" s="77">
        <f t="shared" si="83"/>
        <v>9</v>
      </c>
      <c r="AU94" s="77">
        <f t="shared" si="84"/>
        <v>1</v>
      </c>
      <c r="AV94" s="77">
        <f t="shared" si="85"/>
        <v>1</v>
      </c>
      <c r="AW94" s="77">
        <f t="shared" si="86"/>
        <v>0</v>
      </c>
      <c r="AX94" s="77">
        <f t="shared" si="87"/>
        <v>11</v>
      </c>
      <c r="AY94" s="77">
        <f t="shared" si="88"/>
        <v>3.3166247903553998</v>
      </c>
      <c r="AZ94" s="77">
        <f t="shared" si="89"/>
        <v>-12</v>
      </c>
      <c r="BA94" s="77">
        <f t="shared" si="90"/>
        <v>-3</v>
      </c>
      <c r="BB94" s="77">
        <f t="shared" si="91"/>
        <v>-1</v>
      </c>
      <c r="BC94" s="77">
        <f t="shared" si="92"/>
        <v>-2</v>
      </c>
      <c r="BD94" s="77">
        <f t="shared" si="93"/>
        <v>144</v>
      </c>
      <c r="BE94" s="77">
        <f t="shared" si="94"/>
        <v>9</v>
      </c>
      <c r="BF94" s="77">
        <f t="shared" si="95"/>
        <v>1</v>
      </c>
      <c r="BG94" s="77">
        <f t="shared" si="96"/>
        <v>4</v>
      </c>
      <c r="BH94" s="77">
        <f t="shared" si="97"/>
        <v>158</v>
      </c>
      <c r="BI94" s="77">
        <f t="shared" si="98"/>
        <v>12.569805089976535</v>
      </c>
      <c r="BJ94" s="77">
        <f t="shared" si="99"/>
        <v>-32</v>
      </c>
      <c r="BK94" s="77">
        <f t="shared" si="100"/>
        <v>0</v>
      </c>
      <c r="BL94" s="77">
        <f t="shared" si="101"/>
        <v>-11</v>
      </c>
      <c r="BM94" s="77">
        <f t="shared" si="102"/>
        <v>1</v>
      </c>
      <c r="BN94" s="77">
        <f t="shared" si="103"/>
        <v>1024</v>
      </c>
      <c r="BO94" s="77">
        <f t="shared" si="104"/>
        <v>0</v>
      </c>
      <c r="BP94" s="77">
        <f t="shared" si="105"/>
        <v>121</v>
      </c>
      <c r="BQ94" s="77">
        <f t="shared" si="106"/>
        <v>1</v>
      </c>
      <c r="BR94" s="77">
        <f t="shared" si="107"/>
        <v>1146</v>
      </c>
      <c r="BS94" s="77">
        <f t="shared" si="108"/>
        <v>33.852621759621513</v>
      </c>
    </row>
    <row r="95" spans="1:71" ht="15.5" x14ac:dyDescent="0.35">
      <c r="A95" s="97" t="s">
        <v>156</v>
      </c>
      <c r="B95" s="116" t="s">
        <v>62</v>
      </c>
      <c r="C95" s="117">
        <v>44442</v>
      </c>
      <c r="D95" s="118">
        <v>0.29317129629629629</v>
      </c>
      <c r="E95" s="118">
        <v>0.40627314814814813</v>
      </c>
      <c r="F95" s="118">
        <v>0.41917824074074073</v>
      </c>
      <c r="G95" s="118">
        <v>0.48293981481481479</v>
      </c>
      <c r="H95" s="77">
        <f t="shared" si="60"/>
        <v>2</v>
      </c>
      <c r="I95" s="77">
        <f t="shared" si="60"/>
        <v>45</v>
      </c>
      <c r="J95" s="77">
        <f t="shared" si="60"/>
        <v>3</v>
      </c>
      <c r="K95" s="77">
        <f t="shared" si="60"/>
        <v>35</v>
      </c>
      <c r="L95" s="141">
        <f t="shared" si="61"/>
        <v>2.2360679774997898</v>
      </c>
      <c r="M95" s="142"/>
      <c r="N95" s="142"/>
      <c r="O95" s="143"/>
      <c r="P95" s="141">
        <f t="shared" si="62"/>
        <v>15.297058540778355</v>
      </c>
      <c r="Q95" s="142"/>
      <c r="R95" s="142"/>
      <c r="S95" s="143"/>
      <c r="T95" s="141">
        <f t="shared" si="63"/>
        <v>36.523964735499348</v>
      </c>
      <c r="U95" s="142"/>
      <c r="V95" s="142"/>
      <c r="W95" s="143"/>
      <c r="X95" s="103" t="str">
        <f t="shared" si="64"/>
        <v>C1</v>
      </c>
      <c r="Y95" s="77">
        <f t="shared" si="65"/>
        <v>2.2360679774997898</v>
      </c>
      <c r="Z95" s="77">
        <f t="shared" si="66"/>
        <v>5.0000000000000009</v>
      </c>
      <c r="AA95" s="77">
        <f t="shared" si="67"/>
        <v>2</v>
      </c>
      <c r="AB95" s="77">
        <f t="shared" si="68"/>
        <v>45</v>
      </c>
      <c r="AC95" s="77">
        <f t="shared" si="69"/>
        <v>3</v>
      </c>
      <c r="AD95" s="77">
        <f t="shared" si="70"/>
        <v>35</v>
      </c>
      <c r="AE95" s="77" t="str">
        <f t="shared" ref="AE95:AE138" si="109">IF(X95="C2",H95," ")</f>
        <v xml:space="preserve"> </v>
      </c>
      <c r="AF95" s="77" t="str">
        <f t="shared" ref="AF95:AF138" si="110">IF(X95="C2",I95," ")</f>
        <v xml:space="preserve"> </v>
      </c>
      <c r="AG95" s="77" t="str">
        <f t="shared" ref="AG95:AG138" si="111">IF(X95="C2",J95," ")</f>
        <v xml:space="preserve"> </v>
      </c>
      <c r="AH95" s="77" t="str">
        <f t="shared" ref="AH95:AH138" si="112">IF(X95="C2",K95," ")</f>
        <v xml:space="preserve"> </v>
      </c>
      <c r="AI95" s="77" t="str">
        <f t="shared" ref="AI95:AI138" si="113">IF(X95="C3",H95," ")</f>
        <v xml:space="preserve"> </v>
      </c>
      <c r="AJ95" s="77" t="str">
        <f t="shared" ref="AJ95:AJ138" si="114">IF(X95="C3",I95," ")</f>
        <v xml:space="preserve"> </v>
      </c>
      <c r="AK95" s="77" t="str">
        <f t="shared" ref="AK95:AK138" si="115">IF(X95="C3",J95," ")</f>
        <v xml:space="preserve"> </v>
      </c>
      <c r="AL95" s="77" t="str">
        <f t="shared" ref="AL95:AL138" si="116">IF(X95="C3",K95," ")</f>
        <v xml:space="preserve"> </v>
      </c>
      <c r="AP95" s="76">
        <f t="shared" si="79"/>
        <v>0</v>
      </c>
      <c r="AQ95" s="76">
        <f t="shared" si="80"/>
        <v>-1</v>
      </c>
      <c r="AR95" s="76">
        <f t="shared" si="81"/>
        <v>0</v>
      </c>
      <c r="AS95" s="76">
        <f t="shared" si="82"/>
        <v>2</v>
      </c>
      <c r="AT95" s="77">
        <f t="shared" si="83"/>
        <v>0</v>
      </c>
      <c r="AU95" s="77">
        <f t="shared" si="84"/>
        <v>1</v>
      </c>
      <c r="AV95" s="77">
        <f t="shared" si="85"/>
        <v>0</v>
      </c>
      <c r="AW95" s="77">
        <f t="shared" si="86"/>
        <v>4</v>
      </c>
      <c r="AX95" s="77">
        <f t="shared" si="87"/>
        <v>5</v>
      </c>
      <c r="AY95" s="77">
        <f t="shared" si="88"/>
        <v>2.2360679774997898</v>
      </c>
      <c r="AZ95" s="77">
        <f t="shared" si="89"/>
        <v>-15</v>
      </c>
      <c r="BA95" s="77">
        <f t="shared" si="90"/>
        <v>-3</v>
      </c>
      <c r="BB95" s="77">
        <f t="shared" si="91"/>
        <v>0</v>
      </c>
      <c r="BC95" s="77">
        <f t="shared" si="92"/>
        <v>0</v>
      </c>
      <c r="BD95" s="77">
        <f t="shared" si="93"/>
        <v>225</v>
      </c>
      <c r="BE95" s="77">
        <f t="shared" si="94"/>
        <v>9</v>
      </c>
      <c r="BF95" s="77">
        <f t="shared" si="95"/>
        <v>0</v>
      </c>
      <c r="BG95" s="77">
        <f t="shared" si="96"/>
        <v>0</v>
      </c>
      <c r="BH95" s="77">
        <f t="shared" si="97"/>
        <v>234</v>
      </c>
      <c r="BI95" s="77">
        <f t="shared" si="98"/>
        <v>15.297058540778355</v>
      </c>
      <c r="BJ95" s="77">
        <f t="shared" si="99"/>
        <v>-35</v>
      </c>
      <c r="BK95" s="77">
        <f t="shared" si="100"/>
        <v>0</v>
      </c>
      <c r="BL95" s="77">
        <f t="shared" si="101"/>
        <v>-10</v>
      </c>
      <c r="BM95" s="77">
        <f t="shared" si="102"/>
        <v>3</v>
      </c>
      <c r="BN95" s="77">
        <f t="shared" si="103"/>
        <v>1225</v>
      </c>
      <c r="BO95" s="77">
        <f t="shared" si="104"/>
        <v>0</v>
      </c>
      <c r="BP95" s="77">
        <f t="shared" si="105"/>
        <v>100</v>
      </c>
      <c r="BQ95" s="77">
        <f t="shared" si="106"/>
        <v>9</v>
      </c>
      <c r="BR95" s="77">
        <f t="shared" si="107"/>
        <v>1334</v>
      </c>
      <c r="BS95" s="77">
        <f t="shared" si="108"/>
        <v>36.523964735499348</v>
      </c>
    </row>
    <row r="96" spans="1:71" ht="15.5" x14ac:dyDescent="0.35">
      <c r="A96" s="97" t="s">
        <v>157</v>
      </c>
      <c r="B96" s="116" t="s">
        <v>31</v>
      </c>
      <c r="C96" s="117">
        <v>44441</v>
      </c>
      <c r="D96" s="118">
        <v>0.31540509259259258</v>
      </c>
      <c r="E96" s="118">
        <v>0.40627314814814813</v>
      </c>
      <c r="F96" s="118">
        <v>0.42416666666666664</v>
      </c>
      <c r="G96" s="118">
        <v>0.48120370370370374</v>
      </c>
      <c r="H96" s="77">
        <f t="shared" ref="H96:K127" si="117">MINUTE(D96)</f>
        <v>34</v>
      </c>
      <c r="I96" s="77">
        <f t="shared" si="117"/>
        <v>45</v>
      </c>
      <c r="J96" s="77">
        <f t="shared" si="117"/>
        <v>10</v>
      </c>
      <c r="K96" s="77">
        <f t="shared" si="117"/>
        <v>32</v>
      </c>
      <c r="L96" s="141">
        <f t="shared" ref="L96:L105" si="118">SQRT((H96-$L$6)^2+(I96-$M$6)^2+(J96-$N$6)^2+(K96-$O$6)^2)</f>
        <v>32.787192621510002</v>
      </c>
      <c r="M96" s="142"/>
      <c r="N96" s="142"/>
      <c r="O96" s="143"/>
      <c r="P96" s="141">
        <f t="shared" ref="P96:P107" si="119">SQRT((H96-$P$6)^2+(I96-$Q$6)^2+(J96-$R$6)^2+(K96-$S$6)^2)</f>
        <v>18.867962264113206</v>
      </c>
      <c r="Q96" s="142"/>
      <c r="R96" s="142"/>
      <c r="S96" s="143"/>
      <c r="T96" s="141">
        <f t="shared" ref="T96:T107" si="120">SQRT((H96-$T$6)^2+(I96-$U$6)^2+(J96-$V$6)^2+(K96-$W$6)^2)</f>
        <v>4.2426406871192848</v>
      </c>
      <c r="U96" s="142"/>
      <c r="V96" s="142"/>
      <c r="W96" s="143"/>
      <c r="X96" s="101" t="str">
        <f t="shared" si="64"/>
        <v>C3</v>
      </c>
      <c r="Y96" s="77">
        <f t="shared" si="65"/>
        <v>4.2426406871192848</v>
      </c>
      <c r="Z96" s="77">
        <f t="shared" si="66"/>
        <v>17.999999999999996</v>
      </c>
      <c r="AA96" s="77" t="str">
        <f t="shared" si="67"/>
        <v xml:space="preserve"> </v>
      </c>
      <c r="AB96" s="77" t="str">
        <f t="shared" si="68"/>
        <v xml:space="preserve"> </v>
      </c>
      <c r="AC96" s="77" t="str">
        <f t="shared" si="69"/>
        <v xml:space="preserve"> </v>
      </c>
      <c r="AD96" s="77" t="str">
        <f t="shared" si="70"/>
        <v xml:space="preserve"> </v>
      </c>
      <c r="AE96" s="77" t="str">
        <f t="shared" si="109"/>
        <v xml:space="preserve"> </v>
      </c>
      <c r="AF96" s="77" t="str">
        <f t="shared" si="110"/>
        <v xml:space="preserve"> </v>
      </c>
      <c r="AG96" s="77" t="str">
        <f t="shared" si="111"/>
        <v xml:space="preserve"> </v>
      </c>
      <c r="AH96" s="77" t="str">
        <f t="shared" si="112"/>
        <v xml:space="preserve"> </v>
      </c>
      <c r="AI96" s="77">
        <f t="shared" si="113"/>
        <v>34</v>
      </c>
      <c r="AJ96" s="77">
        <f t="shared" si="114"/>
        <v>45</v>
      </c>
      <c r="AK96" s="77">
        <f t="shared" si="115"/>
        <v>10</v>
      </c>
      <c r="AL96" s="77">
        <f t="shared" si="116"/>
        <v>32</v>
      </c>
      <c r="AP96" s="76">
        <f t="shared" si="79"/>
        <v>32</v>
      </c>
      <c r="AQ96" s="76">
        <f t="shared" si="80"/>
        <v>-1</v>
      </c>
      <c r="AR96" s="76">
        <f t="shared" si="81"/>
        <v>7</v>
      </c>
      <c r="AS96" s="76">
        <f t="shared" si="82"/>
        <v>-1</v>
      </c>
      <c r="AT96" s="77">
        <f t="shared" ref="AT96:AT105" si="121">AP96^2</f>
        <v>1024</v>
      </c>
      <c r="AU96" s="77">
        <f t="shared" ref="AU96:AU105" si="122">AQ96^2</f>
        <v>1</v>
      </c>
      <c r="AV96" s="77">
        <f t="shared" ref="AV96:AV105" si="123">AR96^2</f>
        <v>49</v>
      </c>
      <c r="AW96" s="77">
        <f t="shared" ref="AW96:AW105" si="124">AS96^2</f>
        <v>1</v>
      </c>
      <c r="AX96" s="77">
        <f t="shared" ref="AX96:AX105" si="125">SUM(AT96:AW96)</f>
        <v>1075</v>
      </c>
      <c r="AY96" s="77">
        <f t="shared" ref="AY96:AY105" si="126">SQRT(AX96)</f>
        <v>32.787192621510002</v>
      </c>
      <c r="AZ96" s="77">
        <f t="shared" si="89"/>
        <v>17</v>
      </c>
      <c r="BA96" s="77">
        <f t="shared" si="90"/>
        <v>-3</v>
      </c>
      <c r="BB96" s="77">
        <f t="shared" si="91"/>
        <v>7</v>
      </c>
      <c r="BC96" s="77">
        <f t="shared" si="92"/>
        <v>-3</v>
      </c>
      <c r="BD96" s="77">
        <f t="shared" ref="BD96:BD105" si="127">AZ96^2</f>
        <v>289</v>
      </c>
      <c r="BE96" s="77">
        <f t="shared" ref="BE96:BE105" si="128">BA96^2</f>
        <v>9</v>
      </c>
      <c r="BF96" s="77">
        <f t="shared" ref="BF96:BF105" si="129">BB96^2</f>
        <v>49</v>
      </c>
      <c r="BG96" s="77">
        <f t="shared" ref="BG96:BG105" si="130">BC96^2</f>
        <v>9</v>
      </c>
      <c r="BH96" s="77">
        <f t="shared" ref="BH96:BH105" si="131">SUM(BD96:BG96)</f>
        <v>356</v>
      </c>
      <c r="BI96" s="77">
        <f t="shared" ref="BI96:BI105" si="132">SQRT(BH96)</f>
        <v>18.867962264113206</v>
      </c>
      <c r="BJ96" s="77">
        <f t="shared" si="99"/>
        <v>-3</v>
      </c>
      <c r="BK96" s="77">
        <f t="shared" si="100"/>
        <v>0</v>
      </c>
      <c r="BL96" s="77">
        <f t="shared" si="101"/>
        <v>-3</v>
      </c>
      <c r="BM96" s="77">
        <f t="shared" si="102"/>
        <v>0</v>
      </c>
      <c r="BN96" s="77">
        <f t="shared" ref="BN96:BN105" si="133">BJ96^2</f>
        <v>9</v>
      </c>
      <c r="BO96" s="77">
        <f t="shared" ref="BO96:BO105" si="134">BK96^2</f>
        <v>0</v>
      </c>
      <c r="BP96" s="77">
        <f t="shared" ref="BP96:BP105" si="135">BL96^2</f>
        <v>9</v>
      </c>
      <c r="BQ96" s="77">
        <f t="shared" ref="BQ96:BQ105" si="136">BM96^2</f>
        <v>0</v>
      </c>
      <c r="BR96" s="77">
        <f t="shared" ref="BR96:BR105" si="137">SUM(BN96:BQ96)</f>
        <v>18</v>
      </c>
      <c r="BS96" s="77">
        <f t="shared" ref="BS96:BS105" si="138">SQRT(BR96)</f>
        <v>4.2426406871192848</v>
      </c>
    </row>
    <row r="97" spans="1:79" ht="15.5" x14ac:dyDescent="0.35">
      <c r="A97" s="97" t="s">
        <v>158</v>
      </c>
      <c r="B97" s="116" t="s">
        <v>41</v>
      </c>
      <c r="C97" s="117">
        <v>44441</v>
      </c>
      <c r="D97" s="118">
        <v>0.31526620370370367</v>
      </c>
      <c r="E97" s="118">
        <v>0.4064814814814815</v>
      </c>
      <c r="F97" s="118">
        <v>0.42473379629629626</v>
      </c>
      <c r="G97" s="118">
        <v>0.47927083333333331</v>
      </c>
      <c r="H97" s="77">
        <f t="shared" si="117"/>
        <v>33</v>
      </c>
      <c r="I97" s="77">
        <f t="shared" si="117"/>
        <v>45</v>
      </c>
      <c r="J97" s="77">
        <f t="shared" si="117"/>
        <v>11</v>
      </c>
      <c r="K97" s="77">
        <f t="shared" si="117"/>
        <v>30</v>
      </c>
      <c r="L97" s="141">
        <f t="shared" si="118"/>
        <v>32.171415884290823</v>
      </c>
      <c r="M97" s="142"/>
      <c r="N97" s="142"/>
      <c r="O97" s="143"/>
      <c r="P97" s="141">
        <f t="shared" si="119"/>
        <v>18.814887722226779</v>
      </c>
      <c r="Q97" s="142"/>
      <c r="R97" s="142"/>
      <c r="S97" s="143"/>
      <c r="T97" s="141">
        <f t="shared" si="120"/>
        <v>4.8989794855663558</v>
      </c>
      <c r="U97" s="142"/>
      <c r="V97" s="142"/>
      <c r="W97" s="143"/>
      <c r="X97" s="101" t="str">
        <f t="shared" si="64"/>
        <v>C3</v>
      </c>
      <c r="Y97" s="77">
        <f t="shared" si="65"/>
        <v>4.8989794855663558</v>
      </c>
      <c r="Z97" s="77">
        <f t="shared" si="66"/>
        <v>23.999999999999996</v>
      </c>
      <c r="AA97" s="77" t="str">
        <f t="shared" si="67"/>
        <v xml:space="preserve"> </v>
      </c>
      <c r="AB97" s="77" t="str">
        <f t="shared" si="68"/>
        <v xml:space="preserve"> </v>
      </c>
      <c r="AC97" s="77" t="str">
        <f t="shared" si="69"/>
        <v xml:space="preserve"> </v>
      </c>
      <c r="AD97" s="77" t="str">
        <f t="shared" si="70"/>
        <v xml:space="preserve"> </v>
      </c>
      <c r="AE97" s="77" t="str">
        <f t="shared" si="109"/>
        <v xml:space="preserve"> </v>
      </c>
      <c r="AF97" s="77" t="str">
        <f t="shared" si="110"/>
        <v xml:space="preserve"> </v>
      </c>
      <c r="AG97" s="77" t="str">
        <f t="shared" si="111"/>
        <v xml:space="preserve"> </v>
      </c>
      <c r="AH97" s="77" t="str">
        <f t="shared" si="112"/>
        <v xml:space="preserve"> </v>
      </c>
      <c r="AI97" s="77">
        <f t="shared" si="113"/>
        <v>33</v>
      </c>
      <c r="AJ97" s="77">
        <f t="shared" si="114"/>
        <v>45</v>
      </c>
      <c r="AK97" s="77">
        <f t="shared" si="115"/>
        <v>11</v>
      </c>
      <c r="AL97" s="77">
        <f t="shared" si="116"/>
        <v>30</v>
      </c>
      <c r="AP97" s="76">
        <f t="shared" si="79"/>
        <v>31</v>
      </c>
      <c r="AQ97" s="76">
        <f t="shared" si="80"/>
        <v>-1</v>
      </c>
      <c r="AR97" s="76">
        <f t="shared" si="81"/>
        <v>8</v>
      </c>
      <c r="AS97" s="76">
        <f t="shared" si="82"/>
        <v>-3</v>
      </c>
      <c r="AT97" s="77">
        <f t="shared" si="121"/>
        <v>961</v>
      </c>
      <c r="AU97" s="77">
        <f t="shared" si="122"/>
        <v>1</v>
      </c>
      <c r="AV97" s="77">
        <f t="shared" si="123"/>
        <v>64</v>
      </c>
      <c r="AW97" s="77">
        <f t="shared" si="124"/>
        <v>9</v>
      </c>
      <c r="AX97" s="77">
        <f t="shared" si="125"/>
        <v>1035</v>
      </c>
      <c r="AY97" s="77">
        <f t="shared" si="126"/>
        <v>32.171415884290823</v>
      </c>
      <c r="AZ97" s="77">
        <f t="shared" si="89"/>
        <v>16</v>
      </c>
      <c r="BA97" s="77">
        <f t="shared" si="90"/>
        <v>-3</v>
      </c>
      <c r="BB97" s="77">
        <f t="shared" si="91"/>
        <v>8</v>
      </c>
      <c r="BC97" s="77">
        <f t="shared" si="92"/>
        <v>-5</v>
      </c>
      <c r="BD97" s="77">
        <f t="shared" si="127"/>
        <v>256</v>
      </c>
      <c r="BE97" s="77">
        <f t="shared" si="128"/>
        <v>9</v>
      </c>
      <c r="BF97" s="77">
        <f t="shared" si="129"/>
        <v>64</v>
      </c>
      <c r="BG97" s="77">
        <f t="shared" si="130"/>
        <v>25</v>
      </c>
      <c r="BH97" s="77">
        <f t="shared" si="131"/>
        <v>354</v>
      </c>
      <c r="BI97" s="77">
        <f t="shared" si="132"/>
        <v>18.814887722226779</v>
      </c>
      <c r="BJ97" s="77">
        <f t="shared" si="99"/>
        <v>-4</v>
      </c>
      <c r="BK97" s="77">
        <f t="shared" si="100"/>
        <v>0</v>
      </c>
      <c r="BL97" s="77">
        <f t="shared" si="101"/>
        <v>-2</v>
      </c>
      <c r="BM97" s="77">
        <f t="shared" si="102"/>
        <v>-2</v>
      </c>
      <c r="BN97" s="77">
        <f t="shared" si="133"/>
        <v>16</v>
      </c>
      <c r="BO97" s="77">
        <f t="shared" si="134"/>
        <v>0</v>
      </c>
      <c r="BP97" s="77">
        <f t="shared" si="135"/>
        <v>4</v>
      </c>
      <c r="BQ97" s="77">
        <f t="shared" si="136"/>
        <v>4</v>
      </c>
      <c r="BR97" s="77">
        <f t="shared" si="137"/>
        <v>24</v>
      </c>
      <c r="BS97" s="77">
        <f t="shared" si="138"/>
        <v>4.8989794855663558</v>
      </c>
    </row>
    <row r="98" spans="1:79" ht="15.5" x14ac:dyDescent="0.35">
      <c r="A98" s="97" t="s">
        <v>159</v>
      </c>
      <c r="B98" s="116" t="s">
        <v>32</v>
      </c>
      <c r="C98" s="117">
        <v>44441</v>
      </c>
      <c r="D98" s="118">
        <v>0.31513888888888891</v>
      </c>
      <c r="E98" s="118">
        <v>0.40657407407407403</v>
      </c>
      <c r="F98" s="118">
        <v>0.4251388888888889</v>
      </c>
      <c r="G98" s="118">
        <v>0.48474537037037035</v>
      </c>
      <c r="H98" s="77">
        <f t="shared" si="117"/>
        <v>33</v>
      </c>
      <c r="I98" s="77">
        <f t="shared" si="117"/>
        <v>45</v>
      </c>
      <c r="J98" s="77">
        <f t="shared" si="117"/>
        <v>12</v>
      </c>
      <c r="K98" s="77">
        <f t="shared" si="117"/>
        <v>38</v>
      </c>
      <c r="L98" s="141">
        <f t="shared" si="118"/>
        <v>32.680269276736382</v>
      </c>
      <c r="M98" s="142"/>
      <c r="N98" s="142"/>
      <c r="O98" s="143"/>
      <c r="P98" s="141">
        <f t="shared" si="119"/>
        <v>18.841443681416774</v>
      </c>
      <c r="Q98" s="142"/>
      <c r="R98" s="142"/>
      <c r="S98" s="143"/>
      <c r="T98" s="141">
        <f t="shared" si="120"/>
        <v>7.2801098892805181</v>
      </c>
      <c r="U98" s="142"/>
      <c r="V98" s="142"/>
      <c r="W98" s="143"/>
      <c r="X98" s="101" t="str">
        <f t="shared" si="64"/>
        <v>C3</v>
      </c>
      <c r="Y98" s="77">
        <f t="shared" si="65"/>
        <v>7.2801098892805181</v>
      </c>
      <c r="Z98" s="77">
        <f t="shared" si="66"/>
        <v>53</v>
      </c>
      <c r="AA98" s="77" t="str">
        <f t="shared" si="67"/>
        <v xml:space="preserve"> </v>
      </c>
      <c r="AB98" s="77" t="str">
        <f t="shared" si="68"/>
        <v xml:space="preserve"> </v>
      </c>
      <c r="AC98" s="77" t="str">
        <f t="shared" si="69"/>
        <v xml:space="preserve"> </v>
      </c>
      <c r="AD98" s="77" t="str">
        <f t="shared" si="70"/>
        <v xml:space="preserve"> </v>
      </c>
      <c r="AE98" s="77" t="str">
        <f t="shared" si="109"/>
        <v xml:space="preserve"> </v>
      </c>
      <c r="AF98" s="77" t="str">
        <f t="shared" si="110"/>
        <v xml:space="preserve"> </v>
      </c>
      <c r="AG98" s="77" t="str">
        <f t="shared" si="111"/>
        <v xml:space="preserve"> </v>
      </c>
      <c r="AH98" s="77" t="str">
        <f t="shared" si="112"/>
        <v xml:space="preserve"> </v>
      </c>
      <c r="AI98" s="77">
        <f t="shared" si="113"/>
        <v>33</v>
      </c>
      <c r="AJ98" s="77">
        <f t="shared" si="114"/>
        <v>45</v>
      </c>
      <c r="AK98" s="77">
        <f t="shared" si="115"/>
        <v>12</v>
      </c>
      <c r="AL98" s="77">
        <f t="shared" si="116"/>
        <v>38</v>
      </c>
      <c r="AP98" s="76">
        <f t="shared" si="79"/>
        <v>31</v>
      </c>
      <c r="AQ98" s="76">
        <f t="shared" si="80"/>
        <v>-1</v>
      </c>
      <c r="AR98" s="76">
        <f t="shared" si="81"/>
        <v>9</v>
      </c>
      <c r="AS98" s="76">
        <f t="shared" si="82"/>
        <v>5</v>
      </c>
      <c r="AT98" s="77">
        <f t="shared" si="121"/>
        <v>961</v>
      </c>
      <c r="AU98" s="77">
        <f t="shared" si="122"/>
        <v>1</v>
      </c>
      <c r="AV98" s="77">
        <f t="shared" si="123"/>
        <v>81</v>
      </c>
      <c r="AW98" s="77">
        <f t="shared" si="124"/>
        <v>25</v>
      </c>
      <c r="AX98" s="77">
        <f t="shared" si="125"/>
        <v>1068</v>
      </c>
      <c r="AY98" s="77">
        <f t="shared" si="126"/>
        <v>32.680269276736382</v>
      </c>
      <c r="AZ98" s="77">
        <f t="shared" si="89"/>
        <v>16</v>
      </c>
      <c r="BA98" s="77">
        <f t="shared" si="90"/>
        <v>-3</v>
      </c>
      <c r="BB98" s="77">
        <f t="shared" si="91"/>
        <v>9</v>
      </c>
      <c r="BC98" s="77">
        <f t="shared" si="92"/>
        <v>3</v>
      </c>
      <c r="BD98" s="77">
        <f t="shared" si="127"/>
        <v>256</v>
      </c>
      <c r="BE98" s="77">
        <f t="shared" si="128"/>
        <v>9</v>
      </c>
      <c r="BF98" s="77">
        <f t="shared" si="129"/>
        <v>81</v>
      </c>
      <c r="BG98" s="77">
        <f t="shared" si="130"/>
        <v>9</v>
      </c>
      <c r="BH98" s="77">
        <f t="shared" si="131"/>
        <v>355</v>
      </c>
      <c r="BI98" s="77">
        <f t="shared" si="132"/>
        <v>18.841443681416774</v>
      </c>
      <c r="BJ98" s="77">
        <f t="shared" si="99"/>
        <v>-4</v>
      </c>
      <c r="BK98" s="77">
        <f t="shared" si="100"/>
        <v>0</v>
      </c>
      <c r="BL98" s="77">
        <f t="shared" si="101"/>
        <v>-1</v>
      </c>
      <c r="BM98" s="77">
        <f t="shared" si="102"/>
        <v>6</v>
      </c>
      <c r="BN98" s="77">
        <f t="shared" si="133"/>
        <v>16</v>
      </c>
      <c r="BO98" s="77">
        <f t="shared" si="134"/>
        <v>0</v>
      </c>
      <c r="BP98" s="77">
        <f t="shared" si="135"/>
        <v>1</v>
      </c>
      <c r="BQ98" s="77">
        <f t="shared" si="136"/>
        <v>36</v>
      </c>
      <c r="BR98" s="77">
        <f t="shared" si="137"/>
        <v>53</v>
      </c>
      <c r="BS98" s="77">
        <f t="shared" si="138"/>
        <v>7.2801098892805181</v>
      </c>
    </row>
    <row r="99" spans="1:79" ht="15.5" x14ac:dyDescent="0.35">
      <c r="A99" s="97" t="s">
        <v>160</v>
      </c>
      <c r="B99" s="116" t="s">
        <v>33</v>
      </c>
      <c r="C99" s="117">
        <v>44441</v>
      </c>
      <c r="D99" s="118">
        <v>0.31497685185185187</v>
      </c>
      <c r="E99" s="118">
        <v>0.40793981481481478</v>
      </c>
      <c r="F99" s="118">
        <v>0.42486111111111113</v>
      </c>
      <c r="G99" s="118">
        <v>0.48084490740740743</v>
      </c>
      <c r="H99" s="77">
        <f t="shared" si="117"/>
        <v>33</v>
      </c>
      <c r="I99" s="77">
        <f t="shared" si="117"/>
        <v>47</v>
      </c>
      <c r="J99" s="77">
        <f t="shared" si="117"/>
        <v>11</v>
      </c>
      <c r="K99" s="77">
        <f t="shared" si="117"/>
        <v>32</v>
      </c>
      <c r="L99" s="141">
        <f t="shared" si="118"/>
        <v>32.046840717924134</v>
      </c>
      <c r="M99" s="142"/>
      <c r="N99" s="142"/>
      <c r="O99" s="143"/>
      <c r="P99" s="141">
        <f t="shared" si="119"/>
        <v>18.165902124584949</v>
      </c>
      <c r="Q99" s="142"/>
      <c r="R99" s="142"/>
      <c r="S99" s="143"/>
      <c r="T99" s="141">
        <f t="shared" si="120"/>
        <v>4.8989794855663558</v>
      </c>
      <c r="U99" s="142"/>
      <c r="V99" s="142"/>
      <c r="W99" s="143"/>
      <c r="X99" s="101" t="str">
        <f t="shared" si="64"/>
        <v>C3</v>
      </c>
      <c r="Y99" s="77">
        <f t="shared" si="65"/>
        <v>4.8989794855663558</v>
      </c>
      <c r="Z99" s="77">
        <f t="shared" si="66"/>
        <v>23.999999999999996</v>
      </c>
      <c r="AA99" s="77" t="str">
        <f t="shared" si="67"/>
        <v xml:space="preserve"> </v>
      </c>
      <c r="AB99" s="77" t="str">
        <f t="shared" si="68"/>
        <v xml:space="preserve"> </v>
      </c>
      <c r="AC99" s="77" t="str">
        <f t="shared" si="69"/>
        <v xml:space="preserve"> </v>
      </c>
      <c r="AD99" s="77" t="str">
        <f t="shared" si="70"/>
        <v xml:space="preserve"> </v>
      </c>
      <c r="AE99" s="77" t="str">
        <f t="shared" si="109"/>
        <v xml:space="preserve"> </v>
      </c>
      <c r="AF99" s="77" t="str">
        <f t="shared" si="110"/>
        <v xml:space="preserve"> </v>
      </c>
      <c r="AG99" s="77" t="str">
        <f t="shared" si="111"/>
        <v xml:space="preserve"> </v>
      </c>
      <c r="AH99" s="77" t="str">
        <f t="shared" si="112"/>
        <v xml:space="preserve"> </v>
      </c>
      <c r="AI99" s="77">
        <f t="shared" si="113"/>
        <v>33</v>
      </c>
      <c r="AJ99" s="77">
        <f t="shared" si="114"/>
        <v>47</v>
      </c>
      <c r="AK99" s="77">
        <f t="shared" si="115"/>
        <v>11</v>
      </c>
      <c r="AL99" s="77">
        <f t="shared" si="116"/>
        <v>32</v>
      </c>
      <c r="AP99" s="76">
        <f t="shared" si="79"/>
        <v>31</v>
      </c>
      <c r="AQ99" s="76">
        <f t="shared" si="80"/>
        <v>1</v>
      </c>
      <c r="AR99" s="76">
        <f t="shared" si="81"/>
        <v>8</v>
      </c>
      <c r="AS99" s="76">
        <f t="shared" si="82"/>
        <v>-1</v>
      </c>
      <c r="AT99" s="77">
        <f t="shared" si="121"/>
        <v>961</v>
      </c>
      <c r="AU99" s="77">
        <f t="shared" si="122"/>
        <v>1</v>
      </c>
      <c r="AV99" s="77">
        <f t="shared" si="123"/>
        <v>64</v>
      </c>
      <c r="AW99" s="77">
        <f t="shared" si="124"/>
        <v>1</v>
      </c>
      <c r="AX99" s="77">
        <f t="shared" si="125"/>
        <v>1027</v>
      </c>
      <c r="AY99" s="77">
        <f t="shared" si="126"/>
        <v>32.046840717924134</v>
      </c>
      <c r="AZ99" s="77">
        <f t="shared" si="89"/>
        <v>16</v>
      </c>
      <c r="BA99" s="77">
        <f t="shared" si="90"/>
        <v>-1</v>
      </c>
      <c r="BB99" s="77">
        <f t="shared" si="91"/>
        <v>8</v>
      </c>
      <c r="BC99" s="77">
        <f t="shared" si="92"/>
        <v>-3</v>
      </c>
      <c r="BD99" s="77">
        <f t="shared" si="127"/>
        <v>256</v>
      </c>
      <c r="BE99" s="77">
        <f t="shared" si="128"/>
        <v>1</v>
      </c>
      <c r="BF99" s="77">
        <f t="shared" si="129"/>
        <v>64</v>
      </c>
      <c r="BG99" s="77">
        <f t="shared" si="130"/>
        <v>9</v>
      </c>
      <c r="BH99" s="77">
        <f t="shared" si="131"/>
        <v>330</v>
      </c>
      <c r="BI99" s="77">
        <f t="shared" si="132"/>
        <v>18.165902124584949</v>
      </c>
      <c r="BJ99" s="77">
        <f t="shared" si="99"/>
        <v>-4</v>
      </c>
      <c r="BK99" s="77">
        <f t="shared" si="100"/>
        <v>2</v>
      </c>
      <c r="BL99" s="77">
        <f t="shared" si="101"/>
        <v>-2</v>
      </c>
      <c r="BM99" s="77">
        <f t="shared" si="102"/>
        <v>0</v>
      </c>
      <c r="BN99" s="77">
        <f t="shared" si="133"/>
        <v>16</v>
      </c>
      <c r="BO99" s="77">
        <f t="shared" si="134"/>
        <v>4</v>
      </c>
      <c r="BP99" s="77">
        <f t="shared" si="135"/>
        <v>4</v>
      </c>
      <c r="BQ99" s="77">
        <f t="shared" si="136"/>
        <v>0</v>
      </c>
      <c r="BR99" s="77">
        <f t="shared" si="137"/>
        <v>24</v>
      </c>
      <c r="BS99" s="77">
        <f t="shared" si="138"/>
        <v>4.8989794855663558</v>
      </c>
    </row>
    <row r="100" spans="1:79" ht="15.5" x14ac:dyDescent="0.35">
      <c r="A100" s="97" t="s">
        <v>161</v>
      </c>
      <c r="B100" s="116" t="s">
        <v>34</v>
      </c>
      <c r="C100" s="117">
        <v>44441</v>
      </c>
      <c r="D100" s="118">
        <v>0.3146990740740741</v>
      </c>
      <c r="E100" s="118">
        <v>0.40752314814814811</v>
      </c>
      <c r="F100" s="118">
        <v>0.42629629629629634</v>
      </c>
      <c r="G100" s="118">
        <v>0.4846064814814815</v>
      </c>
      <c r="H100" s="77">
        <f t="shared" si="117"/>
        <v>33</v>
      </c>
      <c r="I100" s="77">
        <f t="shared" si="117"/>
        <v>46</v>
      </c>
      <c r="J100" s="77">
        <f t="shared" si="117"/>
        <v>13</v>
      </c>
      <c r="K100" s="77">
        <f t="shared" si="117"/>
        <v>37</v>
      </c>
      <c r="L100" s="141">
        <f t="shared" si="118"/>
        <v>32.817678162843876</v>
      </c>
      <c r="M100" s="142"/>
      <c r="N100" s="142"/>
      <c r="O100" s="143"/>
      <c r="P100" s="141">
        <f t="shared" si="119"/>
        <v>19.078784028338912</v>
      </c>
      <c r="Q100" s="142"/>
      <c r="R100" s="142"/>
      <c r="S100" s="143"/>
      <c r="T100" s="141">
        <f t="shared" si="120"/>
        <v>6.4807406984078604</v>
      </c>
      <c r="U100" s="142"/>
      <c r="V100" s="142"/>
      <c r="W100" s="143"/>
      <c r="X100" s="101" t="str">
        <f t="shared" si="64"/>
        <v>C3</v>
      </c>
      <c r="Y100" s="77">
        <f t="shared" si="65"/>
        <v>6.4807406984078604</v>
      </c>
      <c r="Z100" s="77">
        <f t="shared" si="66"/>
        <v>42</v>
      </c>
      <c r="AA100" s="77" t="str">
        <f t="shared" si="67"/>
        <v xml:space="preserve"> </v>
      </c>
      <c r="AB100" s="77" t="str">
        <f t="shared" si="68"/>
        <v xml:space="preserve"> </v>
      </c>
      <c r="AC100" s="77" t="str">
        <f t="shared" si="69"/>
        <v xml:space="preserve"> </v>
      </c>
      <c r="AD100" s="77" t="str">
        <f t="shared" si="70"/>
        <v xml:space="preserve"> </v>
      </c>
      <c r="AE100" s="77" t="str">
        <f t="shared" si="109"/>
        <v xml:space="preserve"> </v>
      </c>
      <c r="AF100" s="77" t="str">
        <f t="shared" si="110"/>
        <v xml:space="preserve"> </v>
      </c>
      <c r="AG100" s="77" t="str">
        <f t="shared" si="111"/>
        <v xml:space="preserve"> </v>
      </c>
      <c r="AH100" s="77" t="str">
        <f t="shared" si="112"/>
        <v xml:space="preserve"> </v>
      </c>
      <c r="AI100" s="77">
        <f t="shared" si="113"/>
        <v>33</v>
      </c>
      <c r="AJ100" s="77">
        <f t="shared" si="114"/>
        <v>46</v>
      </c>
      <c r="AK100" s="77">
        <f t="shared" si="115"/>
        <v>13</v>
      </c>
      <c r="AL100" s="77">
        <f t="shared" si="116"/>
        <v>37</v>
      </c>
      <c r="AP100" s="76">
        <f t="shared" si="79"/>
        <v>31</v>
      </c>
      <c r="AQ100" s="76">
        <f t="shared" si="80"/>
        <v>0</v>
      </c>
      <c r="AR100" s="76">
        <f t="shared" si="81"/>
        <v>10</v>
      </c>
      <c r="AS100" s="76">
        <f t="shared" si="82"/>
        <v>4</v>
      </c>
      <c r="AT100" s="77">
        <f t="shared" si="121"/>
        <v>961</v>
      </c>
      <c r="AU100" s="77">
        <f t="shared" si="122"/>
        <v>0</v>
      </c>
      <c r="AV100" s="77">
        <f t="shared" si="123"/>
        <v>100</v>
      </c>
      <c r="AW100" s="77">
        <f t="shared" si="124"/>
        <v>16</v>
      </c>
      <c r="AX100" s="77">
        <f t="shared" si="125"/>
        <v>1077</v>
      </c>
      <c r="AY100" s="77">
        <f t="shared" si="126"/>
        <v>32.817678162843876</v>
      </c>
      <c r="AZ100" s="77">
        <f t="shared" si="89"/>
        <v>16</v>
      </c>
      <c r="BA100" s="77">
        <f t="shared" si="90"/>
        <v>-2</v>
      </c>
      <c r="BB100" s="77">
        <f t="shared" si="91"/>
        <v>10</v>
      </c>
      <c r="BC100" s="77">
        <f t="shared" si="92"/>
        <v>2</v>
      </c>
      <c r="BD100" s="77">
        <f t="shared" si="127"/>
        <v>256</v>
      </c>
      <c r="BE100" s="77">
        <f t="shared" si="128"/>
        <v>4</v>
      </c>
      <c r="BF100" s="77">
        <f t="shared" si="129"/>
        <v>100</v>
      </c>
      <c r="BG100" s="77">
        <f t="shared" si="130"/>
        <v>4</v>
      </c>
      <c r="BH100" s="77">
        <f t="shared" si="131"/>
        <v>364</v>
      </c>
      <c r="BI100" s="77">
        <f t="shared" si="132"/>
        <v>19.078784028338912</v>
      </c>
      <c r="BJ100" s="77">
        <f t="shared" si="99"/>
        <v>-4</v>
      </c>
      <c r="BK100" s="77">
        <f t="shared" si="100"/>
        <v>1</v>
      </c>
      <c r="BL100" s="77">
        <f t="shared" si="101"/>
        <v>0</v>
      </c>
      <c r="BM100" s="77">
        <f t="shared" si="102"/>
        <v>5</v>
      </c>
      <c r="BN100" s="77">
        <f t="shared" si="133"/>
        <v>16</v>
      </c>
      <c r="BO100" s="77">
        <f t="shared" si="134"/>
        <v>1</v>
      </c>
      <c r="BP100" s="77">
        <f t="shared" si="135"/>
        <v>0</v>
      </c>
      <c r="BQ100" s="77">
        <f t="shared" si="136"/>
        <v>25</v>
      </c>
      <c r="BR100" s="77">
        <f t="shared" si="137"/>
        <v>42</v>
      </c>
      <c r="BS100" s="77">
        <f t="shared" si="138"/>
        <v>6.4807406984078604</v>
      </c>
    </row>
    <row r="101" spans="1:79" ht="15.5" x14ac:dyDescent="0.35">
      <c r="A101" s="97" t="s">
        <v>162</v>
      </c>
      <c r="B101" s="116" t="s">
        <v>35</v>
      </c>
      <c r="C101" s="117">
        <v>44441</v>
      </c>
      <c r="D101" s="118">
        <v>0.31456018518518519</v>
      </c>
      <c r="E101" s="118">
        <v>0.40824074074074074</v>
      </c>
      <c r="F101" s="118">
        <v>0.42731481481481487</v>
      </c>
      <c r="G101" s="118">
        <v>0.48206018518518517</v>
      </c>
      <c r="H101" s="77">
        <f t="shared" si="117"/>
        <v>32</v>
      </c>
      <c r="I101" s="77">
        <f t="shared" si="117"/>
        <v>47</v>
      </c>
      <c r="J101" s="77">
        <f t="shared" si="117"/>
        <v>15</v>
      </c>
      <c r="K101" s="77">
        <f t="shared" si="117"/>
        <v>34</v>
      </c>
      <c r="L101" s="141">
        <f t="shared" si="118"/>
        <v>32.341923257592455</v>
      </c>
      <c r="M101" s="142"/>
      <c r="N101" s="142"/>
      <c r="O101" s="143"/>
      <c r="P101" s="141">
        <f t="shared" si="119"/>
        <v>19.261360284258224</v>
      </c>
      <c r="Q101" s="142"/>
      <c r="R101" s="142"/>
      <c r="S101" s="143"/>
      <c r="T101" s="141">
        <f t="shared" si="120"/>
        <v>6.0827625302982193</v>
      </c>
      <c r="U101" s="142"/>
      <c r="V101" s="142"/>
      <c r="W101" s="143"/>
      <c r="X101" s="101" t="str">
        <f t="shared" si="64"/>
        <v>C3</v>
      </c>
      <c r="Y101" s="77">
        <f t="shared" si="65"/>
        <v>6.0827625302982193</v>
      </c>
      <c r="Z101" s="77">
        <f t="shared" si="66"/>
        <v>36.999999999999993</v>
      </c>
      <c r="AA101" s="77" t="str">
        <f t="shared" si="67"/>
        <v xml:space="preserve"> </v>
      </c>
      <c r="AB101" s="77" t="str">
        <f t="shared" si="68"/>
        <v xml:space="preserve"> </v>
      </c>
      <c r="AC101" s="77" t="str">
        <f t="shared" si="69"/>
        <v xml:space="preserve"> </v>
      </c>
      <c r="AD101" s="77" t="str">
        <f t="shared" si="70"/>
        <v xml:space="preserve"> </v>
      </c>
      <c r="AE101" s="77" t="str">
        <f t="shared" si="109"/>
        <v xml:space="preserve"> </v>
      </c>
      <c r="AF101" s="77" t="str">
        <f t="shared" si="110"/>
        <v xml:space="preserve"> </v>
      </c>
      <c r="AG101" s="77" t="str">
        <f t="shared" si="111"/>
        <v xml:space="preserve"> </v>
      </c>
      <c r="AH101" s="77" t="str">
        <f t="shared" si="112"/>
        <v xml:space="preserve"> </v>
      </c>
      <c r="AI101" s="77">
        <f t="shared" si="113"/>
        <v>32</v>
      </c>
      <c r="AJ101" s="77">
        <f t="shared" si="114"/>
        <v>47</v>
      </c>
      <c r="AK101" s="77">
        <f t="shared" si="115"/>
        <v>15</v>
      </c>
      <c r="AL101" s="77">
        <f t="shared" si="116"/>
        <v>34</v>
      </c>
      <c r="AP101" s="76">
        <f t="shared" si="79"/>
        <v>30</v>
      </c>
      <c r="AQ101" s="76">
        <f t="shared" si="80"/>
        <v>1</v>
      </c>
      <c r="AR101" s="76">
        <f t="shared" si="81"/>
        <v>12</v>
      </c>
      <c r="AS101" s="76">
        <f t="shared" si="82"/>
        <v>1</v>
      </c>
      <c r="AT101" s="77">
        <f t="shared" si="121"/>
        <v>900</v>
      </c>
      <c r="AU101" s="77">
        <f t="shared" si="122"/>
        <v>1</v>
      </c>
      <c r="AV101" s="77">
        <f t="shared" si="123"/>
        <v>144</v>
      </c>
      <c r="AW101" s="77">
        <f t="shared" si="124"/>
        <v>1</v>
      </c>
      <c r="AX101" s="77">
        <f t="shared" si="125"/>
        <v>1046</v>
      </c>
      <c r="AY101" s="77">
        <f t="shared" si="126"/>
        <v>32.341923257592455</v>
      </c>
      <c r="AZ101" s="77">
        <f t="shared" si="89"/>
        <v>15</v>
      </c>
      <c r="BA101" s="77">
        <f t="shared" si="90"/>
        <v>-1</v>
      </c>
      <c r="BB101" s="77">
        <f t="shared" si="91"/>
        <v>12</v>
      </c>
      <c r="BC101" s="77">
        <f t="shared" si="92"/>
        <v>-1</v>
      </c>
      <c r="BD101" s="77">
        <f t="shared" si="127"/>
        <v>225</v>
      </c>
      <c r="BE101" s="77">
        <f t="shared" si="128"/>
        <v>1</v>
      </c>
      <c r="BF101" s="77">
        <f t="shared" si="129"/>
        <v>144</v>
      </c>
      <c r="BG101" s="77">
        <f t="shared" si="130"/>
        <v>1</v>
      </c>
      <c r="BH101" s="77">
        <f t="shared" si="131"/>
        <v>371</v>
      </c>
      <c r="BI101" s="77">
        <f t="shared" si="132"/>
        <v>19.261360284258224</v>
      </c>
      <c r="BJ101" s="77">
        <f t="shared" si="99"/>
        <v>-5</v>
      </c>
      <c r="BK101" s="77">
        <f t="shared" si="100"/>
        <v>2</v>
      </c>
      <c r="BL101" s="77">
        <f t="shared" si="101"/>
        <v>2</v>
      </c>
      <c r="BM101" s="77">
        <f t="shared" si="102"/>
        <v>2</v>
      </c>
      <c r="BN101" s="77">
        <f t="shared" si="133"/>
        <v>25</v>
      </c>
      <c r="BO101" s="77">
        <f t="shared" si="134"/>
        <v>4</v>
      </c>
      <c r="BP101" s="77">
        <f t="shared" si="135"/>
        <v>4</v>
      </c>
      <c r="BQ101" s="77">
        <f t="shared" si="136"/>
        <v>4</v>
      </c>
      <c r="BR101" s="77">
        <f t="shared" si="137"/>
        <v>37</v>
      </c>
      <c r="BS101" s="77">
        <f t="shared" si="138"/>
        <v>6.0827625302982193</v>
      </c>
    </row>
    <row r="102" spans="1:79" ht="15.5" x14ac:dyDescent="0.35">
      <c r="A102" s="97" t="s">
        <v>163</v>
      </c>
      <c r="B102" s="116" t="s">
        <v>36</v>
      </c>
      <c r="C102" s="117">
        <v>44441</v>
      </c>
      <c r="D102" s="118">
        <v>0.31439814814814815</v>
      </c>
      <c r="E102" s="118">
        <v>0.40914351851851855</v>
      </c>
      <c r="F102" s="118">
        <v>0.42333333333333334</v>
      </c>
      <c r="G102" s="118">
        <v>0.4814930555555556</v>
      </c>
      <c r="H102" s="77">
        <f t="shared" si="117"/>
        <v>32</v>
      </c>
      <c r="I102" s="77">
        <f t="shared" si="117"/>
        <v>49</v>
      </c>
      <c r="J102" s="77">
        <f t="shared" si="117"/>
        <v>9</v>
      </c>
      <c r="K102" s="77">
        <f t="shared" si="117"/>
        <v>33</v>
      </c>
      <c r="L102" s="141">
        <f t="shared" si="118"/>
        <v>30.740852297878796</v>
      </c>
      <c r="M102" s="142"/>
      <c r="N102" s="142"/>
      <c r="O102" s="143"/>
      <c r="P102" s="141">
        <f t="shared" si="119"/>
        <v>16.30950643030009</v>
      </c>
      <c r="Q102" s="142"/>
      <c r="R102" s="142"/>
      <c r="S102" s="143"/>
      <c r="T102" s="141">
        <f t="shared" si="120"/>
        <v>7.6157731058639087</v>
      </c>
      <c r="U102" s="142"/>
      <c r="V102" s="142"/>
      <c r="W102" s="143"/>
      <c r="X102" s="101" t="str">
        <f t="shared" si="64"/>
        <v>C3</v>
      </c>
      <c r="Y102" s="77">
        <f t="shared" si="65"/>
        <v>7.6157731058639087</v>
      </c>
      <c r="Z102" s="77">
        <f t="shared" si="66"/>
        <v>58.000000000000007</v>
      </c>
      <c r="AA102" s="77" t="str">
        <f t="shared" si="67"/>
        <v xml:space="preserve"> </v>
      </c>
      <c r="AB102" s="77" t="str">
        <f t="shared" si="68"/>
        <v xml:space="preserve"> </v>
      </c>
      <c r="AC102" s="77" t="str">
        <f t="shared" si="69"/>
        <v xml:space="preserve"> </v>
      </c>
      <c r="AD102" s="77" t="str">
        <f t="shared" si="70"/>
        <v xml:space="preserve"> </v>
      </c>
      <c r="AE102" s="77" t="str">
        <f t="shared" si="109"/>
        <v xml:space="preserve"> </v>
      </c>
      <c r="AF102" s="77" t="str">
        <f t="shared" si="110"/>
        <v xml:space="preserve"> </v>
      </c>
      <c r="AG102" s="77" t="str">
        <f t="shared" si="111"/>
        <v xml:space="preserve"> </v>
      </c>
      <c r="AH102" s="77" t="str">
        <f t="shared" si="112"/>
        <v xml:space="preserve"> </v>
      </c>
      <c r="AI102" s="77">
        <f t="shared" si="113"/>
        <v>32</v>
      </c>
      <c r="AJ102" s="77">
        <f t="shared" si="114"/>
        <v>49</v>
      </c>
      <c r="AK102" s="77">
        <f t="shared" si="115"/>
        <v>9</v>
      </c>
      <c r="AL102" s="77">
        <f t="shared" si="116"/>
        <v>33</v>
      </c>
      <c r="AP102" s="76">
        <f t="shared" si="79"/>
        <v>30</v>
      </c>
      <c r="AQ102" s="76">
        <f t="shared" si="80"/>
        <v>3</v>
      </c>
      <c r="AR102" s="76">
        <f t="shared" si="81"/>
        <v>6</v>
      </c>
      <c r="AS102" s="76">
        <f t="shared" si="82"/>
        <v>0</v>
      </c>
      <c r="AT102" s="77">
        <f t="shared" si="121"/>
        <v>900</v>
      </c>
      <c r="AU102" s="77">
        <f t="shared" si="122"/>
        <v>9</v>
      </c>
      <c r="AV102" s="77">
        <f t="shared" si="123"/>
        <v>36</v>
      </c>
      <c r="AW102" s="77">
        <f t="shared" si="124"/>
        <v>0</v>
      </c>
      <c r="AX102" s="77">
        <f t="shared" si="125"/>
        <v>945</v>
      </c>
      <c r="AY102" s="77">
        <f t="shared" si="126"/>
        <v>30.740852297878796</v>
      </c>
      <c r="AZ102" s="77">
        <f t="shared" si="89"/>
        <v>15</v>
      </c>
      <c r="BA102" s="77">
        <f t="shared" si="90"/>
        <v>1</v>
      </c>
      <c r="BB102" s="77">
        <f t="shared" si="91"/>
        <v>6</v>
      </c>
      <c r="BC102" s="77">
        <f t="shared" si="92"/>
        <v>-2</v>
      </c>
      <c r="BD102" s="77">
        <f t="shared" si="127"/>
        <v>225</v>
      </c>
      <c r="BE102" s="77">
        <f t="shared" si="128"/>
        <v>1</v>
      </c>
      <c r="BF102" s="77">
        <f t="shared" si="129"/>
        <v>36</v>
      </c>
      <c r="BG102" s="77">
        <f t="shared" si="130"/>
        <v>4</v>
      </c>
      <c r="BH102" s="77">
        <f t="shared" si="131"/>
        <v>266</v>
      </c>
      <c r="BI102" s="77">
        <f t="shared" si="132"/>
        <v>16.30950643030009</v>
      </c>
      <c r="BJ102" s="77">
        <f t="shared" si="99"/>
        <v>-5</v>
      </c>
      <c r="BK102" s="77">
        <f t="shared" si="100"/>
        <v>4</v>
      </c>
      <c r="BL102" s="77">
        <f t="shared" si="101"/>
        <v>-4</v>
      </c>
      <c r="BM102" s="77">
        <f t="shared" si="102"/>
        <v>1</v>
      </c>
      <c r="BN102" s="77">
        <f t="shared" si="133"/>
        <v>25</v>
      </c>
      <c r="BO102" s="77">
        <f t="shared" si="134"/>
        <v>16</v>
      </c>
      <c r="BP102" s="77">
        <f t="shared" si="135"/>
        <v>16</v>
      </c>
      <c r="BQ102" s="77">
        <f t="shared" si="136"/>
        <v>1</v>
      </c>
      <c r="BR102" s="77">
        <f t="shared" si="137"/>
        <v>58</v>
      </c>
      <c r="BS102" s="77">
        <f t="shared" si="138"/>
        <v>7.6157731058639087</v>
      </c>
    </row>
    <row r="103" spans="1:79" ht="15.5" x14ac:dyDescent="0.35">
      <c r="A103" s="97" t="s">
        <v>164</v>
      </c>
      <c r="B103" s="116" t="s">
        <v>37</v>
      </c>
      <c r="C103" s="117">
        <v>44441</v>
      </c>
      <c r="D103" s="118">
        <v>0.31432870370370369</v>
      </c>
      <c r="E103" s="118">
        <v>0.40672453703703698</v>
      </c>
      <c r="F103" s="118">
        <v>0.42603009259259261</v>
      </c>
      <c r="G103" s="118">
        <v>0.48225694444444445</v>
      </c>
      <c r="H103" s="77">
        <f t="shared" si="117"/>
        <v>32</v>
      </c>
      <c r="I103" s="77">
        <f t="shared" si="117"/>
        <v>45</v>
      </c>
      <c r="J103" s="77">
        <f t="shared" si="117"/>
        <v>13</v>
      </c>
      <c r="K103" s="77">
        <f t="shared" si="117"/>
        <v>34</v>
      </c>
      <c r="L103" s="141">
        <f t="shared" si="118"/>
        <v>31.654383582688826</v>
      </c>
      <c r="M103" s="142"/>
      <c r="N103" s="142"/>
      <c r="O103" s="143"/>
      <c r="P103" s="141">
        <f t="shared" si="119"/>
        <v>18.303005217723125</v>
      </c>
      <c r="Q103" s="142"/>
      <c r="R103" s="142"/>
      <c r="S103" s="143"/>
      <c r="T103" s="141">
        <f t="shared" si="120"/>
        <v>5.3851648071345037</v>
      </c>
      <c r="U103" s="142"/>
      <c r="V103" s="142"/>
      <c r="W103" s="143"/>
      <c r="X103" s="101" t="str">
        <f t="shared" si="64"/>
        <v>C3</v>
      </c>
      <c r="Y103" s="77">
        <f t="shared" si="65"/>
        <v>5.3851648071345037</v>
      </c>
      <c r="Z103" s="77">
        <f t="shared" si="66"/>
        <v>28.999999999999996</v>
      </c>
      <c r="AA103" s="77" t="str">
        <f t="shared" si="67"/>
        <v xml:space="preserve"> </v>
      </c>
      <c r="AB103" s="77" t="str">
        <f t="shared" si="68"/>
        <v xml:space="preserve"> </v>
      </c>
      <c r="AC103" s="77" t="str">
        <f t="shared" si="69"/>
        <v xml:space="preserve"> </v>
      </c>
      <c r="AD103" s="77" t="str">
        <f t="shared" si="70"/>
        <v xml:space="preserve"> </v>
      </c>
      <c r="AE103" s="77" t="str">
        <f t="shared" si="109"/>
        <v xml:space="preserve"> </v>
      </c>
      <c r="AF103" s="77" t="str">
        <f t="shared" si="110"/>
        <v xml:space="preserve"> </v>
      </c>
      <c r="AG103" s="77" t="str">
        <f t="shared" si="111"/>
        <v xml:space="preserve"> </v>
      </c>
      <c r="AH103" s="77" t="str">
        <f t="shared" si="112"/>
        <v xml:space="preserve"> </v>
      </c>
      <c r="AI103" s="77">
        <f t="shared" si="113"/>
        <v>32</v>
      </c>
      <c r="AJ103" s="77">
        <f t="shared" si="114"/>
        <v>45</v>
      </c>
      <c r="AK103" s="77">
        <f t="shared" si="115"/>
        <v>13</v>
      </c>
      <c r="AL103" s="77">
        <f t="shared" si="116"/>
        <v>34</v>
      </c>
      <c r="AP103" s="76">
        <f t="shared" si="79"/>
        <v>30</v>
      </c>
      <c r="AQ103" s="76">
        <f t="shared" si="80"/>
        <v>-1</v>
      </c>
      <c r="AR103" s="76">
        <f t="shared" si="81"/>
        <v>10</v>
      </c>
      <c r="AS103" s="76">
        <f t="shared" si="82"/>
        <v>1</v>
      </c>
      <c r="AT103" s="77">
        <f t="shared" si="121"/>
        <v>900</v>
      </c>
      <c r="AU103" s="77">
        <f t="shared" si="122"/>
        <v>1</v>
      </c>
      <c r="AV103" s="77">
        <f t="shared" si="123"/>
        <v>100</v>
      </c>
      <c r="AW103" s="77">
        <f t="shared" si="124"/>
        <v>1</v>
      </c>
      <c r="AX103" s="77">
        <f t="shared" si="125"/>
        <v>1002</v>
      </c>
      <c r="AY103" s="77">
        <f t="shared" si="126"/>
        <v>31.654383582688826</v>
      </c>
      <c r="AZ103" s="77">
        <f t="shared" si="89"/>
        <v>15</v>
      </c>
      <c r="BA103" s="77">
        <f t="shared" si="90"/>
        <v>-3</v>
      </c>
      <c r="BB103" s="77">
        <f t="shared" si="91"/>
        <v>10</v>
      </c>
      <c r="BC103" s="77">
        <f t="shared" si="92"/>
        <v>-1</v>
      </c>
      <c r="BD103" s="77">
        <f t="shared" si="127"/>
        <v>225</v>
      </c>
      <c r="BE103" s="77">
        <f t="shared" si="128"/>
        <v>9</v>
      </c>
      <c r="BF103" s="77">
        <f t="shared" si="129"/>
        <v>100</v>
      </c>
      <c r="BG103" s="77">
        <f t="shared" si="130"/>
        <v>1</v>
      </c>
      <c r="BH103" s="77">
        <f t="shared" si="131"/>
        <v>335</v>
      </c>
      <c r="BI103" s="77">
        <f t="shared" si="132"/>
        <v>18.303005217723125</v>
      </c>
      <c r="BJ103" s="77">
        <f t="shared" si="99"/>
        <v>-5</v>
      </c>
      <c r="BK103" s="77">
        <f t="shared" si="100"/>
        <v>0</v>
      </c>
      <c r="BL103" s="77">
        <f t="shared" si="101"/>
        <v>0</v>
      </c>
      <c r="BM103" s="77">
        <f t="shared" si="102"/>
        <v>2</v>
      </c>
      <c r="BN103" s="77">
        <f t="shared" si="133"/>
        <v>25</v>
      </c>
      <c r="BO103" s="77">
        <f t="shared" si="134"/>
        <v>0</v>
      </c>
      <c r="BP103" s="77">
        <f t="shared" si="135"/>
        <v>0</v>
      </c>
      <c r="BQ103" s="77">
        <f t="shared" si="136"/>
        <v>4</v>
      </c>
      <c r="BR103" s="77">
        <f t="shared" si="137"/>
        <v>29</v>
      </c>
      <c r="BS103" s="77">
        <f t="shared" si="138"/>
        <v>5.3851648071345037</v>
      </c>
    </row>
    <row r="104" spans="1:79" ht="15.5" x14ac:dyDescent="0.35">
      <c r="A104" s="97" t="s">
        <v>165</v>
      </c>
      <c r="B104" s="116" t="s">
        <v>38</v>
      </c>
      <c r="C104" s="117">
        <v>44441</v>
      </c>
      <c r="D104" s="118">
        <v>0.31225694444444446</v>
      </c>
      <c r="E104" s="118">
        <v>0.40863425925925928</v>
      </c>
      <c r="F104" s="118">
        <v>0.42621527777777773</v>
      </c>
      <c r="G104" s="118">
        <v>0.48366898148148146</v>
      </c>
      <c r="H104" s="77">
        <f t="shared" si="117"/>
        <v>29</v>
      </c>
      <c r="I104" s="77">
        <f t="shared" si="117"/>
        <v>48</v>
      </c>
      <c r="J104" s="77">
        <f t="shared" si="117"/>
        <v>13</v>
      </c>
      <c r="K104" s="77">
        <f t="shared" si="117"/>
        <v>36</v>
      </c>
      <c r="L104" s="141">
        <f t="shared" si="118"/>
        <v>29.017236257093817</v>
      </c>
      <c r="M104" s="142"/>
      <c r="N104" s="142"/>
      <c r="O104" s="143"/>
      <c r="P104" s="141">
        <f t="shared" si="119"/>
        <v>15.652475842498529</v>
      </c>
      <c r="Q104" s="142"/>
      <c r="R104" s="142"/>
      <c r="S104" s="143"/>
      <c r="T104" s="141">
        <f t="shared" si="120"/>
        <v>9.4339811320566032</v>
      </c>
      <c r="U104" s="142"/>
      <c r="V104" s="142"/>
      <c r="W104" s="143"/>
      <c r="X104" s="101" t="str">
        <f t="shared" si="64"/>
        <v>C3</v>
      </c>
      <c r="Y104" s="77">
        <f t="shared" si="65"/>
        <v>9.4339811320566032</v>
      </c>
      <c r="Z104" s="77">
        <f t="shared" si="66"/>
        <v>88.999999999999986</v>
      </c>
      <c r="AA104" s="77" t="str">
        <f t="shared" si="67"/>
        <v xml:space="preserve"> </v>
      </c>
      <c r="AB104" s="77" t="str">
        <f t="shared" si="68"/>
        <v xml:space="preserve"> </v>
      </c>
      <c r="AC104" s="77" t="str">
        <f t="shared" si="69"/>
        <v xml:space="preserve"> </v>
      </c>
      <c r="AD104" s="77" t="str">
        <f t="shared" si="70"/>
        <v xml:space="preserve"> </v>
      </c>
      <c r="AE104" s="77" t="str">
        <f t="shared" si="109"/>
        <v xml:space="preserve"> </v>
      </c>
      <c r="AF104" s="77" t="str">
        <f t="shared" si="110"/>
        <v xml:space="preserve"> </v>
      </c>
      <c r="AG104" s="77" t="str">
        <f t="shared" si="111"/>
        <v xml:space="preserve"> </v>
      </c>
      <c r="AH104" s="77" t="str">
        <f t="shared" si="112"/>
        <v xml:space="preserve"> </v>
      </c>
      <c r="AI104" s="77">
        <f t="shared" si="113"/>
        <v>29</v>
      </c>
      <c r="AJ104" s="77">
        <f t="shared" si="114"/>
        <v>48</v>
      </c>
      <c r="AK104" s="77">
        <f t="shared" si="115"/>
        <v>13</v>
      </c>
      <c r="AL104" s="77">
        <f t="shared" si="116"/>
        <v>36</v>
      </c>
      <c r="AP104" s="76">
        <f t="shared" si="79"/>
        <v>27</v>
      </c>
      <c r="AQ104" s="76">
        <f t="shared" si="80"/>
        <v>2</v>
      </c>
      <c r="AR104" s="76">
        <f t="shared" si="81"/>
        <v>10</v>
      </c>
      <c r="AS104" s="76">
        <f t="shared" si="82"/>
        <v>3</v>
      </c>
      <c r="AT104" s="77">
        <f t="shared" si="121"/>
        <v>729</v>
      </c>
      <c r="AU104" s="77">
        <f t="shared" si="122"/>
        <v>4</v>
      </c>
      <c r="AV104" s="77">
        <f t="shared" si="123"/>
        <v>100</v>
      </c>
      <c r="AW104" s="77">
        <f t="shared" si="124"/>
        <v>9</v>
      </c>
      <c r="AX104" s="77">
        <f t="shared" si="125"/>
        <v>842</v>
      </c>
      <c r="AY104" s="77">
        <f t="shared" si="126"/>
        <v>29.017236257093817</v>
      </c>
      <c r="AZ104" s="77">
        <f t="shared" si="89"/>
        <v>12</v>
      </c>
      <c r="BA104" s="77">
        <f t="shared" si="90"/>
        <v>0</v>
      </c>
      <c r="BB104" s="77">
        <f t="shared" si="91"/>
        <v>10</v>
      </c>
      <c r="BC104" s="77">
        <f t="shared" si="92"/>
        <v>1</v>
      </c>
      <c r="BD104" s="77">
        <f t="shared" si="127"/>
        <v>144</v>
      </c>
      <c r="BE104" s="77">
        <f t="shared" si="128"/>
        <v>0</v>
      </c>
      <c r="BF104" s="77">
        <f t="shared" si="129"/>
        <v>100</v>
      </c>
      <c r="BG104" s="77">
        <f t="shared" si="130"/>
        <v>1</v>
      </c>
      <c r="BH104" s="77">
        <f t="shared" si="131"/>
        <v>245</v>
      </c>
      <c r="BI104" s="77">
        <f t="shared" si="132"/>
        <v>15.652475842498529</v>
      </c>
      <c r="BJ104" s="77">
        <f t="shared" si="99"/>
        <v>-8</v>
      </c>
      <c r="BK104" s="77">
        <f t="shared" si="100"/>
        <v>3</v>
      </c>
      <c r="BL104" s="77">
        <f t="shared" si="101"/>
        <v>0</v>
      </c>
      <c r="BM104" s="77">
        <f t="shared" si="102"/>
        <v>4</v>
      </c>
      <c r="BN104" s="77">
        <f t="shared" si="133"/>
        <v>64</v>
      </c>
      <c r="BO104" s="77">
        <f t="shared" si="134"/>
        <v>9</v>
      </c>
      <c r="BP104" s="77">
        <f t="shared" si="135"/>
        <v>0</v>
      </c>
      <c r="BQ104" s="77">
        <f t="shared" si="136"/>
        <v>16</v>
      </c>
      <c r="BR104" s="77">
        <f t="shared" si="137"/>
        <v>89</v>
      </c>
      <c r="BS104" s="77">
        <f t="shared" si="138"/>
        <v>9.4339811320566032</v>
      </c>
    </row>
    <row r="105" spans="1:79" ht="15.5" x14ac:dyDescent="0.35">
      <c r="A105" s="97" t="s">
        <v>166</v>
      </c>
      <c r="B105" s="116" t="s">
        <v>39</v>
      </c>
      <c r="C105" s="117">
        <v>44441</v>
      </c>
      <c r="D105" s="118">
        <v>0.31146990740740738</v>
      </c>
      <c r="E105" s="118">
        <v>0.40802083333333333</v>
      </c>
      <c r="F105" s="118">
        <v>0.42395833333333338</v>
      </c>
      <c r="G105" s="118">
        <v>0.48008101851851853</v>
      </c>
      <c r="H105" s="77">
        <f t="shared" si="117"/>
        <v>28</v>
      </c>
      <c r="I105" s="77">
        <f t="shared" si="117"/>
        <v>47</v>
      </c>
      <c r="J105" s="77">
        <f t="shared" si="117"/>
        <v>10</v>
      </c>
      <c r="K105" s="77">
        <f t="shared" si="117"/>
        <v>31</v>
      </c>
      <c r="L105" s="141">
        <f t="shared" si="118"/>
        <v>27.018512172212592</v>
      </c>
      <c r="M105" s="142"/>
      <c r="N105" s="142"/>
      <c r="O105" s="143"/>
      <c r="P105" s="141">
        <f t="shared" si="119"/>
        <v>13.674794331177344</v>
      </c>
      <c r="Q105" s="142"/>
      <c r="R105" s="142"/>
      <c r="S105" s="143"/>
      <c r="T105" s="141">
        <f t="shared" si="120"/>
        <v>9.7467943448089631</v>
      </c>
      <c r="U105" s="142"/>
      <c r="V105" s="142"/>
      <c r="W105" s="143"/>
      <c r="X105" s="101" t="str">
        <f t="shared" si="64"/>
        <v>C3</v>
      </c>
      <c r="Y105" s="77">
        <f t="shared" si="65"/>
        <v>9.7467943448089631</v>
      </c>
      <c r="Z105" s="77">
        <f t="shared" si="66"/>
        <v>94.999999999999986</v>
      </c>
      <c r="AA105" s="77" t="str">
        <f t="shared" si="67"/>
        <v xml:space="preserve"> </v>
      </c>
      <c r="AB105" s="77" t="str">
        <f t="shared" si="68"/>
        <v xml:space="preserve"> </v>
      </c>
      <c r="AC105" s="77" t="str">
        <f t="shared" si="69"/>
        <v xml:space="preserve"> </v>
      </c>
      <c r="AD105" s="77" t="str">
        <f t="shared" si="70"/>
        <v xml:space="preserve"> </v>
      </c>
      <c r="AE105" s="77" t="str">
        <f t="shared" si="109"/>
        <v xml:space="preserve"> </v>
      </c>
      <c r="AF105" s="77" t="str">
        <f t="shared" si="110"/>
        <v xml:space="preserve"> </v>
      </c>
      <c r="AG105" s="77" t="str">
        <f t="shared" si="111"/>
        <v xml:space="preserve"> </v>
      </c>
      <c r="AH105" s="77" t="str">
        <f t="shared" si="112"/>
        <v xml:space="preserve"> </v>
      </c>
      <c r="AI105" s="77">
        <f t="shared" si="113"/>
        <v>28</v>
      </c>
      <c r="AJ105" s="77">
        <f t="shared" si="114"/>
        <v>47</v>
      </c>
      <c r="AK105" s="77">
        <f t="shared" si="115"/>
        <v>10</v>
      </c>
      <c r="AL105" s="77">
        <f t="shared" si="116"/>
        <v>31</v>
      </c>
      <c r="AP105" s="76">
        <f t="shared" si="79"/>
        <v>26</v>
      </c>
      <c r="AQ105" s="76">
        <f t="shared" si="80"/>
        <v>1</v>
      </c>
      <c r="AR105" s="76">
        <f t="shared" si="81"/>
        <v>7</v>
      </c>
      <c r="AS105" s="76">
        <f t="shared" si="82"/>
        <v>-2</v>
      </c>
      <c r="AT105" s="77">
        <f t="shared" si="121"/>
        <v>676</v>
      </c>
      <c r="AU105" s="77">
        <f t="shared" si="122"/>
        <v>1</v>
      </c>
      <c r="AV105" s="77">
        <f t="shared" si="123"/>
        <v>49</v>
      </c>
      <c r="AW105" s="77">
        <f t="shared" si="124"/>
        <v>4</v>
      </c>
      <c r="AX105" s="77">
        <f t="shared" si="125"/>
        <v>730</v>
      </c>
      <c r="AY105" s="77">
        <f t="shared" si="126"/>
        <v>27.018512172212592</v>
      </c>
      <c r="AZ105" s="77">
        <f t="shared" si="89"/>
        <v>11</v>
      </c>
      <c r="BA105" s="77">
        <f t="shared" si="90"/>
        <v>-1</v>
      </c>
      <c r="BB105" s="77">
        <f t="shared" si="91"/>
        <v>7</v>
      </c>
      <c r="BC105" s="77">
        <f t="shared" si="92"/>
        <v>-4</v>
      </c>
      <c r="BD105" s="77">
        <f t="shared" si="127"/>
        <v>121</v>
      </c>
      <c r="BE105" s="77">
        <f t="shared" si="128"/>
        <v>1</v>
      </c>
      <c r="BF105" s="77">
        <f t="shared" si="129"/>
        <v>49</v>
      </c>
      <c r="BG105" s="77">
        <f t="shared" si="130"/>
        <v>16</v>
      </c>
      <c r="BH105" s="77">
        <f t="shared" si="131"/>
        <v>187</v>
      </c>
      <c r="BI105" s="77">
        <f t="shared" si="132"/>
        <v>13.674794331177344</v>
      </c>
      <c r="BJ105" s="77">
        <f t="shared" si="99"/>
        <v>-9</v>
      </c>
      <c r="BK105" s="77">
        <f t="shared" si="100"/>
        <v>2</v>
      </c>
      <c r="BL105" s="77">
        <f t="shared" si="101"/>
        <v>-3</v>
      </c>
      <c r="BM105" s="77">
        <f t="shared" si="102"/>
        <v>-1</v>
      </c>
      <c r="BN105" s="77">
        <f t="shared" si="133"/>
        <v>81</v>
      </c>
      <c r="BO105" s="77">
        <f t="shared" si="134"/>
        <v>4</v>
      </c>
      <c r="BP105" s="77">
        <f t="shared" si="135"/>
        <v>9</v>
      </c>
      <c r="BQ105" s="77">
        <f t="shared" si="136"/>
        <v>1</v>
      </c>
      <c r="BR105" s="77">
        <f t="shared" si="137"/>
        <v>95</v>
      </c>
      <c r="BS105" s="77">
        <f t="shared" si="138"/>
        <v>9.7467943448089631</v>
      </c>
    </row>
    <row r="106" spans="1:79" ht="15" customHeight="1" x14ac:dyDescent="0.35">
      <c r="A106" s="97" t="s">
        <v>167</v>
      </c>
      <c r="B106" s="116" t="s">
        <v>40</v>
      </c>
      <c r="C106" s="117">
        <v>44441</v>
      </c>
      <c r="D106" s="118">
        <v>0.31103009259259257</v>
      </c>
      <c r="E106" s="118">
        <v>0.40840277777777773</v>
      </c>
      <c r="F106" s="118">
        <v>0.42219907407407403</v>
      </c>
      <c r="G106" s="118">
        <v>0.48217592592592595</v>
      </c>
      <c r="H106" s="77">
        <f t="shared" si="117"/>
        <v>27</v>
      </c>
      <c r="I106" s="77">
        <f t="shared" si="117"/>
        <v>48</v>
      </c>
      <c r="J106" s="77">
        <f t="shared" si="117"/>
        <v>7</v>
      </c>
      <c r="K106" s="77">
        <f t="shared" si="117"/>
        <v>34</v>
      </c>
      <c r="L106" s="141">
        <f t="shared" ref="L106" si="139">SQRT((H106-$L$6)^2+(I106-$M$6)^2+(J106-$N$6)^2+(K106-$O$6)^2)</f>
        <v>25.416530054277668</v>
      </c>
      <c r="M106" s="142"/>
      <c r="N106" s="142"/>
      <c r="O106" s="143"/>
      <c r="P106" s="141">
        <f t="shared" si="119"/>
        <v>10.816653826391969</v>
      </c>
      <c r="Q106" s="142"/>
      <c r="R106" s="142"/>
      <c r="S106" s="143"/>
      <c r="T106" s="141">
        <f t="shared" si="120"/>
        <v>12.206555615733702</v>
      </c>
      <c r="U106" s="142"/>
      <c r="V106" s="142"/>
      <c r="W106" s="143"/>
      <c r="X106" s="102" t="str">
        <f t="shared" si="64"/>
        <v>C2</v>
      </c>
      <c r="Y106" s="77">
        <f t="shared" si="65"/>
        <v>10.816653826391969</v>
      </c>
      <c r="Z106" s="77">
        <f t="shared" si="66"/>
        <v>117.00000000000001</v>
      </c>
      <c r="AA106" s="77" t="str">
        <f t="shared" si="67"/>
        <v xml:space="preserve"> </v>
      </c>
      <c r="AB106" s="77" t="str">
        <f t="shared" si="68"/>
        <v xml:space="preserve"> </v>
      </c>
      <c r="AC106" s="77" t="str">
        <f t="shared" si="69"/>
        <v xml:space="preserve"> </v>
      </c>
      <c r="AD106" s="77" t="str">
        <f t="shared" si="70"/>
        <v xml:space="preserve"> </v>
      </c>
      <c r="AE106" s="77">
        <f t="shared" si="109"/>
        <v>27</v>
      </c>
      <c r="AF106" s="77">
        <f t="shared" si="110"/>
        <v>48</v>
      </c>
      <c r="AG106" s="77">
        <f t="shared" si="111"/>
        <v>7</v>
      </c>
      <c r="AH106" s="77">
        <f t="shared" si="112"/>
        <v>34</v>
      </c>
      <c r="AI106" s="77" t="str">
        <f t="shared" si="113"/>
        <v xml:space="preserve"> </v>
      </c>
      <c r="AJ106" s="77" t="str">
        <f t="shared" si="114"/>
        <v xml:space="preserve"> </v>
      </c>
      <c r="AK106" s="77" t="str">
        <f t="shared" si="115"/>
        <v xml:space="preserve"> </v>
      </c>
      <c r="AL106" s="77" t="str">
        <f t="shared" si="116"/>
        <v xml:space="preserve"> </v>
      </c>
      <c r="AP106" s="76">
        <f t="shared" si="79"/>
        <v>25</v>
      </c>
      <c r="AQ106" s="76">
        <f t="shared" si="80"/>
        <v>2</v>
      </c>
      <c r="AR106" s="76">
        <f t="shared" si="81"/>
        <v>4</v>
      </c>
      <c r="AS106" s="76">
        <f t="shared" si="82"/>
        <v>1</v>
      </c>
      <c r="AT106" s="77">
        <f t="shared" ref="AT106:AT112" si="140">AP106^2</f>
        <v>625</v>
      </c>
      <c r="AU106" s="77">
        <f t="shared" ref="AU106:AU112" si="141">AQ106^2</f>
        <v>4</v>
      </c>
      <c r="AV106" s="77">
        <f t="shared" ref="AV106:AV112" si="142">AR106^2</f>
        <v>16</v>
      </c>
      <c r="AW106" s="77">
        <f t="shared" ref="AW106:AW112" si="143">AS106^2</f>
        <v>1</v>
      </c>
      <c r="AX106" s="77">
        <f t="shared" ref="AX106:AX112" si="144">SUM(AT106:AW106)</f>
        <v>646</v>
      </c>
      <c r="AY106" s="77">
        <f t="shared" ref="AY106:AY112" si="145">SQRT(AX106)</f>
        <v>25.416530054277668</v>
      </c>
      <c r="AZ106" s="77">
        <f t="shared" si="89"/>
        <v>10</v>
      </c>
      <c r="BA106" s="77">
        <f t="shared" si="90"/>
        <v>0</v>
      </c>
      <c r="BB106" s="77">
        <f t="shared" si="91"/>
        <v>4</v>
      </c>
      <c r="BC106" s="77">
        <f t="shared" si="92"/>
        <v>-1</v>
      </c>
      <c r="BD106" s="77">
        <f t="shared" ref="BD106:BD112" si="146">AZ106^2</f>
        <v>100</v>
      </c>
      <c r="BE106" s="77">
        <f t="shared" ref="BE106:BE112" si="147">BA106^2</f>
        <v>0</v>
      </c>
      <c r="BF106" s="77">
        <f t="shared" ref="BF106:BF112" si="148">BB106^2</f>
        <v>16</v>
      </c>
      <c r="BG106" s="77">
        <f t="shared" ref="BG106:BG112" si="149">BC106^2</f>
        <v>1</v>
      </c>
      <c r="BH106" s="77">
        <f t="shared" ref="BH106:BH112" si="150">SUM(BD106:BG106)</f>
        <v>117</v>
      </c>
      <c r="BI106" s="77">
        <f t="shared" ref="BI106:BI112" si="151">SQRT(BH106)</f>
        <v>10.816653826391969</v>
      </c>
      <c r="BJ106" s="77">
        <f t="shared" si="99"/>
        <v>-10</v>
      </c>
      <c r="BK106" s="77">
        <f t="shared" si="100"/>
        <v>3</v>
      </c>
      <c r="BL106" s="77">
        <f t="shared" si="101"/>
        <v>-6</v>
      </c>
      <c r="BM106" s="77">
        <f t="shared" si="102"/>
        <v>2</v>
      </c>
      <c r="BN106" s="77">
        <f t="shared" ref="BN106:BN112" si="152">BJ106^2</f>
        <v>100</v>
      </c>
      <c r="BO106" s="77">
        <f t="shared" ref="BO106:BO112" si="153">BK106^2</f>
        <v>9</v>
      </c>
      <c r="BP106" s="77">
        <f t="shared" ref="BP106:BP112" si="154">BL106^2</f>
        <v>36</v>
      </c>
      <c r="BQ106" s="77">
        <f t="shared" ref="BQ106:BQ112" si="155">BM106^2</f>
        <v>4</v>
      </c>
      <c r="BR106" s="77">
        <f t="shared" ref="BR106:BR112" si="156">SUM(BN106:BQ106)</f>
        <v>149</v>
      </c>
      <c r="BS106" s="77">
        <f t="shared" ref="BS106:BS112" si="157">SQRT(BR106)</f>
        <v>12.206555615733702</v>
      </c>
    </row>
    <row r="107" spans="1:79" ht="15.5" x14ac:dyDescent="0.35">
      <c r="A107" s="97" t="s">
        <v>168</v>
      </c>
      <c r="B107" s="116" t="s">
        <v>49</v>
      </c>
      <c r="C107" s="117">
        <v>44441</v>
      </c>
      <c r="D107" s="118">
        <v>0.31093750000000003</v>
      </c>
      <c r="E107" s="118">
        <v>0.40739583333333335</v>
      </c>
      <c r="F107" s="118">
        <v>0.42202546296296295</v>
      </c>
      <c r="G107" s="118">
        <v>0.48356481481481484</v>
      </c>
      <c r="H107" s="77">
        <f t="shared" si="117"/>
        <v>27</v>
      </c>
      <c r="I107" s="77">
        <f t="shared" si="117"/>
        <v>46</v>
      </c>
      <c r="J107" s="77">
        <f t="shared" si="117"/>
        <v>7</v>
      </c>
      <c r="K107" s="77">
        <f t="shared" si="117"/>
        <v>36</v>
      </c>
      <c r="L107" s="141">
        <f t="shared" ref="L107:L108" si="158">SQRT((H107-$L$6)^2+(I107-$M$6)^2+(J107-$N$6)^2+(K107-$O$6)^2)</f>
        <v>25.495097567963924</v>
      </c>
      <c r="M107" s="142"/>
      <c r="N107" s="142"/>
      <c r="O107" s="143"/>
      <c r="P107" s="141">
        <f t="shared" si="119"/>
        <v>11</v>
      </c>
      <c r="Q107" s="142"/>
      <c r="R107" s="142"/>
      <c r="S107" s="143"/>
      <c r="T107" s="141">
        <f t="shared" si="120"/>
        <v>12.369316876852981</v>
      </c>
      <c r="U107" s="142"/>
      <c r="V107" s="142"/>
      <c r="W107" s="143"/>
      <c r="X107" s="102" t="str">
        <f t="shared" si="64"/>
        <v>C2</v>
      </c>
      <c r="Y107" s="77">
        <f t="shared" si="65"/>
        <v>11</v>
      </c>
      <c r="Z107" s="77">
        <f t="shared" si="66"/>
        <v>121</v>
      </c>
      <c r="AA107" s="77" t="str">
        <f t="shared" si="67"/>
        <v xml:space="preserve"> </v>
      </c>
      <c r="AB107" s="77" t="str">
        <f t="shared" si="68"/>
        <v xml:space="preserve"> </v>
      </c>
      <c r="AC107" s="77" t="str">
        <f t="shared" si="69"/>
        <v xml:space="preserve"> </v>
      </c>
      <c r="AD107" s="77" t="str">
        <f t="shared" si="70"/>
        <v xml:space="preserve"> </v>
      </c>
      <c r="AE107" s="77">
        <f t="shared" si="109"/>
        <v>27</v>
      </c>
      <c r="AF107" s="77">
        <f t="shared" si="110"/>
        <v>46</v>
      </c>
      <c r="AG107" s="77">
        <f t="shared" si="111"/>
        <v>7</v>
      </c>
      <c r="AH107" s="77">
        <f t="shared" si="112"/>
        <v>36</v>
      </c>
      <c r="AI107" s="77" t="str">
        <f t="shared" si="113"/>
        <v xml:space="preserve"> </v>
      </c>
      <c r="AJ107" s="77" t="str">
        <f t="shared" si="114"/>
        <v xml:space="preserve"> </v>
      </c>
      <c r="AK107" s="77" t="str">
        <f t="shared" si="115"/>
        <v xml:space="preserve"> </v>
      </c>
      <c r="AL107" s="77" t="str">
        <f t="shared" si="116"/>
        <v xml:space="preserve"> </v>
      </c>
      <c r="AM107" s="27"/>
      <c r="AN107" s="27"/>
      <c r="AO107" s="26"/>
      <c r="AP107" s="76">
        <f t="shared" si="79"/>
        <v>25</v>
      </c>
      <c r="AQ107" s="76">
        <f t="shared" si="80"/>
        <v>0</v>
      </c>
      <c r="AR107" s="76">
        <f t="shared" si="81"/>
        <v>4</v>
      </c>
      <c r="AS107" s="76">
        <f t="shared" si="82"/>
        <v>3</v>
      </c>
      <c r="AT107" s="77">
        <f t="shared" si="140"/>
        <v>625</v>
      </c>
      <c r="AU107" s="77">
        <f t="shared" si="141"/>
        <v>0</v>
      </c>
      <c r="AV107" s="77">
        <f t="shared" si="142"/>
        <v>16</v>
      </c>
      <c r="AW107" s="77">
        <f t="shared" si="143"/>
        <v>9</v>
      </c>
      <c r="AX107" s="77">
        <f t="shared" si="144"/>
        <v>650</v>
      </c>
      <c r="AY107" s="77">
        <f t="shared" si="145"/>
        <v>25.495097567963924</v>
      </c>
      <c r="AZ107" s="77">
        <f t="shared" si="89"/>
        <v>10</v>
      </c>
      <c r="BA107" s="77">
        <f t="shared" si="90"/>
        <v>-2</v>
      </c>
      <c r="BB107" s="77">
        <f t="shared" si="91"/>
        <v>4</v>
      </c>
      <c r="BC107" s="77">
        <f t="shared" si="92"/>
        <v>1</v>
      </c>
      <c r="BD107" s="77">
        <f t="shared" si="146"/>
        <v>100</v>
      </c>
      <c r="BE107" s="77">
        <f t="shared" si="147"/>
        <v>4</v>
      </c>
      <c r="BF107" s="77">
        <f t="shared" si="148"/>
        <v>16</v>
      </c>
      <c r="BG107" s="77">
        <f t="shared" si="149"/>
        <v>1</v>
      </c>
      <c r="BH107" s="77">
        <f t="shared" si="150"/>
        <v>121</v>
      </c>
      <c r="BI107" s="77">
        <f t="shared" si="151"/>
        <v>11</v>
      </c>
      <c r="BJ107" s="77">
        <f t="shared" si="99"/>
        <v>-10</v>
      </c>
      <c r="BK107" s="77">
        <f t="shared" si="100"/>
        <v>1</v>
      </c>
      <c r="BL107" s="77">
        <f t="shared" si="101"/>
        <v>-6</v>
      </c>
      <c r="BM107" s="77">
        <f t="shared" si="102"/>
        <v>4</v>
      </c>
      <c r="BN107" s="77">
        <f t="shared" si="152"/>
        <v>100</v>
      </c>
      <c r="BO107" s="77">
        <f t="shared" si="153"/>
        <v>1</v>
      </c>
      <c r="BP107" s="77">
        <f t="shared" si="154"/>
        <v>36</v>
      </c>
      <c r="BQ107" s="77">
        <f t="shared" si="155"/>
        <v>16</v>
      </c>
      <c r="BR107" s="77">
        <f t="shared" si="156"/>
        <v>153</v>
      </c>
      <c r="BS107" s="77">
        <f t="shared" si="157"/>
        <v>12.369316876852981</v>
      </c>
      <c r="BT107" s="26"/>
      <c r="BU107" s="26"/>
      <c r="BV107" s="26"/>
      <c r="BW107" s="26"/>
      <c r="BX107" s="26"/>
      <c r="BY107" s="26"/>
      <c r="BZ107" s="26"/>
      <c r="CA107" s="26"/>
    </row>
    <row r="108" spans="1:79" ht="15.5" x14ac:dyDescent="0.35">
      <c r="A108" s="97" t="s">
        <v>169</v>
      </c>
      <c r="B108" s="116" t="s">
        <v>48</v>
      </c>
      <c r="C108" s="117">
        <v>44441</v>
      </c>
      <c r="D108" s="118">
        <v>0.31065972222222221</v>
      </c>
      <c r="E108" s="118">
        <v>0.40681712962962963</v>
      </c>
      <c r="F108" s="118">
        <v>0.42177083333333337</v>
      </c>
      <c r="G108" s="118">
        <v>0.48266203703703708</v>
      </c>
      <c r="H108" s="77">
        <f t="shared" si="117"/>
        <v>27</v>
      </c>
      <c r="I108" s="77">
        <f t="shared" si="117"/>
        <v>45</v>
      </c>
      <c r="J108" s="77">
        <f t="shared" si="117"/>
        <v>7</v>
      </c>
      <c r="K108" s="77">
        <f t="shared" si="117"/>
        <v>35</v>
      </c>
      <c r="L108" s="141">
        <f t="shared" si="158"/>
        <v>25.416530054277668</v>
      </c>
      <c r="M108" s="142"/>
      <c r="N108" s="142"/>
      <c r="O108" s="143"/>
      <c r="P108" s="141">
        <f t="shared" ref="P108:P126" si="159">SQRT((H108-$P$6)^2+(I108-$Q$6)^2+(J108-$R$6)^2+(K108-$S$6)^2)</f>
        <v>11.180339887498949</v>
      </c>
      <c r="Q108" s="142"/>
      <c r="R108" s="142"/>
      <c r="S108" s="143"/>
      <c r="T108" s="141">
        <f t="shared" ref="T108:T127" si="160">SQRT((H108-$T$6)^2+(I108-$U$6)^2+(J108-$V$6)^2+(K108-$W$6)^2)</f>
        <v>12.041594578792296</v>
      </c>
      <c r="U108" s="142"/>
      <c r="V108" s="142"/>
      <c r="W108" s="143"/>
      <c r="X108" s="102" t="str">
        <f t="shared" si="64"/>
        <v>C2</v>
      </c>
      <c r="Y108" s="77">
        <f t="shared" si="65"/>
        <v>11.180339887498949</v>
      </c>
      <c r="Z108" s="77">
        <f t="shared" si="66"/>
        <v>125.00000000000001</v>
      </c>
      <c r="AA108" s="77" t="str">
        <f t="shared" si="67"/>
        <v xml:space="preserve"> </v>
      </c>
      <c r="AB108" s="77" t="str">
        <f t="shared" si="68"/>
        <v xml:space="preserve"> </v>
      </c>
      <c r="AC108" s="77" t="str">
        <f t="shared" si="69"/>
        <v xml:space="preserve"> </v>
      </c>
      <c r="AD108" s="77" t="str">
        <f t="shared" si="70"/>
        <v xml:space="preserve"> </v>
      </c>
      <c r="AE108" s="77">
        <f t="shared" si="109"/>
        <v>27</v>
      </c>
      <c r="AF108" s="77">
        <f t="shared" si="110"/>
        <v>45</v>
      </c>
      <c r="AG108" s="77">
        <f t="shared" si="111"/>
        <v>7</v>
      </c>
      <c r="AH108" s="77">
        <f t="shared" si="112"/>
        <v>35</v>
      </c>
      <c r="AI108" s="77" t="str">
        <f t="shared" si="113"/>
        <v xml:space="preserve"> </v>
      </c>
      <c r="AJ108" s="77" t="str">
        <f t="shared" si="114"/>
        <v xml:space="preserve"> </v>
      </c>
      <c r="AK108" s="77" t="str">
        <f t="shared" si="115"/>
        <v xml:space="preserve"> </v>
      </c>
      <c r="AL108" s="77" t="str">
        <f t="shared" si="116"/>
        <v xml:space="preserve"> </v>
      </c>
      <c r="AM108" s="27"/>
      <c r="AN108" s="27"/>
      <c r="AO108" s="26"/>
      <c r="AP108" s="76">
        <f t="shared" si="79"/>
        <v>25</v>
      </c>
      <c r="AQ108" s="76">
        <f t="shared" si="80"/>
        <v>-1</v>
      </c>
      <c r="AR108" s="76">
        <f t="shared" si="81"/>
        <v>4</v>
      </c>
      <c r="AS108" s="76">
        <f t="shared" si="82"/>
        <v>2</v>
      </c>
      <c r="AT108" s="77">
        <f t="shared" si="140"/>
        <v>625</v>
      </c>
      <c r="AU108" s="77">
        <f t="shared" si="141"/>
        <v>1</v>
      </c>
      <c r="AV108" s="77">
        <f t="shared" si="142"/>
        <v>16</v>
      </c>
      <c r="AW108" s="77">
        <f t="shared" si="143"/>
        <v>4</v>
      </c>
      <c r="AX108" s="77">
        <f t="shared" si="144"/>
        <v>646</v>
      </c>
      <c r="AY108" s="77">
        <f t="shared" si="145"/>
        <v>25.416530054277668</v>
      </c>
      <c r="AZ108" s="77">
        <f t="shared" si="89"/>
        <v>10</v>
      </c>
      <c r="BA108" s="77">
        <f t="shared" si="90"/>
        <v>-3</v>
      </c>
      <c r="BB108" s="77">
        <f t="shared" si="91"/>
        <v>4</v>
      </c>
      <c r="BC108" s="77">
        <f t="shared" si="92"/>
        <v>0</v>
      </c>
      <c r="BD108" s="77">
        <f t="shared" si="146"/>
        <v>100</v>
      </c>
      <c r="BE108" s="77">
        <f t="shared" si="147"/>
        <v>9</v>
      </c>
      <c r="BF108" s="77">
        <f t="shared" si="148"/>
        <v>16</v>
      </c>
      <c r="BG108" s="77">
        <f t="shared" si="149"/>
        <v>0</v>
      </c>
      <c r="BH108" s="77">
        <f t="shared" si="150"/>
        <v>125</v>
      </c>
      <c r="BI108" s="77">
        <f t="shared" si="151"/>
        <v>11.180339887498949</v>
      </c>
      <c r="BJ108" s="77">
        <f t="shared" si="99"/>
        <v>-10</v>
      </c>
      <c r="BK108" s="77">
        <f t="shared" si="100"/>
        <v>0</v>
      </c>
      <c r="BL108" s="77">
        <f t="shared" si="101"/>
        <v>-6</v>
      </c>
      <c r="BM108" s="77">
        <f t="shared" si="102"/>
        <v>3</v>
      </c>
      <c r="BN108" s="77">
        <f t="shared" si="152"/>
        <v>100</v>
      </c>
      <c r="BO108" s="77">
        <f t="shared" si="153"/>
        <v>0</v>
      </c>
      <c r="BP108" s="77">
        <f t="shared" si="154"/>
        <v>36</v>
      </c>
      <c r="BQ108" s="77">
        <f t="shared" si="155"/>
        <v>9</v>
      </c>
      <c r="BR108" s="77">
        <f t="shared" si="156"/>
        <v>145</v>
      </c>
      <c r="BS108" s="77">
        <f t="shared" si="157"/>
        <v>12.041594578792296</v>
      </c>
      <c r="BT108" s="26"/>
      <c r="BU108" s="26"/>
      <c r="BV108" s="26"/>
      <c r="BW108" s="26"/>
      <c r="BX108" s="26"/>
      <c r="BY108" s="26"/>
      <c r="BZ108" s="26"/>
      <c r="CA108" s="26"/>
    </row>
    <row r="109" spans="1:79" ht="15.5" x14ac:dyDescent="0.35">
      <c r="A109" s="97" t="s">
        <v>170</v>
      </c>
      <c r="B109" s="116" t="s">
        <v>47</v>
      </c>
      <c r="C109" s="117">
        <v>44441</v>
      </c>
      <c r="D109" s="118">
        <v>0.30966435185185187</v>
      </c>
      <c r="E109" s="118">
        <v>0.40803240740740737</v>
      </c>
      <c r="F109" s="118">
        <v>0.42479166666666668</v>
      </c>
      <c r="G109" s="118">
        <v>0.48288194444444449</v>
      </c>
      <c r="H109" s="77">
        <f t="shared" si="117"/>
        <v>25</v>
      </c>
      <c r="I109" s="77">
        <f t="shared" si="117"/>
        <v>47</v>
      </c>
      <c r="J109" s="77">
        <f t="shared" si="117"/>
        <v>11</v>
      </c>
      <c r="K109" s="77">
        <f t="shared" si="117"/>
        <v>35</v>
      </c>
      <c r="L109" s="141">
        <f t="shared" ref="L109:L115" si="161">SQRT((H109-$L$6)^2+(I109-$M$6)^2+(J109-$N$6)^2+(K109-$O$6)^2)</f>
        <v>24.454038521274967</v>
      </c>
      <c r="M109" s="142"/>
      <c r="N109" s="142"/>
      <c r="O109" s="143"/>
      <c r="P109" s="141">
        <f t="shared" si="159"/>
        <v>11.357816691600547</v>
      </c>
      <c r="Q109" s="142"/>
      <c r="R109" s="142"/>
      <c r="S109" s="143"/>
      <c r="T109" s="141">
        <f t="shared" si="160"/>
        <v>12.68857754044952</v>
      </c>
      <c r="U109" s="142"/>
      <c r="V109" s="142"/>
      <c r="W109" s="143"/>
      <c r="X109" s="102" t="str">
        <f t="shared" si="64"/>
        <v>C2</v>
      </c>
      <c r="Y109" s="77">
        <f t="shared" si="65"/>
        <v>11.357816691600547</v>
      </c>
      <c r="Z109" s="77">
        <f t="shared" si="66"/>
        <v>129</v>
      </c>
      <c r="AA109" s="77" t="str">
        <f t="shared" si="67"/>
        <v xml:space="preserve"> </v>
      </c>
      <c r="AB109" s="77" t="str">
        <f t="shared" si="68"/>
        <v xml:space="preserve"> </v>
      </c>
      <c r="AC109" s="77" t="str">
        <f t="shared" si="69"/>
        <v xml:space="preserve"> </v>
      </c>
      <c r="AD109" s="77" t="str">
        <f t="shared" si="70"/>
        <v xml:space="preserve"> </v>
      </c>
      <c r="AE109" s="77">
        <f t="shared" si="109"/>
        <v>25</v>
      </c>
      <c r="AF109" s="77">
        <f t="shared" si="110"/>
        <v>47</v>
      </c>
      <c r="AG109" s="77">
        <f t="shared" si="111"/>
        <v>11</v>
      </c>
      <c r="AH109" s="77">
        <f t="shared" si="112"/>
        <v>35</v>
      </c>
      <c r="AI109" s="77" t="str">
        <f t="shared" si="113"/>
        <v xml:space="preserve"> </v>
      </c>
      <c r="AJ109" s="77" t="str">
        <f t="shared" si="114"/>
        <v xml:space="preserve"> </v>
      </c>
      <c r="AK109" s="77" t="str">
        <f t="shared" si="115"/>
        <v xml:space="preserve"> </v>
      </c>
      <c r="AL109" s="77" t="str">
        <f t="shared" si="116"/>
        <v xml:space="preserve"> </v>
      </c>
      <c r="AM109" s="27"/>
      <c r="AN109" s="27"/>
      <c r="AO109" s="26"/>
      <c r="AP109" s="76">
        <f t="shared" si="79"/>
        <v>23</v>
      </c>
      <c r="AQ109" s="76">
        <f t="shared" si="80"/>
        <v>1</v>
      </c>
      <c r="AR109" s="76">
        <f t="shared" si="81"/>
        <v>8</v>
      </c>
      <c r="AS109" s="76">
        <f t="shared" si="82"/>
        <v>2</v>
      </c>
      <c r="AT109" s="77">
        <f t="shared" si="140"/>
        <v>529</v>
      </c>
      <c r="AU109" s="77">
        <f t="shared" si="141"/>
        <v>1</v>
      </c>
      <c r="AV109" s="77">
        <f t="shared" si="142"/>
        <v>64</v>
      </c>
      <c r="AW109" s="77">
        <f t="shared" si="143"/>
        <v>4</v>
      </c>
      <c r="AX109" s="77">
        <f t="shared" si="144"/>
        <v>598</v>
      </c>
      <c r="AY109" s="77">
        <f t="shared" si="145"/>
        <v>24.454038521274967</v>
      </c>
      <c r="AZ109" s="77">
        <f t="shared" si="89"/>
        <v>8</v>
      </c>
      <c r="BA109" s="77">
        <f t="shared" si="90"/>
        <v>-1</v>
      </c>
      <c r="BB109" s="77">
        <f t="shared" si="91"/>
        <v>8</v>
      </c>
      <c r="BC109" s="77">
        <f t="shared" si="92"/>
        <v>0</v>
      </c>
      <c r="BD109" s="77">
        <f t="shared" si="146"/>
        <v>64</v>
      </c>
      <c r="BE109" s="77">
        <f t="shared" si="147"/>
        <v>1</v>
      </c>
      <c r="BF109" s="77">
        <f t="shared" si="148"/>
        <v>64</v>
      </c>
      <c r="BG109" s="77">
        <f t="shared" si="149"/>
        <v>0</v>
      </c>
      <c r="BH109" s="77">
        <f t="shared" si="150"/>
        <v>129</v>
      </c>
      <c r="BI109" s="77">
        <f t="shared" si="151"/>
        <v>11.357816691600547</v>
      </c>
      <c r="BJ109" s="77">
        <f t="shared" si="99"/>
        <v>-12</v>
      </c>
      <c r="BK109" s="77">
        <f t="shared" si="100"/>
        <v>2</v>
      </c>
      <c r="BL109" s="77">
        <f t="shared" si="101"/>
        <v>-2</v>
      </c>
      <c r="BM109" s="77">
        <f t="shared" si="102"/>
        <v>3</v>
      </c>
      <c r="BN109" s="77">
        <f t="shared" si="152"/>
        <v>144</v>
      </c>
      <c r="BO109" s="77">
        <f t="shared" si="153"/>
        <v>4</v>
      </c>
      <c r="BP109" s="77">
        <f t="shared" si="154"/>
        <v>4</v>
      </c>
      <c r="BQ109" s="77">
        <f t="shared" si="155"/>
        <v>9</v>
      </c>
      <c r="BR109" s="77">
        <f t="shared" si="156"/>
        <v>161</v>
      </c>
      <c r="BS109" s="77">
        <f t="shared" si="157"/>
        <v>12.68857754044952</v>
      </c>
      <c r="BT109" s="26"/>
      <c r="BU109" s="26"/>
      <c r="BV109" s="26"/>
      <c r="BW109" s="26"/>
      <c r="BX109" s="26"/>
      <c r="BY109" s="26"/>
      <c r="BZ109" s="26"/>
      <c r="CA109" s="26"/>
    </row>
    <row r="110" spans="1:79" ht="15.5" x14ac:dyDescent="0.35">
      <c r="A110" s="97" t="s">
        <v>171</v>
      </c>
      <c r="B110" s="116" t="s">
        <v>46</v>
      </c>
      <c r="C110" s="117">
        <v>44441</v>
      </c>
      <c r="D110" s="118">
        <v>0.30959490740740742</v>
      </c>
      <c r="E110" s="118">
        <v>0.40710648148148149</v>
      </c>
      <c r="F110" s="118">
        <v>0.42261574074074071</v>
      </c>
      <c r="G110" s="118">
        <v>0.48123842592592592</v>
      </c>
      <c r="H110" s="77">
        <f t="shared" si="117"/>
        <v>25</v>
      </c>
      <c r="I110" s="77">
        <f t="shared" si="117"/>
        <v>46</v>
      </c>
      <c r="J110" s="77">
        <f t="shared" si="117"/>
        <v>8</v>
      </c>
      <c r="K110" s="77">
        <f t="shared" si="117"/>
        <v>32</v>
      </c>
      <c r="L110" s="141">
        <f t="shared" si="161"/>
        <v>23.558437978779494</v>
      </c>
      <c r="M110" s="142"/>
      <c r="N110" s="142"/>
      <c r="O110" s="143"/>
      <c r="P110" s="141">
        <f t="shared" si="159"/>
        <v>10.099504938362077</v>
      </c>
      <c r="Q110" s="142"/>
      <c r="R110" s="142"/>
      <c r="S110" s="143"/>
      <c r="T110" s="141">
        <f t="shared" si="160"/>
        <v>13.038404810405298</v>
      </c>
      <c r="U110" s="142"/>
      <c r="V110" s="142"/>
      <c r="W110" s="143"/>
      <c r="X110" s="102" t="str">
        <f t="shared" si="64"/>
        <v>C2</v>
      </c>
      <c r="Y110" s="77">
        <f t="shared" si="65"/>
        <v>10.099504938362077</v>
      </c>
      <c r="Z110" s="77">
        <f t="shared" si="66"/>
        <v>101.99999999999999</v>
      </c>
      <c r="AA110" s="77" t="str">
        <f t="shared" si="67"/>
        <v xml:space="preserve"> </v>
      </c>
      <c r="AB110" s="77" t="str">
        <f t="shared" si="68"/>
        <v xml:space="preserve"> </v>
      </c>
      <c r="AC110" s="77" t="str">
        <f t="shared" si="69"/>
        <v xml:space="preserve"> </v>
      </c>
      <c r="AD110" s="77" t="str">
        <f t="shared" si="70"/>
        <v xml:space="preserve"> </v>
      </c>
      <c r="AE110" s="77">
        <f t="shared" si="109"/>
        <v>25</v>
      </c>
      <c r="AF110" s="77">
        <f t="shared" si="110"/>
        <v>46</v>
      </c>
      <c r="AG110" s="77">
        <f t="shared" si="111"/>
        <v>8</v>
      </c>
      <c r="AH110" s="77">
        <f t="shared" si="112"/>
        <v>32</v>
      </c>
      <c r="AI110" s="77" t="str">
        <f t="shared" si="113"/>
        <v xml:space="preserve"> </v>
      </c>
      <c r="AJ110" s="77" t="str">
        <f t="shared" si="114"/>
        <v xml:space="preserve"> </v>
      </c>
      <c r="AK110" s="77" t="str">
        <f t="shared" si="115"/>
        <v xml:space="preserve"> </v>
      </c>
      <c r="AL110" s="77" t="str">
        <f t="shared" si="116"/>
        <v xml:space="preserve"> </v>
      </c>
      <c r="AM110" s="27"/>
      <c r="AN110" s="27"/>
      <c r="AO110" s="26"/>
      <c r="AP110" s="76">
        <f t="shared" si="79"/>
        <v>23</v>
      </c>
      <c r="AQ110" s="76">
        <f t="shared" si="80"/>
        <v>0</v>
      </c>
      <c r="AR110" s="76">
        <f t="shared" si="81"/>
        <v>5</v>
      </c>
      <c r="AS110" s="76">
        <f t="shared" si="82"/>
        <v>-1</v>
      </c>
      <c r="AT110" s="77">
        <f t="shared" si="140"/>
        <v>529</v>
      </c>
      <c r="AU110" s="77">
        <f t="shared" si="141"/>
        <v>0</v>
      </c>
      <c r="AV110" s="77">
        <f t="shared" si="142"/>
        <v>25</v>
      </c>
      <c r="AW110" s="77">
        <f t="shared" si="143"/>
        <v>1</v>
      </c>
      <c r="AX110" s="77">
        <f t="shared" si="144"/>
        <v>555</v>
      </c>
      <c r="AY110" s="77">
        <f t="shared" si="145"/>
        <v>23.558437978779494</v>
      </c>
      <c r="AZ110" s="77">
        <f t="shared" si="89"/>
        <v>8</v>
      </c>
      <c r="BA110" s="77">
        <f t="shared" si="90"/>
        <v>-2</v>
      </c>
      <c r="BB110" s="77">
        <f t="shared" si="91"/>
        <v>5</v>
      </c>
      <c r="BC110" s="77">
        <f t="shared" si="92"/>
        <v>-3</v>
      </c>
      <c r="BD110" s="77">
        <f t="shared" si="146"/>
        <v>64</v>
      </c>
      <c r="BE110" s="77">
        <f t="shared" si="147"/>
        <v>4</v>
      </c>
      <c r="BF110" s="77">
        <f t="shared" si="148"/>
        <v>25</v>
      </c>
      <c r="BG110" s="77">
        <f t="shared" si="149"/>
        <v>9</v>
      </c>
      <c r="BH110" s="77">
        <f t="shared" si="150"/>
        <v>102</v>
      </c>
      <c r="BI110" s="77">
        <f t="shared" si="151"/>
        <v>10.099504938362077</v>
      </c>
      <c r="BJ110" s="77">
        <f t="shared" si="99"/>
        <v>-12</v>
      </c>
      <c r="BK110" s="77">
        <f t="shared" si="100"/>
        <v>1</v>
      </c>
      <c r="BL110" s="77">
        <f t="shared" si="101"/>
        <v>-5</v>
      </c>
      <c r="BM110" s="77">
        <f t="shared" si="102"/>
        <v>0</v>
      </c>
      <c r="BN110" s="77">
        <f t="shared" si="152"/>
        <v>144</v>
      </c>
      <c r="BO110" s="77">
        <f t="shared" si="153"/>
        <v>1</v>
      </c>
      <c r="BP110" s="77">
        <f t="shared" si="154"/>
        <v>25</v>
      </c>
      <c r="BQ110" s="77">
        <f t="shared" si="155"/>
        <v>0</v>
      </c>
      <c r="BR110" s="77">
        <f t="shared" si="156"/>
        <v>170</v>
      </c>
      <c r="BS110" s="77">
        <f t="shared" si="157"/>
        <v>13.038404810405298</v>
      </c>
      <c r="BT110" s="26"/>
      <c r="BU110" s="26"/>
      <c r="BV110" s="26"/>
      <c r="BW110" s="26"/>
      <c r="BX110" s="26"/>
      <c r="BY110" s="26"/>
      <c r="BZ110" s="26"/>
      <c r="CA110" s="26"/>
    </row>
    <row r="111" spans="1:79" ht="15.5" x14ac:dyDescent="0.35">
      <c r="A111" s="97" t="s">
        <v>172</v>
      </c>
      <c r="B111" s="116" t="s">
        <v>44</v>
      </c>
      <c r="C111" s="117">
        <v>44441</v>
      </c>
      <c r="D111" s="118">
        <v>0.30844907407407407</v>
      </c>
      <c r="E111" s="118">
        <v>0.40879629629629632</v>
      </c>
      <c r="F111" s="118">
        <v>0.42395833333333338</v>
      </c>
      <c r="G111" s="118">
        <v>0.48188657407407409</v>
      </c>
      <c r="H111" s="77">
        <f t="shared" si="117"/>
        <v>24</v>
      </c>
      <c r="I111" s="77">
        <f t="shared" si="117"/>
        <v>48</v>
      </c>
      <c r="J111" s="77">
        <f t="shared" si="117"/>
        <v>10</v>
      </c>
      <c r="K111" s="77">
        <f t="shared" si="117"/>
        <v>33</v>
      </c>
      <c r="L111" s="141">
        <f t="shared" si="161"/>
        <v>23.173260452512935</v>
      </c>
      <c r="M111" s="142"/>
      <c r="N111" s="142"/>
      <c r="O111" s="143"/>
      <c r="P111" s="141">
        <f t="shared" si="159"/>
        <v>10.099504938362077</v>
      </c>
      <c r="Q111" s="142"/>
      <c r="R111" s="142"/>
      <c r="S111" s="143"/>
      <c r="T111" s="141">
        <f t="shared" si="160"/>
        <v>13.711309200802088</v>
      </c>
      <c r="U111" s="142"/>
      <c r="V111" s="142"/>
      <c r="W111" s="143"/>
      <c r="X111" s="102" t="str">
        <f t="shared" si="64"/>
        <v>C2</v>
      </c>
      <c r="Y111" s="77">
        <f t="shared" si="65"/>
        <v>10.099504938362077</v>
      </c>
      <c r="Z111" s="77">
        <f t="shared" si="66"/>
        <v>101.99999999999999</v>
      </c>
      <c r="AA111" s="77" t="str">
        <f t="shared" si="67"/>
        <v xml:space="preserve"> </v>
      </c>
      <c r="AB111" s="77" t="str">
        <f t="shared" si="68"/>
        <v xml:space="preserve"> </v>
      </c>
      <c r="AC111" s="77" t="str">
        <f t="shared" si="69"/>
        <v xml:space="preserve"> </v>
      </c>
      <c r="AD111" s="77" t="str">
        <f t="shared" si="70"/>
        <v xml:space="preserve"> </v>
      </c>
      <c r="AE111" s="77">
        <f t="shared" si="109"/>
        <v>24</v>
      </c>
      <c r="AF111" s="77">
        <f t="shared" si="110"/>
        <v>48</v>
      </c>
      <c r="AG111" s="77">
        <f t="shared" si="111"/>
        <v>10</v>
      </c>
      <c r="AH111" s="77">
        <f t="shared" si="112"/>
        <v>33</v>
      </c>
      <c r="AI111" s="77" t="str">
        <f t="shared" si="113"/>
        <v xml:space="preserve"> </v>
      </c>
      <c r="AJ111" s="77" t="str">
        <f t="shared" si="114"/>
        <v xml:space="preserve"> </v>
      </c>
      <c r="AK111" s="77" t="str">
        <f t="shared" si="115"/>
        <v xml:space="preserve"> </v>
      </c>
      <c r="AL111" s="77" t="str">
        <f t="shared" si="116"/>
        <v xml:space="preserve"> </v>
      </c>
      <c r="AM111" s="27"/>
      <c r="AN111" s="27"/>
      <c r="AO111" s="26"/>
      <c r="AP111" s="76">
        <f t="shared" si="79"/>
        <v>22</v>
      </c>
      <c r="AQ111" s="76">
        <f t="shared" si="80"/>
        <v>2</v>
      </c>
      <c r="AR111" s="76">
        <f t="shared" si="81"/>
        <v>7</v>
      </c>
      <c r="AS111" s="76">
        <f t="shared" si="82"/>
        <v>0</v>
      </c>
      <c r="AT111" s="77">
        <f t="shared" si="140"/>
        <v>484</v>
      </c>
      <c r="AU111" s="77">
        <f t="shared" si="141"/>
        <v>4</v>
      </c>
      <c r="AV111" s="77">
        <f t="shared" si="142"/>
        <v>49</v>
      </c>
      <c r="AW111" s="77">
        <f t="shared" si="143"/>
        <v>0</v>
      </c>
      <c r="AX111" s="77">
        <f t="shared" si="144"/>
        <v>537</v>
      </c>
      <c r="AY111" s="77">
        <f t="shared" si="145"/>
        <v>23.173260452512935</v>
      </c>
      <c r="AZ111" s="77">
        <f t="shared" si="89"/>
        <v>7</v>
      </c>
      <c r="BA111" s="77">
        <f t="shared" si="90"/>
        <v>0</v>
      </c>
      <c r="BB111" s="77">
        <f t="shared" si="91"/>
        <v>7</v>
      </c>
      <c r="BC111" s="77">
        <f t="shared" si="92"/>
        <v>-2</v>
      </c>
      <c r="BD111" s="77">
        <f t="shared" si="146"/>
        <v>49</v>
      </c>
      <c r="BE111" s="77">
        <f t="shared" si="147"/>
        <v>0</v>
      </c>
      <c r="BF111" s="77">
        <f t="shared" si="148"/>
        <v>49</v>
      </c>
      <c r="BG111" s="77">
        <f t="shared" si="149"/>
        <v>4</v>
      </c>
      <c r="BH111" s="77">
        <f t="shared" si="150"/>
        <v>102</v>
      </c>
      <c r="BI111" s="77">
        <f t="shared" si="151"/>
        <v>10.099504938362077</v>
      </c>
      <c r="BJ111" s="77">
        <f t="shared" si="99"/>
        <v>-13</v>
      </c>
      <c r="BK111" s="77">
        <f t="shared" si="100"/>
        <v>3</v>
      </c>
      <c r="BL111" s="77">
        <f t="shared" si="101"/>
        <v>-3</v>
      </c>
      <c r="BM111" s="77">
        <f t="shared" si="102"/>
        <v>1</v>
      </c>
      <c r="BN111" s="77">
        <f t="shared" si="152"/>
        <v>169</v>
      </c>
      <c r="BO111" s="77">
        <f t="shared" si="153"/>
        <v>9</v>
      </c>
      <c r="BP111" s="77">
        <f t="shared" si="154"/>
        <v>9</v>
      </c>
      <c r="BQ111" s="77">
        <f t="shared" si="155"/>
        <v>1</v>
      </c>
      <c r="BR111" s="77">
        <f t="shared" si="156"/>
        <v>188</v>
      </c>
      <c r="BS111" s="77">
        <f t="shared" si="157"/>
        <v>13.711309200802088</v>
      </c>
      <c r="BT111" s="26"/>
      <c r="BU111" s="26"/>
      <c r="BV111" s="26"/>
      <c r="BW111" s="26"/>
      <c r="BX111" s="26"/>
      <c r="BY111" s="26"/>
      <c r="BZ111" s="26"/>
      <c r="CA111" s="26"/>
    </row>
    <row r="112" spans="1:79" ht="15.5" x14ac:dyDescent="0.35">
      <c r="A112" s="97" t="s">
        <v>173</v>
      </c>
      <c r="B112" s="116" t="s">
        <v>45</v>
      </c>
      <c r="C112" s="117">
        <v>44441</v>
      </c>
      <c r="D112" s="118">
        <v>0.30809027777777781</v>
      </c>
      <c r="E112" s="118">
        <v>0.40650462962962958</v>
      </c>
      <c r="F112" s="118">
        <v>0.42328703703703702</v>
      </c>
      <c r="G112" s="118">
        <v>0.47974537037037041</v>
      </c>
      <c r="H112" s="77">
        <f t="shared" si="117"/>
        <v>23</v>
      </c>
      <c r="I112" s="77">
        <f t="shared" si="117"/>
        <v>45</v>
      </c>
      <c r="J112" s="77">
        <f t="shared" si="117"/>
        <v>9</v>
      </c>
      <c r="K112" s="77">
        <f t="shared" si="117"/>
        <v>30</v>
      </c>
      <c r="L112" s="141">
        <f t="shared" si="161"/>
        <v>22.06807649071391</v>
      </c>
      <c r="M112" s="142"/>
      <c r="N112" s="142"/>
      <c r="O112" s="143"/>
      <c r="P112" s="141">
        <f t="shared" si="159"/>
        <v>10.295630140987001</v>
      </c>
      <c r="Q112" s="142"/>
      <c r="R112" s="142"/>
      <c r="S112" s="143"/>
      <c r="T112" s="141">
        <f t="shared" si="160"/>
        <v>14.696938456699069</v>
      </c>
      <c r="U112" s="142"/>
      <c r="V112" s="142"/>
      <c r="W112" s="143"/>
      <c r="X112" s="102" t="str">
        <f t="shared" si="64"/>
        <v>C2</v>
      </c>
      <c r="Y112" s="77">
        <f t="shared" si="65"/>
        <v>10.295630140987001</v>
      </c>
      <c r="Z112" s="77">
        <f t="shared" si="66"/>
        <v>106.00000000000001</v>
      </c>
      <c r="AA112" s="77" t="str">
        <f t="shared" si="67"/>
        <v xml:space="preserve"> </v>
      </c>
      <c r="AB112" s="77" t="str">
        <f t="shared" si="68"/>
        <v xml:space="preserve"> </v>
      </c>
      <c r="AC112" s="77" t="str">
        <f t="shared" si="69"/>
        <v xml:space="preserve"> </v>
      </c>
      <c r="AD112" s="77" t="str">
        <f t="shared" si="70"/>
        <v xml:space="preserve"> </v>
      </c>
      <c r="AE112" s="77">
        <f t="shared" si="109"/>
        <v>23</v>
      </c>
      <c r="AF112" s="77">
        <f t="shared" si="110"/>
        <v>45</v>
      </c>
      <c r="AG112" s="77">
        <f t="shared" si="111"/>
        <v>9</v>
      </c>
      <c r="AH112" s="77">
        <f t="shared" si="112"/>
        <v>30</v>
      </c>
      <c r="AI112" s="77" t="str">
        <f t="shared" si="113"/>
        <v xml:space="preserve"> </v>
      </c>
      <c r="AJ112" s="77" t="str">
        <f t="shared" si="114"/>
        <v xml:space="preserve"> </v>
      </c>
      <c r="AK112" s="77" t="str">
        <f t="shared" si="115"/>
        <v xml:space="preserve"> </v>
      </c>
      <c r="AL112" s="77" t="str">
        <f t="shared" si="116"/>
        <v xml:space="preserve"> </v>
      </c>
      <c r="AM112" s="27"/>
      <c r="AN112" s="27"/>
      <c r="AO112" s="26"/>
      <c r="AP112" s="76">
        <f t="shared" si="79"/>
        <v>21</v>
      </c>
      <c r="AQ112" s="76">
        <f t="shared" si="80"/>
        <v>-1</v>
      </c>
      <c r="AR112" s="76">
        <f t="shared" si="81"/>
        <v>6</v>
      </c>
      <c r="AS112" s="76">
        <f t="shared" si="82"/>
        <v>-3</v>
      </c>
      <c r="AT112" s="77">
        <f t="shared" si="140"/>
        <v>441</v>
      </c>
      <c r="AU112" s="77">
        <f t="shared" si="141"/>
        <v>1</v>
      </c>
      <c r="AV112" s="77">
        <f t="shared" si="142"/>
        <v>36</v>
      </c>
      <c r="AW112" s="77">
        <f t="shared" si="143"/>
        <v>9</v>
      </c>
      <c r="AX112" s="77">
        <f t="shared" si="144"/>
        <v>487</v>
      </c>
      <c r="AY112" s="77">
        <f t="shared" si="145"/>
        <v>22.06807649071391</v>
      </c>
      <c r="AZ112" s="77">
        <f t="shared" si="89"/>
        <v>6</v>
      </c>
      <c r="BA112" s="77">
        <f t="shared" si="90"/>
        <v>-3</v>
      </c>
      <c r="BB112" s="77">
        <f t="shared" si="91"/>
        <v>6</v>
      </c>
      <c r="BC112" s="77">
        <f t="shared" si="92"/>
        <v>-5</v>
      </c>
      <c r="BD112" s="77">
        <f t="shared" si="146"/>
        <v>36</v>
      </c>
      <c r="BE112" s="77">
        <f t="shared" si="147"/>
        <v>9</v>
      </c>
      <c r="BF112" s="77">
        <f t="shared" si="148"/>
        <v>36</v>
      </c>
      <c r="BG112" s="77">
        <f t="shared" si="149"/>
        <v>25</v>
      </c>
      <c r="BH112" s="77">
        <f t="shared" si="150"/>
        <v>106</v>
      </c>
      <c r="BI112" s="77">
        <f t="shared" si="151"/>
        <v>10.295630140987001</v>
      </c>
      <c r="BJ112" s="77">
        <f t="shared" si="99"/>
        <v>-14</v>
      </c>
      <c r="BK112" s="77">
        <f t="shared" si="100"/>
        <v>0</v>
      </c>
      <c r="BL112" s="77">
        <f t="shared" si="101"/>
        <v>-4</v>
      </c>
      <c r="BM112" s="77">
        <f t="shared" si="102"/>
        <v>-2</v>
      </c>
      <c r="BN112" s="77">
        <f t="shared" si="152"/>
        <v>196</v>
      </c>
      <c r="BO112" s="77">
        <f t="shared" si="153"/>
        <v>0</v>
      </c>
      <c r="BP112" s="77">
        <f t="shared" si="154"/>
        <v>16</v>
      </c>
      <c r="BQ112" s="77">
        <f t="shared" si="155"/>
        <v>4</v>
      </c>
      <c r="BR112" s="77">
        <f t="shared" si="156"/>
        <v>216</v>
      </c>
      <c r="BS112" s="77">
        <f t="shared" si="157"/>
        <v>14.696938456699069</v>
      </c>
      <c r="BT112" s="26"/>
      <c r="BU112" s="26"/>
      <c r="BV112" s="26"/>
      <c r="BW112" s="26"/>
      <c r="BX112" s="26"/>
      <c r="BY112" s="26"/>
      <c r="BZ112" s="26"/>
      <c r="CA112" s="26"/>
    </row>
    <row r="113" spans="1:79" ht="15.5" x14ac:dyDescent="0.35">
      <c r="A113" s="97" t="s">
        <v>174</v>
      </c>
      <c r="B113" s="116" t="s">
        <v>43</v>
      </c>
      <c r="C113" s="117">
        <v>44441</v>
      </c>
      <c r="D113" s="118">
        <v>0.30734953703703705</v>
      </c>
      <c r="E113" s="118">
        <v>0.40775462962962966</v>
      </c>
      <c r="F113" s="118">
        <v>0.42120370370370369</v>
      </c>
      <c r="G113" s="118">
        <v>0.48356481481481484</v>
      </c>
      <c r="H113" s="77">
        <f t="shared" si="117"/>
        <v>22</v>
      </c>
      <c r="I113" s="77">
        <f t="shared" si="117"/>
        <v>47</v>
      </c>
      <c r="J113" s="77">
        <f t="shared" si="117"/>
        <v>6</v>
      </c>
      <c r="K113" s="77">
        <f t="shared" si="117"/>
        <v>36</v>
      </c>
      <c r="L113" s="141">
        <f t="shared" si="161"/>
        <v>20.46948949045872</v>
      </c>
      <c r="M113" s="142"/>
      <c r="N113" s="142"/>
      <c r="O113" s="143"/>
      <c r="P113" s="141">
        <f t="shared" si="159"/>
        <v>6</v>
      </c>
      <c r="Q113" s="142"/>
      <c r="R113" s="142"/>
      <c r="S113" s="143"/>
      <c r="T113" s="141">
        <f t="shared" si="160"/>
        <v>17.146428199482248</v>
      </c>
      <c r="U113" s="142"/>
      <c r="V113" s="142"/>
      <c r="W113" s="143"/>
      <c r="X113" s="102" t="str">
        <f t="shared" si="64"/>
        <v>C2</v>
      </c>
      <c r="Y113" s="77">
        <f t="shared" si="65"/>
        <v>6</v>
      </c>
      <c r="Z113" s="77">
        <f t="shared" si="66"/>
        <v>36</v>
      </c>
      <c r="AA113" s="77" t="str">
        <f t="shared" si="67"/>
        <v xml:space="preserve"> </v>
      </c>
      <c r="AB113" s="77" t="str">
        <f t="shared" si="68"/>
        <v xml:space="preserve"> </v>
      </c>
      <c r="AC113" s="77" t="str">
        <f t="shared" si="69"/>
        <v xml:space="preserve"> </v>
      </c>
      <c r="AD113" s="77" t="str">
        <f t="shared" si="70"/>
        <v xml:space="preserve"> </v>
      </c>
      <c r="AE113" s="77">
        <f t="shared" si="109"/>
        <v>22</v>
      </c>
      <c r="AF113" s="77">
        <f t="shared" si="110"/>
        <v>47</v>
      </c>
      <c r="AG113" s="77">
        <f t="shared" si="111"/>
        <v>6</v>
      </c>
      <c r="AH113" s="77">
        <f t="shared" si="112"/>
        <v>36</v>
      </c>
      <c r="AI113" s="77" t="str">
        <f t="shared" si="113"/>
        <v xml:space="preserve"> </v>
      </c>
      <c r="AJ113" s="77" t="str">
        <f t="shared" si="114"/>
        <v xml:space="preserve"> </v>
      </c>
      <c r="AK113" s="77" t="str">
        <f t="shared" si="115"/>
        <v xml:space="preserve"> </v>
      </c>
      <c r="AL113" s="77" t="str">
        <f t="shared" si="116"/>
        <v xml:space="preserve"> </v>
      </c>
      <c r="AM113" s="27"/>
      <c r="AN113" s="27"/>
      <c r="AO113" s="26"/>
      <c r="AP113" s="76">
        <f t="shared" si="79"/>
        <v>20</v>
      </c>
      <c r="AQ113" s="76">
        <f t="shared" si="80"/>
        <v>1</v>
      </c>
      <c r="AR113" s="76">
        <f t="shared" si="81"/>
        <v>3</v>
      </c>
      <c r="AS113" s="76">
        <f t="shared" si="82"/>
        <v>3</v>
      </c>
      <c r="AT113" s="77">
        <f t="shared" ref="AT113:AT127" si="162">AP113^2</f>
        <v>400</v>
      </c>
      <c r="AU113" s="77">
        <f t="shared" ref="AU113:AU127" si="163">AQ113^2</f>
        <v>1</v>
      </c>
      <c r="AV113" s="77">
        <f t="shared" ref="AV113:AV127" si="164">AR113^2</f>
        <v>9</v>
      </c>
      <c r="AW113" s="77">
        <f t="shared" ref="AW113:AW127" si="165">AS113^2</f>
        <v>9</v>
      </c>
      <c r="AX113" s="77">
        <f t="shared" ref="AX113:AX127" si="166">SUM(AT113:AW113)</f>
        <v>419</v>
      </c>
      <c r="AY113" s="77">
        <f t="shared" ref="AY113:AY127" si="167">SQRT(AX113)</f>
        <v>20.46948949045872</v>
      </c>
      <c r="AZ113" s="77">
        <f t="shared" si="89"/>
        <v>5</v>
      </c>
      <c r="BA113" s="77">
        <f t="shared" si="90"/>
        <v>-1</v>
      </c>
      <c r="BB113" s="77">
        <f t="shared" si="91"/>
        <v>3</v>
      </c>
      <c r="BC113" s="77">
        <f t="shared" si="92"/>
        <v>1</v>
      </c>
      <c r="BD113" s="77">
        <f t="shared" ref="BD113:BD127" si="168">AZ113^2</f>
        <v>25</v>
      </c>
      <c r="BE113" s="77">
        <f t="shared" ref="BE113:BE127" si="169">BA113^2</f>
        <v>1</v>
      </c>
      <c r="BF113" s="77">
        <f t="shared" ref="BF113:BF127" si="170">BB113^2</f>
        <v>9</v>
      </c>
      <c r="BG113" s="77">
        <f t="shared" ref="BG113:BG127" si="171">BC113^2</f>
        <v>1</v>
      </c>
      <c r="BH113" s="77">
        <f t="shared" ref="BH113:BH127" si="172">SUM(BD113:BG113)</f>
        <v>36</v>
      </c>
      <c r="BI113" s="77">
        <f t="shared" ref="BI113:BI127" si="173">SQRT(BH113)</f>
        <v>6</v>
      </c>
      <c r="BJ113" s="77">
        <f t="shared" si="99"/>
        <v>-15</v>
      </c>
      <c r="BK113" s="77">
        <f t="shared" si="100"/>
        <v>2</v>
      </c>
      <c r="BL113" s="77">
        <f t="shared" si="101"/>
        <v>-7</v>
      </c>
      <c r="BM113" s="77">
        <f t="shared" si="102"/>
        <v>4</v>
      </c>
      <c r="BN113" s="77">
        <f t="shared" ref="BN113:BN127" si="174">BJ113^2</f>
        <v>225</v>
      </c>
      <c r="BO113" s="77">
        <f t="shared" ref="BO113:BO127" si="175">BK113^2</f>
        <v>4</v>
      </c>
      <c r="BP113" s="77">
        <f t="shared" ref="BP113:BP127" si="176">BL113^2</f>
        <v>49</v>
      </c>
      <c r="BQ113" s="77">
        <f t="shared" ref="BQ113:BQ127" si="177">BM113^2</f>
        <v>16</v>
      </c>
      <c r="BR113" s="77">
        <f t="shared" ref="BR113:BR127" si="178">SUM(BN113:BQ113)</f>
        <v>294</v>
      </c>
      <c r="BS113" s="77">
        <f t="shared" ref="BS113:BS127" si="179">SQRT(BR113)</f>
        <v>17.146428199482248</v>
      </c>
      <c r="BT113" s="26"/>
      <c r="BU113" s="26"/>
      <c r="BV113" s="26"/>
      <c r="BW113" s="26"/>
      <c r="BX113" s="26"/>
      <c r="BY113" s="26"/>
      <c r="BZ113" s="26"/>
      <c r="CA113" s="26"/>
    </row>
    <row r="114" spans="1:79" ht="15.5" x14ac:dyDescent="0.35">
      <c r="A114" s="97" t="s">
        <v>175</v>
      </c>
      <c r="B114" s="116" t="s">
        <v>42</v>
      </c>
      <c r="C114" s="117">
        <v>44441</v>
      </c>
      <c r="D114" s="118">
        <v>0.30519675925925926</v>
      </c>
      <c r="E114" s="118">
        <v>0.40723379629629625</v>
      </c>
      <c r="F114" s="118">
        <v>0.42064814814814816</v>
      </c>
      <c r="G114" s="118">
        <v>0.47934027777777777</v>
      </c>
      <c r="H114" s="77">
        <f t="shared" si="117"/>
        <v>19</v>
      </c>
      <c r="I114" s="77">
        <f t="shared" si="117"/>
        <v>46</v>
      </c>
      <c r="J114" s="77">
        <f t="shared" si="117"/>
        <v>5</v>
      </c>
      <c r="K114" s="77">
        <f t="shared" si="117"/>
        <v>30</v>
      </c>
      <c r="L114" s="141">
        <f t="shared" si="161"/>
        <v>17.378147196982766</v>
      </c>
      <c r="M114" s="142"/>
      <c r="N114" s="142"/>
      <c r="O114" s="143"/>
      <c r="P114" s="141">
        <f t="shared" si="159"/>
        <v>6.0827625302982193</v>
      </c>
      <c r="Q114" s="142"/>
      <c r="R114" s="142"/>
      <c r="S114" s="143"/>
      <c r="T114" s="141">
        <f t="shared" si="160"/>
        <v>19.824227601599009</v>
      </c>
      <c r="U114" s="142"/>
      <c r="V114" s="142"/>
      <c r="W114" s="143"/>
      <c r="X114" s="102" t="str">
        <f t="shared" si="64"/>
        <v>C2</v>
      </c>
      <c r="Y114" s="77">
        <f t="shared" si="65"/>
        <v>6.0827625302982193</v>
      </c>
      <c r="Z114" s="77">
        <f t="shared" si="66"/>
        <v>36.999999999999993</v>
      </c>
      <c r="AA114" s="77" t="str">
        <f t="shared" si="67"/>
        <v xml:space="preserve"> </v>
      </c>
      <c r="AB114" s="77" t="str">
        <f t="shared" si="68"/>
        <v xml:space="preserve"> </v>
      </c>
      <c r="AC114" s="77" t="str">
        <f t="shared" si="69"/>
        <v xml:space="preserve"> </v>
      </c>
      <c r="AD114" s="77" t="str">
        <f t="shared" si="70"/>
        <v xml:space="preserve"> </v>
      </c>
      <c r="AE114" s="77">
        <f t="shared" si="109"/>
        <v>19</v>
      </c>
      <c r="AF114" s="77">
        <f t="shared" si="110"/>
        <v>46</v>
      </c>
      <c r="AG114" s="77">
        <f t="shared" si="111"/>
        <v>5</v>
      </c>
      <c r="AH114" s="77">
        <f t="shared" si="112"/>
        <v>30</v>
      </c>
      <c r="AI114" s="77" t="str">
        <f t="shared" si="113"/>
        <v xml:space="preserve"> </v>
      </c>
      <c r="AJ114" s="77" t="str">
        <f t="shared" si="114"/>
        <v xml:space="preserve"> </v>
      </c>
      <c r="AK114" s="77" t="str">
        <f t="shared" si="115"/>
        <v xml:space="preserve"> </v>
      </c>
      <c r="AL114" s="77" t="str">
        <f t="shared" si="116"/>
        <v xml:space="preserve"> </v>
      </c>
      <c r="AM114" s="27"/>
      <c r="AN114" s="27"/>
      <c r="AO114" s="26"/>
      <c r="AP114" s="76">
        <f t="shared" si="79"/>
        <v>17</v>
      </c>
      <c r="AQ114" s="76">
        <f t="shared" si="80"/>
        <v>0</v>
      </c>
      <c r="AR114" s="76">
        <f t="shared" si="81"/>
        <v>2</v>
      </c>
      <c r="AS114" s="76">
        <f t="shared" si="82"/>
        <v>-3</v>
      </c>
      <c r="AT114" s="77">
        <f t="shared" si="162"/>
        <v>289</v>
      </c>
      <c r="AU114" s="77">
        <f t="shared" si="163"/>
        <v>0</v>
      </c>
      <c r="AV114" s="77">
        <f t="shared" si="164"/>
        <v>4</v>
      </c>
      <c r="AW114" s="77">
        <f t="shared" si="165"/>
        <v>9</v>
      </c>
      <c r="AX114" s="77">
        <f t="shared" si="166"/>
        <v>302</v>
      </c>
      <c r="AY114" s="77">
        <f t="shared" si="167"/>
        <v>17.378147196982766</v>
      </c>
      <c r="AZ114" s="77">
        <f t="shared" si="89"/>
        <v>2</v>
      </c>
      <c r="BA114" s="77">
        <f t="shared" si="90"/>
        <v>-2</v>
      </c>
      <c r="BB114" s="77">
        <f t="shared" si="91"/>
        <v>2</v>
      </c>
      <c r="BC114" s="77">
        <f t="shared" si="92"/>
        <v>-5</v>
      </c>
      <c r="BD114" s="77">
        <f t="shared" si="168"/>
        <v>4</v>
      </c>
      <c r="BE114" s="77">
        <f t="shared" si="169"/>
        <v>4</v>
      </c>
      <c r="BF114" s="77">
        <f t="shared" si="170"/>
        <v>4</v>
      </c>
      <c r="BG114" s="77">
        <f t="shared" si="171"/>
        <v>25</v>
      </c>
      <c r="BH114" s="77">
        <f t="shared" si="172"/>
        <v>37</v>
      </c>
      <c r="BI114" s="77">
        <f t="shared" si="173"/>
        <v>6.0827625302982193</v>
      </c>
      <c r="BJ114" s="77">
        <f t="shared" si="99"/>
        <v>-18</v>
      </c>
      <c r="BK114" s="77">
        <f t="shared" si="100"/>
        <v>1</v>
      </c>
      <c r="BL114" s="77">
        <f t="shared" si="101"/>
        <v>-8</v>
      </c>
      <c r="BM114" s="77">
        <f t="shared" si="102"/>
        <v>-2</v>
      </c>
      <c r="BN114" s="77">
        <f t="shared" si="174"/>
        <v>324</v>
      </c>
      <c r="BO114" s="77">
        <f t="shared" si="175"/>
        <v>1</v>
      </c>
      <c r="BP114" s="77">
        <f t="shared" si="176"/>
        <v>64</v>
      </c>
      <c r="BQ114" s="77">
        <f t="shared" si="177"/>
        <v>4</v>
      </c>
      <c r="BR114" s="77">
        <f t="shared" si="178"/>
        <v>393</v>
      </c>
      <c r="BS114" s="77">
        <f t="shared" si="179"/>
        <v>19.824227601599009</v>
      </c>
      <c r="BT114" s="26"/>
      <c r="BU114" s="26"/>
      <c r="BV114" s="26"/>
      <c r="BW114" s="26"/>
      <c r="BX114" s="26"/>
      <c r="BY114" s="26"/>
      <c r="BZ114" s="26"/>
      <c r="CA114" s="26"/>
    </row>
    <row r="115" spans="1:79" ht="15.5" x14ac:dyDescent="0.35">
      <c r="A115" s="97" t="s">
        <v>176</v>
      </c>
      <c r="B115" s="116" t="s">
        <v>50</v>
      </c>
      <c r="C115" s="117">
        <v>44441</v>
      </c>
      <c r="D115" s="118">
        <v>0.30509259259259258</v>
      </c>
      <c r="E115" s="118">
        <v>0.40682870370370372</v>
      </c>
      <c r="F115" s="118">
        <v>0.42050925925925925</v>
      </c>
      <c r="G115" s="118">
        <v>0.48126157407407405</v>
      </c>
      <c r="H115" s="77">
        <f t="shared" si="117"/>
        <v>19</v>
      </c>
      <c r="I115" s="77">
        <f t="shared" si="117"/>
        <v>45</v>
      </c>
      <c r="J115" s="77">
        <f t="shared" si="117"/>
        <v>5</v>
      </c>
      <c r="K115" s="77">
        <f t="shared" si="117"/>
        <v>33</v>
      </c>
      <c r="L115" s="141">
        <f t="shared" si="161"/>
        <v>17.146428199482248</v>
      </c>
      <c r="M115" s="142"/>
      <c r="N115" s="142"/>
      <c r="O115" s="143"/>
      <c r="P115" s="141">
        <f t="shared" si="159"/>
        <v>4.5825756949558398</v>
      </c>
      <c r="Q115" s="142"/>
      <c r="R115" s="142"/>
      <c r="S115" s="143"/>
      <c r="T115" s="141">
        <f t="shared" si="160"/>
        <v>19.723082923316021</v>
      </c>
      <c r="U115" s="142"/>
      <c r="V115" s="142"/>
      <c r="W115" s="143"/>
      <c r="X115" s="102" t="str">
        <f t="shared" si="64"/>
        <v>C2</v>
      </c>
      <c r="Y115" s="77">
        <f t="shared" si="65"/>
        <v>4.5825756949558398</v>
      </c>
      <c r="Z115" s="77">
        <f t="shared" si="66"/>
        <v>21</v>
      </c>
      <c r="AA115" s="77" t="str">
        <f t="shared" si="67"/>
        <v xml:space="preserve"> </v>
      </c>
      <c r="AB115" s="77" t="str">
        <f t="shared" si="68"/>
        <v xml:space="preserve"> </v>
      </c>
      <c r="AC115" s="77" t="str">
        <f t="shared" si="69"/>
        <v xml:space="preserve"> </v>
      </c>
      <c r="AD115" s="77" t="str">
        <f t="shared" si="70"/>
        <v xml:space="preserve"> </v>
      </c>
      <c r="AE115" s="77">
        <f t="shared" si="109"/>
        <v>19</v>
      </c>
      <c r="AF115" s="77">
        <f t="shared" si="110"/>
        <v>45</v>
      </c>
      <c r="AG115" s="77">
        <f t="shared" si="111"/>
        <v>5</v>
      </c>
      <c r="AH115" s="77">
        <f t="shared" si="112"/>
        <v>33</v>
      </c>
      <c r="AI115" s="77" t="str">
        <f t="shared" si="113"/>
        <v xml:space="preserve"> </v>
      </c>
      <c r="AJ115" s="77" t="str">
        <f t="shared" si="114"/>
        <v xml:space="preserve"> </v>
      </c>
      <c r="AK115" s="77" t="str">
        <f t="shared" si="115"/>
        <v xml:space="preserve"> </v>
      </c>
      <c r="AL115" s="77" t="str">
        <f t="shared" si="116"/>
        <v xml:space="preserve"> </v>
      </c>
      <c r="AM115" s="27"/>
      <c r="AN115" s="27"/>
      <c r="AO115" s="26"/>
      <c r="AP115" s="76">
        <f t="shared" si="79"/>
        <v>17</v>
      </c>
      <c r="AQ115" s="76">
        <f t="shared" si="80"/>
        <v>-1</v>
      </c>
      <c r="AR115" s="76">
        <f t="shared" si="81"/>
        <v>2</v>
      </c>
      <c r="AS115" s="76">
        <f t="shared" si="82"/>
        <v>0</v>
      </c>
      <c r="AT115" s="77">
        <f t="shared" si="162"/>
        <v>289</v>
      </c>
      <c r="AU115" s="77">
        <f t="shared" si="163"/>
        <v>1</v>
      </c>
      <c r="AV115" s="77">
        <f t="shared" si="164"/>
        <v>4</v>
      </c>
      <c r="AW115" s="77">
        <f t="shared" si="165"/>
        <v>0</v>
      </c>
      <c r="AX115" s="77">
        <f t="shared" si="166"/>
        <v>294</v>
      </c>
      <c r="AY115" s="77">
        <f t="shared" si="167"/>
        <v>17.146428199482248</v>
      </c>
      <c r="AZ115" s="77">
        <f t="shared" si="89"/>
        <v>2</v>
      </c>
      <c r="BA115" s="77">
        <f t="shared" si="90"/>
        <v>-3</v>
      </c>
      <c r="BB115" s="77">
        <f t="shared" si="91"/>
        <v>2</v>
      </c>
      <c r="BC115" s="77">
        <f t="shared" si="92"/>
        <v>-2</v>
      </c>
      <c r="BD115" s="77">
        <f t="shared" si="168"/>
        <v>4</v>
      </c>
      <c r="BE115" s="77">
        <f t="shared" si="169"/>
        <v>9</v>
      </c>
      <c r="BF115" s="77">
        <f t="shared" si="170"/>
        <v>4</v>
      </c>
      <c r="BG115" s="77">
        <f t="shared" si="171"/>
        <v>4</v>
      </c>
      <c r="BH115" s="77">
        <f t="shared" si="172"/>
        <v>21</v>
      </c>
      <c r="BI115" s="77">
        <f t="shared" si="173"/>
        <v>4.5825756949558398</v>
      </c>
      <c r="BJ115" s="77">
        <f t="shared" si="99"/>
        <v>-18</v>
      </c>
      <c r="BK115" s="77">
        <f t="shared" si="100"/>
        <v>0</v>
      </c>
      <c r="BL115" s="77">
        <f t="shared" si="101"/>
        <v>-8</v>
      </c>
      <c r="BM115" s="77">
        <f t="shared" si="102"/>
        <v>1</v>
      </c>
      <c r="BN115" s="77">
        <f t="shared" si="174"/>
        <v>324</v>
      </c>
      <c r="BO115" s="77">
        <f t="shared" si="175"/>
        <v>0</v>
      </c>
      <c r="BP115" s="77">
        <f t="shared" si="176"/>
        <v>64</v>
      </c>
      <c r="BQ115" s="77">
        <f t="shared" si="177"/>
        <v>1</v>
      </c>
      <c r="BR115" s="77">
        <f t="shared" si="178"/>
        <v>389</v>
      </c>
      <c r="BS115" s="77">
        <f t="shared" si="179"/>
        <v>19.723082923316021</v>
      </c>
      <c r="BT115" s="26"/>
      <c r="BU115" s="26"/>
      <c r="BV115" s="26"/>
      <c r="BW115" s="26"/>
      <c r="BX115" s="26"/>
      <c r="BY115" s="26"/>
      <c r="BZ115" s="26"/>
      <c r="CA115" s="26"/>
    </row>
    <row r="116" spans="1:79" ht="15.5" x14ac:dyDescent="0.35">
      <c r="A116" s="97" t="s">
        <v>177</v>
      </c>
      <c r="B116" s="116" t="s">
        <v>51</v>
      </c>
      <c r="C116" s="117">
        <v>44441</v>
      </c>
      <c r="D116" s="118">
        <v>0.30061342592592594</v>
      </c>
      <c r="E116" s="118">
        <v>0.40778935185185183</v>
      </c>
      <c r="F116" s="118">
        <v>0.41931712962962964</v>
      </c>
      <c r="G116" s="118">
        <v>0.48120370370370374</v>
      </c>
      <c r="H116" s="77">
        <f t="shared" si="117"/>
        <v>12</v>
      </c>
      <c r="I116" s="77">
        <f t="shared" si="117"/>
        <v>47</v>
      </c>
      <c r="J116" s="77">
        <f t="shared" si="117"/>
        <v>3</v>
      </c>
      <c r="K116" s="77">
        <f t="shared" si="117"/>
        <v>32</v>
      </c>
      <c r="L116" s="141">
        <f t="shared" ref="L116:L127" si="180">SQRT((H116-$L$6)^2+(I116-$M$6)^2+(J116-$N$6)^2+(K116-$O$6)^2)</f>
        <v>10.099504938362077</v>
      </c>
      <c r="M116" s="142"/>
      <c r="N116" s="142"/>
      <c r="O116" s="143"/>
      <c r="P116" s="141">
        <f t="shared" si="159"/>
        <v>5.9160797830996161</v>
      </c>
      <c r="Q116" s="142"/>
      <c r="R116" s="142"/>
      <c r="S116" s="143"/>
      <c r="T116" s="141">
        <f t="shared" si="160"/>
        <v>27</v>
      </c>
      <c r="U116" s="142"/>
      <c r="V116" s="142"/>
      <c r="W116" s="143"/>
      <c r="X116" s="102" t="str">
        <f t="shared" si="64"/>
        <v>C2</v>
      </c>
      <c r="Y116" s="77">
        <f t="shared" si="65"/>
        <v>5.9160797830996161</v>
      </c>
      <c r="Z116" s="77">
        <f t="shared" si="66"/>
        <v>35</v>
      </c>
      <c r="AA116" s="77" t="str">
        <f t="shared" si="67"/>
        <v xml:space="preserve"> </v>
      </c>
      <c r="AB116" s="77" t="str">
        <f t="shared" si="68"/>
        <v xml:space="preserve"> </v>
      </c>
      <c r="AC116" s="77" t="str">
        <f t="shared" si="69"/>
        <v xml:space="preserve"> </v>
      </c>
      <c r="AD116" s="77" t="str">
        <f t="shared" si="70"/>
        <v xml:space="preserve"> </v>
      </c>
      <c r="AE116" s="77">
        <f t="shared" si="109"/>
        <v>12</v>
      </c>
      <c r="AF116" s="77">
        <f t="shared" si="110"/>
        <v>47</v>
      </c>
      <c r="AG116" s="77">
        <f t="shared" si="111"/>
        <v>3</v>
      </c>
      <c r="AH116" s="77">
        <f t="shared" si="112"/>
        <v>32</v>
      </c>
      <c r="AI116" s="77" t="str">
        <f t="shared" si="113"/>
        <v xml:space="preserve"> </v>
      </c>
      <c r="AJ116" s="77" t="str">
        <f t="shared" si="114"/>
        <v xml:space="preserve"> </v>
      </c>
      <c r="AK116" s="77" t="str">
        <f t="shared" si="115"/>
        <v xml:space="preserve"> </v>
      </c>
      <c r="AL116" s="77" t="str">
        <f t="shared" si="116"/>
        <v xml:space="preserve"> </v>
      </c>
      <c r="AM116" s="27"/>
      <c r="AN116" s="27"/>
      <c r="AO116" s="26"/>
      <c r="AP116" s="76">
        <f t="shared" si="79"/>
        <v>10</v>
      </c>
      <c r="AQ116" s="76">
        <f t="shared" si="80"/>
        <v>1</v>
      </c>
      <c r="AR116" s="76">
        <f t="shared" si="81"/>
        <v>0</v>
      </c>
      <c r="AS116" s="76">
        <f t="shared" si="82"/>
        <v>-1</v>
      </c>
      <c r="AT116" s="77">
        <f t="shared" si="162"/>
        <v>100</v>
      </c>
      <c r="AU116" s="77">
        <f t="shared" si="163"/>
        <v>1</v>
      </c>
      <c r="AV116" s="77">
        <f t="shared" si="164"/>
        <v>0</v>
      </c>
      <c r="AW116" s="77">
        <f t="shared" si="165"/>
        <v>1</v>
      </c>
      <c r="AX116" s="77">
        <f t="shared" si="166"/>
        <v>102</v>
      </c>
      <c r="AY116" s="77">
        <f t="shared" si="167"/>
        <v>10.099504938362077</v>
      </c>
      <c r="AZ116" s="77">
        <f t="shared" si="89"/>
        <v>-5</v>
      </c>
      <c r="BA116" s="77">
        <f t="shared" si="90"/>
        <v>-1</v>
      </c>
      <c r="BB116" s="77">
        <f t="shared" si="91"/>
        <v>0</v>
      </c>
      <c r="BC116" s="77">
        <f t="shared" si="92"/>
        <v>-3</v>
      </c>
      <c r="BD116" s="77">
        <f t="shared" si="168"/>
        <v>25</v>
      </c>
      <c r="BE116" s="77">
        <f t="shared" si="169"/>
        <v>1</v>
      </c>
      <c r="BF116" s="77">
        <f t="shared" si="170"/>
        <v>0</v>
      </c>
      <c r="BG116" s="77">
        <f t="shared" si="171"/>
        <v>9</v>
      </c>
      <c r="BH116" s="77">
        <f t="shared" si="172"/>
        <v>35</v>
      </c>
      <c r="BI116" s="77">
        <f t="shared" si="173"/>
        <v>5.9160797830996161</v>
      </c>
      <c r="BJ116" s="77">
        <f t="shared" si="99"/>
        <v>-25</v>
      </c>
      <c r="BK116" s="77">
        <f t="shared" si="100"/>
        <v>2</v>
      </c>
      <c r="BL116" s="77">
        <f t="shared" si="101"/>
        <v>-10</v>
      </c>
      <c r="BM116" s="77">
        <f t="shared" si="102"/>
        <v>0</v>
      </c>
      <c r="BN116" s="77">
        <f t="shared" si="174"/>
        <v>625</v>
      </c>
      <c r="BO116" s="77">
        <f t="shared" si="175"/>
        <v>4</v>
      </c>
      <c r="BP116" s="77">
        <f t="shared" si="176"/>
        <v>100</v>
      </c>
      <c r="BQ116" s="77">
        <f t="shared" si="177"/>
        <v>0</v>
      </c>
      <c r="BR116" s="77">
        <f t="shared" si="178"/>
        <v>729</v>
      </c>
      <c r="BS116" s="77">
        <f t="shared" si="179"/>
        <v>27</v>
      </c>
      <c r="BT116" s="26"/>
      <c r="BU116" s="26"/>
      <c r="BV116" s="26"/>
      <c r="BW116" s="26"/>
      <c r="BX116" s="26"/>
      <c r="BY116" s="26"/>
      <c r="BZ116" s="26"/>
      <c r="CA116" s="26"/>
    </row>
    <row r="117" spans="1:79" ht="15.5" x14ac:dyDescent="0.35">
      <c r="A117" s="97" t="s">
        <v>178</v>
      </c>
      <c r="B117" s="116" t="s">
        <v>61</v>
      </c>
      <c r="C117" s="117">
        <v>44441</v>
      </c>
      <c r="D117" s="118">
        <v>0.30005787037037041</v>
      </c>
      <c r="E117" s="118">
        <v>0.4073032407407407</v>
      </c>
      <c r="F117" s="118">
        <v>0.41958333333333336</v>
      </c>
      <c r="G117" s="118">
        <v>0.48109953703703701</v>
      </c>
      <c r="H117" s="77">
        <f t="shared" si="117"/>
        <v>12</v>
      </c>
      <c r="I117" s="77">
        <f t="shared" si="117"/>
        <v>46</v>
      </c>
      <c r="J117" s="77">
        <f t="shared" si="117"/>
        <v>4</v>
      </c>
      <c r="K117" s="77">
        <f t="shared" si="117"/>
        <v>32</v>
      </c>
      <c r="L117" s="141">
        <f t="shared" si="180"/>
        <v>10.099504938362077</v>
      </c>
      <c r="M117" s="142"/>
      <c r="N117" s="142"/>
      <c r="O117" s="143"/>
      <c r="P117" s="141">
        <f t="shared" si="159"/>
        <v>6.2449979983983983</v>
      </c>
      <c r="Q117" s="142"/>
      <c r="R117" s="142"/>
      <c r="S117" s="143"/>
      <c r="T117" s="141">
        <f t="shared" si="160"/>
        <v>26.589471600616662</v>
      </c>
      <c r="U117" s="142"/>
      <c r="V117" s="142"/>
      <c r="W117" s="143"/>
      <c r="X117" s="102" t="str">
        <f t="shared" si="64"/>
        <v>C2</v>
      </c>
      <c r="Y117" s="77">
        <f t="shared" si="65"/>
        <v>6.2449979983983983</v>
      </c>
      <c r="Z117" s="77">
        <f t="shared" si="66"/>
        <v>39</v>
      </c>
      <c r="AA117" s="77" t="str">
        <f t="shared" si="67"/>
        <v xml:space="preserve"> </v>
      </c>
      <c r="AB117" s="77" t="str">
        <f t="shared" si="68"/>
        <v xml:space="preserve"> </v>
      </c>
      <c r="AC117" s="77" t="str">
        <f t="shared" si="69"/>
        <v xml:space="preserve"> </v>
      </c>
      <c r="AD117" s="77" t="str">
        <f t="shared" si="70"/>
        <v xml:space="preserve"> </v>
      </c>
      <c r="AE117" s="77">
        <f t="shared" si="109"/>
        <v>12</v>
      </c>
      <c r="AF117" s="77">
        <f t="shared" si="110"/>
        <v>46</v>
      </c>
      <c r="AG117" s="77">
        <f t="shared" si="111"/>
        <v>4</v>
      </c>
      <c r="AH117" s="77">
        <f t="shared" si="112"/>
        <v>32</v>
      </c>
      <c r="AI117" s="77" t="str">
        <f t="shared" si="113"/>
        <v xml:space="preserve"> </v>
      </c>
      <c r="AJ117" s="77" t="str">
        <f t="shared" si="114"/>
        <v xml:space="preserve"> </v>
      </c>
      <c r="AK117" s="77" t="str">
        <f t="shared" si="115"/>
        <v xml:space="preserve"> </v>
      </c>
      <c r="AL117" s="77" t="str">
        <f t="shared" si="116"/>
        <v xml:space="preserve"> </v>
      </c>
      <c r="AM117" s="27"/>
      <c r="AN117" s="27"/>
      <c r="AO117" s="26"/>
      <c r="AP117" s="76">
        <f t="shared" si="79"/>
        <v>10</v>
      </c>
      <c r="AQ117" s="76">
        <f t="shared" si="80"/>
        <v>0</v>
      </c>
      <c r="AR117" s="76">
        <f t="shared" si="81"/>
        <v>1</v>
      </c>
      <c r="AS117" s="76">
        <f t="shared" si="82"/>
        <v>-1</v>
      </c>
      <c r="AT117" s="77">
        <f t="shared" si="162"/>
        <v>100</v>
      </c>
      <c r="AU117" s="77">
        <f t="shared" si="163"/>
        <v>0</v>
      </c>
      <c r="AV117" s="77">
        <f t="shared" si="164"/>
        <v>1</v>
      </c>
      <c r="AW117" s="77">
        <f t="shared" si="165"/>
        <v>1</v>
      </c>
      <c r="AX117" s="77">
        <f t="shared" si="166"/>
        <v>102</v>
      </c>
      <c r="AY117" s="77">
        <f t="shared" si="167"/>
        <v>10.099504938362077</v>
      </c>
      <c r="AZ117" s="77">
        <f t="shared" si="89"/>
        <v>-5</v>
      </c>
      <c r="BA117" s="77">
        <f t="shared" si="90"/>
        <v>-2</v>
      </c>
      <c r="BB117" s="77">
        <f t="shared" si="91"/>
        <v>1</v>
      </c>
      <c r="BC117" s="77">
        <f t="shared" si="92"/>
        <v>-3</v>
      </c>
      <c r="BD117" s="77">
        <f t="shared" si="168"/>
        <v>25</v>
      </c>
      <c r="BE117" s="77">
        <f t="shared" si="169"/>
        <v>4</v>
      </c>
      <c r="BF117" s="77">
        <f t="shared" si="170"/>
        <v>1</v>
      </c>
      <c r="BG117" s="77">
        <f t="shared" si="171"/>
        <v>9</v>
      </c>
      <c r="BH117" s="77">
        <f t="shared" si="172"/>
        <v>39</v>
      </c>
      <c r="BI117" s="77">
        <f t="shared" si="173"/>
        <v>6.2449979983983983</v>
      </c>
      <c r="BJ117" s="77">
        <f t="shared" si="99"/>
        <v>-25</v>
      </c>
      <c r="BK117" s="77">
        <f t="shared" si="100"/>
        <v>1</v>
      </c>
      <c r="BL117" s="77">
        <f t="shared" si="101"/>
        <v>-9</v>
      </c>
      <c r="BM117" s="77">
        <f t="shared" si="102"/>
        <v>0</v>
      </c>
      <c r="BN117" s="77">
        <f t="shared" si="174"/>
        <v>625</v>
      </c>
      <c r="BO117" s="77">
        <f t="shared" si="175"/>
        <v>1</v>
      </c>
      <c r="BP117" s="77">
        <f t="shared" si="176"/>
        <v>81</v>
      </c>
      <c r="BQ117" s="77">
        <f t="shared" si="177"/>
        <v>0</v>
      </c>
      <c r="BR117" s="77">
        <f t="shared" si="178"/>
        <v>707</v>
      </c>
      <c r="BS117" s="77">
        <f t="shared" si="179"/>
        <v>26.589471600616662</v>
      </c>
      <c r="BT117" s="26"/>
      <c r="BU117" s="26"/>
      <c r="BV117" s="26"/>
      <c r="BW117" s="26"/>
      <c r="BX117" s="26"/>
      <c r="BY117" s="26"/>
      <c r="BZ117" s="26"/>
      <c r="CA117" s="26"/>
    </row>
    <row r="118" spans="1:79" ht="15" customHeight="1" x14ac:dyDescent="0.35">
      <c r="A118" s="97" t="s">
        <v>179</v>
      </c>
      <c r="B118" s="116" t="s">
        <v>56</v>
      </c>
      <c r="C118" s="117">
        <v>44441</v>
      </c>
      <c r="D118" s="118">
        <v>0.29896990740740742</v>
      </c>
      <c r="E118" s="118">
        <v>0.40704861111111112</v>
      </c>
      <c r="F118" s="118">
        <v>0.41902777777777778</v>
      </c>
      <c r="G118" s="118">
        <v>0.48218749999999999</v>
      </c>
      <c r="H118" s="77">
        <f t="shared" si="117"/>
        <v>10</v>
      </c>
      <c r="I118" s="77">
        <f t="shared" si="117"/>
        <v>46</v>
      </c>
      <c r="J118" s="77">
        <f t="shared" si="117"/>
        <v>3</v>
      </c>
      <c r="K118" s="77">
        <f t="shared" si="117"/>
        <v>34</v>
      </c>
      <c r="L118" s="141">
        <f t="shared" si="180"/>
        <v>8.0622577482985491</v>
      </c>
      <c r="M118" s="142"/>
      <c r="N118" s="142"/>
      <c r="O118" s="143"/>
      <c r="P118" s="141">
        <f t="shared" si="159"/>
        <v>7.3484692283495345</v>
      </c>
      <c r="Q118" s="142"/>
      <c r="R118" s="142"/>
      <c r="S118" s="143"/>
      <c r="T118" s="141">
        <f t="shared" si="160"/>
        <v>28.879058156387302</v>
      </c>
      <c r="U118" s="142"/>
      <c r="V118" s="142"/>
      <c r="W118" s="143"/>
      <c r="X118" s="102" t="str">
        <f t="shared" si="64"/>
        <v>C2</v>
      </c>
      <c r="Y118" s="77">
        <f t="shared" si="65"/>
        <v>7.3484692283495345</v>
      </c>
      <c r="Z118" s="77">
        <f t="shared" si="66"/>
        <v>54</v>
      </c>
      <c r="AA118" s="77" t="str">
        <f t="shared" si="67"/>
        <v xml:space="preserve"> </v>
      </c>
      <c r="AB118" s="77" t="str">
        <f t="shared" si="68"/>
        <v xml:space="preserve"> </v>
      </c>
      <c r="AC118" s="77" t="str">
        <f t="shared" si="69"/>
        <v xml:space="preserve"> </v>
      </c>
      <c r="AD118" s="77" t="str">
        <f t="shared" si="70"/>
        <v xml:space="preserve"> </v>
      </c>
      <c r="AE118" s="77">
        <f t="shared" si="109"/>
        <v>10</v>
      </c>
      <c r="AF118" s="77">
        <f t="shared" si="110"/>
        <v>46</v>
      </c>
      <c r="AG118" s="77">
        <f t="shared" si="111"/>
        <v>3</v>
      </c>
      <c r="AH118" s="77">
        <f t="shared" si="112"/>
        <v>34</v>
      </c>
      <c r="AI118" s="77" t="str">
        <f t="shared" si="113"/>
        <v xml:space="preserve"> </v>
      </c>
      <c r="AJ118" s="77" t="str">
        <f t="shared" si="114"/>
        <v xml:space="preserve"> </v>
      </c>
      <c r="AK118" s="77" t="str">
        <f t="shared" si="115"/>
        <v xml:space="preserve"> </v>
      </c>
      <c r="AL118" s="77" t="str">
        <f t="shared" si="116"/>
        <v xml:space="preserve"> </v>
      </c>
      <c r="AM118" s="27"/>
      <c r="AN118" s="27"/>
      <c r="AO118" s="26"/>
      <c r="AP118" s="76">
        <f t="shared" si="79"/>
        <v>8</v>
      </c>
      <c r="AQ118" s="76">
        <f t="shared" si="80"/>
        <v>0</v>
      </c>
      <c r="AR118" s="76">
        <f t="shared" si="81"/>
        <v>0</v>
      </c>
      <c r="AS118" s="76">
        <f t="shared" si="82"/>
        <v>1</v>
      </c>
      <c r="AT118" s="77">
        <f t="shared" si="162"/>
        <v>64</v>
      </c>
      <c r="AU118" s="77">
        <f t="shared" si="163"/>
        <v>0</v>
      </c>
      <c r="AV118" s="77">
        <f t="shared" si="164"/>
        <v>0</v>
      </c>
      <c r="AW118" s="77">
        <f t="shared" si="165"/>
        <v>1</v>
      </c>
      <c r="AX118" s="77">
        <f t="shared" si="166"/>
        <v>65</v>
      </c>
      <c r="AY118" s="77">
        <f t="shared" si="167"/>
        <v>8.0622577482985491</v>
      </c>
      <c r="AZ118" s="77">
        <f t="shared" si="89"/>
        <v>-7</v>
      </c>
      <c r="BA118" s="77">
        <f t="shared" si="90"/>
        <v>-2</v>
      </c>
      <c r="BB118" s="77">
        <f t="shared" si="91"/>
        <v>0</v>
      </c>
      <c r="BC118" s="77">
        <f t="shared" si="92"/>
        <v>-1</v>
      </c>
      <c r="BD118" s="77">
        <f t="shared" si="168"/>
        <v>49</v>
      </c>
      <c r="BE118" s="77">
        <f t="shared" si="169"/>
        <v>4</v>
      </c>
      <c r="BF118" s="77">
        <f t="shared" si="170"/>
        <v>0</v>
      </c>
      <c r="BG118" s="77">
        <f t="shared" si="171"/>
        <v>1</v>
      </c>
      <c r="BH118" s="77">
        <f t="shared" si="172"/>
        <v>54</v>
      </c>
      <c r="BI118" s="77">
        <f t="shared" si="173"/>
        <v>7.3484692283495345</v>
      </c>
      <c r="BJ118" s="77">
        <f t="shared" si="99"/>
        <v>-27</v>
      </c>
      <c r="BK118" s="77">
        <f t="shared" si="100"/>
        <v>1</v>
      </c>
      <c r="BL118" s="77">
        <f t="shared" si="101"/>
        <v>-10</v>
      </c>
      <c r="BM118" s="77">
        <f t="shared" si="102"/>
        <v>2</v>
      </c>
      <c r="BN118" s="77">
        <f t="shared" si="174"/>
        <v>729</v>
      </c>
      <c r="BO118" s="77">
        <f t="shared" si="175"/>
        <v>1</v>
      </c>
      <c r="BP118" s="77">
        <f t="shared" si="176"/>
        <v>100</v>
      </c>
      <c r="BQ118" s="77">
        <f t="shared" si="177"/>
        <v>4</v>
      </c>
      <c r="BR118" s="77">
        <f t="shared" si="178"/>
        <v>834</v>
      </c>
      <c r="BS118" s="77">
        <f t="shared" si="179"/>
        <v>28.879058156387302</v>
      </c>
      <c r="BT118" s="26"/>
      <c r="BU118" s="26"/>
      <c r="BV118" s="26"/>
      <c r="BW118" s="26"/>
      <c r="BX118" s="26"/>
      <c r="BY118" s="26"/>
      <c r="BZ118" s="26"/>
      <c r="CA118" s="26"/>
    </row>
    <row r="119" spans="1:79" ht="15" customHeight="1" x14ac:dyDescent="0.35">
      <c r="A119" s="97" t="s">
        <v>180</v>
      </c>
      <c r="B119" s="116" t="s">
        <v>57</v>
      </c>
      <c r="C119" s="117">
        <v>44441</v>
      </c>
      <c r="D119" s="118">
        <v>0.29857638888888888</v>
      </c>
      <c r="E119" s="118">
        <v>0.40659722222222222</v>
      </c>
      <c r="F119" s="118">
        <v>0.41873842592592592</v>
      </c>
      <c r="G119" s="118">
        <v>0.48266203703703708</v>
      </c>
      <c r="H119" s="77">
        <f t="shared" si="117"/>
        <v>9</v>
      </c>
      <c r="I119" s="77">
        <f t="shared" si="117"/>
        <v>45</v>
      </c>
      <c r="J119" s="77">
        <f t="shared" si="117"/>
        <v>2</v>
      </c>
      <c r="K119" s="77">
        <f t="shared" si="117"/>
        <v>35</v>
      </c>
      <c r="L119" s="141">
        <f t="shared" si="180"/>
        <v>7.416198487095663</v>
      </c>
      <c r="M119" s="142"/>
      <c r="N119" s="142"/>
      <c r="O119" s="143"/>
      <c r="P119" s="141">
        <f t="shared" si="159"/>
        <v>8.6023252670426267</v>
      </c>
      <c r="Q119" s="142"/>
      <c r="R119" s="142"/>
      <c r="S119" s="143"/>
      <c r="T119" s="141">
        <f t="shared" si="160"/>
        <v>30.232432915661949</v>
      </c>
      <c r="U119" s="142"/>
      <c r="V119" s="142"/>
      <c r="W119" s="143"/>
      <c r="X119" s="103" t="str">
        <f t="shared" si="64"/>
        <v>C1</v>
      </c>
      <c r="Y119" s="77">
        <f t="shared" si="65"/>
        <v>7.416198487095663</v>
      </c>
      <c r="Z119" s="77">
        <f t="shared" si="66"/>
        <v>55</v>
      </c>
      <c r="AA119" s="77">
        <f t="shared" si="67"/>
        <v>9</v>
      </c>
      <c r="AB119" s="77">
        <f t="shared" si="68"/>
        <v>45</v>
      </c>
      <c r="AC119" s="77">
        <f t="shared" si="69"/>
        <v>2</v>
      </c>
      <c r="AD119" s="77">
        <f t="shared" si="70"/>
        <v>35</v>
      </c>
      <c r="AE119" s="77" t="str">
        <f t="shared" si="109"/>
        <v xml:space="preserve"> </v>
      </c>
      <c r="AF119" s="77" t="str">
        <f t="shared" si="110"/>
        <v xml:space="preserve"> </v>
      </c>
      <c r="AG119" s="77" t="str">
        <f t="shared" si="111"/>
        <v xml:space="preserve"> </v>
      </c>
      <c r="AH119" s="77" t="str">
        <f t="shared" si="112"/>
        <v xml:space="preserve"> </v>
      </c>
      <c r="AI119" s="77" t="str">
        <f t="shared" si="113"/>
        <v xml:space="preserve"> </v>
      </c>
      <c r="AJ119" s="77" t="str">
        <f t="shared" si="114"/>
        <v xml:space="preserve"> </v>
      </c>
      <c r="AK119" s="77" t="str">
        <f t="shared" si="115"/>
        <v xml:space="preserve"> </v>
      </c>
      <c r="AL119" s="77" t="str">
        <f t="shared" si="116"/>
        <v xml:space="preserve"> </v>
      </c>
      <c r="AM119" s="27"/>
      <c r="AN119" s="27"/>
      <c r="AO119" s="26"/>
      <c r="AP119" s="76">
        <f t="shared" si="79"/>
        <v>7</v>
      </c>
      <c r="AQ119" s="76">
        <f t="shared" si="80"/>
        <v>-1</v>
      </c>
      <c r="AR119" s="76">
        <f t="shared" si="81"/>
        <v>-1</v>
      </c>
      <c r="AS119" s="76">
        <f t="shared" si="82"/>
        <v>2</v>
      </c>
      <c r="AT119" s="77">
        <f t="shared" si="162"/>
        <v>49</v>
      </c>
      <c r="AU119" s="77">
        <f t="shared" si="163"/>
        <v>1</v>
      </c>
      <c r="AV119" s="77">
        <f t="shared" si="164"/>
        <v>1</v>
      </c>
      <c r="AW119" s="77">
        <f t="shared" si="165"/>
        <v>4</v>
      </c>
      <c r="AX119" s="77">
        <f t="shared" si="166"/>
        <v>55</v>
      </c>
      <c r="AY119" s="77">
        <f t="shared" si="167"/>
        <v>7.416198487095663</v>
      </c>
      <c r="AZ119" s="77">
        <f t="shared" si="89"/>
        <v>-8</v>
      </c>
      <c r="BA119" s="77">
        <f t="shared" si="90"/>
        <v>-3</v>
      </c>
      <c r="BB119" s="77">
        <f t="shared" si="91"/>
        <v>-1</v>
      </c>
      <c r="BC119" s="77">
        <f t="shared" si="92"/>
        <v>0</v>
      </c>
      <c r="BD119" s="77">
        <f t="shared" si="168"/>
        <v>64</v>
      </c>
      <c r="BE119" s="77">
        <f t="shared" si="169"/>
        <v>9</v>
      </c>
      <c r="BF119" s="77">
        <f t="shared" si="170"/>
        <v>1</v>
      </c>
      <c r="BG119" s="77">
        <f t="shared" si="171"/>
        <v>0</v>
      </c>
      <c r="BH119" s="77">
        <f t="shared" si="172"/>
        <v>74</v>
      </c>
      <c r="BI119" s="77">
        <f t="shared" si="173"/>
        <v>8.6023252670426267</v>
      </c>
      <c r="BJ119" s="77">
        <f t="shared" si="99"/>
        <v>-28</v>
      </c>
      <c r="BK119" s="77">
        <f t="shared" si="100"/>
        <v>0</v>
      </c>
      <c r="BL119" s="77">
        <f t="shared" si="101"/>
        <v>-11</v>
      </c>
      <c r="BM119" s="77">
        <f t="shared" si="102"/>
        <v>3</v>
      </c>
      <c r="BN119" s="77">
        <f t="shared" si="174"/>
        <v>784</v>
      </c>
      <c r="BO119" s="77">
        <f t="shared" si="175"/>
        <v>0</v>
      </c>
      <c r="BP119" s="77">
        <f t="shared" si="176"/>
        <v>121</v>
      </c>
      <c r="BQ119" s="77">
        <f t="shared" si="177"/>
        <v>9</v>
      </c>
      <c r="BR119" s="77">
        <f t="shared" si="178"/>
        <v>914</v>
      </c>
      <c r="BS119" s="77">
        <f t="shared" si="179"/>
        <v>30.232432915661949</v>
      </c>
      <c r="BT119" s="26"/>
      <c r="BU119" s="26"/>
      <c r="BV119" s="26"/>
      <c r="BW119" s="26"/>
      <c r="BX119" s="26"/>
      <c r="BY119" s="26"/>
      <c r="BZ119" s="26"/>
      <c r="CA119" s="26"/>
    </row>
    <row r="120" spans="1:79" ht="15" customHeight="1" x14ac:dyDescent="0.35">
      <c r="A120" s="97" t="s">
        <v>181</v>
      </c>
      <c r="B120" s="116" t="s">
        <v>55</v>
      </c>
      <c r="C120" s="117">
        <v>44441</v>
      </c>
      <c r="D120" s="118">
        <v>0.29767361111111112</v>
      </c>
      <c r="E120" s="118">
        <v>0.40704861111111112</v>
      </c>
      <c r="F120" s="118">
        <v>0.41908564814814814</v>
      </c>
      <c r="G120" s="118">
        <v>0.4794444444444444</v>
      </c>
      <c r="H120" s="77">
        <f t="shared" si="117"/>
        <v>8</v>
      </c>
      <c r="I120" s="77">
        <f t="shared" si="117"/>
        <v>46</v>
      </c>
      <c r="J120" s="77">
        <f t="shared" si="117"/>
        <v>3</v>
      </c>
      <c r="K120" s="77">
        <f t="shared" si="117"/>
        <v>30</v>
      </c>
      <c r="L120" s="141">
        <f t="shared" si="180"/>
        <v>6.7082039324993694</v>
      </c>
      <c r="M120" s="142"/>
      <c r="N120" s="142"/>
      <c r="O120" s="143"/>
      <c r="P120" s="141">
        <f t="shared" si="159"/>
        <v>10.488088481701515</v>
      </c>
      <c r="Q120" s="142"/>
      <c r="R120" s="142"/>
      <c r="S120" s="143"/>
      <c r="T120" s="141">
        <f t="shared" si="160"/>
        <v>30.757112998459398</v>
      </c>
      <c r="U120" s="142"/>
      <c r="V120" s="142"/>
      <c r="W120" s="143"/>
      <c r="X120" s="103" t="str">
        <f t="shared" si="64"/>
        <v>C1</v>
      </c>
      <c r="Y120" s="77">
        <f t="shared" si="65"/>
        <v>6.7082039324993694</v>
      </c>
      <c r="Z120" s="77">
        <f t="shared" si="66"/>
        <v>45.000000000000007</v>
      </c>
      <c r="AA120" s="77">
        <f t="shared" si="67"/>
        <v>8</v>
      </c>
      <c r="AB120" s="77">
        <f t="shared" si="68"/>
        <v>46</v>
      </c>
      <c r="AC120" s="77">
        <f t="shared" si="69"/>
        <v>3</v>
      </c>
      <c r="AD120" s="77">
        <f t="shared" si="70"/>
        <v>30</v>
      </c>
      <c r="AE120" s="77" t="str">
        <f t="shared" si="109"/>
        <v xml:space="preserve"> </v>
      </c>
      <c r="AF120" s="77" t="str">
        <f t="shared" si="110"/>
        <v xml:space="preserve"> </v>
      </c>
      <c r="AG120" s="77" t="str">
        <f t="shared" si="111"/>
        <v xml:space="preserve"> </v>
      </c>
      <c r="AH120" s="77" t="str">
        <f t="shared" si="112"/>
        <v xml:space="preserve"> </v>
      </c>
      <c r="AI120" s="77" t="str">
        <f t="shared" si="113"/>
        <v xml:space="preserve"> </v>
      </c>
      <c r="AJ120" s="77" t="str">
        <f t="shared" si="114"/>
        <v xml:space="preserve"> </v>
      </c>
      <c r="AK120" s="77" t="str">
        <f t="shared" si="115"/>
        <v xml:space="preserve"> </v>
      </c>
      <c r="AL120" s="77" t="str">
        <f t="shared" si="116"/>
        <v xml:space="preserve"> </v>
      </c>
      <c r="AM120" s="27"/>
      <c r="AN120" s="27"/>
      <c r="AO120" s="26"/>
      <c r="AP120" s="76">
        <f t="shared" si="79"/>
        <v>6</v>
      </c>
      <c r="AQ120" s="76">
        <f t="shared" si="80"/>
        <v>0</v>
      </c>
      <c r="AR120" s="76">
        <f t="shared" si="81"/>
        <v>0</v>
      </c>
      <c r="AS120" s="76">
        <f t="shared" si="82"/>
        <v>-3</v>
      </c>
      <c r="AT120" s="77">
        <f t="shared" si="162"/>
        <v>36</v>
      </c>
      <c r="AU120" s="77">
        <f t="shared" si="163"/>
        <v>0</v>
      </c>
      <c r="AV120" s="77">
        <f t="shared" si="164"/>
        <v>0</v>
      </c>
      <c r="AW120" s="77">
        <f t="shared" si="165"/>
        <v>9</v>
      </c>
      <c r="AX120" s="77">
        <f t="shared" si="166"/>
        <v>45</v>
      </c>
      <c r="AY120" s="77">
        <f t="shared" si="167"/>
        <v>6.7082039324993694</v>
      </c>
      <c r="AZ120" s="77">
        <f t="shared" si="89"/>
        <v>-9</v>
      </c>
      <c r="BA120" s="77">
        <f t="shared" si="90"/>
        <v>-2</v>
      </c>
      <c r="BB120" s="77">
        <f t="shared" si="91"/>
        <v>0</v>
      </c>
      <c r="BC120" s="77">
        <f t="shared" si="92"/>
        <v>-5</v>
      </c>
      <c r="BD120" s="77">
        <f t="shared" si="168"/>
        <v>81</v>
      </c>
      <c r="BE120" s="77">
        <f t="shared" si="169"/>
        <v>4</v>
      </c>
      <c r="BF120" s="77">
        <f t="shared" si="170"/>
        <v>0</v>
      </c>
      <c r="BG120" s="77">
        <f t="shared" si="171"/>
        <v>25</v>
      </c>
      <c r="BH120" s="77">
        <f t="shared" si="172"/>
        <v>110</v>
      </c>
      <c r="BI120" s="77">
        <f t="shared" si="173"/>
        <v>10.488088481701515</v>
      </c>
      <c r="BJ120" s="77">
        <f t="shared" si="99"/>
        <v>-29</v>
      </c>
      <c r="BK120" s="77">
        <f t="shared" si="100"/>
        <v>1</v>
      </c>
      <c r="BL120" s="77">
        <f t="shared" si="101"/>
        <v>-10</v>
      </c>
      <c r="BM120" s="77">
        <f t="shared" si="102"/>
        <v>-2</v>
      </c>
      <c r="BN120" s="77">
        <f t="shared" si="174"/>
        <v>841</v>
      </c>
      <c r="BO120" s="77">
        <f t="shared" si="175"/>
        <v>1</v>
      </c>
      <c r="BP120" s="77">
        <f t="shared" si="176"/>
        <v>100</v>
      </c>
      <c r="BQ120" s="77">
        <f t="shared" si="177"/>
        <v>4</v>
      </c>
      <c r="BR120" s="77">
        <f t="shared" si="178"/>
        <v>946</v>
      </c>
      <c r="BS120" s="77">
        <f t="shared" si="179"/>
        <v>30.757112998459398</v>
      </c>
      <c r="BT120" s="26"/>
      <c r="BU120" s="26"/>
      <c r="BV120" s="26"/>
      <c r="BW120" s="26"/>
      <c r="BX120" s="26"/>
      <c r="BY120" s="26"/>
      <c r="BZ120" s="26"/>
      <c r="CA120" s="26"/>
    </row>
    <row r="121" spans="1:79" ht="14.5" customHeight="1" x14ac:dyDescent="0.35">
      <c r="A121" s="97" t="s">
        <v>182</v>
      </c>
      <c r="B121" s="116" t="s">
        <v>54</v>
      </c>
      <c r="C121" s="117">
        <v>44441</v>
      </c>
      <c r="D121" s="118">
        <v>0.29755787037037035</v>
      </c>
      <c r="E121" s="118">
        <v>0.40834490740740742</v>
      </c>
      <c r="F121" s="118">
        <v>0.41972222222222227</v>
      </c>
      <c r="G121" s="118">
        <v>0.47983796296296299</v>
      </c>
      <c r="H121" s="77">
        <f t="shared" si="117"/>
        <v>8</v>
      </c>
      <c r="I121" s="77">
        <f t="shared" si="117"/>
        <v>48</v>
      </c>
      <c r="J121" s="77">
        <f t="shared" si="117"/>
        <v>4</v>
      </c>
      <c r="K121" s="77">
        <f t="shared" si="117"/>
        <v>30</v>
      </c>
      <c r="L121" s="141">
        <f t="shared" si="180"/>
        <v>7.0710678118654755</v>
      </c>
      <c r="M121" s="142"/>
      <c r="N121" s="142"/>
      <c r="O121" s="143"/>
      <c r="P121" s="141">
        <f t="shared" si="159"/>
        <v>10.344080432788601</v>
      </c>
      <c r="Q121" s="142"/>
      <c r="R121" s="142"/>
      <c r="S121" s="143"/>
      <c r="T121" s="141">
        <f t="shared" si="160"/>
        <v>30.577769702841312</v>
      </c>
      <c r="U121" s="142"/>
      <c r="V121" s="142"/>
      <c r="W121" s="143"/>
      <c r="X121" s="103" t="str">
        <f t="shared" si="64"/>
        <v>C1</v>
      </c>
      <c r="Y121" s="77">
        <f t="shared" si="65"/>
        <v>7.0710678118654755</v>
      </c>
      <c r="Z121" s="77">
        <f t="shared" si="66"/>
        <v>50.000000000000007</v>
      </c>
      <c r="AA121" s="77">
        <f t="shared" si="67"/>
        <v>8</v>
      </c>
      <c r="AB121" s="77">
        <f t="shared" si="68"/>
        <v>48</v>
      </c>
      <c r="AC121" s="77">
        <f t="shared" si="69"/>
        <v>4</v>
      </c>
      <c r="AD121" s="77">
        <f t="shared" si="70"/>
        <v>30</v>
      </c>
      <c r="AE121" s="77" t="str">
        <f t="shared" si="109"/>
        <v xml:space="preserve"> </v>
      </c>
      <c r="AF121" s="77" t="str">
        <f t="shared" si="110"/>
        <v xml:space="preserve"> </v>
      </c>
      <c r="AG121" s="77" t="str">
        <f t="shared" si="111"/>
        <v xml:space="preserve"> </v>
      </c>
      <c r="AH121" s="77" t="str">
        <f t="shared" si="112"/>
        <v xml:space="preserve"> </v>
      </c>
      <c r="AI121" s="77" t="str">
        <f t="shared" si="113"/>
        <v xml:space="preserve"> </v>
      </c>
      <c r="AJ121" s="77" t="str">
        <f t="shared" si="114"/>
        <v xml:space="preserve"> </v>
      </c>
      <c r="AK121" s="77" t="str">
        <f t="shared" si="115"/>
        <v xml:space="preserve"> </v>
      </c>
      <c r="AL121" s="77" t="str">
        <f t="shared" si="116"/>
        <v xml:space="preserve"> </v>
      </c>
      <c r="AM121" s="27"/>
      <c r="AN121" s="27"/>
      <c r="AO121" s="26"/>
      <c r="AP121" s="76">
        <f t="shared" si="79"/>
        <v>6</v>
      </c>
      <c r="AQ121" s="76">
        <f t="shared" si="80"/>
        <v>2</v>
      </c>
      <c r="AR121" s="76">
        <f t="shared" si="81"/>
        <v>1</v>
      </c>
      <c r="AS121" s="76">
        <f t="shared" si="82"/>
        <v>-3</v>
      </c>
      <c r="AT121" s="77">
        <f t="shared" si="162"/>
        <v>36</v>
      </c>
      <c r="AU121" s="77">
        <f t="shared" si="163"/>
        <v>4</v>
      </c>
      <c r="AV121" s="77">
        <f t="shared" si="164"/>
        <v>1</v>
      </c>
      <c r="AW121" s="77">
        <f t="shared" si="165"/>
        <v>9</v>
      </c>
      <c r="AX121" s="77">
        <f t="shared" si="166"/>
        <v>50</v>
      </c>
      <c r="AY121" s="77">
        <f t="shared" si="167"/>
        <v>7.0710678118654755</v>
      </c>
      <c r="AZ121" s="77">
        <f t="shared" si="89"/>
        <v>-9</v>
      </c>
      <c r="BA121" s="77">
        <f t="shared" si="90"/>
        <v>0</v>
      </c>
      <c r="BB121" s="77">
        <f t="shared" si="91"/>
        <v>1</v>
      </c>
      <c r="BC121" s="77">
        <f t="shared" si="92"/>
        <v>-5</v>
      </c>
      <c r="BD121" s="77">
        <f t="shared" si="168"/>
        <v>81</v>
      </c>
      <c r="BE121" s="77">
        <f t="shared" si="169"/>
        <v>0</v>
      </c>
      <c r="BF121" s="77">
        <f t="shared" si="170"/>
        <v>1</v>
      </c>
      <c r="BG121" s="77">
        <f t="shared" si="171"/>
        <v>25</v>
      </c>
      <c r="BH121" s="77">
        <f t="shared" si="172"/>
        <v>107</v>
      </c>
      <c r="BI121" s="77">
        <f t="shared" si="173"/>
        <v>10.344080432788601</v>
      </c>
      <c r="BJ121" s="77">
        <f t="shared" si="99"/>
        <v>-29</v>
      </c>
      <c r="BK121" s="77">
        <f t="shared" si="100"/>
        <v>3</v>
      </c>
      <c r="BL121" s="77">
        <f t="shared" si="101"/>
        <v>-9</v>
      </c>
      <c r="BM121" s="77">
        <f t="shared" si="102"/>
        <v>-2</v>
      </c>
      <c r="BN121" s="77">
        <f t="shared" si="174"/>
        <v>841</v>
      </c>
      <c r="BO121" s="77">
        <f t="shared" si="175"/>
        <v>9</v>
      </c>
      <c r="BP121" s="77">
        <f t="shared" si="176"/>
        <v>81</v>
      </c>
      <c r="BQ121" s="77">
        <f t="shared" si="177"/>
        <v>4</v>
      </c>
      <c r="BR121" s="77">
        <f t="shared" si="178"/>
        <v>935</v>
      </c>
      <c r="BS121" s="77">
        <f t="shared" si="179"/>
        <v>30.577769702841312</v>
      </c>
      <c r="BT121" s="26"/>
      <c r="BU121" s="26"/>
      <c r="BV121" s="26"/>
      <c r="BW121" s="26"/>
      <c r="BX121" s="26"/>
      <c r="BY121" s="26"/>
      <c r="BZ121" s="26"/>
      <c r="CA121" s="26"/>
    </row>
    <row r="122" spans="1:79" ht="15.5" x14ac:dyDescent="0.35">
      <c r="A122" s="97" t="s">
        <v>183</v>
      </c>
      <c r="B122" s="116" t="s">
        <v>53</v>
      </c>
      <c r="C122" s="117">
        <v>44441</v>
      </c>
      <c r="D122" s="118">
        <v>0.29653935185185182</v>
      </c>
      <c r="E122" s="118">
        <v>0.4065509259259259</v>
      </c>
      <c r="F122" s="118">
        <v>0.41759259259259257</v>
      </c>
      <c r="G122" s="118">
        <v>0.48228009259259258</v>
      </c>
      <c r="H122" s="77">
        <f t="shared" si="117"/>
        <v>7</v>
      </c>
      <c r="I122" s="77">
        <f t="shared" si="117"/>
        <v>45</v>
      </c>
      <c r="J122" s="77">
        <f t="shared" si="117"/>
        <v>1</v>
      </c>
      <c r="K122" s="77">
        <f t="shared" si="117"/>
        <v>34</v>
      </c>
      <c r="L122" s="141">
        <f t="shared" si="180"/>
        <v>5.5677643628300215</v>
      </c>
      <c r="M122" s="142"/>
      <c r="N122" s="142"/>
      <c r="O122" s="143"/>
      <c r="P122" s="141">
        <f t="shared" si="159"/>
        <v>10.677078252031311</v>
      </c>
      <c r="Q122" s="142"/>
      <c r="R122" s="142"/>
      <c r="S122" s="143"/>
      <c r="T122" s="141">
        <f t="shared" si="160"/>
        <v>32.372828112477293</v>
      </c>
      <c r="U122" s="142"/>
      <c r="V122" s="142"/>
      <c r="W122" s="143"/>
      <c r="X122" s="103" t="str">
        <f t="shared" si="64"/>
        <v>C1</v>
      </c>
      <c r="Y122" s="77">
        <f t="shared" si="65"/>
        <v>5.5677643628300215</v>
      </c>
      <c r="Z122" s="77">
        <f t="shared" si="66"/>
        <v>30.999999999999996</v>
      </c>
      <c r="AA122" s="77">
        <f t="shared" si="67"/>
        <v>7</v>
      </c>
      <c r="AB122" s="77">
        <f t="shared" si="68"/>
        <v>45</v>
      </c>
      <c r="AC122" s="77">
        <f t="shared" si="69"/>
        <v>1</v>
      </c>
      <c r="AD122" s="77">
        <f t="shared" si="70"/>
        <v>34</v>
      </c>
      <c r="AE122" s="77" t="str">
        <f t="shared" si="109"/>
        <v xml:space="preserve"> </v>
      </c>
      <c r="AF122" s="77" t="str">
        <f t="shared" si="110"/>
        <v xml:space="preserve"> </v>
      </c>
      <c r="AG122" s="77" t="str">
        <f t="shared" si="111"/>
        <v xml:space="preserve"> </v>
      </c>
      <c r="AH122" s="77" t="str">
        <f t="shared" si="112"/>
        <v xml:space="preserve"> </v>
      </c>
      <c r="AI122" s="77" t="str">
        <f t="shared" si="113"/>
        <v xml:space="preserve"> </v>
      </c>
      <c r="AJ122" s="77" t="str">
        <f t="shared" si="114"/>
        <v xml:space="preserve"> </v>
      </c>
      <c r="AK122" s="77" t="str">
        <f t="shared" si="115"/>
        <v xml:space="preserve"> </v>
      </c>
      <c r="AL122" s="77" t="str">
        <f t="shared" si="116"/>
        <v xml:space="preserve"> </v>
      </c>
      <c r="AM122" s="27"/>
      <c r="AN122" s="27"/>
      <c r="AO122" s="26"/>
      <c r="AP122" s="76">
        <f t="shared" si="79"/>
        <v>5</v>
      </c>
      <c r="AQ122" s="76">
        <f t="shared" si="80"/>
        <v>-1</v>
      </c>
      <c r="AR122" s="76">
        <f t="shared" si="81"/>
        <v>-2</v>
      </c>
      <c r="AS122" s="76">
        <f t="shared" si="82"/>
        <v>1</v>
      </c>
      <c r="AT122" s="77">
        <f t="shared" si="162"/>
        <v>25</v>
      </c>
      <c r="AU122" s="77">
        <f t="shared" si="163"/>
        <v>1</v>
      </c>
      <c r="AV122" s="77">
        <f t="shared" si="164"/>
        <v>4</v>
      </c>
      <c r="AW122" s="77">
        <f t="shared" si="165"/>
        <v>1</v>
      </c>
      <c r="AX122" s="77">
        <f t="shared" si="166"/>
        <v>31</v>
      </c>
      <c r="AY122" s="77">
        <f t="shared" si="167"/>
        <v>5.5677643628300215</v>
      </c>
      <c r="AZ122" s="77">
        <f t="shared" si="89"/>
        <v>-10</v>
      </c>
      <c r="BA122" s="77">
        <f t="shared" si="90"/>
        <v>-3</v>
      </c>
      <c r="BB122" s="77">
        <f t="shared" si="91"/>
        <v>-2</v>
      </c>
      <c r="BC122" s="77">
        <f t="shared" si="92"/>
        <v>-1</v>
      </c>
      <c r="BD122" s="77">
        <f t="shared" si="168"/>
        <v>100</v>
      </c>
      <c r="BE122" s="77">
        <f t="shared" si="169"/>
        <v>9</v>
      </c>
      <c r="BF122" s="77">
        <f t="shared" si="170"/>
        <v>4</v>
      </c>
      <c r="BG122" s="77">
        <f t="shared" si="171"/>
        <v>1</v>
      </c>
      <c r="BH122" s="77">
        <f t="shared" si="172"/>
        <v>114</v>
      </c>
      <c r="BI122" s="77">
        <f t="shared" si="173"/>
        <v>10.677078252031311</v>
      </c>
      <c r="BJ122" s="77">
        <f t="shared" si="99"/>
        <v>-30</v>
      </c>
      <c r="BK122" s="77">
        <f t="shared" si="100"/>
        <v>0</v>
      </c>
      <c r="BL122" s="77">
        <f t="shared" si="101"/>
        <v>-12</v>
      </c>
      <c r="BM122" s="77">
        <f t="shared" si="102"/>
        <v>2</v>
      </c>
      <c r="BN122" s="77">
        <f t="shared" si="174"/>
        <v>900</v>
      </c>
      <c r="BO122" s="77">
        <f t="shared" si="175"/>
        <v>0</v>
      </c>
      <c r="BP122" s="77">
        <f t="shared" si="176"/>
        <v>144</v>
      </c>
      <c r="BQ122" s="77">
        <f t="shared" si="177"/>
        <v>4</v>
      </c>
      <c r="BR122" s="77">
        <f t="shared" si="178"/>
        <v>1048</v>
      </c>
      <c r="BS122" s="77">
        <f t="shared" si="179"/>
        <v>32.372828112477293</v>
      </c>
      <c r="BT122" s="26"/>
      <c r="BU122" s="26"/>
      <c r="BV122" s="26"/>
      <c r="BW122" s="26"/>
      <c r="BX122" s="26"/>
      <c r="BY122" s="26"/>
      <c r="BZ122" s="26"/>
      <c r="CA122" s="26"/>
    </row>
    <row r="123" spans="1:79" ht="15.5" x14ac:dyDescent="0.35">
      <c r="A123" s="97" t="s">
        <v>184</v>
      </c>
      <c r="B123" s="116" t="s">
        <v>52</v>
      </c>
      <c r="C123" s="117">
        <v>44441</v>
      </c>
      <c r="D123" s="118">
        <v>0.29635416666666664</v>
      </c>
      <c r="E123" s="118">
        <v>0.4071643518518519</v>
      </c>
      <c r="F123" s="118">
        <v>0.41923611111111114</v>
      </c>
      <c r="G123" s="118">
        <v>0.48031249999999998</v>
      </c>
      <c r="H123" s="77">
        <f t="shared" si="117"/>
        <v>6</v>
      </c>
      <c r="I123" s="77">
        <f t="shared" si="117"/>
        <v>46</v>
      </c>
      <c r="J123" s="77">
        <f t="shared" si="117"/>
        <v>3</v>
      </c>
      <c r="K123" s="77">
        <f t="shared" si="117"/>
        <v>31</v>
      </c>
      <c r="L123" s="141">
        <f t="shared" si="180"/>
        <v>4.4721359549995796</v>
      </c>
      <c r="M123" s="142"/>
      <c r="N123" s="142"/>
      <c r="O123" s="143"/>
      <c r="P123" s="141">
        <f t="shared" si="159"/>
        <v>11.874342087037917</v>
      </c>
      <c r="Q123" s="142"/>
      <c r="R123" s="142"/>
      <c r="S123" s="143"/>
      <c r="T123" s="141">
        <f t="shared" si="160"/>
        <v>32.603680773802211</v>
      </c>
      <c r="U123" s="142"/>
      <c r="V123" s="142"/>
      <c r="W123" s="143"/>
      <c r="X123" s="103" t="str">
        <f t="shared" si="64"/>
        <v>C1</v>
      </c>
      <c r="Y123" s="77">
        <f t="shared" si="65"/>
        <v>4.4721359549995796</v>
      </c>
      <c r="Z123" s="77">
        <f t="shared" si="66"/>
        <v>20.000000000000004</v>
      </c>
      <c r="AA123" s="77">
        <f t="shared" si="67"/>
        <v>6</v>
      </c>
      <c r="AB123" s="77">
        <f t="shared" si="68"/>
        <v>46</v>
      </c>
      <c r="AC123" s="77">
        <f t="shared" si="69"/>
        <v>3</v>
      </c>
      <c r="AD123" s="77">
        <f t="shared" si="70"/>
        <v>31</v>
      </c>
      <c r="AE123" s="77" t="str">
        <f t="shared" si="109"/>
        <v xml:space="preserve"> </v>
      </c>
      <c r="AF123" s="77" t="str">
        <f t="shared" si="110"/>
        <v xml:space="preserve"> </v>
      </c>
      <c r="AG123" s="77" t="str">
        <f t="shared" si="111"/>
        <v xml:space="preserve"> </v>
      </c>
      <c r="AH123" s="77" t="str">
        <f t="shared" si="112"/>
        <v xml:space="preserve"> </v>
      </c>
      <c r="AI123" s="77" t="str">
        <f t="shared" si="113"/>
        <v xml:space="preserve"> </v>
      </c>
      <c r="AJ123" s="77" t="str">
        <f t="shared" si="114"/>
        <v xml:space="preserve"> </v>
      </c>
      <c r="AK123" s="77" t="str">
        <f t="shared" si="115"/>
        <v xml:space="preserve"> </v>
      </c>
      <c r="AL123" s="77" t="str">
        <f t="shared" si="116"/>
        <v xml:space="preserve"> </v>
      </c>
      <c r="AM123" s="27"/>
      <c r="AN123" s="27"/>
      <c r="AO123" s="26"/>
      <c r="AP123" s="76">
        <f t="shared" si="79"/>
        <v>4</v>
      </c>
      <c r="AQ123" s="76">
        <f t="shared" si="80"/>
        <v>0</v>
      </c>
      <c r="AR123" s="76">
        <f t="shared" si="81"/>
        <v>0</v>
      </c>
      <c r="AS123" s="76">
        <f t="shared" si="82"/>
        <v>-2</v>
      </c>
      <c r="AT123" s="77">
        <f t="shared" si="162"/>
        <v>16</v>
      </c>
      <c r="AU123" s="77">
        <f t="shared" si="163"/>
        <v>0</v>
      </c>
      <c r="AV123" s="77">
        <f t="shared" si="164"/>
        <v>0</v>
      </c>
      <c r="AW123" s="77">
        <f t="shared" si="165"/>
        <v>4</v>
      </c>
      <c r="AX123" s="77">
        <f t="shared" si="166"/>
        <v>20</v>
      </c>
      <c r="AY123" s="77">
        <f t="shared" si="167"/>
        <v>4.4721359549995796</v>
      </c>
      <c r="AZ123" s="77">
        <f t="shared" si="89"/>
        <v>-11</v>
      </c>
      <c r="BA123" s="77">
        <f t="shared" si="90"/>
        <v>-2</v>
      </c>
      <c r="BB123" s="77">
        <f t="shared" si="91"/>
        <v>0</v>
      </c>
      <c r="BC123" s="77">
        <f t="shared" si="92"/>
        <v>-4</v>
      </c>
      <c r="BD123" s="77">
        <f t="shared" si="168"/>
        <v>121</v>
      </c>
      <c r="BE123" s="77">
        <f t="shared" si="169"/>
        <v>4</v>
      </c>
      <c r="BF123" s="77">
        <f t="shared" si="170"/>
        <v>0</v>
      </c>
      <c r="BG123" s="77">
        <f t="shared" si="171"/>
        <v>16</v>
      </c>
      <c r="BH123" s="77">
        <f t="shared" si="172"/>
        <v>141</v>
      </c>
      <c r="BI123" s="77">
        <f t="shared" si="173"/>
        <v>11.874342087037917</v>
      </c>
      <c r="BJ123" s="77">
        <f t="shared" si="99"/>
        <v>-31</v>
      </c>
      <c r="BK123" s="77">
        <f t="shared" si="100"/>
        <v>1</v>
      </c>
      <c r="BL123" s="77">
        <f t="shared" si="101"/>
        <v>-10</v>
      </c>
      <c r="BM123" s="77">
        <f t="shared" si="102"/>
        <v>-1</v>
      </c>
      <c r="BN123" s="77">
        <f t="shared" si="174"/>
        <v>961</v>
      </c>
      <c r="BO123" s="77">
        <f t="shared" si="175"/>
        <v>1</v>
      </c>
      <c r="BP123" s="77">
        <f t="shared" si="176"/>
        <v>100</v>
      </c>
      <c r="BQ123" s="77">
        <f t="shared" si="177"/>
        <v>1</v>
      </c>
      <c r="BR123" s="77">
        <f t="shared" si="178"/>
        <v>1063</v>
      </c>
      <c r="BS123" s="77">
        <f t="shared" si="179"/>
        <v>32.603680773802211</v>
      </c>
      <c r="BT123" s="26"/>
      <c r="BU123" s="26"/>
      <c r="BV123" s="26"/>
      <c r="BW123" s="26"/>
      <c r="BX123" s="26"/>
      <c r="BY123" s="26"/>
      <c r="BZ123" s="26"/>
      <c r="CA123" s="26"/>
    </row>
    <row r="124" spans="1:79" ht="15.5" x14ac:dyDescent="0.35">
      <c r="A124" s="97" t="s">
        <v>185</v>
      </c>
      <c r="B124" s="116" t="s">
        <v>59</v>
      </c>
      <c r="C124" s="117">
        <v>44441</v>
      </c>
      <c r="D124" s="118">
        <v>0.2948958333333333</v>
      </c>
      <c r="E124" s="118">
        <v>0.40636574074074078</v>
      </c>
      <c r="F124" s="118">
        <v>0.41782407407407413</v>
      </c>
      <c r="G124" s="118">
        <v>0.48104166666666665</v>
      </c>
      <c r="H124" s="77">
        <f t="shared" si="117"/>
        <v>4</v>
      </c>
      <c r="I124" s="77">
        <f t="shared" si="117"/>
        <v>45</v>
      </c>
      <c r="J124" s="77">
        <f t="shared" si="117"/>
        <v>1</v>
      </c>
      <c r="K124" s="77">
        <f t="shared" si="117"/>
        <v>32</v>
      </c>
      <c r="L124" s="141">
        <f t="shared" si="180"/>
        <v>3.1622776601683795</v>
      </c>
      <c r="M124" s="142"/>
      <c r="N124" s="142"/>
      <c r="O124" s="143"/>
      <c r="P124" s="141">
        <f t="shared" si="159"/>
        <v>13.820274961085254</v>
      </c>
      <c r="Q124" s="142"/>
      <c r="R124" s="142"/>
      <c r="S124" s="143"/>
      <c r="T124" s="141">
        <f t="shared" si="160"/>
        <v>35.114099732158877</v>
      </c>
      <c r="U124" s="142"/>
      <c r="V124" s="142"/>
      <c r="W124" s="143"/>
      <c r="X124" s="103" t="str">
        <f t="shared" si="64"/>
        <v>C1</v>
      </c>
      <c r="Y124" s="77">
        <f t="shared" si="65"/>
        <v>3.1622776601683795</v>
      </c>
      <c r="Z124" s="77">
        <f t="shared" si="66"/>
        <v>10.000000000000002</v>
      </c>
      <c r="AA124" s="77">
        <f t="shared" si="67"/>
        <v>4</v>
      </c>
      <c r="AB124" s="77">
        <f t="shared" si="68"/>
        <v>45</v>
      </c>
      <c r="AC124" s="77">
        <f t="shared" si="69"/>
        <v>1</v>
      </c>
      <c r="AD124" s="77">
        <f t="shared" si="70"/>
        <v>32</v>
      </c>
      <c r="AE124" s="77" t="str">
        <f t="shared" si="109"/>
        <v xml:space="preserve"> </v>
      </c>
      <c r="AF124" s="77" t="str">
        <f t="shared" si="110"/>
        <v xml:space="preserve"> </v>
      </c>
      <c r="AG124" s="77" t="str">
        <f t="shared" si="111"/>
        <v xml:space="preserve"> </v>
      </c>
      <c r="AH124" s="77" t="str">
        <f t="shared" si="112"/>
        <v xml:space="preserve"> </v>
      </c>
      <c r="AI124" s="77" t="str">
        <f t="shared" si="113"/>
        <v xml:space="preserve"> </v>
      </c>
      <c r="AJ124" s="77" t="str">
        <f t="shared" si="114"/>
        <v xml:space="preserve"> </v>
      </c>
      <c r="AK124" s="77" t="str">
        <f t="shared" si="115"/>
        <v xml:space="preserve"> </v>
      </c>
      <c r="AL124" s="77" t="str">
        <f t="shared" si="116"/>
        <v xml:space="preserve"> </v>
      </c>
      <c r="AM124" s="27"/>
      <c r="AN124" s="27"/>
      <c r="AP124" s="76">
        <f t="shared" si="79"/>
        <v>2</v>
      </c>
      <c r="AQ124" s="76">
        <f t="shared" si="80"/>
        <v>-1</v>
      </c>
      <c r="AR124" s="76">
        <f t="shared" si="81"/>
        <v>-2</v>
      </c>
      <c r="AS124" s="76">
        <f t="shared" si="82"/>
        <v>-1</v>
      </c>
      <c r="AT124" s="77">
        <f t="shared" si="162"/>
        <v>4</v>
      </c>
      <c r="AU124" s="77">
        <f t="shared" si="163"/>
        <v>1</v>
      </c>
      <c r="AV124" s="77">
        <f t="shared" si="164"/>
        <v>4</v>
      </c>
      <c r="AW124" s="77">
        <f t="shared" si="165"/>
        <v>1</v>
      </c>
      <c r="AX124" s="77">
        <f t="shared" si="166"/>
        <v>10</v>
      </c>
      <c r="AY124" s="77">
        <f t="shared" si="167"/>
        <v>3.1622776601683795</v>
      </c>
      <c r="AZ124" s="77">
        <f t="shared" si="89"/>
        <v>-13</v>
      </c>
      <c r="BA124" s="77">
        <f t="shared" si="90"/>
        <v>-3</v>
      </c>
      <c r="BB124" s="77">
        <f t="shared" si="91"/>
        <v>-2</v>
      </c>
      <c r="BC124" s="77">
        <f t="shared" si="92"/>
        <v>-3</v>
      </c>
      <c r="BD124" s="77">
        <f t="shared" si="168"/>
        <v>169</v>
      </c>
      <c r="BE124" s="77">
        <f t="shared" si="169"/>
        <v>9</v>
      </c>
      <c r="BF124" s="77">
        <f t="shared" si="170"/>
        <v>4</v>
      </c>
      <c r="BG124" s="77">
        <f t="shared" si="171"/>
        <v>9</v>
      </c>
      <c r="BH124" s="77">
        <f t="shared" si="172"/>
        <v>191</v>
      </c>
      <c r="BI124" s="77">
        <f t="shared" si="173"/>
        <v>13.820274961085254</v>
      </c>
      <c r="BJ124" s="77">
        <f t="shared" si="99"/>
        <v>-33</v>
      </c>
      <c r="BK124" s="77">
        <f t="shared" si="100"/>
        <v>0</v>
      </c>
      <c r="BL124" s="77">
        <f t="shared" si="101"/>
        <v>-12</v>
      </c>
      <c r="BM124" s="77">
        <f t="shared" si="102"/>
        <v>0</v>
      </c>
      <c r="BN124" s="77">
        <f t="shared" si="174"/>
        <v>1089</v>
      </c>
      <c r="BO124" s="77">
        <f t="shared" si="175"/>
        <v>0</v>
      </c>
      <c r="BP124" s="77">
        <f t="shared" si="176"/>
        <v>144</v>
      </c>
      <c r="BQ124" s="77">
        <f t="shared" si="177"/>
        <v>0</v>
      </c>
      <c r="BR124" s="77">
        <f t="shared" si="178"/>
        <v>1233</v>
      </c>
      <c r="BS124" s="77">
        <f t="shared" si="179"/>
        <v>35.114099732158877</v>
      </c>
      <c r="BT124" s="18"/>
    </row>
    <row r="125" spans="1:79" ht="15.5" x14ac:dyDescent="0.35">
      <c r="A125" s="97" t="s">
        <v>186</v>
      </c>
      <c r="B125" s="116" t="s">
        <v>58</v>
      </c>
      <c r="C125" s="117">
        <v>44441</v>
      </c>
      <c r="D125" s="118">
        <v>0.2945949074074074</v>
      </c>
      <c r="E125" s="118">
        <v>0.40643518518518523</v>
      </c>
      <c r="F125" s="118">
        <v>0.4199074074074074</v>
      </c>
      <c r="G125" s="118">
        <v>0.47976851851851854</v>
      </c>
      <c r="H125" s="77">
        <f t="shared" si="117"/>
        <v>4</v>
      </c>
      <c r="I125" s="77">
        <f t="shared" si="117"/>
        <v>45</v>
      </c>
      <c r="J125" s="77">
        <f t="shared" si="117"/>
        <v>4</v>
      </c>
      <c r="K125" s="77">
        <f t="shared" si="117"/>
        <v>30</v>
      </c>
      <c r="L125" s="141">
        <f t="shared" si="180"/>
        <v>3.872983346207417</v>
      </c>
      <c r="M125" s="142"/>
      <c r="N125" s="142"/>
      <c r="O125" s="143"/>
      <c r="P125" s="141">
        <f t="shared" si="159"/>
        <v>14.282856857085701</v>
      </c>
      <c r="Q125" s="142"/>
      <c r="R125" s="142"/>
      <c r="S125" s="143"/>
      <c r="T125" s="141">
        <f t="shared" si="160"/>
        <v>34.26368339802363</v>
      </c>
      <c r="U125" s="142"/>
      <c r="V125" s="142"/>
      <c r="W125" s="143"/>
      <c r="X125" s="103" t="str">
        <f t="shared" si="64"/>
        <v>C1</v>
      </c>
      <c r="Y125" s="77">
        <f t="shared" si="65"/>
        <v>3.872983346207417</v>
      </c>
      <c r="Z125" s="77">
        <f t="shared" si="66"/>
        <v>15.000000000000002</v>
      </c>
      <c r="AA125" s="77">
        <f t="shared" si="67"/>
        <v>4</v>
      </c>
      <c r="AB125" s="77">
        <f t="shared" si="68"/>
        <v>45</v>
      </c>
      <c r="AC125" s="77">
        <f t="shared" si="69"/>
        <v>4</v>
      </c>
      <c r="AD125" s="77">
        <f t="shared" si="70"/>
        <v>30</v>
      </c>
      <c r="AE125" s="77" t="str">
        <f t="shared" si="109"/>
        <v xml:space="preserve"> </v>
      </c>
      <c r="AF125" s="77" t="str">
        <f t="shared" si="110"/>
        <v xml:space="preserve"> </v>
      </c>
      <c r="AG125" s="77" t="str">
        <f t="shared" si="111"/>
        <v xml:space="preserve"> </v>
      </c>
      <c r="AH125" s="77" t="str">
        <f t="shared" si="112"/>
        <v xml:space="preserve"> </v>
      </c>
      <c r="AI125" s="77" t="str">
        <f t="shared" si="113"/>
        <v xml:space="preserve"> </v>
      </c>
      <c r="AJ125" s="77" t="str">
        <f t="shared" si="114"/>
        <v xml:space="preserve"> </v>
      </c>
      <c r="AK125" s="77" t="str">
        <f t="shared" si="115"/>
        <v xml:space="preserve"> </v>
      </c>
      <c r="AL125" s="77" t="str">
        <f t="shared" si="116"/>
        <v xml:space="preserve"> </v>
      </c>
      <c r="AM125" s="27"/>
      <c r="AN125" s="27"/>
      <c r="AP125" s="76">
        <f t="shared" si="79"/>
        <v>2</v>
      </c>
      <c r="AQ125" s="76">
        <f t="shared" si="80"/>
        <v>-1</v>
      </c>
      <c r="AR125" s="76">
        <f t="shared" si="81"/>
        <v>1</v>
      </c>
      <c r="AS125" s="76">
        <f t="shared" si="82"/>
        <v>-3</v>
      </c>
      <c r="AT125" s="77">
        <f t="shared" si="162"/>
        <v>4</v>
      </c>
      <c r="AU125" s="77">
        <f t="shared" si="163"/>
        <v>1</v>
      </c>
      <c r="AV125" s="77">
        <f t="shared" si="164"/>
        <v>1</v>
      </c>
      <c r="AW125" s="77">
        <f t="shared" si="165"/>
        <v>9</v>
      </c>
      <c r="AX125" s="77">
        <f t="shared" si="166"/>
        <v>15</v>
      </c>
      <c r="AY125" s="77">
        <f t="shared" si="167"/>
        <v>3.872983346207417</v>
      </c>
      <c r="AZ125" s="77">
        <f t="shared" si="89"/>
        <v>-13</v>
      </c>
      <c r="BA125" s="77">
        <f t="shared" si="90"/>
        <v>-3</v>
      </c>
      <c r="BB125" s="77">
        <f t="shared" si="91"/>
        <v>1</v>
      </c>
      <c r="BC125" s="77">
        <f t="shared" si="92"/>
        <v>-5</v>
      </c>
      <c r="BD125" s="77">
        <f t="shared" si="168"/>
        <v>169</v>
      </c>
      <c r="BE125" s="77">
        <f t="shared" si="169"/>
        <v>9</v>
      </c>
      <c r="BF125" s="77">
        <f t="shared" si="170"/>
        <v>1</v>
      </c>
      <c r="BG125" s="77">
        <f t="shared" si="171"/>
        <v>25</v>
      </c>
      <c r="BH125" s="77">
        <f t="shared" si="172"/>
        <v>204</v>
      </c>
      <c r="BI125" s="77">
        <f t="shared" si="173"/>
        <v>14.282856857085701</v>
      </c>
      <c r="BJ125" s="77">
        <f t="shared" si="99"/>
        <v>-33</v>
      </c>
      <c r="BK125" s="77">
        <f t="shared" si="100"/>
        <v>0</v>
      </c>
      <c r="BL125" s="77">
        <f t="shared" si="101"/>
        <v>-9</v>
      </c>
      <c r="BM125" s="77">
        <f t="shared" si="102"/>
        <v>-2</v>
      </c>
      <c r="BN125" s="77">
        <f t="shared" si="174"/>
        <v>1089</v>
      </c>
      <c r="BO125" s="77">
        <f t="shared" si="175"/>
        <v>0</v>
      </c>
      <c r="BP125" s="77">
        <f t="shared" si="176"/>
        <v>81</v>
      </c>
      <c r="BQ125" s="77">
        <f t="shared" si="177"/>
        <v>4</v>
      </c>
      <c r="BR125" s="77">
        <f t="shared" si="178"/>
        <v>1174</v>
      </c>
      <c r="BS125" s="77">
        <f t="shared" si="179"/>
        <v>34.26368339802363</v>
      </c>
      <c r="BT125" s="18"/>
    </row>
    <row r="126" spans="1:79" ht="15.5" x14ac:dyDescent="0.35">
      <c r="A126" s="119" t="s">
        <v>187</v>
      </c>
      <c r="B126" s="116" t="s">
        <v>62</v>
      </c>
      <c r="C126" s="117">
        <v>44441</v>
      </c>
      <c r="D126" s="118">
        <v>0.29436342592592596</v>
      </c>
      <c r="E126" s="118">
        <v>0.40800925925925924</v>
      </c>
      <c r="F126" s="118">
        <v>0.41910879629629627</v>
      </c>
      <c r="G126" s="118">
        <v>0.47939814814814818</v>
      </c>
      <c r="H126" s="77">
        <f t="shared" si="117"/>
        <v>3</v>
      </c>
      <c r="I126" s="77">
        <f t="shared" si="117"/>
        <v>47</v>
      </c>
      <c r="J126" s="77">
        <f t="shared" si="117"/>
        <v>3</v>
      </c>
      <c r="K126" s="77">
        <f t="shared" si="117"/>
        <v>30</v>
      </c>
      <c r="L126" s="178">
        <f t="shared" si="180"/>
        <v>3.3166247903553998</v>
      </c>
      <c r="M126" s="179"/>
      <c r="N126" s="179"/>
      <c r="O126" s="180"/>
      <c r="P126" s="178">
        <f t="shared" si="159"/>
        <v>14.89966442575134</v>
      </c>
      <c r="Q126" s="179"/>
      <c r="R126" s="179"/>
      <c r="S126" s="180"/>
      <c r="T126" s="178">
        <f t="shared" si="160"/>
        <v>35.552777669262355</v>
      </c>
      <c r="U126" s="179"/>
      <c r="V126" s="179"/>
      <c r="W126" s="180"/>
      <c r="X126" s="120" t="str">
        <f t="shared" si="64"/>
        <v>C1</v>
      </c>
      <c r="Y126" s="107">
        <f t="shared" si="65"/>
        <v>3.3166247903553998</v>
      </c>
      <c r="Z126" s="107">
        <f t="shared" si="66"/>
        <v>11</v>
      </c>
      <c r="AA126" s="107">
        <f t="shared" si="67"/>
        <v>3</v>
      </c>
      <c r="AB126" s="107">
        <f t="shared" si="68"/>
        <v>47</v>
      </c>
      <c r="AC126" s="107">
        <f t="shared" si="69"/>
        <v>3</v>
      </c>
      <c r="AD126" s="107">
        <f t="shared" si="70"/>
        <v>30</v>
      </c>
      <c r="AE126" s="107" t="str">
        <f t="shared" si="109"/>
        <v xml:space="preserve"> </v>
      </c>
      <c r="AF126" s="107" t="str">
        <f t="shared" si="110"/>
        <v xml:space="preserve"> </v>
      </c>
      <c r="AG126" s="107" t="str">
        <f t="shared" si="111"/>
        <v xml:space="preserve"> </v>
      </c>
      <c r="AH126" s="107" t="str">
        <f t="shared" si="112"/>
        <v xml:space="preserve"> </v>
      </c>
      <c r="AI126" s="107" t="str">
        <f t="shared" si="113"/>
        <v xml:space="preserve"> </v>
      </c>
      <c r="AJ126" s="107" t="str">
        <f t="shared" si="114"/>
        <v xml:space="preserve"> </v>
      </c>
      <c r="AK126" s="107" t="str">
        <f t="shared" si="115"/>
        <v xml:space="preserve"> </v>
      </c>
      <c r="AL126" s="107" t="str">
        <f t="shared" si="116"/>
        <v xml:space="preserve"> </v>
      </c>
      <c r="AM126" s="27"/>
      <c r="AN126" s="27"/>
      <c r="AP126" s="76">
        <f t="shared" si="79"/>
        <v>1</v>
      </c>
      <c r="AQ126" s="76">
        <f t="shared" si="80"/>
        <v>1</v>
      </c>
      <c r="AR126" s="76">
        <f t="shared" si="81"/>
        <v>0</v>
      </c>
      <c r="AS126" s="76">
        <f t="shared" si="82"/>
        <v>-3</v>
      </c>
      <c r="AT126" s="77">
        <f t="shared" si="162"/>
        <v>1</v>
      </c>
      <c r="AU126" s="77">
        <f t="shared" si="163"/>
        <v>1</v>
      </c>
      <c r="AV126" s="77">
        <f t="shared" si="164"/>
        <v>0</v>
      </c>
      <c r="AW126" s="77">
        <f t="shared" si="165"/>
        <v>9</v>
      </c>
      <c r="AX126" s="77">
        <f t="shared" si="166"/>
        <v>11</v>
      </c>
      <c r="AY126" s="77">
        <f t="shared" si="167"/>
        <v>3.3166247903553998</v>
      </c>
      <c r="AZ126" s="77">
        <f t="shared" si="89"/>
        <v>-14</v>
      </c>
      <c r="BA126" s="77">
        <f t="shared" si="90"/>
        <v>-1</v>
      </c>
      <c r="BB126" s="77">
        <f t="shared" si="91"/>
        <v>0</v>
      </c>
      <c r="BC126" s="77">
        <f t="shared" si="92"/>
        <v>-5</v>
      </c>
      <c r="BD126" s="77">
        <f t="shared" si="168"/>
        <v>196</v>
      </c>
      <c r="BE126" s="77">
        <f t="shared" si="169"/>
        <v>1</v>
      </c>
      <c r="BF126" s="77">
        <f t="shared" si="170"/>
        <v>0</v>
      </c>
      <c r="BG126" s="77">
        <f t="shared" si="171"/>
        <v>25</v>
      </c>
      <c r="BH126" s="77">
        <f t="shared" si="172"/>
        <v>222</v>
      </c>
      <c r="BI126" s="77">
        <f t="shared" si="173"/>
        <v>14.89966442575134</v>
      </c>
      <c r="BJ126" s="77">
        <f t="shared" si="99"/>
        <v>-34</v>
      </c>
      <c r="BK126" s="77">
        <f t="shared" si="100"/>
        <v>2</v>
      </c>
      <c r="BL126" s="77">
        <f t="shared" si="101"/>
        <v>-10</v>
      </c>
      <c r="BM126" s="77">
        <f t="shared" si="102"/>
        <v>-2</v>
      </c>
      <c r="BN126" s="77">
        <f t="shared" si="174"/>
        <v>1156</v>
      </c>
      <c r="BO126" s="77">
        <f t="shared" si="175"/>
        <v>4</v>
      </c>
      <c r="BP126" s="77">
        <f t="shared" si="176"/>
        <v>100</v>
      </c>
      <c r="BQ126" s="77">
        <f t="shared" si="177"/>
        <v>4</v>
      </c>
      <c r="BR126" s="77">
        <f t="shared" si="178"/>
        <v>1264</v>
      </c>
      <c r="BS126" s="77">
        <f t="shared" si="179"/>
        <v>35.552777669262355</v>
      </c>
      <c r="BT126" s="18"/>
    </row>
    <row r="127" spans="1:79" ht="15.5" x14ac:dyDescent="0.35">
      <c r="A127" s="121" t="s">
        <v>188</v>
      </c>
      <c r="B127" s="116" t="s">
        <v>60</v>
      </c>
      <c r="C127" s="117">
        <v>44441</v>
      </c>
      <c r="D127" s="118">
        <v>0.29325231481481479</v>
      </c>
      <c r="E127" s="118">
        <v>0.40745370370370365</v>
      </c>
      <c r="F127" s="118">
        <v>0.41886574074074073</v>
      </c>
      <c r="G127" s="118">
        <v>0.48136574074074073</v>
      </c>
      <c r="H127" s="77">
        <f t="shared" si="117"/>
        <v>2</v>
      </c>
      <c r="I127" s="77">
        <f t="shared" si="117"/>
        <v>46</v>
      </c>
      <c r="J127" s="77">
        <f t="shared" si="117"/>
        <v>3</v>
      </c>
      <c r="K127" s="77">
        <f t="shared" si="117"/>
        <v>33</v>
      </c>
      <c r="L127" s="181">
        <f t="shared" si="180"/>
        <v>0</v>
      </c>
      <c r="M127" s="181"/>
      <c r="N127" s="181"/>
      <c r="O127" s="181"/>
      <c r="P127" s="181">
        <f t="shared" ref="P127" si="181">SQRT((H127-$P$6)^2+(I127-$Q$6)^2+(J127-$R$6)^2+(K127-$S$6)^2)</f>
        <v>15.264337522473747</v>
      </c>
      <c r="Q127" s="181"/>
      <c r="R127" s="181"/>
      <c r="S127" s="181"/>
      <c r="T127" s="181">
        <f t="shared" si="160"/>
        <v>36.42801120017397</v>
      </c>
      <c r="U127" s="181"/>
      <c r="V127" s="181"/>
      <c r="W127" s="181"/>
      <c r="X127" s="122" t="str">
        <f t="shared" si="64"/>
        <v>C1</v>
      </c>
      <c r="Y127" s="111">
        <f t="shared" si="65"/>
        <v>0</v>
      </c>
      <c r="Z127" s="111">
        <f t="shared" si="66"/>
        <v>0</v>
      </c>
      <c r="AA127" s="111">
        <f t="shared" si="67"/>
        <v>2</v>
      </c>
      <c r="AB127" s="111">
        <f t="shared" si="68"/>
        <v>46</v>
      </c>
      <c r="AC127" s="111">
        <f t="shared" si="69"/>
        <v>3</v>
      </c>
      <c r="AD127" s="111">
        <f t="shared" si="70"/>
        <v>33</v>
      </c>
      <c r="AE127" s="111" t="str">
        <f t="shared" si="109"/>
        <v xml:space="preserve"> </v>
      </c>
      <c r="AF127" s="111" t="str">
        <f t="shared" si="110"/>
        <v xml:space="preserve"> </v>
      </c>
      <c r="AG127" s="111" t="str">
        <f t="shared" si="111"/>
        <v xml:space="preserve"> </v>
      </c>
      <c r="AH127" s="111" t="str">
        <f t="shared" si="112"/>
        <v xml:space="preserve"> </v>
      </c>
      <c r="AI127" s="111" t="str">
        <f t="shared" si="113"/>
        <v xml:space="preserve"> </v>
      </c>
      <c r="AJ127" s="111" t="str">
        <f t="shared" si="114"/>
        <v xml:space="preserve"> </v>
      </c>
      <c r="AK127" s="111" t="str">
        <f t="shared" si="115"/>
        <v xml:space="preserve"> </v>
      </c>
      <c r="AL127" s="111" t="str">
        <f t="shared" si="116"/>
        <v xml:space="preserve"> </v>
      </c>
      <c r="AM127" s="27"/>
      <c r="AN127" s="27"/>
      <c r="AP127" s="76">
        <f t="shared" si="79"/>
        <v>0</v>
      </c>
      <c r="AQ127" s="76">
        <f>I127-$M$6</f>
        <v>0</v>
      </c>
      <c r="AR127" s="76">
        <f>J127-$N$6</f>
        <v>0</v>
      </c>
      <c r="AS127" s="76">
        <f t="shared" si="82"/>
        <v>0</v>
      </c>
      <c r="AT127" s="77">
        <f t="shared" si="162"/>
        <v>0</v>
      </c>
      <c r="AU127" s="77">
        <f t="shared" si="163"/>
        <v>0</v>
      </c>
      <c r="AV127" s="77">
        <f t="shared" si="164"/>
        <v>0</v>
      </c>
      <c r="AW127" s="77">
        <f t="shared" si="165"/>
        <v>0</v>
      </c>
      <c r="AX127" s="77">
        <f t="shared" si="166"/>
        <v>0</v>
      </c>
      <c r="AY127" s="77">
        <f t="shared" si="167"/>
        <v>0</v>
      </c>
      <c r="AZ127" s="77">
        <f t="shared" si="89"/>
        <v>-15</v>
      </c>
      <c r="BA127" s="77">
        <f t="shared" si="90"/>
        <v>-2</v>
      </c>
      <c r="BB127" s="77">
        <f t="shared" si="91"/>
        <v>0</v>
      </c>
      <c r="BC127" s="77">
        <f t="shared" si="92"/>
        <v>-2</v>
      </c>
      <c r="BD127" s="77">
        <f t="shared" si="168"/>
        <v>225</v>
      </c>
      <c r="BE127" s="77">
        <f t="shared" si="169"/>
        <v>4</v>
      </c>
      <c r="BF127" s="77">
        <f t="shared" si="170"/>
        <v>0</v>
      </c>
      <c r="BG127" s="77">
        <f t="shared" si="171"/>
        <v>4</v>
      </c>
      <c r="BH127" s="77">
        <f t="shared" si="172"/>
        <v>233</v>
      </c>
      <c r="BI127" s="77">
        <f t="shared" si="173"/>
        <v>15.264337522473747</v>
      </c>
      <c r="BJ127" s="77">
        <f t="shared" si="99"/>
        <v>-35</v>
      </c>
      <c r="BK127" s="77">
        <f t="shared" si="100"/>
        <v>1</v>
      </c>
      <c r="BL127" s="77">
        <f t="shared" si="101"/>
        <v>-10</v>
      </c>
      <c r="BM127" s="77">
        <f t="shared" si="102"/>
        <v>1</v>
      </c>
      <c r="BN127" s="77">
        <f t="shared" si="174"/>
        <v>1225</v>
      </c>
      <c r="BO127" s="77">
        <f t="shared" si="175"/>
        <v>1</v>
      </c>
      <c r="BP127" s="77">
        <f t="shared" si="176"/>
        <v>100</v>
      </c>
      <c r="BQ127" s="77">
        <f t="shared" si="177"/>
        <v>1</v>
      </c>
      <c r="BR127" s="77">
        <f t="shared" si="178"/>
        <v>1327</v>
      </c>
      <c r="BS127" s="77">
        <f t="shared" si="179"/>
        <v>36.42801120017397</v>
      </c>
      <c r="BT127" s="18"/>
    </row>
    <row r="128" spans="1:79" ht="15.5" x14ac:dyDescent="0.35">
      <c r="A128" s="123"/>
      <c r="B128" s="81"/>
      <c r="C128" s="81"/>
      <c r="D128" s="81"/>
      <c r="E128" s="81"/>
      <c r="F128" s="81"/>
      <c r="G128" s="81"/>
      <c r="H128" s="81"/>
      <c r="I128" s="124"/>
      <c r="J128" s="124"/>
      <c r="K128" s="124"/>
      <c r="L128" s="81"/>
      <c r="M128" s="81"/>
      <c r="N128" s="81"/>
      <c r="O128" s="81"/>
      <c r="P128" s="81"/>
      <c r="Q128" s="81"/>
      <c r="R128" s="81"/>
      <c r="S128" s="81"/>
      <c r="T128" s="162"/>
      <c r="U128" s="162"/>
      <c r="V128" s="162"/>
      <c r="W128" s="162"/>
      <c r="X128" s="81"/>
      <c r="Y128" s="81"/>
      <c r="Z128" s="57"/>
      <c r="AA128" s="145" t="s">
        <v>19</v>
      </c>
      <c r="AB128" s="145"/>
      <c r="AC128" s="145"/>
      <c r="AD128" s="125">
        <f>COUNTIF(X7:X127,"C1")</f>
        <v>37</v>
      </c>
      <c r="AE128" s="144" t="s">
        <v>19</v>
      </c>
      <c r="AF128" s="144"/>
      <c r="AG128" s="144"/>
      <c r="AH128" s="126">
        <f>COUNTIF(X7:X127,"C2")</f>
        <v>48</v>
      </c>
      <c r="AI128" s="144" t="s">
        <v>19</v>
      </c>
      <c r="AJ128" s="144"/>
      <c r="AK128" s="144"/>
      <c r="AL128" s="125">
        <f>COUNTIF(X7:X127,"C3")</f>
        <v>36</v>
      </c>
      <c r="AM128" s="27"/>
      <c r="AN128" s="27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</row>
    <row r="129" spans="1:72" ht="15.5" x14ac:dyDescent="0.35">
      <c r="A129" s="123"/>
      <c r="B129" s="81"/>
      <c r="C129" s="81"/>
      <c r="D129" s="81"/>
      <c r="E129" s="81"/>
      <c r="F129" s="81"/>
      <c r="G129" s="81"/>
      <c r="H129" s="81"/>
      <c r="I129" s="81"/>
      <c r="J129" s="124"/>
      <c r="K129" s="124"/>
      <c r="L129" s="81"/>
      <c r="M129" s="81"/>
      <c r="N129" s="81"/>
      <c r="O129" s="81"/>
      <c r="P129" s="81"/>
      <c r="Q129" s="81"/>
      <c r="R129" s="81"/>
      <c r="S129" s="81"/>
      <c r="T129" s="81"/>
      <c r="U129" s="81"/>
      <c r="V129" s="81"/>
      <c r="W129" s="81"/>
      <c r="X129" s="81"/>
      <c r="Y129" s="81"/>
      <c r="Z129" s="81"/>
      <c r="AA129" s="145" t="s">
        <v>189</v>
      </c>
      <c r="AB129" s="145"/>
      <c r="AC129" s="145"/>
      <c r="AD129" s="145"/>
      <c r="AE129" s="144" t="s">
        <v>189</v>
      </c>
      <c r="AF129" s="144"/>
      <c r="AG129" s="144"/>
      <c r="AH129" s="144"/>
      <c r="AI129" s="144" t="s">
        <v>189</v>
      </c>
      <c r="AJ129" s="144"/>
      <c r="AK129" s="144"/>
      <c r="AL129" s="144"/>
      <c r="AM129" s="27"/>
      <c r="AN129" s="27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</row>
    <row r="130" spans="1:72" ht="15.5" x14ac:dyDescent="0.35">
      <c r="A130" s="123"/>
      <c r="B130" s="81"/>
      <c r="C130" s="81"/>
      <c r="D130" s="81"/>
      <c r="E130" s="81"/>
      <c r="F130" s="81"/>
      <c r="G130" s="81"/>
      <c r="H130" s="81"/>
      <c r="I130" s="81"/>
      <c r="J130" s="81"/>
      <c r="K130" s="124"/>
      <c r="L130" s="81"/>
      <c r="M130" s="81"/>
      <c r="N130" s="81"/>
      <c r="O130" s="81"/>
      <c r="P130" s="81"/>
      <c r="Q130" s="81"/>
      <c r="R130" s="81"/>
      <c r="S130" s="81"/>
      <c r="T130" s="81"/>
      <c r="U130" s="81"/>
      <c r="V130" s="81"/>
      <c r="W130" s="81"/>
      <c r="X130" s="81"/>
      <c r="Y130" s="81"/>
      <c r="Z130" s="81"/>
      <c r="AA130" s="127">
        <f>SUM(AA7:AA127)/AD128</f>
        <v>6.3783783783783781</v>
      </c>
      <c r="AB130" s="127">
        <f>SUM(AB7:AB127)/AD128</f>
        <v>45.432432432432435</v>
      </c>
      <c r="AC130" s="127">
        <f>SUM(AC7:AC127)/AD128</f>
        <v>5.1351351351351351</v>
      </c>
      <c r="AD130" s="127">
        <f>SUM(AD7:AD127)/AD128</f>
        <v>32.081081081081081</v>
      </c>
      <c r="AE130" s="127">
        <f>SUM(AE7:AE127)/AH128</f>
        <v>19.666666666666668</v>
      </c>
      <c r="AF130" s="127">
        <f>SUM(AF7:AF127)/AH128</f>
        <v>45.791666666666664</v>
      </c>
      <c r="AG130" s="127">
        <f>SUM(AG7:AG127)/AH128</f>
        <v>8.2291666666666661</v>
      </c>
      <c r="AH130" s="127">
        <f>SUM(AH7:AH127)/AH128</f>
        <v>32.854166666666664</v>
      </c>
      <c r="AI130" s="127">
        <f>SUM(AI7:AI127)/AL128</f>
        <v>32.25</v>
      </c>
      <c r="AJ130" s="127">
        <f>SUM(AJ7:AJ127)/AL128</f>
        <v>45.583333333333336</v>
      </c>
      <c r="AK130" s="127">
        <f>SUM(AK7:AK127)/AL128</f>
        <v>11.527777777777779</v>
      </c>
      <c r="AL130" s="127">
        <f t="shared" ref="AL130" si="182">SUM(AL7:AL127)/AL128</f>
        <v>32.777777777777779</v>
      </c>
      <c r="AM130" s="27"/>
      <c r="AN130" s="27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</row>
    <row r="131" spans="1:72" ht="15.5" x14ac:dyDescent="0.35">
      <c r="A131" s="123"/>
      <c r="B131" s="81"/>
      <c r="C131" s="81"/>
      <c r="D131" s="81"/>
      <c r="E131" s="81"/>
      <c r="F131" s="81"/>
      <c r="G131" s="81"/>
      <c r="H131" s="81"/>
      <c r="I131" s="81"/>
      <c r="J131" s="81"/>
      <c r="K131" s="124"/>
      <c r="L131" s="81"/>
      <c r="M131" s="81"/>
      <c r="N131" s="81"/>
      <c r="O131" s="81"/>
      <c r="P131" s="81"/>
      <c r="Q131" s="81"/>
      <c r="R131" s="81"/>
      <c r="S131" s="81"/>
      <c r="T131" s="81"/>
      <c r="U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124" t="str">
        <f t="shared" si="109"/>
        <v xml:space="preserve"> </v>
      </c>
      <c r="AF131" s="124" t="str">
        <f t="shared" si="110"/>
        <v xml:space="preserve"> </v>
      </c>
      <c r="AG131" s="124" t="str">
        <f t="shared" si="111"/>
        <v xml:space="preserve"> </v>
      </c>
      <c r="AH131" s="124" t="str">
        <f t="shared" si="112"/>
        <v xml:space="preserve"> </v>
      </c>
      <c r="AI131" s="124" t="str">
        <f t="shared" si="113"/>
        <v xml:space="preserve"> </v>
      </c>
      <c r="AJ131" s="124" t="str">
        <f t="shared" si="114"/>
        <v xml:space="preserve"> </v>
      </c>
      <c r="AK131" s="124" t="str">
        <f t="shared" si="115"/>
        <v xml:space="preserve"> </v>
      </c>
      <c r="AL131" s="124" t="str">
        <f t="shared" si="116"/>
        <v xml:space="preserve"> </v>
      </c>
      <c r="AM131" s="27"/>
      <c r="AN131" s="27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</row>
    <row r="132" spans="1:72" ht="15.5" x14ac:dyDescent="0.35">
      <c r="A132" s="123"/>
      <c r="B132" s="81"/>
      <c r="C132" s="81"/>
      <c r="D132" s="81"/>
      <c r="E132" s="81"/>
      <c r="F132" s="81"/>
      <c r="G132" s="81"/>
      <c r="H132" s="81"/>
      <c r="I132" s="81"/>
      <c r="J132" s="81"/>
      <c r="K132" s="124"/>
      <c r="L132" s="81"/>
      <c r="M132" s="81"/>
      <c r="N132" s="81"/>
      <c r="O132" s="81"/>
      <c r="P132" s="81"/>
      <c r="Q132" s="81"/>
      <c r="R132" s="81"/>
      <c r="S132" s="81"/>
      <c r="T132" s="81"/>
      <c r="U132" s="81"/>
      <c r="V132" s="81"/>
      <c r="W132" s="81"/>
      <c r="X132" s="81"/>
      <c r="Y132" s="81"/>
      <c r="Z132" s="81"/>
      <c r="AA132" s="128" t="s">
        <v>63</v>
      </c>
      <c r="AB132" s="206">
        <f>SQRT((C1-C2)^2+(D1-D2)^2+(E1-E2)^2+(F1-F2)^2)</f>
        <v>15.264337522473747</v>
      </c>
      <c r="AC132" s="206"/>
      <c r="AD132" s="81"/>
      <c r="AE132" s="124" t="str">
        <f t="shared" si="109"/>
        <v xml:space="preserve"> </v>
      </c>
      <c r="AF132" s="124" t="str">
        <f t="shared" si="110"/>
        <v xml:space="preserve"> </v>
      </c>
      <c r="AG132" s="124" t="str">
        <f t="shared" si="111"/>
        <v xml:space="preserve"> </v>
      </c>
      <c r="AH132" s="124" t="str">
        <f t="shared" si="112"/>
        <v xml:space="preserve"> </v>
      </c>
      <c r="AI132" s="124" t="str">
        <f t="shared" si="113"/>
        <v xml:space="preserve"> </v>
      </c>
      <c r="AJ132" s="124" t="str">
        <f t="shared" si="114"/>
        <v xml:space="preserve"> </v>
      </c>
      <c r="AK132" s="124" t="str">
        <f t="shared" si="115"/>
        <v xml:space="preserve"> </v>
      </c>
      <c r="AL132" s="124" t="str">
        <f t="shared" si="116"/>
        <v xml:space="preserve"> </v>
      </c>
      <c r="AM132" s="27"/>
      <c r="AN132" s="27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</row>
    <row r="133" spans="1:72" ht="15.5" x14ac:dyDescent="0.35">
      <c r="A133" s="123"/>
      <c r="B133" s="81"/>
      <c r="C133" s="81"/>
      <c r="D133" s="81"/>
      <c r="E133" s="81"/>
      <c r="F133" s="81"/>
      <c r="G133" s="81"/>
      <c r="H133" s="81"/>
      <c r="I133" s="81"/>
      <c r="J133" s="81"/>
      <c r="K133" s="124"/>
      <c r="L133" s="81"/>
      <c r="M133" s="81"/>
      <c r="N133" s="81"/>
      <c r="O133" s="81"/>
      <c r="P133" s="81"/>
      <c r="Q133" s="81"/>
      <c r="R133" s="81"/>
      <c r="S133" s="81"/>
      <c r="T133" s="81"/>
      <c r="U133" s="81"/>
      <c r="V133" s="81"/>
      <c r="W133" s="81"/>
      <c r="X133" s="81"/>
      <c r="Y133" s="81"/>
      <c r="Z133" s="81"/>
      <c r="AA133" s="128" t="s">
        <v>64</v>
      </c>
      <c r="AB133" s="163">
        <f>SQRT((C1-C3)^2+(D1-D3)^2+(E1-E3)^2+(F1-F3)^2)</f>
        <v>36.42801120017397</v>
      </c>
      <c r="AC133" s="163"/>
      <c r="AD133" s="81"/>
      <c r="AE133" s="124" t="str">
        <f t="shared" si="109"/>
        <v xml:space="preserve"> </v>
      </c>
      <c r="AF133" s="124" t="str">
        <f t="shared" si="110"/>
        <v xml:space="preserve"> </v>
      </c>
      <c r="AG133" s="124" t="str">
        <f t="shared" si="111"/>
        <v xml:space="preserve"> </v>
      </c>
      <c r="AH133" s="124" t="str">
        <f t="shared" si="112"/>
        <v xml:space="preserve"> </v>
      </c>
      <c r="AI133" s="124" t="str">
        <f t="shared" si="113"/>
        <v xml:space="preserve"> </v>
      </c>
      <c r="AJ133" s="124" t="str">
        <f t="shared" si="114"/>
        <v xml:space="preserve"> </v>
      </c>
      <c r="AK133" s="124" t="str">
        <f t="shared" si="115"/>
        <v xml:space="preserve"> </v>
      </c>
      <c r="AL133" s="124" t="str">
        <f t="shared" si="116"/>
        <v xml:space="preserve"> </v>
      </c>
      <c r="AM133" s="27"/>
      <c r="AN133" s="27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</row>
    <row r="134" spans="1:72" ht="15.5" x14ac:dyDescent="0.35">
      <c r="A134" s="123"/>
      <c r="B134" s="81"/>
      <c r="C134" s="81"/>
      <c r="D134" s="81"/>
      <c r="E134" s="81"/>
      <c r="F134" s="81"/>
      <c r="G134" s="81"/>
      <c r="H134" s="81"/>
      <c r="I134" s="81"/>
      <c r="J134" s="81"/>
      <c r="K134" s="124"/>
      <c r="L134" s="81"/>
      <c r="M134" s="81"/>
      <c r="N134" s="81"/>
      <c r="O134" s="81"/>
      <c r="P134" s="81"/>
      <c r="Q134" s="81"/>
      <c r="R134" s="81"/>
      <c r="S134" s="81"/>
      <c r="T134" s="81"/>
      <c r="U134" s="81"/>
      <c r="V134" s="81"/>
      <c r="W134" s="81"/>
      <c r="X134" s="81"/>
      <c r="Y134" s="81"/>
      <c r="Z134" s="81"/>
      <c r="AA134" s="128" t="s">
        <v>65</v>
      </c>
      <c r="AB134" s="163">
        <f>SQRT((C2-C3)^2+(D2-D3)^2+(E2-E3)^2+(F2-F3)^2)</f>
        <v>22.759613353482084</v>
      </c>
      <c r="AC134" s="163"/>
      <c r="AD134" s="81"/>
      <c r="AE134" s="124" t="str">
        <f t="shared" si="109"/>
        <v xml:space="preserve"> </v>
      </c>
      <c r="AF134" s="124" t="str">
        <f t="shared" si="110"/>
        <v xml:space="preserve"> </v>
      </c>
      <c r="AG134" s="124" t="str">
        <f t="shared" si="111"/>
        <v xml:space="preserve"> </v>
      </c>
      <c r="AH134" s="124" t="str">
        <f t="shared" si="112"/>
        <v xml:space="preserve"> </v>
      </c>
      <c r="AI134" s="124" t="str">
        <f t="shared" si="113"/>
        <v xml:space="preserve"> </v>
      </c>
      <c r="AJ134" s="124" t="str">
        <f t="shared" si="114"/>
        <v xml:space="preserve"> </v>
      </c>
      <c r="AK134" s="124" t="str">
        <f t="shared" si="115"/>
        <v xml:space="preserve"> </v>
      </c>
      <c r="AL134" s="124" t="str">
        <f t="shared" si="116"/>
        <v xml:space="preserve"> </v>
      </c>
      <c r="AM134" s="27"/>
      <c r="AN134" s="27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</row>
    <row r="135" spans="1:72" ht="15.5" x14ac:dyDescent="0.35">
      <c r="A135" s="123"/>
      <c r="B135" s="81"/>
      <c r="C135" s="81"/>
      <c r="D135" s="81"/>
      <c r="E135" s="81"/>
      <c r="F135" s="81"/>
      <c r="G135" s="81"/>
      <c r="H135" s="81"/>
      <c r="I135" s="81"/>
      <c r="J135" s="81"/>
      <c r="K135" s="124"/>
      <c r="L135" s="81"/>
      <c r="M135" s="81"/>
      <c r="N135" s="81"/>
      <c r="O135" s="81"/>
      <c r="P135" s="81"/>
      <c r="Q135" s="81"/>
      <c r="R135" s="81"/>
      <c r="S135" s="81"/>
      <c r="T135" s="81"/>
      <c r="U135" s="81"/>
      <c r="V135" s="81"/>
      <c r="W135" s="81"/>
      <c r="X135" s="81"/>
      <c r="Y135" s="81"/>
      <c r="Z135" s="81"/>
      <c r="AA135" s="128" t="s">
        <v>66</v>
      </c>
      <c r="AB135" s="163">
        <f>SUM(AB132:AB134)</f>
        <v>74.451962076129803</v>
      </c>
      <c r="AC135" s="163"/>
      <c r="AD135" s="81"/>
      <c r="AE135" s="124" t="str">
        <f t="shared" si="109"/>
        <v xml:space="preserve"> </v>
      </c>
      <c r="AF135" s="124" t="str">
        <f t="shared" si="110"/>
        <v xml:space="preserve"> </v>
      </c>
      <c r="AG135" s="124" t="str">
        <f t="shared" si="111"/>
        <v xml:space="preserve"> </v>
      </c>
      <c r="AH135" s="124" t="str">
        <f t="shared" si="112"/>
        <v xml:space="preserve"> </v>
      </c>
      <c r="AI135" s="124" t="str">
        <f t="shared" si="113"/>
        <v xml:space="preserve"> </v>
      </c>
      <c r="AJ135" s="124" t="str">
        <f t="shared" si="114"/>
        <v xml:space="preserve"> </v>
      </c>
      <c r="AK135" s="124" t="str">
        <f t="shared" si="115"/>
        <v xml:space="preserve"> </v>
      </c>
      <c r="AL135" s="124" t="str">
        <f t="shared" si="116"/>
        <v xml:space="preserve"> </v>
      </c>
      <c r="AM135" s="27"/>
      <c r="AN135" s="27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</row>
    <row r="136" spans="1:72" ht="15.5" x14ac:dyDescent="0.35">
      <c r="A136" s="123"/>
      <c r="B136" s="81"/>
      <c r="C136" s="81"/>
      <c r="D136" s="81"/>
      <c r="E136" s="81"/>
      <c r="F136" s="81"/>
      <c r="G136" s="81"/>
      <c r="H136" s="81"/>
      <c r="I136" s="81"/>
      <c r="J136" s="81"/>
      <c r="K136" s="124"/>
      <c r="L136" s="81"/>
      <c r="M136" s="81"/>
      <c r="N136" s="81"/>
      <c r="O136" s="81"/>
      <c r="P136" s="81"/>
      <c r="Q136" s="81"/>
      <c r="R136" s="81"/>
      <c r="S136" s="81"/>
      <c r="T136" s="81"/>
      <c r="U136" s="81"/>
      <c r="V136" s="81"/>
      <c r="W136" s="81"/>
      <c r="X136" s="81"/>
      <c r="Y136" s="81"/>
      <c r="Z136" s="81"/>
      <c r="AA136" s="128" t="s">
        <v>67</v>
      </c>
      <c r="AB136" s="163">
        <f>SUM(Z7:Z127)</f>
        <v>7637</v>
      </c>
      <c r="AC136" s="163"/>
      <c r="AD136" s="81"/>
      <c r="AE136" s="124" t="str">
        <f t="shared" si="109"/>
        <v xml:space="preserve"> </v>
      </c>
      <c r="AF136" s="124" t="str">
        <f t="shared" si="110"/>
        <v xml:space="preserve"> </v>
      </c>
      <c r="AG136" s="124" t="str">
        <f t="shared" si="111"/>
        <v xml:space="preserve"> </v>
      </c>
      <c r="AH136" s="124" t="str">
        <f t="shared" si="112"/>
        <v xml:space="preserve"> </v>
      </c>
      <c r="AI136" s="124" t="str">
        <f t="shared" si="113"/>
        <v xml:space="preserve"> </v>
      </c>
      <c r="AJ136" s="124" t="str">
        <f t="shared" si="114"/>
        <v xml:space="preserve"> </v>
      </c>
      <c r="AK136" s="124" t="str">
        <f t="shared" si="115"/>
        <v xml:space="preserve"> </v>
      </c>
      <c r="AL136" s="124" t="str">
        <f t="shared" si="116"/>
        <v xml:space="preserve"> </v>
      </c>
      <c r="AM136" s="27"/>
      <c r="AN136" s="27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</row>
    <row r="137" spans="1:72" ht="15.5" x14ac:dyDescent="0.35">
      <c r="A137" s="123"/>
      <c r="B137" s="81"/>
      <c r="C137" s="81"/>
      <c r="D137" s="81"/>
      <c r="E137" s="81"/>
      <c r="F137" s="81"/>
      <c r="G137" s="81"/>
      <c r="H137" s="81"/>
      <c r="I137" s="81"/>
      <c r="J137" s="81"/>
      <c r="K137" s="81"/>
      <c r="L137" s="81"/>
      <c r="M137" s="81"/>
      <c r="N137" s="81"/>
      <c r="O137" s="81"/>
      <c r="P137" s="81"/>
      <c r="Q137" s="81"/>
      <c r="R137" s="81"/>
      <c r="S137" s="81"/>
      <c r="T137" s="81"/>
      <c r="U137" s="81"/>
      <c r="V137" s="81"/>
      <c r="W137" s="81"/>
      <c r="X137" s="81"/>
      <c r="Y137" s="81"/>
      <c r="Z137" s="81"/>
      <c r="AA137" s="128" t="s">
        <v>190</v>
      </c>
      <c r="AB137" s="163">
        <f>AB135/AB136</f>
        <v>9.7488492963375417E-3</v>
      </c>
      <c r="AC137" s="163"/>
      <c r="AD137" s="81"/>
      <c r="AE137" s="124" t="str">
        <f t="shared" si="109"/>
        <v xml:space="preserve"> </v>
      </c>
      <c r="AF137" s="124" t="str">
        <f t="shared" si="110"/>
        <v xml:space="preserve"> </v>
      </c>
      <c r="AG137" s="124" t="str">
        <f t="shared" si="111"/>
        <v xml:space="preserve"> </v>
      </c>
      <c r="AH137" s="124" t="str">
        <f t="shared" si="112"/>
        <v xml:space="preserve"> </v>
      </c>
      <c r="AI137" s="124" t="str">
        <f t="shared" si="113"/>
        <v xml:space="preserve"> </v>
      </c>
      <c r="AJ137" s="124" t="str">
        <f t="shared" si="114"/>
        <v xml:space="preserve"> </v>
      </c>
      <c r="AK137" s="124" t="str">
        <f t="shared" si="115"/>
        <v xml:space="preserve"> </v>
      </c>
      <c r="AL137" s="124" t="str">
        <f t="shared" si="116"/>
        <v xml:space="preserve"> </v>
      </c>
      <c r="AM137" s="27"/>
      <c r="AN137" s="27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</row>
    <row r="138" spans="1:72" ht="15.5" x14ac:dyDescent="0.35">
      <c r="A138" s="123"/>
      <c r="B138" s="81"/>
      <c r="C138" s="81"/>
      <c r="D138" s="81"/>
      <c r="E138" s="81"/>
      <c r="F138" s="81"/>
      <c r="G138" s="81"/>
      <c r="H138" s="81"/>
      <c r="I138" s="81"/>
      <c r="J138" s="81"/>
      <c r="K138" s="81"/>
      <c r="L138" s="81"/>
      <c r="M138" s="81"/>
      <c r="N138" s="81"/>
      <c r="O138" s="81"/>
      <c r="P138" s="81"/>
      <c r="Q138" s="81"/>
      <c r="R138" s="81"/>
      <c r="S138" s="81"/>
      <c r="T138" s="81"/>
      <c r="U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124" t="str">
        <f t="shared" si="109"/>
        <v xml:space="preserve"> </v>
      </c>
      <c r="AF138" s="124" t="str">
        <f t="shared" si="110"/>
        <v xml:space="preserve"> </v>
      </c>
      <c r="AG138" s="124" t="str">
        <f t="shared" si="111"/>
        <v xml:space="preserve"> </v>
      </c>
      <c r="AH138" s="124" t="str">
        <f t="shared" si="112"/>
        <v xml:space="preserve"> </v>
      </c>
      <c r="AI138" s="124" t="str">
        <f t="shared" si="113"/>
        <v xml:space="preserve"> </v>
      </c>
      <c r="AJ138" s="124" t="str">
        <f t="shared" si="114"/>
        <v xml:space="preserve"> </v>
      </c>
      <c r="AK138" s="124" t="str">
        <f t="shared" si="115"/>
        <v xml:space="preserve"> </v>
      </c>
      <c r="AL138" s="124" t="str">
        <f t="shared" si="116"/>
        <v xml:space="preserve"> </v>
      </c>
      <c r="AM138" s="27"/>
      <c r="AN138" s="27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</row>
    <row r="139" spans="1:72" ht="15" customHeight="1" x14ac:dyDescent="0.35">
      <c r="A139" s="86"/>
      <c r="B139" s="129" t="s">
        <v>0</v>
      </c>
      <c r="C139" s="130">
        <f>AA130</f>
        <v>6.3783783783783781</v>
      </c>
      <c r="D139" s="130">
        <f t="shared" ref="D139:F139" si="183">AB130</f>
        <v>45.432432432432435</v>
      </c>
      <c r="E139" s="130">
        <f t="shared" si="183"/>
        <v>5.1351351351351351</v>
      </c>
      <c r="F139" s="130">
        <f t="shared" si="183"/>
        <v>32.081081081081081</v>
      </c>
      <c r="G139" s="57"/>
      <c r="H139" s="145" t="s">
        <v>194</v>
      </c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P139" s="216" t="s">
        <v>195</v>
      </c>
      <c r="AQ139" s="216"/>
      <c r="AR139" s="216"/>
      <c r="AS139" s="216"/>
      <c r="AT139" s="216"/>
      <c r="AU139" s="216"/>
      <c r="AV139" s="216"/>
      <c r="AW139" s="216"/>
      <c r="AX139" s="216"/>
      <c r="AY139" s="216"/>
      <c r="AZ139" s="216"/>
      <c r="BA139" s="216"/>
      <c r="BB139" s="216"/>
      <c r="BC139" s="216"/>
      <c r="BD139" s="216"/>
      <c r="BE139" s="216"/>
      <c r="BF139" s="216"/>
      <c r="BG139" s="216"/>
      <c r="BH139" s="216"/>
      <c r="BI139" s="216"/>
      <c r="BJ139" s="216"/>
      <c r="BK139" s="216"/>
      <c r="BL139" s="216"/>
      <c r="BM139" s="216"/>
      <c r="BN139" s="216"/>
      <c r="BO139" s="216"/>
      <c r="BP139" s="216"/>
      <c r="BQ139" s="216"/>
      <c r="BR139" s="216"/>
      <c r="BS139" s="216"/>
      <c r="BT139" s="4"/>
    </row>
    <row r="140" spans="1:72" ht="15" customHeight="1" x14ac:dyDescent="0.35">
      <c r="A140" s="86"/>
      <c r="B140" s="131" t="s">
        <v>3</v>
      </c>
      <c r="C140" s="132">
        <f>AE130</f>
        <v>19.666666666666668</v>
      </c>
      <c r="D140" s="132">
        <f t="shared" ref="D140:F140" si="184">AF130</f>
        <v>45.791666666666664</v>
      </c>
      <c r="E140" s="132">
        <f t="shared" si="184"/>
        <v>8.2291666666666661</v>
      </c>
      <c r="F140" s="132">
        <f t="shared" si="184"/>
        <v>32.854166666666664</v>
      </c>
      <c r="G140" s="57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P140" s="216"/>
      <c r="AQ140" s="216"/>
      <c r="AR140" s="216"/>
      <c r="AS140" s="216"/>
      <c r="AT140" s="216"/>
      <c r="AU140" s="216"/>
      <c r="AV140" s="216"/>
      <c r="AW140" s="216"/>
      <c r="AX140" s="216"/>
      <c r="AY140" s="216"/>
      <c r="AZ140" s="216"/>
      <c r="BA140" s="216"/>
      <c r="BB140" s="216"/>
      <c r="BC140" s="216"/>
      <c r="BD140" s="216"/>
      <c r="BE140" s="216"/>
      <c r="BF140" s="216"/>
      <c r="BG140" s="216"/>
      <c r="BH140" s="216"/>
      <c r="BI140" s="216"/>
      <c r="BJ140" s="216"/>
      <c r="BK140" s="216"/>
      <c r="BL140" s="216"/>
      <c r="BM140" s="216"/>
      <c r="BN140" s="216"/>
      <c r="BO140" s="216"/>
      <c r="BP140" s="216"/>
      <c r="BQ140" s="216"/>
      <c r="BR140" s="216"/>
      <c r="BS140" s="216"/>
      <c r="BT140" s="4"/>
    </row>
    <row r="141" spans="1:72" ht="15" customHeight="1" x14ac:dyDescent="0.35">
      <c r="A141" s="86"/>
      <c r="B141" s="133" t="s">
        <v>4</v>
      </c>
      <c r="C141" s="134">
        <f>AI130</f>
        <v>32.25</v>
      </c>
      <c r="D141" s="134">
        <f t="shared" ref="D141:F141" si="185">AJ130</f>
        <v>45.583333333333336</v>
      </c>
      <c r="E141" s="134">
        <f t="shared" si="185"/>
        <v>11.527777777777779</v>
      </c>
      <c r="F141" s="134">
        <f t="shared" si="185"/>
        <v>32.777777777777779</v>
      </c>
      <c r="G141" s="57"/>
      <c r="H141" s="81"/>
      <c r="I141" s="81"/>
      <c r="J141" s="81"/>
      <c r="K141" s="81"/>
      <c r="L141" s="81"/>
      <c r="M141" s="81"/>
      <c r="N141" s="81"/>
      <c r="O141" s="81"/>
      <c r="P141" s="81"/>
      <c r="Q141" s="81"/>
      <c r="R141" s="81"/>
      <c r="S141" s="81"/>
      <c r="T141" s="81"/>
      <c r="U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P141" s="45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55"/>
      <c r="BT141" s="4"/>
    </row>
    <row r="142" spans="1:72" ht="15" customHeight="1" x14ac:dyDescent="0.35">
      <c r="A142" s="86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87"/>
      <c r="Y142" s="57"/>
      <c r="Z142" s="57"/>
      <c r="AA142" s="146" t="s">
        <v>5</v>
      </c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59"/>
      <c r="AN142" s="59"/>
      <c r="AO142" s="59"/>
      <c r="AP142" s="145" t="s">
        <v>11</v>
      </c>
      <c r="AQ142" s="145"/>
      <c r="AR142" s="145"/>
      <c r="AS142" s="145"/>
      <c r="AT142" s="145"/>
      <c r="AU142" s="145"/>
      <c r="AV142" s="145"/>
      <c r="AW142" s="145"/>
      <c r="AX142" s="145"/>
      <c r="AY142" s="145"/>
      <c r="AZ142" s="145" t="s">
        <v>12</v>
      </c>
      <c r="BA142" s="145"/>
      <c r="BB142" s="145"/>
      <c r="BC142" s="145"/>
      <c r="BD142" s="145"/>
      <c r="BE142" s="145"/>
      <c r="BF142" s="145"/>
      <c r="BG142" s="145"/>
      <c r="BH142" s="145"/>
      <c r="BI142" s="145"/>
      <c r="BJ142" s="145" t="s">
        <v>13</v>
      </c>
      <c r="BK142" s="145"/>
      <c r="BL142" s="145"/>
      <c r="BM142" s="145"/>
      <c r="BN142" s="145"/>
      <c r="BO142" s="145"/>
      <c r="BP142" s="145"/>
      <c r="BQ142" s="145"/>
      <c r="BR142" s="145"/>
      <c r="BS142" s="145"/>
      <c r="BT142" s="4"/>
    </row>
    <row r="143" spans="1:72" ht="14.5" customHeight="1" x14ac:dyDescent="0.35">
      <c r="A143" s="147" t="s">
        <v>6</v>
      </c>
      <c r="B143" s="147" t="s">
        <v>7</v>
      </c>
      <c r="C143" s="147" t="s">
        <v>8</v>
      </c>
      <c r="D143" s="149" t="s">
        <v>9</v>
      </c>
      <c r="E143" s="150"/>
      <c r="F143" s="150"/>
      <c r="G143" s="151"/>
      <c r="H143" s="152" t="s">
        <v>10</v>
      </c>
      <c r="I143" s="153"/>
      <c r="J143" s="153"/>
      <c r="K143" s="154"/>
      <c r="L143" s="175" t="s">
        <v>11</v>
      </c>
      <c r="M143" s="176"/>
      <c r="N143" s="176"/>
      <c r="O143" s="177"/>
      <c r="P143" s="175" t="s">
        <v>12</v>
      </c>
      <c r="Q143" s="176"/>
      <c r="R143" s="176"/>
      <c r="S143" s="177"/>
      <c r="T143" s="175" t="s">
        <v>13</v>
      </c>
      <c r="U143" s="176"/>
      <c r="V143" s="176"/>
      <c r="W143" s="176"/>
      <c r="X143" s="88" t="s">
        <v>14</v>
      </c>
      <c r="Y143" s="155" t="s">
        <v>15</v>
      </c>
      <c r="Z143" s="89" t="s">
        <v>16</v>
      </c>
      <c r="AA143" s="157" t="s">
        <v>11</v>
      </c>
      <c r="AB143" s="157"/>
      <c r="AC143" s="157"/>
      <c r="AD143" s="158"/>
      <c r="AE143" s="159" t="s">
        <v>12</v>
      </c>
      <c r="AF143" s="157"/>
      <c r="AG143" s="157"/>
      <c r="AH143" s="158"/>
      <c r="AI143" s="159" t="s">
        <v>13</v>
      </c>
      <c r="AJ143" s="157"/>
      <c r="AK143" s="157"/>
      <c r="AL143" s="158"/>
      <c r="AP143" s="161" t="s">
        <v>17</v>
      </c>
      <c r="AQ143" s="161"/>
      <c r="AR143" s="161"/>
      <c r="AS143" s="161"/>
      <c r="AT143" s="161" t="s">
        <v>18</v>
      </c>
      <c r="AU143" s="161"/>
      <c r="AV143" s="161"/>
      <c r="AW143" s="161"/>
      <c r="AX143" s="160" t="s">
        <v>19</v>
      </c>
      <c r="AY143" s="160" t="s">
        <v>20</v>
      </c>
      <c r="AZ143" s="161" t="s">
        <v>17</v>
      </c>
      <c r="BA143" s="161"/>
      <c r="BB143" s="161"/>
      <c r="BC143" s="161"/>
      <c r="BD143" s="161" t="s">
        <v>18</v>
      </c>
      <c r="BE143" s="161"/>
      <c r="BF143" s="161"/>
      <c r="BG143" s="161"/>
      <c r="BH143" s="160" t="s">
        <v>19</v>
      </c>
      <c r="BI143" s="160" t="s">
        <v>20</v>
      </c>
      <c r="BJ143" s="161" t="s">
        <v>17</v>
      </c>
      <c r="BK143" s="161"/>
      <c r="BL143" s="161"/>
      <c r="BM143" s="161"/>
      <c r="BN143" s="161" t="s">
        <v>18</v>
      </c>
      <c r="BO143" s="161"/>
      <c r="BP143" s="161"/>
      <c r="BQ143" s="161"/>
      <c r="BR143" s="160" t="s">
        <v>19</v>
      </c>
      <c r="BS143" s="160" t="s">
        <v>20</v>
      </c>
    </row>
    <row r="144" spans="1:72" ht="15.5" x14ac:dyDescent="0.35">
      <c r="A144" s="148"/>
      <c r="B144" s="148"/>
      <c r="C144" s="148"/>
      <c r="D144" s="90" t="s">
        <v>21</v>
      </c>
      <c r="E144" s="90" t="s">
        <v>22</v>
      </c>
      <c r="F144" s="90" t="s">
        <v>23</v>
      </c>
      <c r="G144" s="90" t="s">
        <v>24</v>
      </c>
      <c r="H144" s="90" t="s">
        <v>25</v>
      </c>
      <c r="I144" s="90" t="s">
        <v>26</v>
      </c>
      <c r="J144" s="90" t="s">
        <v>27</v>
      </c>
      <c r="K144" s="90" t="s">
        <v>28</v>
      </c>
      <c r="L144" s="91">
        <f>C139</f>
        <v>6.3783783783783781</v>
      </c>
      <c r="M144" s="91">
        <f t="shared" ref="M144" si="186">D139</f>
        <v>45.432432432432435</v>
      </c>
      <c r="N144" s="91">
        <f t="shared" ref="N144" si="187">E139</f>
        <v>5.1351351351351351</v>
      </c>
      <c r="O144" s="91">
        <f t="shared" ref="O144" si="188">F139</f>
        <v>32.081081081081081</v>
      </c>
      <c r="P144" s="92">
        <f>C140</f>
        <v>19.666666666666668</v>
      </c>
      <c r="Q144" s="92">
        <f t="shared" ref="Q144" si="189">D140</f>
        <v>45.791666666666664</v>
      </c>
      <c r="R144" s="92">
        <f t="shared" ref="R144" si="190">E140</f>
        <v>8.2291666666666661</v>
      </c>
      <c r="S144" s="92">
        <f t="shared" ref="S144" si="191">F140</f>
        <v>32.854166666666664</v>
      </c>
      <c r="T144" s="93">
        <f>C141</f>
        <v>32.25</v>
      </c>
      <c r="U144" s="93">
        <f t="shared" ref="U144" si="192">D141</f>
        <v>45.583333333333336</v>
      </c>
      <c r="V144" s="93">
        <f t="shared" ref="V144" si="193">E141</f>
        <v>11.527777777777779</v>
      </c>
      <c r="W144" s="94">
        <f t="shared" ref="W144" si="194">F141</f>
        <v>32.777777777777779</v>
      </c>
      <c r="X144" s="95" t="s">
        <v>29</v>
      </c>
      <c r="Y144" s="156"/>
      <c r="Z144" s="96" t="s">
        <v>30</v>
      </c>
      <c r="AA144" s="75" t="s">
        <v>25</v>
      </c>
      <c r="AB144" s="75" t="s">
        <v>26</v>
      </c>
      <c r="AC144" s="75" t="s">
        <v>27</v>
      </c>
      <c r="AD144" s="75" t="s">
        <v>28</v>
      </c>
      <c r="AE144" s="75" t="s">
        <v>25</v>
      </c>
      <c r="AF144" s="75" t="s">
        <v>26</v>
      </c>
      <c r="AG144" s="75" t="s">
        <v>27</v>
      </c>
      <c r="AH144" s="75" t="s">
        <v>28</v>
      </c>
      <c r="AI144" s="75" t="s">
        <v>25</v>
      </c>
      <c r="AJ144" s="75" t="s">
        <v>26</v>
      </c>
      <c r="AK144" s="75" t="s">
        <v>27</v>
      </c>
      <c r="AL144" s="75" t="s">
        <v>28</v>
      </c>
      <c r="AP144" s="58" t="s">
        <v>25</v>
      </c>
      <c r="AQ144" s="58" t="s">
        <v>26</v>
      </c>
      <c r="AR144" s="58" t="s">
        <v>27</v>
      </c>
      <c r="AS144" s="58" t="s">
        <v>28</v>
      </c>
      <c r="AT144" s="58" t="s">
        <v>25</v>
      </c>
      <c r="AU144" s="58" t="s">
        <v>26</v>
      </c>
      <c r="AV144" s="58" t="s">
        <v>27</v>
      </c>
      <c r="AW144" s="58" t="s">
        <v>28</v>
      </c>
      <c r="AX144" s="160"/>
      <c r="AY144" s="160"/>
      <c r="AZ144" s="58" t="s">
        <v>25</v>
      </c>
      <c r="BA144" s="58" t="s">
        <v>26</v>
      </c>
      <c r="BB144" s="58" t="s">
        <v>27</v>
      </c>
      <c r="BC144" s="58" t="s">
        <v>28</v>
      </c>
      <c r="BD144" s="58" t="s">
        <v>25</v>
      </c>
      <c r="BE144" s="58" t="s">
        <v>26</v>
      </c>
      <c r="BF144" s="58" t="s">
        <v>27</v>
      </c>
      <c r="BG144" s="58" t="s">
        <v>28</v>
      </c>
      <c r="BH144" s="160"/>
      <c r="BI144" s="160"/>
      <c r="BJ144" s="58" t="s">
        <v>25</v>
      </c>
      <c r="BK144" s="58" t="s">
        <v>26</v>
      </c>
      <c r="BL144" s="58" t="s">
        <v>27</v>
      </c>
      <c r="BM144" s="58" t="s">
        <v>28</v>
      </c>
      <c r="BN144" s="58" t="s">
        <v>25</v>
      </c>
      <c r="BO144" s="58" t="s">
        <v>26</v>
      </c>
      <c r="BP144" s="58" t="s">
        <v>27</v>
      </c>
      <c r="BQ144" s="58" t="s">
        <v>28</v>
      </c>
      <c r="BR144" s="160"/>
      <c r="BS144" s="160"/>
    </row>
    <row r="145" spans="1:71" ht="15.5" x14ac:dyDescent="0.35">
      <c r="A145" s="97" t="s">
        <v>68</v>
      </c>
      <c r="B145" s="98" t="s">
        <v>41</v>
      </c>
      <c r="C145" s="99">
        <v>44450</v>
      </c>
      <c r="D145" s="100">
        <v>0.31543981481481481</v>
      </c>
      <c r="E145" s="100">
        <v>0.40491898148148148</v>
      </c>
      <c r="F145" s="100">
        <v>0.42731481481481487</v>
      </c>
      <c r="G145" s="100">
        <v>0.48078703703703707</v>
      </c>
      <c r="H145" s="77">
        <f t="shared" ref="H145:H201" si="195">MINUTE(D145)</f>
        <v>34</v>
      </c>
      <c r="I145" s="77">
        <f t="shared" ref="I145:I208" si="196">MINUTE(E145)</f>
        <v>43</v>
      </c>
      <c r="J145" s="77">
        <f t="shared" ref="J145:J208" si="197">MINUTE(F145)</f>
        <v>15</v>
      </c>
      <c r="K145" s="77">
        <f t="shared" ref="K145:K208" si="198">MINUTE(G145)</f>
        <v>32</v>
      </c>
      <c r="L145" s="141">
        <f>SQRT((H145-$L$144)^2+(I145-$M$144)^2+(J145-$N$144)^2+(K145-$O$144)^2)</f>
        <v>29.431154267037147</v>
      </c>
      <c r="M145" s="142"/>
      <c r="N145" s="142"/>
      <c r="O145" s="143"/>
      <c r="P145" s="141">
        <f>SQRT((H145-$P$144)^2+(I145-$Q$144)^2+(J145-$R$144)^2+(K145-$S$144)^2)</f>
        <v>16.118673392821272</v>
      </c>
      <c r="Q145" s="142"/>
      <c r="R145" s="142"/>
      <c r="S145" s="143"/>
      <c r="T145" s="141">
        <f>SQRT((H145-$T$144)^2+(I145-$U$144)^2+(J145-$V$144)^2+(K145-$W$144)^2)</f>
        <v>4.7325866651557353</v>
      </c>
      <c r="U145" s="142"/>
      <c r="V145" s="142"/>
      <c r="W145" s="143"/>
      <c r="X145" s="101" t="str">
        <f>IF(MIN(L145:W145)=L145,$L$143,IF(MIN(L145:W145)=P145,$P$143,IF(MIN(L145:W145)=T145,$T$143,"")))</f>
        <v>C3</v>
      </c>
      <c r="Y145" s="77">
        <f>MIN(L145:W145)</f>
        <v>4.7325866651557353</v>
      </c>
      <c r="Z145" s="77">
        <f>Y145^2</f>
        <v>22.397376543209884</v>
      </c>
      <c r="AA145" s="77" t="str">
        <f>IF(X145="C1",H145," ")</f>
        <v xml:space="preserve"> </v>
      </c>
      <c r="AB145" s="77" t="str">
        <f>IF(X145="C1",I145," ")</f>
        <v xml:space="preserve"> </v>
      </c>
      <c r="AC145" s="77" t="str">
        <f>IF(X145="C1",J145," ")</f>
        <v xml:space="preserve"> </v>
      </c>
      <c r="AD145" s="77" t="str">
        <f>IF(X145="C1",K145," ")</f>
        <v xml:space="preserve"> </v>
      </c>
      <c r="AE145" s="77" t="str">
        <f>IF(X145="C2",H145," ")</f>
        <v xml:space="preserve"> </v>
      </c>
      <c r="AF145" s="77" t="str">
        <f>IF(X145="C2",I145," ")</f>
        <v xml:space="preserve"> </v>
      </c>
      <c r="AG145" s="77" t="str">
        <f>IF(X145="C2",J145," ")</f>
        <v xml:space="preserve"> </v>
      </c>
      <c r="AH145" s="77" t="str">
        <f>IF(X145="C2",K145," ")</f>
        <v xml:space="preserve"> </v>
      </c>
      <c r="AI145" s="77">
        <f>IF(X145="C3",H145," ")</f>
        <v>34</v>
      </c>
      <c r="AJ145" s="77">
        <f>IF(X145="C3",I145," ")</f>
        <v>43</v>
      </c>
      <c r="AK145" s="77">
        <f>IF(X145="C3",J145," ")</f>
        <v>15</v>
      </c>
      <c r="AL145" s="77">
        <f>IF(X145="C3",K145," ")</f>
        <v>32</v>
      </c>
      <c r="AP145" s="5">
        <f>H145-$L$144</f>
        <v>27.621621621621621</v>
      </c>
      <c r="AQ145" s="5">
        <f>I145-$M$144</f>
        <v>-2.4324324324324351</v>
      </c>
      <c r="AR145" s="5">
        <f>J145-$N$144</f>
        <v>9.8648648648648649</v>
      </c>
      <c r="AS145" s="5">
        <f>K145-$O$144</f>
        <v>-8.1081081081080697E-2</v>
      </c>
      <c r="AT145" s="3">
        <f>AP145^2</f>
        <v>762.95398100803504</v>
      </c>
      <c r="AU145" s="3">
        <f t="shared" ref="AU145" si="199">AQ145^2</f>
        <v>5.9167275383491731</v>
      </c>
      <c r="AV145" s="3">
        <f t="shared" ref="AV145" si="200">AR145^2</f>
        <v>97.315558802045288</v>
      </c>
      <c r="AW145" s="3">
        <f t="shared" ref="AW145" si="201">AS145^2</f>
        <v>6.5741417092767818E-3</v>
      </c>
      <c r="AX145" s="3">
        <f>SUM(AT145:AW145)</f>
        <v>866.19284149013879</v>
      </c>
      <c r="AY145" s="3">
        <f>SQRT(AX145)</f>
        <v>29.431154267037147</v>
      </c>
      <c r="AZ145" s="3">
        <f>H145-$P$144</f>
        <v>14.333333333333332</v>
      </c>
      <c r="BA145" s="3">
        <f>I145-$Q$144</f>
        <v>-2.7916666666666643</v>
      </c>
      <c r="BB145" s="3">
        <f>J145-$R$144</f>
        <v>6.7708333333333339</v>
      </c>
      <c r="BC145" s="3">
        <f>K145-$S$144</f>
        <v>-0.8541666666666643</v>
      </c>
      <c r="BD145" s="3">
        <f>AZ145^2</f>
        <v>205.4444444444444</v>
      </c>
      <c r="BE145" s="3">
        <f t="shared" ref="BE145" si="202">BA145^2</f>
        <v>7.7934027777777644</v>
      </c>
      <c r="BF145" s="3">
        <f t="shared" ref="BF145" si="203">BB145^2</f>
        <v>45.844184027777786</v>
      </c>
      <c r="BG145" s="3">
        <f t="shared" ref="BG145" si="204">BC145^2</f>
        <v>0.72960069444444042</v>
      </c>
      <c r="BH145" s="3">
        <f>SUM(BD145:BG145)</f>
        <v>259.8116319444444</v>
      </c>
      <c r="BI145" s="3">
        <f>SQRT(BH145)</f>
        <v>16.118673392821272</v>
      </c>
      <c r="BJ145" s="3">
        <f>H145-$T$144</f>
        <v>1.75</v>
      </c>
      <c r="BK145" s="3">
        <f>I145-$U$144</f>
        <v>-2.5833333333333357</v>
      </c>
      <c r="BL145" s="3">
        <f>J145-$V$144</f>
        <v>3.4722222222222214</v>
      </c>
      <c r="BM145" s="3">
        <f>K145-$W$144</f>
        <v>-0.77777777777777857</v>
      </c>
      <c r="BN145" s="3">
        <f>BJ145^2</f>
        <v>3.0625</v>
      </c>
      <c r="BO145" s="3">
        <f t="shared" ref="BO145" si="205">BK145^2</f>
        <v>6.6736111111111232</v>
      </c>
      <c r="BP145" s="3">
        <f t="shared" ref="BP145" si="206">BL145^2</f>
        <v>12.056327160493822</v>
      </c>
      <c r="BQ145" s="3">
        <f t="shared" ref="BQ145" si="207">BM145^2</f>
        <v>0.60493827160493951</v>
      </c>
      <c r="BR145" s="3">
        <f>SUM(BN145:BQ145)</f>
        <v>22.397376543209884</v>
      </c>
      <c r="BS145" s="3">
        <f>SQRT(BR145)</f>
        <v>4.7325866651557353</v>
      </c>
    </row>
    <row r="146" spans="1:71" ht="15.5" x14ac:dyDescent="0.35">
      <c r="A146" s="97" t="s">
        <v>69</v>
      </c>
      <c r="B146" s="98" t="s">
        <v>33</v>
      </c>
      <c r="C146" s="99">
        <v>44450</v>
      </c>
      <c r="D146" s="100">
        <v>0.31520833333333331</v>
      </c>
      <c r="E146" s="100">
        <v>0.40430555555555553</v>
      </c>
      <c r="F146" s="100">
        <v>0.42408564814814814</v>
      </c>
      <c r="G146" s="100">
        <v>0.48084490740740743</v>
      </c>
      <c r="H146" s="77">
        <f t="shared" si="195"/>
        <v>33</v>
      </c>
      <c r="I146" s="77">
        <f t="shared" si="196"/>
        <v>42</v>
      </c>
      <c r="J146" s="77">
        <f t="shared" si="197"/>
        <v>10</v>
      </c>
      <c r="K146" s="77">
        <f t="shared" si="198"/>
        <v>32</v>
      </c>
      <c r="L146" s="141">
        <f t="shared" ref="L146:L209" si="208">SQRT((H146-$L$144)^2+(I146-$M$144)^2+(J146-$N$144)^2+(K146-$O$144)^2)</f>
        <v>27.279402751217113</v>
      </c>
      <c r="M146" s="142"/>
      <c r="N146" s="142"/>
      <c r="O146" s="143"/>
      <c r="P146" s="141">
        <f t="shared" ref="P146:P209" si="209">SQRT((H146-$P$144)^2+(I146-$Q$144)^2+(J146-$R$144)^2+(K146-$S$144)^2)</f>
        <v>14.000713027477483</v>
      </c>
      <c r="Q146" s="142"/>
      <c r="R146" s="142"/>
      <c r="S146" s="143"/>
      <c r="T146" s="141">
        <f t="shared" ref="T146:T209" si="210">SQRT((H146-$T$144)^2+(I146-$U$144)^2+(J146-$V$144)^2+(K146-$W$144)^2)</f>
        <v>4.042501822838716</v>
      </c>
      <c r="U146" s="142"/>
      <c r="V146" s="142"/>
      <c r="W146" s="143"/>
      <c r="X146" s="101" t="str">
        <f t="shared" ref="X146:X209" si="211">IF(MIN(L146:W146)=L146,$L$143,IF(MIN(L146:W146)=P146,$P$143,IF(MIN(L146:W146)=T146,$T$143,"")))</f>
        <v>C3</v>
      </c>
      <c r="Y146" s="77">
        <f t="shared" ref="Y146:Y209" si="212">MIN(L146:W146)</f>
        <v>4.042501822838716</v>
      </c>
      <c r="Z146" s="77">
        <f t="shared" ref="Z146:Z209" si="213">Y146^2</f>
        <v>16.341820987654341</v>
      </c>
      <c r="AA146" s="77" t="str">
        <f t="shared" ref="AA146:AA209" si="214">IF(X146="C1",H146," ")</f>
        <v xml:space="preserve"> </v>
      </c>
      <c r="AB146" s="77" t="str">
        <f t="shared" ref="AB146:AB209" si="215">IF(X146="C1",I146," ")</f>
        <v xml:space="preserve"> </v>
      </c>
      <c r="AC146" s="77" t="str">
        <f t="shared" ref="AC146:AC209" si="216">IF(X146="C1",J146," ")</f>
        <v xml:space="preserve"> </v>
      </c>
      <c r="AD146" s="77" t="str">
        <f t="shared" ref="AD146:AD209" si="217">IF(X146="C1",K146," ")</f>
        <v xml:space="preserve"> </v>
      </c>
      <c r="AE146" s="77" t="str">
        <f t="shared" ref="AE146:AE209" si="218">IF(X146="C2",H146," ")</f>
        <v xml:space="preserve"> </v>
      </c>
      <c r="AF146" s="77" t="str">
        <f t="shared" ref="AF146:AF209" si="219">IF(X146="C2",I146," ")</f>
        <v xml:space="preserve"> </v>
      </c>
      <c r="AG146" s="77" t="str">
        <f t="shared" ref="AG146:AG209" si="220">IF(X146="C2",J146," ")</f>
        <v xml:space="preserve"> </v>
      </c>
      <c r="AH146" s="77" t="str">
        <f t="shared" ref="AH146:AH209" si="221">IF(X146="C2",K146," ")</f>
        <v xml:space="preserve"> </v>
      </c>
      <c r="AI146" s="77">
        <f t="shared" ref="AI146:AI209" si="222">IF(X146="C3",H146," ")</f>
        <v>33</v>
      </c>
      <c r="AJ146" s="77">
        <f t="shared" ref="AJ146:AJ209" si="223">IF(X146="C3",I146," ")</f>
        <v>42</v>
      </c>
      <c r="AK146" s="77">
        <f t="shared" ref="AK146:AK209" si="224">IF(X146="C3",J146," ")</f>
        <v>10</v>
      </c>
      <c r="AL146" s="77">
        <f t="shared" ref="AL146:AL209" si="225">IF(X146="C3",K146," ")</f>
        <v>32</v>
      </c>
      <c r="AP146" s="5">
        <f t="shared" ref="AP146:AP209" si="226">H146-$L$144</f>
        <v>26.621621621621621</v>
      </c>
      <c r="AQ146" s="5">
        <f t="shared" ref="AQ146:AQ209" si="227">I146-$M$144</f>
        <v>-3.4324324324324351</v>
      </c>
      <c r="AR146" s="5">
        <f t="shared" ref="AR146:AR209" si="228">J146-$N$144</f>
        <v>4.8648648648648649</v>
      </c>
      <c r="AS146" s="5">
        <f t="shared" ref="AS146:AS209" si="229">K146-$O$144</f>
        <v>-8.1081081081080697E-2</v>
      </c>
      <c r="AT146" s="3">
        <f t="shared" ref="AT146:AT209" si="230">AP146^2</f>
        <v>708.71073776479182</v>
      </c>
      <c r="AU146" s="3">
        <f t="shared" ref="AU146:AU209" si="231">AQ146^2</f>
        <v>11.781592403214043</v>
      </c>
      <c r="AV146" s="3">
        <f t="shared" ref="AV146:AV209" si="232">AR146^2</f>
        <v>23.666910153396639</v>
      </c>
      <c r="AW146" s="3">
        <f t="shared" ref="AW146:AW209" si="233">AS146^2</f>
        <v>6.5741417092767818E-3</v>
      </c>
      <c r="AX146" s="3">
        <f t="shared" ref="AX146:AX209" si="234">SUM(AT146:AW146)</f>
        <v>744.16581446311181</v>
      </c>
      <c r="AY146" s="3">
        <f t="shared" ref="AY146:AY209" si="235">SQRT(AX146)</f>
        <v>27.279402751217113</v>
      </c>
      <c r="AZ146" s="3">
        <f t="shared" ref="AZ146:AZ209" si="236">H146-$P$144</f>
        <v>13.333333333333332</v>
      </c>
      <c r="BA146" s="3">
        <f t="shared" ref="BA146:BA209" si="237">I146-$Q$144</f>
        <v>-3.7916666666666643</v>
      </c>
      <c r="BB146" s="3">
        <f t="shared" ref="BB146:BB209" si="238">J146-$R$144</f>
        <v>1.7708333333333339</v>
      </c>
      <c r="BC146" s="3">
        <f t="shared" ref="BC146:BC209" si="239">K146-$S$144</f>
        <v>-0.8541666666666643</v>
      </c>
      <c r="BD146" s="3">
        <f t="shared" ref="BD146:BD209" si="240">AZ146^2</f>
        <v>177.77777777777774</v>
      </c>
      <c r="BE146" s="3">
        <f t="shared" ref="BE146:BE209" si="241">BA146^2</f>
        <v>14.376736111111093</v>
      </c>
      <c r="BF146" s="3">
        <f t="shared" ref="BF146:BF209" si="242">BB146^2</f>
        <v>3.1358506944444464</v>
      </c>
      <c r="BG146" s="3">
        <f t="shared" ref="BG146:BG209" si="243">BC146^2</f>
        <v>0.72960069444444042</v>
      </c>
      <c r="BH146" s="3">
        <f t="shared" ref="BH146:BH209" si="244">SUM(BD146:BG146)</f>
        <v>196.01996527777771</v>
      </c>
      <c r="BI146" s="3">
        <f t="shared" ref="BI146:BI209" si="245">SQRT(BH146)</f>
        <v>14.000713027477483</v>
      </c>
      <c r="BJ146" s="3">
        <f t="shared" ref="BJ146:BJ209" si="246">H146-$T$144</f>
        <v>0.75</v>
      </c>
      <c r="BK146" s="3">
        <f t="shared" ref="BK146:BK209" si="247">I146-$U$144</f>
        <v>-3.5833333333333357</v>
      </c>
      <c r="BL146" s="3">
        <f t="shared" ref="BL146:BL209" si="248">J146-$V$144</f>
        <v>-1.5277777777777786</v>
      </c>
      <c r="BM146" s="3">
        <f t="shared" ref="BM146:BM209" si="249">K146-$W$144</f>
        <v>-0.77777777777777857</v>
      </c>
      <c r="BN146" s="3">
        <f t="shared" ref="BN146:BN209" si="250">BJ146^2</f>
        <v>0.5625</v>
      </c>
      <c r="BO146" s="3">
        <f t="shared" ref="BO146:BO209" si="251">BK146^2</f>
        <v>12.840277777777795</v>
      </c>
      <c r="BP146" s="3">
        <f t="shared" ref="BP146:BP209" si="252">BL146^2</f>
        <v>2.3341049382716075</v>
      </c>
      <c r="BQ146" s="3">
        <f t="shared" ref="BQ146:BQ209" si="253">BM146^2</f>
        <v>0.60493827160493951</v>
      </c>
      <c r="BR146" s="3">
        <f t="shared" ref="BR146:BR209" si="254">SUM(BN146:BQ146)</f>
        <v>16.341820987654341</v>
      </c>
      <c r="BS146" s="3">
        <f t="shared" ref="BS146:BS209" si="255">SQRT(BR146)</f>
        <v>4.042501822838716</v>
      </c>
    </row>
    <row r="147" spans="1:71" ht="15.5" x14ac:dyDescent="0.35">
      <c r="A147" s="97" t="s">
        <v>70</v>
      </c>
      <c r="B147" s="98" t="s">
        <v>38</v>
      </c>
      <c r="C147" s="99">
        <v>44450</v>
      </c>
      <c r="D147" s="100">
        <v>0.31482638888888886</v>
      </c>
      <c r="E147" s="100">
        <v>0.40424768518518522</v>
      </c>
      <c r="F147" s="100">
        <v>0.4241435185185185</v>
      </c>
      <c r="G147" s="100">
        <v>0.48031249999999998</v>
      </c>
      <c r="H147" s="77">
        <f t="shared" si="195"/>
        <v>33</v>
      </c>
      <c r="I147" s="77">
        <f t="shared" si="196"/>
        <v>42</v>
      </c>
      <c r="J147" s="77">
        <f t="shared" si="197"/>
        <v>10</v>
      </c>
      <c r="K147" s="77">
        <f t="shared" si="198"/>
        <v>31</v>
      </c>
      <c r="L147" s="141">
        <f t="shared" si="208"/>
        <v>27.300695533727232</v>
      </c>
      <c r="M147" s="142"/>
      <c r="N147" s="142"/>
      <c r="O147" s="143"/>
      <c r="P147" s="141">
        <f t="shared" si="209"/>
        <v>14.097102489912992</v>
      </c>
      <c r="Q147" s="142"/>
      <c r="R147" s="142"/>
      <c r="S147" s="143"/>
      <c r="T147" s="141">
        <f t="shared" si="210"/>
        <v>4.3471112871894482</v>
      </c>
      <c r="U147" s="142"/>
      <c r="V147" s="142"/>
      <c r="W147" s="143"/>
      <c r="X147" s="101" t="str">
        <f t="shared" si="211"/>
        <v>C3</v>
      </c>
      <c r="Y147" s="77">
        <f t="shared" si="212"/>
        <v>4.3471112871894482</v>
      </c>
      <c r="Z147" s="77">
        <f t="shared" si="213"/>
        <v>18.897376543209901</v>
      </c>
      <c r="AA147" s="77" t="str">
        <f t="shared" si="214"/>
        <v xml:space="preserve"> </v>
      </c>
      <c r="AB147" s="77" t="str">
        <f t="shared" si="215"/>
        <v xml:space="preserve"> </v>
      </c>
      <c r="AC147" s="77" t="str">
        <f t="shared" si="216"/>
        <v xml:space="preserve"> </v>
      </c>
      <c r="AD147" s="77" t="str">
        <f t="shared" si="217"/>
        <v xml:space="preserve"> </v>
      </c>
      <c r="AE147" s="77" t="str">
        <f t="shared" si="218"/>
        <v xml:space="preserve"> </v>
      </c>
      <c r="AF147" s="77" t="str">
        <f t="shared" si="219"/>
        <v xml:space="preserve"> </v>
      </c>
      <c r="AG147" s="77" t="str">
        <f t="shared" si="220"/>
        <v xml:space="preserve"> </v>
      </c>
      <c r="AH147" s="77" t="str">
        <f t="shared" si="221"/>
        <v xml:space="preserve"> </v>
      </c>
      <c r="AI147" s="77">
        <f t="shared" si="222"/>
        <v>33</v>
      </c>
      <c r="AJ147" s="77">
        <f t="shared" si="223"/>
        <v>42</v>
      </c>
      <c r="AK147" s="77">
        <f t="shared" si="224"/>
        <v>10</v>
      </c>
      <c r="AL147" s="77">
        <f t="shared" si="225"/>
        <v>31</v>
      </c>
      <c r="AP147" s="5">
        <f t="shared" si="226"/>
        <v>26.621621621621621</v>
      </c>
      <c r="AQ147" s="5">
        <f t="shared" si="227"/>
        <v>-3.4324324324324351</v>
      </c>
      <c r="AR147" s="5">
        <f t="shared" si="228"/>
        <v>4.8648648648648649</v>
      </c>
      <c r="AS147" s="5">
        <f t="shared" si="229"/>
        <v>-1.0810810810810807</v>
      </c>
      <c r="AT147" s="3">
        <f t="shared" si="230"/>
        <v>708.71073776479182</v>
      </c>
      <c r="AU147" s="3">
        <f t="shared" si="231"/>
        <v>11.781592403214043</v>
      </c>
      <c r="AV147" s="3">
        <f t="shared" si="232"/>
        <v>23.666910153396639</v>
      </c>
      <c r="AW147" s="3">
        <f t="shared" si="233"/>
        <v>1.1687363038714382</v>
      </c>
      <c r="AX147" s="3">
        <f t="shared" si="234"/>
        <v>745.327976625274</v>
      </c>
      <c r="AY147" s="3">
        <f t="shared" si="235"/>
        <v>27.300695533727232</v>
      </c>
      <c r="AZ147" s="3">
        <f t="shared" si="236"/>
        <v>13.333333333333332</v>
      </c>
      <c r="BA147" s="3">
        <f t="shared" si="237"/>
        <v>-3.7916666666666643</v>
      </c>
      <c r="BB147" s="3">
        <f t="shared" si="238"/>
        <v>1.7708333333333339</v>
      </c>
      <c r="BC147" s="3">
        <f t="shared" si="239"/>
        <v>-1.8541666666666643</v>
      </c>
      <c r="BD147" s="3">
        <f t="shared" si="240"/>
        <v>177.77777777777774</v>
      </c>
      <c r="BE147" s="3">
        <f t="shared" si="241"/>
        <v>14.376736111111093</v>
      </c>
      <c r="BF147" s="3">
        <f t="shared" si="242"/>
        <v>3.1358506944444464</v>
      </c>
      <c r="BG147" s="3">
        <f t="shared" si="243"/>
        <v>3.4379340277777688</v>
      </c>
      <c r="BH147" s="3">
        <f t="shared" si="244"/>
        <v>198.72829861111106</v>
      </c>
      <c r="BI147" s="3">
        <f t="shared" si="245"/>
        <v>14.097102489912992</v>
      </c>
      <c r="BJ147" s="3">
        <f t="shared" si="246"/>
        <v>0.75</v>
      </c>
      <c r="BK147" s="3">
        <f t="shared" si="247"/>
        <v>-3.5833333333333357</v>
      </c>
      <c r="BL147" s="3">
        <f t="shared" si="248"/>
        <v>-1.5277777777777786</v>
      </c>
      <c r="BM147" s="3">
        <f t="shared" si="249"/>
        <v>-1.7777777777777786</v>
      </c>
      <c r="BN147" s="3">
        <f t="shared" si="250"/>
        <v>0.5625</v>
      </c>
      <c r="BO147" s="3">
        <f t="shared" si="251"/>
        <v>12.840277777777795</v>
      </c>
      <c r="BP147" s="3">
        <f t="shared" si="252"/>
        <v>2.3341049382716075</v>
      </c>
      <c r="BQ147" s="3">
        <f t="shared" si="253"/>
        <v>3.1604938271604968</v>
      </c>
      <c r="BR147" s="3">
        <f t="shared" si="254"/>
        <v>18.897376543209898</v>
      </c>
      <c r="BS147" s="3">
        <f t="shared" si="255"/>
        <v>4.3471112871894482</v>
      </c>
    </row>
    <row r="148" spans="1:71" ht="15.5" x14ac:dyDescent="0.35">
      <c r="A148" s="97" t="s">
        <v>71</v>
      </c>
      <c r="B148" s="98" t="s">
        <v>34</v>
      </c>
      <c r="C148" s="99">
        <v>44450</v>
      </c>
      <c r="D148" s="100">
        <v>0.31407407407407406</v>
      </c>
      <c r="E148" s="100">
        <v>0.40765046296296298</v>
      </c>
      <c r="F148" s="100">
        <v>0.42571759259259262</v>
      </c>
      <c r="G148" s="100">
        <v>0.48172453703703705</v>
      </c>
      <c r="H148" s="77">
        <f t="shared" si="195"/>
        <v>32</v>
      </c>
      <c r="I148" s="77">
        <f t="shared" si="196"/>
        <v>47</v>
      </c>
      <c r="J148" s="77">
        <f t="shared" si="197"/>
        <v>13</v>
      </c>
      <c r="K148" s="77">
        <f t="shared" si="198"/>
        <v>33</v>
      </c>
      <c r="L148" s="141">
        <f t="shared" si="208"/>
        <v>26.863083849822068</v>
      </c>
      <c r="M148" s="142"/>
      <c r="N148" s="142"/>
      <c r="O148" s="143"/>
      <c r="P148" s="141">
        <f t="shared" si="209"/>
        <v>13.279807928246218</v>
      </c>
      <c r="Q148" s="142"/>
      <c r="R148" s="142"/>
      <c r="S148" s="143"/>
      <c r="T148" s="141">
        <f t="shared" si="210"/>
        <v>2.0703297882460068</v>
      </c>
      <c r="U148" s="142"/>
      <c r="V148" s="142"/>
      <c r="W148" s="143"/>
      <c r="X148" s="101" t="str">
        <f t="shared" si="211"/>
        <v>C3</v>
      </c>
      <c r="Y148" s="77">
        <f t="shared" si="212"/>
        <v>2.0703297882460068</v>
      </c>
      <c r="Z148" s="77">
        <f t="shared" si="213"/>
        <v>4.2862654320987552</v>
      </c>
      <c r="AA148" s="77" t="str">
        <f t="shared" si="214"/>
        <v xml:space="preserve"> </v>
      </c>
      <c r="AB148" s="77" t="str">
        <f t="shared" si="215"/>
        <v xml:space="preserve"> </v>
      </c>
      <c r="AC148" s="77" t="str">
        <f t="shared" si="216"/>
        <v xml:space="preserve"> </v>
      </c>
      <c r="AD148" s="77" t="str">
        <f t="shared" si="217"/>
        <v xml:space="preserve"> </v>
      </c>
      <c r="AE148" s="77" t="str">
        <f t="shared" si="218"/>
        <v xml:space="preserve"> </v>
      </c>
      <c r="AF148" s="77" t="str">
        <f t="shared" si="219"/>
        <v xml:space="preserve"> </v>
      </c>
      <c r="AG148" s="77" t="str">
        <f t="shared" si="220"/>
        <v xml:space="preserve"> </v>
      </c>
      <c r="AH148" s="77" t="str">
        <f t="shared" si="221"/>
        <v xml:space="preserve"> </v>
      </c>
      <c r="AI148" s="77">
        <f t="shared" si="222"/>
        <v>32</v>
      </c>
      <c r="AJ148" s="77">
        <f t="shared" si="223"/>
        <v>47</v>
      </c>
      <c r="AK148" s="77">
        <f t="shared" si="224"/>
        <v>13</v>
      </c>
      <c r="AL148" s="77">
        <f t="shared" si="225"/>
        <v>33</v>
      </c>
      <c r="AP148" s="5">
        <f t="shared" si="226"/>
        <v>25.621621621621621</v>
      </c>
      <c r="AQ148" s="5">
        <f t="shared" si="227"/>
        <v>1.5675675675675649</v>
      </c>
      <c r="AR148" s="5">
        <f t="shared" si="228"/>
        <v>7.8648648648648649</v>
      </c>
      <c r="AS148" s="5">
        <f t="shared" si="229"/>
        <v>0.9189189189189193</v>
      </c>
      <c r="AT148" s="3">
        <f t="shared" si="230"/>
        <v>656.46749452154859</v>
      </c>
      <c r="AU148" s="3">
        <f t="shared" si="231"/>
        <v>2.4572680788896921</v>
      </c>
      <c r="AV148" s="3">
        <f t="shared" si="232"/>
        <v>61.856099342585829</v>
      </c>
      <c r="AW148" s="3">
        <f t="shared" si="233"/>
        <v>0.84441197954711544</v>
      </c>
      <c r="AX148" s="3">
        <f t="shared" si="234"/>
        <v>721.62527392257118</v>
      </c>
      <c r="AY148" s="3">
        <f t="shared" si="235"/>
        <v>26.863083849822068</v>
      </c>
      <c r="AZ148" s="3">
        <f t="shared" si="236"/>
        <v>12.333333333333332</v>
      </c>
      <c r="BA148" s="3">
        <f t="shared" si="237"/>
        <v>1.2083333333333357</v>
      </c>
      <c r="BB148" s="3">
        <f t="shared" si="238"/>
        <v>4.7708333333333339</v>
      </c>
      <c r="BC148" s="3">
        <f t="shared" si="239"/>
        <v>0.1458333333333357</v>
      </c>
      <c r="BD148" s="3">
        <f t="shared" si="240"/>
        <v>152.11111111111109</v>
      </c>
      <c r="BE148" s="3">
        <f t="shared" si="241"/>
        <v>1.4600694444444502</v>
      </c>
      <c r="BF148" s="3">
        <f t="shared" si="242"/>
        <v>22.76085069444445</v>
      </c>
      <c r="BG148" s="3">
        <f t="shared" si="243"/>
        <v>2.1267361111111802E-2</v>
      </c>
      <c r="BH148" s="3">
        <f t="shared" si="244"/>
        <v>176.35329861111111</v>
      </c>
      <c r="BI148" s="3">
        <f t="shared" si="245"/>
        <v>13.279807928246218</v>
      </c>
      <c r="BJ148" s="3">
        <f t="shared" si="246"/>
        <v>-0.25</v>
      </c>
      <c r="BK148" s="3">
        <f t="shared" si="247"/>
        <v>1.4166666666666643</v>
      </c>
      <c r="BL148" s="3">
        <f t="shared" si="248"/>
        <v>1.4722222222222214</v>
      </c>
      <c r="BM148" s="3">
        <f t="shared" si="249"/>
        <v>0.22222222222222143</v>
      </c>
      <c r="BN148" s="3">
        <f t="shared" si="250"/>
        <v>6.25E-2</v>
      </c>
      <c r="BO148" s="3">
        <f t="shared" si="251"/>
        <v>2.0069444444444375</v>
      </c>
      <c r="BP148" s="3">
        <f t="shared" si="252"/>
        <v>2.1674382716049361</v>
      </c>
      <c r="BQ148" s="3">
        <f t="shared" si="253"/>
        <v>4.9382716049382366E-2</v>
      </c>
      <c r="BR148" s="3">
        <f t="shared" si="254"/>
        <v>4.2862654320987561</v>
      </c>
      <c r="BS148" s="3">
        <f t="shared" si="255"/>
        <v>2.0703297882460068</v>
      </c>
    </row>
    <row r="149" spans="1:71" ht="15.5" x14ac:dyDescent="0.35">
      <c r="A149" s="97" t="s">
        <v>72</v>
      </c>
      <c r="B149" s="98" t="s">
        <v>35</v>
      </c>
      <c r="C149" s="99">
        <v>44450</v>
      </c>
      <c r="D149" s="100">
        <v>0.31393518518518521</v>
      </c>
      <c r="E149" s="100">
        <v>0.40696759259259258</v>
      </c>
      <c r="F149" s="100">
        <v>0.42666666666666669</v>
      </c>
      <c r="G149" s="100">
        <v>0.47958333333333331</v>
      </c>
      <c r="H149" s="77">
        <f t="shared" si="195"/>
        <v>32</v>
      </c>
      <c r="I149" s="77">
        <f t="shared" si="196"/>
        <v>46</v>
      </c>
      <c r="J149" s="77">
        <f t="shared" si="197"/>
        <v>14</v>
      </c>
      <c r="K149" s="77">
        <f t="shared" si="198"/>
        <v>30</v>
      </c>
      <c r="L149" s="141">
        <f t="shared" si="208"/>
        <v>27.197543179553044</v>
      </c>
      <c r="M149" s="142"/>
      <c r="N149" s="142"/>
      <c r="O149" s="143"/>
      <c r="P149" s="141">
        <f t="shared" si="209"/>
        <v>13.914140239738533</v>
      </c>
      <c r="Q149" s="142"/>
      <c r="R149" s="142"/>
      <c r="S149" s="143"/>
      <c r="T149" s="141">
        <f t="shared" si="210"/>
        <v>3.7502057556721526</v>
      </c>
      <c r="U149" s="142"/>
      <c r="V149" s="142"/>
      <c r="W149" s="143"/>
      <c r="X149" s="101" t="str">
        <f t="shared" si="211"/>
        <v>C3</v>
      </c>
      <c r="Y149" s="77">
        <f t="shared" si="212"/>
        <v>3.7502057556721526</v>
      </c>
      <c r="Z149" s="77">
        <f t="shared" si="213"/>
        <v>14.064043209876541</v>
      </c>
      <c r="AA149" s="77" t="str">
        <f t="shared" si="214"/>
        <v xml:space="preserve"> </v>
      </c>
      <c r="AB149" s="77" t="str">
        <f t="shared" si="215"/>
        <v xml:space="preserve"> </v>
      </c>
      <c r="AC149" s="77" t="str">
        <f t="shared" si="216"/>
        <v xml:space="preserve"> </v>
      </c>
      <c r="AD149" s="77" t="str">
        <f t="shared" si="217"/>
        <v xml:space="preserve"> </v>
      </c>
      <c r="AE149" s="77" t="str">
        <f t="shared" si="218"/>
        <v xml:space="preserve"> </v>
      </c>
      <c r="AF149" s="77" t="str">
        <f t="shared" si="219"/>
        <v xml:space="preserve"> </v>
      </c>
      <c r="AG149" s="77" t="str">
        <f t="shared" si="220"/>
        <v xml:space="preserve"> </v>
      </c>
      <c r="AH149" s="77" t="str">
        <f t="shared" si="221"/>
        <v xml:space="preserve"> </v>
      </c>
      <c r="AI149" s="77">
        <f t="shared" si="222"/>
        <v>32</v>
      </c>
      <c r="AJ149" s="77">
        <f t="shared" si="223"/>
        <v>46</v>
      </c>
      <c r="AK149" s="77">
        <f t="shared" si="224"/>
        <v>14</v>
      </c>
      <c r="AL149" s="77">
        <f t="shared" si="225"/>
        <v>30</v>
      </c>
      <c r="AP149" s="5">
        <f t="shared" si="226"/>
        <v>25.621621621621621</v>
      </c>
      <c r="AQ149" s="5">
        <f t="shared" si="227"/>
        <v>0.56756756756756488</v>
      </c>
      <c r="AR149" s="5">
        <f t="shared" si="228"/>
        <v>8.8648648648648649</v>
      </c>
      <c r="AS149" s="5">
        <f t="shared" si="229"/>
        <v>-2.0810810810810807</v>
      </c>
      <c r="AT149" s="3">
        <f t="shared" si="230"/>
        <v>656.46749452154859</v>
      </c>
      <c r="AU149" s="3">
        <f t="shared" si="231"/>
        <v>0.32213294375456231</v>
      </c>
      <c r="AV149" s="3">
        <f t="shared" si="232"/>
        <v>78.585829072315562</v>
      </c>
      <c r="AW149" s="3">
        <f t="shared" si="233"/>
        <v>4.3308984660335996</v>
      </c>
      <c r="AX149" s="3">
        <f t="shared" si="234"/>
        <v>739.70635500365222</v>
      </c>
      <c r="AY149" s="3">
        <f t="shared" si="235"/>
        <v>27.197543179553044</v>
      </c>
      <c r="AZ149" s="3">
        <f t="shared" si="236"/>
        <v>12.333333333333332</v>
      </c>
      <c r="BA149" s="3">
        <f t="shared" si="237"/>
        <v>0.2083333333333357</v>
      </c>
      <c r="BB149" s="3">
        <f t="shared" si="238"/>
        <v>5.7708333333333339</v>
      </c>
      <c r="BC149" s="3">
        <f t="shared" si="239"/>
        <v>-2.8541666666666643</v>
      </c>
      <c r="BD149" s="3">
        <f t="shared" si="240"/>
        <v>152.11111111111109</v>
      </c>
      <c r="BE149" s="3">
        <f t="shared" si="241"/>
        <v>4.3402777777778762E-2</v>
      </c>
      <c r="BF149" s="3">
        <f t="shared" si="242"/>
        <v>33.302517361111121</v>
      </c>
      <c r="BG149" s="3">
        <f t="shared" si="243"/>
        <v>8.1462673611110983</v>
      </c>
      <c r="BH149" s="3">
        <f t="shared" si="244"/>
        <v>193.60329861111106</v>
      </c>
      <c r="BI149" s="3">
        <f t="shared" si="245"/>
        <v>13.914140239738533</v>
      </c>
      <c r="BJ149" s="3">
        <f t="shared" si="246"/>
        <v>-0.25</v>
      </c>
      <c r="BK149" s="3">
        <f t="shared" si="247"/>
        <v>0.4166666666666643</v>
      </c>
      <c r="BL149" s="3">
        <f t="shared" si="248"/>
        <v>2.4722222222222214</v>
      </c>
      <c r="BM149" s="3">
        <f t="shared" si="249"/>
        <v>-2.7777777777777786</v>
      </c>
      <c r="BN149" s="3">
        <f t="shared" si="250"/>
        <v>6.25E-2</v>
      </c>
      <c r="BO149" s="3">
        <f t="shared" si="251"/>
        <v>0.17361111111110913</v>
      </c>
      <c r="BP149" s="3">
        <f t="shared" si="252"/>
        <v>6.1118827160493785</v>
      </c>
      <c r="BQ149" s="3">
        <f t="shared" si="253"/>
        <v>7.7160493827160535</v>
      </c>
      <c r="BR149" s="3">
        <f t="shared" si="254"/>
        <v>14.064043209876541</v>
      </c>
      <c r="BS149" s="3">
        <f t="shared" si="255"/>
        <v>3.7502057556721526</v>
      </c>
    </row>
    <row r="150" spans="1:71" ht="15.5" x14ac:dyDescent="0.35">
      <c r="A150" s="97" t="s">
        <v>73</v>
      </c>
      <c r="B150" s="98" t="s">
        <v>39</v>
      </c>
      <c r="C150" s="99">
        <v>44450</v>
      </c>
      <c r="D150" s="100">
        <v>0.31375000000000003</v>
      </c>
      <c r="E150" s="100">
        <v>0.40690972222222221</v>
      </c>
      <c r="F150" s="100">
        <v>0.42405092592592591</v>
      </c>
      <c r="G150" s="100">
        <v>0.47978009259259258</v>
      </c>
      <c r="H150" s="77">
        <f t="shared" si="195"/>
        <v>31</v>
      </c>
      <c r="I150" s="77">
        <f t="shared" si="196"/>
        <v>45</v>
      </c>
      <c r="J150" s="77">
        <f t="shared" si="197"/>
        <v>10</v>
      </c>
      <c r="K150" s="77">
        <f t="shared" si="198"/>
        <v>30</v>
      </c>
      <c r="L150" s="141">
        <f t="shared" si="208"/>
        <v>25.187478192672547</v>
      </c>
      <c r="M150" s="142"/>
      <c r="N150" s="142"/>
      <c r="O150" s="143"/>
      <c r="P150" s="141">
        <f t="shared" si="209"/>
        <v>11.847079750348231</v>
      </c>
      <c r="Q150" s="142"/>
      <c r="R150" s="142"/>
      <c r="S150" s="143"/>
      <c r="T150" s="141">
        <f t="shared" si="210"/>
        <v>3.4573012739368609</v>
      </c>
      <c r="U150" s="142"/>
      <c r="V150" s="142"/>
      <c r="W150" s="143"/>
      <c r="X150" s="101" t="str">
        <f t="shared" si="211"/>
        <v>C3</v>
      </c>
      <c r="Y150" s="77">
        <f t="shared" si="212"/>
        <v>3.4573012739368609</v>
      </c>
      <c r="Z150" s="77">
        <f t="shared" si="213"/>
        <v>11.952932098765441</v>
      </c>
      <c r="AA150" s="77" t="str">
        <f t="shared" si="214"/>
        <v xml:space="preserve"> </v>
      </c>
      <c r="AB150" s="77" t="str">
        <f t="shared" si="215"/>
        <v xml:space="preserve"> </v>
      </c>
      <c r="AC150" s="77" t="str">
        <f t="shared" si="216"/>
        <v xml:space="preserve"> </v>
      </c>
      <c r="AD150" s="77" t="str">
        <f t="shared" si="217"/>
        <v xml:space="preserve"> </v>
      </c>
      <c r="AE150" s="77" t="str">
        <f t="shared" si="218"/>
        <v xml:space="preserve"> </v>
      </c>
      <c r="AF150" s="77" t="str">
        <f t="shared" si="219"/>
        <v xml:space="preserve"> </v>
      </c>
      <c r="AG150" s="77" t="str">
        <f t="shared" si="220"/>
        <v xml:space="preserve"> </v>
      </c>
      <c r="AH150" s="77" t="str">
        <f t="shared" si="221"/>
        <v xml:space="preserve"> </v>
      </c>
      <c r="AI150" s="77">
        <f t="shared" si="222"/>
        <v>31</v>
      </c>
      <c r="AJ150" s="77">
        <f t="shared" si="223"/>
        <v>45</v>
      </c>
      <c r="AK150" s="77">
        <f t="shared" si="224"/>
        <v>10</v>
      </c>
      <c r="AL150" s="77">
        <f t="shared" si="225"/>
        <v>30</v>
      </c>
      <c r="AP150" s="5">
        <f t="shared" si="226"/>
        <v>24.621621621621621</v>
      </c>
      <c r="AQ150" s="5">
        <f t="shared" si="227"/>
        <v>-0.43243243243243512</v>
      </c>
      <c r="AR150" s="5">
        <f t="shared" si="228"/>
        <v>4.8648648648648649</v>
      </c>
      <c r="AS150" s="5">
        <f t="shared" si="229"/>
        <v>-2.0810810810810807</v>
      </c>
      <c r="AT150" s="3">
        <f t="shared" si="230"/>
        <v>606.22425127830536</v>
      </c>
      <c r="AU150" s="3">
        <f t="shared" si="231"/>
        <v>0.18699780861943258</v>
      </c>
      <c r="AV150" s="3">
        <f t="shared" si="232"/>
        <v>23.666910153396639</v>
      </c>
      <c r="AW150" s="3">
        <f t="shared" si="233"/>
        <v>4.3308984660335996</v>
      </c>
      <c r="AX150" s="3">
        <f t="shared" si="234"/>
        <v>634.40905770635504</v>
      </c>
      <c r="AY150" s="3">
        <f t="shared" si="235"/>
        <v>25.187478192672547</v>
      </c>
      <c r="AZ150" s="3">
        <f t="shared" si="236"/>
        <v>11.333333333333332</v>
      </c>
      <c r="BA150" s="3">
        <f t="shared" si="237"/>
        <v>-0.7916666666666643</v>
      </c>
      <c r="BB150" s="3">
        <f t="shared" si="238"/>
        <v>1.7708333333333339</v>
      </c>
      <c r="BC150" s="3">
        <f t="shared" si="239"/>
        <v>-2.8541666666666643</v>
      </c>
      <c r="BD150" s="3">
        <f t="shared" si="240"/>
        <v>128.44444444444443</v>
      </c>
      <c r="BE150" s="3">
        <f t="shared" si="241"/>
        <v>0.62673611111110739</v>
      </c>
      <c r="BF150" s="3">
        <f t="shared" si="242"/>
        <v>3.1358506944444464</v>
      </c>
      <c r="BG150" s="3">
        <f t="shared" si="243"/>
        <v>8.1462673611110983</v>
      </c>
      <c r="BH150" s="3">
        <f t="shared" si="244"/>
        <v>140.35329861111109</v>
      </c>
      <c r="BI150" s="3">
        <f t="shared" si="245"/>
        <v>11.847079750348231</v>
      </c>
      <c r="BJ150" s="3">
        <f t="shared" si="246"/>
        <v>-1.25</v>
      </c>
      <c r="BK150" s="3">
        <f t="shared" si="247"/>
        <v>-0.5833333333333357</v>
      </c>
      <c r="BL150" s="3">
        <f t="shared" si="248"/>
        <v>-1.5277777777777786</v>
      </c>
      <c r="BM150" s="3">
        <f t="shared" si="249"/>
        <v>-2.7777777777777786</v>
      </c>
      <c r="BN150" s="3">
        <f t="shared" si="250"/>
        <v>1.5625</v>
      </c>
      <c r="BO150" s="3">
        <f t="shared" si="251"/>
        <v>0.34027777777778057</v>
      </c>
      <c r="BP150" s="3">
        <f t="shared" si="252"/>
        <v>2.3341049382716075</v>
      </c>
      <c r="BQ150" s="3">
        <f t="shared" si="253"/>
        <v>7.7160493827160535</v>
      </c>
      <c r="BR150" s="3">
        <f t="shared" si="254"/>
        <v>11.952932098765441</v>
      </c>
      <c r="BS150" s="3">
        <f t="shared" si="255"/>
        <v>3.4573012739368609</v>
      </c>
    </row>
    <row r="151" spans="1:71" ht="15.5" x14ac:dyDescent="0.35">
      <c r="A151" s="97" t="s">
        <v>74</v>
      </c>
      <c r="B151" s="98" t="s">
        <v>40</v>
      </c>
      <c r="C151" s="99">
        <v>44450</v>
      </c>
      <c r="D151" s="100">
        <v>0.31347222222222221</v>
      </c>
      <c r="E151" s="100">
        <v>0.40562499999999996</v>
      </c>
      <c r="F151" s="100">
        <v>0.42348379629629629</v>
      </c>
      <c r="G151" s="100">
        <v>0.48068287037037033</v>
      </c>
      <c r="H151" s="77">
        <f t="shared" si="195"/>
        <v>31</v>
      </c>
      <c r="I151" s="77">
        <f t="shared" si="196"/>
        <v>44</v>
      </c>
      <c r="J151" s="77">
        <f t="shared" si="197"/>
        <v>9</v>
      </c>
      <c r="K151" s="77">
        <f t="shared" si="198"/>
        <v>32</v>
      </c>
      <c r="L151" s="141">
        <f t="shared" si="208"/>
        <v>24.964371983231739</v>
      </c>
      <c r="M151" s="142"/>
      <c r="N151" s="142"/>
      <c r="O151" s="143"/>
      <c r="P151" s="141">
        <f t="shared" si="209"/>
        <v>11.531621681754524</v>
      </c>
      <c r="Q151" s="142"/>
      <c r="R151" s="142"/>
      <c r="S151" s="143"/>
      <c r="T151" s="141">
        <f t="shared" si="210"/>
        <v>3.3262656553373118</v>
      </c>
      <c r="U151" s="142"/>
      <c r="V151" s="142"/>
      <c r="W151" s="143"/>
      <c r="X151" s="101" t="str">
        <f t="shared" si="211"/>
        <v>C3</v>
      </c>
      <c r="Y151" s="77">
        <f t="shared" si="212"/>
        <v>3.3262656553373118</v>
      </c>
      <c r="Z151" s="77">
        <f t="shared" si="213"/>
        <v>11.064043209876557</v>
      </c>
      <c r="AA151" s="77" t="str">
        <f t="shared" si="214"/>
        <v xml:space="preserve"> </v>
      </c>
      <c r="AB151" s="77" t="str">
        <f t="shared" si="215"/>
        <v xml:space="preserve"> </v>
      </c>
      <c r="AC151" s="77" t="str">
        <f t="shared" si="216"/>
        <v xml:space="preserve"> </v>
      </c>
      <c r="AD151" s="77" t="str">
        <f t="shared" si="217"/>
        <v xml:space="preserve"> </v>
      </c>
      <c r="AE151" s="77" t="str">
        <f t="shared" si="218"/>
        <v xml:space="preserve"> </v>
      </c>
      <c r="AF151" s="77" t="str">
        <f t="shared" si="219"/>
        <v xml:space="preserve"> </v>
      </c>
      <c r="AG151" s="77" t="str">
        <f t="shared" si="220"/>
        <v xml:space="preserve"> </v>
      </c>
      <c r="AH151" s="77" t="str">
        <f t="shared" si="221"/>
        <v xml:space="preserve"> </v>
      </c>
      <c r="AI151" s="77">
        <f t="shared" si="222"/>
        <v>31</v>
      </c>
      <c r="AJ151" s="77">
        <f t="shared" si="223"/>
        <v>44</v>
      </c>
      <c r="AK151" s="77">
        <f t="shared" si="224"/>
        <v>9</v>
      </c>
      <c r="AL151" s="77">
        <f t="shared" si="225"/>
        <v>32</v>
      </c>
      <c r="AP151" s="5">
        <f t="shared" si="226"/>
        <v>24.621621621621621</v>
      </c>
      <c r="AQ151" s="5">
        <f t="shared" si="227"/>
        <v>-1.4324324324324351</v>
      </c>
      <c r="AR151" s="5">
        <f t="shared" si="228"/>
        <v>3.8648648648648649</v>
      </c>
      <c r="AS151" s="5">
        <f t="shared" si="229"/>
        <v>-8.1081081081080697E-2</v>
      </c>
      <c r="AT151" s="3">
        <f t="shared" si="230"/>
        <v>606.22425127830536</v>
      </c>
      <c r="AU151" s="3">
        <f t="shared" si="231"/>
        <v>2.0518626734843028</v>
      </c>
      <c r="AV151" s="3">
        <f t="shared" si="232"/>
        <v>14.937180423666911</v>
      </c>
      <c r="AW151" s="3">
        <f t="shared" si="233"/>
        <v>6.5741417092767818E-3</v>
      </c>
      <c r="AX151" s="3">
        <f t="shared" si="234"/>
        <v>623.21986851716576</v>
      </c>
      <c r="AY151" s="3">
        <f t="shared" si="235"/>
        <v>24.964371983231739</v>
      </c>
      <c r="AZ151" s="3">
        <f t="shared" si="236"/>
        <v>11.333333333333332</v>
      </c>
      <c r="BA151" s="3">
        <f t="shared" si="237"/>
        <v>-1.7916666666666643</v>
      </c>
      <c r="BB151" s="3">
        <f t="shared" si="238"/>
        <v>0.77083333333333393</v>
      </c>
      <c r="BC151" s="3">
        <f t="shared" si="239"/>
        <v>-0.8541666666666643</v>
      </c>
      <c r="BD151" s="3">
        <f t="shared" si="240"/>
        <v>128.44444444444443</v>
      </c>
      <c r="BE151" s="3">
        <f t="shared" si="241"/>
        <v>3.2100694444444358</v>
      </c>
      <c r="BF151" s="3">
        <f t="shared" si="242"/>
        <v>0.59418402777777868</v>
      </c>
      <c r="BG151" s="3">
        <f t="shared" si="243"/>
        <v>0.72960069444444042</v>
      </c>
      <c r="BH151" s="3">
        <f t="shared" si="244"/>
        <v>132.97829861111106</v>
      </c>
      <c r="BI151" s="3">
        <f t="shared" si="245"/>
        <v>11.531621681754524</v>
      </c>
      <c r="BJ151" s="3">
        <f t="shared" si="246"/>
        <v>-1.25</v>
      </c>
      <c r="BK151" s="3">
        <f t="shared" si="247"/>
        <v>-1.5833333333333357</v>
      </c>
      <c r="BL151" s="3">
        <f t="shared" si="248"/>
        <v>-2.5277777777777786</v>
      </c>
      <c r="BM151" s="3">
        <f t="shared" si="249"/>
        <v>-0.77777777777777857</v>
      </c>
      <c r="BN151" s="3">
        <f t="shared" si="250"/>
        <v>1.5625</v>
      </c>
      <c r="BO151" s="3">
        <f t="shared" si="251"/>
        <v>2.5069444444444517</v>
      </c>
      <c r="BP151" s="3">
        <f t="shared" si="252"/>
        <v>6.3896604938271642</v>
      </c>
      <c r="BQ151" s="3">
        <f t="shared" si="253"/>
        <v>0.60493827160493951</v>
      </c>
      <c r="BR151" s="3">
        <f t="shared" si="254"/>
        <v>11.064043209876555</v>
      </c>
      <c r="BS151" s="3">
        <f t="shared" si="255"/>
        <v>3.3262656553373118</v>
      </c>
    </row>
    <row r="152" spans="1:71" ht="15.5" x14ac:dyDescent="0.35">
      <c r="A152" s="97" t="s">
        <v>75</v>
      </c>
      <c r="B152" s="98" t="s">
        <v>45</v>
      </c>
      <c r="C152" s="99">
        <v>44450</v>
      </c>
      <c r="D152" s="100">
        <v>0.31331018518518522</v>
      </c>
      <c r="E152" s="100">
        <v>0.40635416666666663</v>
      </c>
      <c r="F152" s="100">
        <v>0.42259259259259258</v>
      </c>
      <c r="G152" s="100">
        <v>0.48182870370370368</v>
      </c>
      <c r="H152" s="77">
        <f t="shared" si="195"/>
        <v>31</v>
      </c>
      <c r="I152" s="77">
        <f t="shared" si="196"/>
        <v>45</v>
      </c>
      <c r="J152" s="77">
        <f t="shared" si="197"/>
        <v>8</v>
      </c>
      <c r="K152" s="77">
        <f t="shared" si="198"/>
        <v>33</v>
      </c>
      <c r="L152" s="141">
        <f t="shared" si="208"/>
        <v>24.808529012426536</v>
      </c>
      <c r="M152" s="142"/>
      <c r="N152" s="142"/>
      <c r="O152" s="143"/>
      <c r="P152" s="141">
        <f t="shared" si="209"/>
        <v>11.36419664022837</v>
      </c>
      <c r="Q152" s="142"/>
      <c r="R152" s="142"/>
      <c r="S152" s="143"/>
      <c r="T152" s="141">
        <f t="shared" si="210"/>
        <v>3.7943875056733316</v>
      </c>
      <c r="U152" s="142"/>
      <c r="V152" s="142"/>
      <c r="W152" s="143"/>
      <c r="X152" s="101" t="str">
        <f t="shared" si="211"/>
        <v>C3</v>
      </c>
      <c r="Y152" s="77">
        <f t="shared" si="212"/>
        <v>3.7943875056733316</v>
      </c>
      <c r="Z152" s="77">
        <f t="shared" si="213"/>
        <v>14.397376543209887</v>
      </c>
      <c r="AA152" s="77" t="str">
        <f t="shared" si="214"/>
        <v xml:space="preserve"> </v>
      </c>
      <c r="AB152" s="77" t="str">
        <f t="shared" si="215"/>
        <v xml:space="preserve"> </v>
      </c>
      <c r="AC152" s="77" t="str">
        <f t="shared" si="216"/>
        <v xml:space="preserve"> </v>
      </c>
      <c r="AD152" s="77" t="str">
        <f t="shared" si="217"/>
        <v xml:space="preserve"> </v>
      </c>
      <c r="AE152" s="77" t="str">
        <f t="shared" si="218"/>
        <v xml:space="preserve"> </v>
      </c>
      <c r="AF152" s="77" t="str">
        <f t="shared" si="219"/>
        <v xml:space="preserve"> </v>
      </c>
      <c r="AG152" s="77" t="str">
        <f t="shared" si="220"/>
        <v xml:space="preserve"> </v>
      </c>
      <c r="AH152" s="77" t="str">
        <f t="shared" si="221"/>
        <v xml:space="preserve"> </v>
      </c>
      <c r="AI152" s="77">
        <f t="shared" si="222"/>
        <v>31</v>
      </c>
      <c r="AJ152" s="77">
        <f t="shared" si="223"/>
        <v>45</v>
      </c>
      <c r="AK152" s="77">
        <f t="shared" si="224"/>
        <v>8</v>
      </c>
      <c r="AL152" s="77">
        <f t="shared" si="225"/>
        <v>33</v>
      </c>
      <c r="AP152" s="5">
        <f t="shared" si="226"/>
        <v>24.621621621621621</v>
      </c>
      <c r="AQ152" s="5">
        <f t="shared" si="227"/>
        <v>-0.43243243243243512</v>
      </c>
      <c r="AR152" s="5">
        <f t="shared" si="228"/>
        <v>2.8648648648648649</v>
      </c>
      <c r="AS152" s="5">
        <f t="shared" si="229"/>
        <v>0.9189189189189193</v>
      </c>
      <c r="AT152" s="3">
        <f t="shared" si="230"/>
        <v>606.22425127830536</v>
      </c>
      <c r="AU152" s="3">
        <f t="shared" si="231"/>
        <v>0.18699780861943258</v>
      </c>
      <c r="AV152" s="3">
        <f t="shared" si="232"/>
        <v>8.2074506939371812</v>
      </c>
      <c r="AW152" s="3">
        <f t="shared" si="233"/>
        <v>0.84441197954711544</v>
      </c>
      <c r="AX152" s="3">
        <f t="shared" si="234"/>
        <v>615.46311176040911</v>
      </c>
      <c r="AY152" s="3">
        <f t="shared" si="235"/>
        <v>24.808529012426536</v>
      </c>
      <c r="AZ152" s="3">
        <f t="shared" si="236"/>
        <v>11.333333333333332</v>
      </c>
      <c r="BA152" s="3">
        <f t="shared" si="237"/>
        <v>-0.7916666666666643</v>
      </c>
      <c r="BB152" s="3">
        <f t="shared" si="238"/>
        <v>-0.22916666666666607</v>
      </c>
      <c r="BC152" s="3">
        <f t="shared" si="239"/>
        <v>0.1458333333333357</v>
      </c>
      <c r="BD152" s="3">
        <f t="shared" si="240"/>
        <v>128.44444444444443</v>
      </c>
      <c r="BE152" s="3">
        <f t="shared" si="241"/>
        <v>0.62673611111110739</v>
      </c>
      <c r="BF152" s="3">
        <f t="shared" si="242"/>
        <v>5.2517361111110841E-2</v>
      </c>
      <c r="BG152" s="3">
        <f t="shared" si="243"/>
        <v>2.1267361111111802E-2</v>
      </c>
      <c r="BH152" s="3">
        <f t="shared" si="244"/>
        <v>129.14496527777777</v>
      </c>
      <c r="BI152" s="3">
        <f t="shared" si="245"/>
        <v>11.36419664022837</v>
      </c>
      <c r="BJ152" s="3">
        <f t="shared" si="246"/>
        <v>-1.25</v>
      </c>
      <c r="BK152" s="3">
        <f t="shared" si="247"/>
        <v>-0.5833333333333357</v>
      </c>
      <c r="BL152" s="3">
        <f t="shared" si="248"/>
        <v>-3.5277777777777786</v>
      </c>
      <c r="BM152" s="3">
        <f t="shared" si="249"/>
        <v>0.22222222222222143</v>
      </c>
      <c r="BN152" s="3">
        <f t="shared" si="250"/>
        <v>1.5625</v>
      </c>
      <c r="BO152" s="3">
        <f t="shared" si="251"/>
        <v>0.34027777777778057</v>
      </c>
      <c r="BP152" s="3">
        <f t="shared" si="252"/>
        <v>12.445216049382722</v>
      </c>
      <c r="BQ152" s="3">
        <f t="shared" si="253"/>
        <v>4.9382716049382366E-2</v>
      </c>
      <c r="BR152" s="3">
        <f t="shared" si="254"/>
        <v>14.397376543209885</v>
      </c>
      <c r="BS152" s="3">
        <f t="shared" si="255"/>
        <v>3.7943875056733316</v>
      </c>
    </row>
    <row r="153" spans="1:71" ht="15.5" x14ac:dyDescent="0.35">
      <c r="A153" s="97" t="s">
        <v>76</v>
      </c>
      <c r="B153" s="98" t="s">
        <v>36</v>
      </c>
      <c r="C153" s="99">
        <v>44450</v>
      </c>
      <c r="D153" s="100">
        <v>0.31310185185185185</v>
      </c>
      <c r="E153" s="100">
        <v>0.40723379629629625</v>
      </c>
      <c r="F153" s="100">
        <v>0.42041666666666666</v>
      </c>
      <c r="G153" s="100">
        <v>0.48084490740740743</v>
      </c>
      <c r="H153" s="77">
        <f t="shared" si="195"/>
        <v>30</v>
      </c>
      <c r="I153" s="77">
        <f t="shared" si="196"/>
        <v>46</v>
      </c>
      <c r="J153" s="77">
        <f t="shared" si="197"/>
        <v>5</v>
      </c>
      <c r="K153" s="77">
        <f t="shared" si="198"/>
        <v>32</v>
      </c>
      <c r="L153" s="141">
        <f t="shared" si="208"/>
        <v>23.628964781074814</v>
      </c>
      <c r="M153" s="142"/>
      <c r="N153" s="142"/>
      <c r="O153" s="143"/>
      <c r="P153" s="141">
        <f t="shared" si="209"/>
        <v>10.861781557880414</v>
      </c>
      <c r="Q153" s="142"/>
      <c r="R153" s="142"/>
      <c r="S153" s="143"/>
      <c r="T153" s="141">
        <f t="shared" si="210"/>
        <v>6.9608140399500282</v>
      </c>
      <c r="U153" s="142"/>
      <c r="V153" s="142"/>
      <c r="W153" s="143"/>
      <c r="X153" s="101" t="str">
        <f t="shared" si="211"/>
        <v>C3</v>
      </c>
      <c r="Y153" s="77">
        <f t="shared" si="212"/>
        <v>6.9608140399500282</v>
      </c>
      <c r="Z153" s="77">
        <f t="shared" si="213"/>
        <v>48.45293209876543</v>
      </c>
      <c r="AA153" s="77" t="str">
        <f t="shared" si="214"/>
        <v xml:space="preserve"> </v>
      </c>
      <c r="AB153" s="77" t="str">
        <f t="shared" si="215"/>
        <v xml:space="preserve"> </v>
      </c>
      <c r="AC153" s="77" t="str">
        <f t="shared" si="216"/>
        <v xml:space="preserve"> </v>
      </c>
      <c r="AD153" s="77" t="str">
        <f t="shared" si="217"/>
        <v xml:space="preserve"> </v>
      </c>
      <c r="AE153" s="77" t="str">
        <f t="shared" si="218"/>
        <v xml:space="preserve"> </v>
      </c>
      <c r="AF153" s="77" t="str">
        <f t="shared" si="219"/>
        <v xml:space="preserve"> </v>
      </c>
      <c r="AG153" s="77" t="str">
        <f t="shared" si="220"/>
        <v xml:space="preserve"> </v>
      </c>
      <c r="AH153" s="77" t="str">
        <f t="shared" si="221"/>
        <v xml:space="preserve"> </v>
      </c>
      <c r="AI153" s="77">
        <f t="shared" si="222"/>
        <v>30</v>
      </c>
      <c r="AJ153" s="77">
        <f t="shared" si="223"/>
        <v>46</v>
      </c>
      <c r="AK153" s="77">
        <f t="shared" si="224"/>
        <v>5</v>
      </c>
      <c r="AL153" s="77">
        <f t="shared" si="225"/>
        <v>32</v>
      </c>
      <c r="AP153" s="5">
        <f t="shared" si="226"/>
        <v>23.621621621621621</v>
      </c>
      <c r="AQ153" s="5">
        <f t="shared" si="227"/>
        <v>0.56756756756756488</v>
      </c>
      <c r="AR153" s="5">
        <f t="shared" si="228"/>
        <v>-0.13513513513513509</v>
      </c>
      <c r="AS153" s="5">
        <f t="shared" si="229"/>
        <v>-8.1081081081080697E-2</v>
      </c>
      <c r="AT153" s="3">
        <f t="shared" si="230"/>
        <v>557.98100803506202</v>
      </c>
      <c r="AU153" s="3">
        <f t="shared" si="231"/>
        <v>0.32213294375456231</v>
      </c>
      <c r="AV153" s="3">
        <f t="shared" si="232"/>
        <v>1.8261504747991222E-2</v>
      </c>
      <c r="AW153" s="3">
        <f t="shared" si="233"/>
        <v>6.5741417092767818E-3</v>
      </c>
      <c r="AX153" s="3">
        <f t="shared" si="234"/>
        <v>558.32797662527389</v>
      </c>
      <c r="AY153" s="3">
        <f t="shared" si="235"/>
        <v>23.628964781074814</v>
      </c>
      <c r="AZ153" s="3">
        <f t="shared" si="236"/>
        <v>10.333333333333332</v>
      </c>
      <c r="BA153" s="3">
        <f t="shared" si="237"/>
        <v>0.2083333333333357</v>
      </c>
      <c r="BB153" s="3">
        <f t="shared" si="238"/>
        <v>-3.2291666666666661</v>
      </c>
      <c r="BC153" s="3">
        <f t="shared" si="239"/>
        <v>-0.8541666666666643</v>
      </c>
      <c r="BD153" s="3">
        <f t="shared" si="240"/>
        <v>106.77777777777776</v>
      </c>
      <c r="BE153" s="3">
        <f t="shared" si="241"/>
        <v>4.3402777777778762E-2</v>
      </c>
      <c r="BF153" s="3">
        <f t="shared" si="242"/>
        <v>10.427517361111107</v>
      </c>
      <c r="BG153" s="3">
        <f t="shared" si="243"/>
        <v>0.72960069444444042</v>
      </c>
      <c r="BH153" s="3">
        <f t="shared" si="244"/>
        <v>117.9782986111111</v>
      </c>
      <c r="BI153" s="3">
        <f t="shared" si="245"/>
        <v>10.861781557880414</v>
      </c>
      <c r="BJ153" s="3">
        <f t="shared" si="246"/>
        <v>-2.25</v>
      </c>
      <c r="BK153" s="3">
        <f t="shared" si="247"/>
        <v>0.4166666666666643</v>
      </c>
      <c r="BL153" s="3">
        <f t="shared" si="248"/>
        <v>-6.5277777777777786</v>
      </c>
      <c r="BM153" s="3">
        <f t="shared" si="249"/>
        <v>-0.77777777777777857</v>
      </c>
      <c r="BN153" s="3">
        <f t="shared" si="250"/>
        <v>5.0625</v>
      </c>
      <c r="BO153" s="3">
        <f t="shared" si="251"/>
        <v>0.17361111111110913</v>
      </c>
      <c r="BP153" s="3">
        <f t="shared" si="252"/>
        <v>42.611882716049394</v>
      </c>
      <c r="BQ153" s="3">
        <f t="shared" si="253"/>
        <v>0.60493827160493951</v>
      </c>
      <c r="BR153" s="3">
        <f t="shared" si="254"/>
        <v>48.452932098765437</v>
      </c>
      <c r="BS153" s="3">
        <f t="shared" si="255"/>
        <v>6.9608140399500282</v>
      </c>
    </row>
    <row r="154" spans="1:71" ht="15.5" x14ac:dyDescent="0.35">
      <c r="A154" s="97" t="s">
        <v>77</v>
      </c>
      <c r="B154" s="98" t="s">
        <v>32</v>
      </c>
      <c r="C154" s="99">
        <v>44450</v>
      </c>
      <c r="D154" s="100">
        <v>0.3102314814814815</v>
      </c>
      <c r="E154" s="100">
        <v>0.40686342592592589</v>
      </c>
      <c r="F154" s="100">
        <v>0.42453703703703699</v>
      </c>
      <c r="G154" s="100">
        <v>0.48217592592592595</v>
      </c>
      <c r="H154" s="77">
        <f t="shared" si="195"/>
        <v>26</v>
      </c>
      <c r="I154" s="77">
        <f t="shared" si="196"/>
        <v>45</v>
      </c>
      <c r="J154" s="77">
        <f t="shared" si="197"/>
        <v>11</v>
      </c>
      <c r="K154" s="77">
        <f t="shared" si="198"/>
        <v>34</v>
      </c>
      <c r="L154" s="141">
        <f t="shared" si="208"/>
        <v>20.573622009048865</v>
      </c>
      <c r="M154" s="142"/>
      <c r="N154" s="142"/>
      <c r="O154" s="143"/>
      <c r="P154" s="141">
        <f t="shared" si="209"/>
        <v>7.0518294513630364</v>
      </c>
      <c r="Q154" s="142"/>
      <c r="R154" s="142"/>
      <c r="S154" s="143"/>
      <c r="T154" s="141">
        <f t="shared" si="210"/>
        <v>6.4167869156601771</v>
      </c>
      <c r="U154" s="142"/>
      <c r="V154" s="142"/>
      <c r="W154" s="143"/>
      <c r="X154" s="101" t="str">
        <f t="shared" si="211"/>
        <v>C3</v>
      </c>
      <c r="Y154" s="77">
        <f t="shared" si="212"/>
        <v>6.4167869156601771</v>
      </c>
      <c r="Z154" s="77">
        <f t="shared" si="213"/>
        <v>41.175154320987652</v>
      </c>
      <c r="AA154" s="77" t="str">
        <f t="shared" si="214"/>
        <v xml:space="preserve"> </v>
      </c>
      <c r="AB154" s="77" t="str">
        <f t="shared" si="215"/>
        <v xml:space="preserve"> </v>
      </c>
      <c r="AC154" s="77" t="str">
        <f t="shared" si="216"/>
        <v xml:space="preserve"> </v>
      </c>
      <c r="AD154" s="77" t="str">
        <f t="shared" si="217"/>
        <v xml:space="preserve"> </v>
      </c>
      <c r="AE154" s="77" t="str">
        <f t="shared" si="218"/>
        <v xml:space="preserve"> </v>
      </c>
      <c r="AF154" s="77" t="str">
        <f t="shared" si="219"/>
        <v xml:space="preserve"> </v>
      </c>
      <c r="AG154" s="77" t="str">
        <f t="shared" si="220"/>
        <v xml:space="preserve"> </v>
      </c>
      <c r="AH154" s="77" t="str">
        <f t="shared" si="221"/>
        <v xml:space="preserve"> </v>
      </c>
      <c r="AI154" s="77">
        <f t="shared" si="222"/>
        <v>26</v>
      </c>
      <c r="AJ154" s="77">
        <f t="shared" si="223"/>
        <v>45</v>
      </c>
      <c r="AK154" s="77">
        <f t="shared" si="224"/>
        <v>11</v>
      </c>
      <c r="AL154" s="77">
        <f t="shared" si="225"/>
        <v>34</v>
      </c>
      <c r="AP154" s="5">
        <f t="shared" si="226"/>
        <v>19.621621621621621</v>
      </c>
      <c r="AQ154" s="5">
        <f t="shared" si="227"/>
        <v>-0.43243243243243512</v>
      </c>
      <c r="AR154" s="5">
        <f t="shared" si="228"/>
        <v>5.8648648648648649</v>
      </c>
      <c r="AS154" s="5">
        <f t="shared" si="229"/>
        <v>1.9189189189189193</v>
      </c>
      <c r="AT154" s="3">
        <f t="shared" si="230"/>
        <v>385.00803506208911</v>
      </c>
      <c r="AU154" s="3">
        <f t="shared" si="231"/>
        <v>0.18699780861943258</v>
      </c>
      <c r="AV154" s="3">
        <f t="shared" si="232"/>
        <v>34.396639883126369</v>
      </c>
      <c r="AW154" s="3">
        <f t="shared" si="233"/>
        <v>3.682249817384954</v>
      </c>
      <c r="AX154" s="3">
        <f t="shared" si="234"/>
        <v>423.27392257121988</v>
      </c>
      <c r="AY154" s="3">
        <f t="shared" si="235"/>
        <v>20.573622009048865</v>
      </c>
      <c r="AZ154" s="3">
        <f t="shared" si="236"/>
        <v>6.3333333333333321</v>
      </c>
      <c r="BA154" s="3">
        <f t="shared" si="237"/>
        <v>-0.7916666666666643</v>
      </c>
      <c r="BB154" s="3">
        <f t="shared" si="238"/>
        <v>2.7708333333333339</v>
      </c>
      <c r="BC154" s="3">
        <f t="shared" si="239"/>
        <v>1.1458333333333357</v>
      </c>
      <c r="BD154" s="3">
        <f t="shared" si="240"/>
        <v>40.111111111111093</v>
      </c>
      <c r="BE154" s="3">
        <f t="shared" si="241"/>
        <v>0.62673611111110739</v>
      </c>
      <c r="BF154" s="3">
        <f t="shared" si="242"/>
        <v>7.6775173611111143</v>
      </c>
      <c r="BG154" s="3">
        <f t="shared" si="243"/>
        <v>1.3129340277777832</v>
      </c>
      <c r="BH154" s="3">
        <f t="shared" si="244"/>
        <v>49.7282986111111</v>
      </c>
      <c r="BI154" s="3">
        <f t="shared" si="245"/>
        <v>7.0518294513630364</v>
      </c>
      <c r="BJ154" s="3">
        <f t="shared" si="246"/>
        <v>-6.25</v>
      </c>
      <c r="BK154" s="3">
        <f t="shared" si="247"/>
        <v>-0.5833333333333357</v>
      </c>
      <c r="BL154" s="3">
        <f t="shared" si="248"/>
        <v>-0.52777777777777857</v>
      </c>
      <c r="BM154" s="3">
        <f t="shared" si="249"/>
        <v>1.2222222222222214</v>
      </c>
      <c r="BN154" s="3">
        <f t="shared" si="250"/>
        <v>39.0625</v>
      </c>
      <c r="BO154" s="3">
        <f t="shared" si="251"/>
        <v>0.34027777777778057</v>
      </c>
      <c r="BP154" s="3">
        <f t="shared" si="252"/>
        <v>0.27854938271605023</v>
      </c>
      <c r="BQ154" s="3">
        <f t="shared" si="253"/>
        <v>1.4938271604938251</v>
      </c>
      <c r="BR154" s="3">
        <f t="shared" si="254"/>
        <v>41.175154320987652</v>
      </c>
      <c r="BS154" s="3">
        <f t="shared" si="255"/>
        <v>6.4167869156601771</v>
      </c>
    </row>
    <row r="155" spans="1:71" ht="15.5" x14ac:dyDescent="0.35">
      <c r="A155" s="97" t="s">
        <v>78</v>
      </c>
      <c r="B155" s="98" t="s">
        <v>31</v>
      </c>
      <c r="C155" s="99">
        <v>44450</v>
      </c>
      <c r="D155" s="100">
        <v>0.30949074074074073</v>
      </c>
      <c r="E155" s="100">
        <v>0.40892361111111114</v>
      </c>
      <c r="F155" s="100">
        <v>0.42332175925925924</v>
      </c>
      <c r="G155" s="100">
        <v>0.47979166666666667</v>
      </c>
      <c r="H155" s="77">
        <f t="shared" si="195"/>
        <v>25</v>
      </c>
      <c r="I155" s="77">
        <f t="shared" si="196"/>
        <v>48</v>
      </c>
      <c r="J155" s="77">
        <f t="shared" si="197"/>
        <v>9</v>
      </c>
      <c r="K155" s="77">
        <f t="shared" si="198"/>
        <v>30</v>
      </c>
      <c r="L155" s="141">
        <f t="shared" si="208"/>
        <v>19.303504187648709</v>
      </c>
      <c r="M155" s="142"/>
      <c r="N155" s="142"/>
      <c r="O155" s="143"/>
      <c r="P155" s="141">
        <f t="shared" si="209"/>
        <v>6.4854939630258261</v>
      </c>
      <c r="Q155" s="142"/>
      <c r="R155" s="142"/>
      <c r="S155" s="143"/>
      <c r="T155" s="141">
        <f t="shared" si="210"/>
        <v>8.5151915805999909</v>
      </c>
      <c r="U155" s="142"/>
      <c r="V155" s="142"/>
      <c r="W155" s="143"/>
      <c r="X155" s="102" t="str">
        <f t="shared" si="211"/>
        <v>C2</v>
      </c>
      <c r="Y155" s="77">
        <f t="shared" si="212"/>
        <v>6.4854939630258261</v>
      </c>
      <c r="Z155" s="77">
        <f t="shared" si="213"/>
        <v>42.061631944444436</v>
      </c>
      <c r="AA155" s="77" t="str">
        <f t="shared" si="214"/>
        <v xml:space="preserve"> </v>
      </c>
      <c r="AB155" s="77" t="str">
        <f t="shared" si="215"/>
        <v xml:space="preserve"> </v>
      </c>
      <c r="AC155" s="77" t="str">
        <f t="shared" si="216"/>
        <v xml:space="preserve"> </v>
      </c>
      <c r="AD155" s="77" t="str">
        <f t="shared" si="217"/>
        <v xml:space="preserve"> </v>
      </c>
      <c r="AE155" s="77">
        <f t="shared" si="218"/>
        <v>25</v>
      </c>
      <c r="AF155" s="77">
        <f t="shared" si="219"/>
        <v>48</v>
      </c>
      <c r="AG155" s="77">
        <f t="shared" si="220"/>
        <v>9</v>
      </c>
      <c r="AH155" s="77">
        <f t="shared" si="221"/>
        <v>30</v>
      </c>
      <c r="AI155" s="77" t="str">
        <f t="shared" si="222"/>
        <v xml:space="preserve"> </v>
      </c>
      <c r="AJ155" s="77" t="str">
        <f t="shared" si="223"/>
        <v xml:space="preserve"> </v>
      </c>
      <c r="AK155" s="77" t="str">
        <f t="shared" si="224"/>
        <v xml:space="preserve"> </v>
      </c>
      <c r="AL155" s="77" t="str">
        <f t="shared" si="225"/>
        <v xml:space="preserve"> </v>
      </c>
      <c r="AP155" s="5">
        <f t="shared" si="226"/>
        <v>18.621621621621621</v>
      </c>
      <c r="AQ155" s="5">
        <f t="shared" si="227"/>
        <v>2.5675675675675649</v>
      </c>
      <c r="AR155" s="5">
        <f t="shared" si="228"/>
        <v>3.8648648648648649</v>
      </c>
      <c r="AS155" s="5">
        <f t="shared" si="229"/>
        <v>-2.0810810810810807</v>
      </c>
      <c r="AT155" s="3">
        <f t="shared" si="230"/>
        <v>346.76479181884588</v>
      </c>
      <c r="AU155" s="3">
        <f t="shared" si="231"/>
        <v>6.5924032140248219</v>
      </c>
      <c r="AV155" s="3">
        <f t="shared" si="232"/>
        <v>14.937180423666911</v>
      </c>
      <c r="AW155" s="3">
        <f t="shared" si="233"/>
        <v>4.3308984660335996</v>
      </c>
      <c r="AX155" s="3">
        <f t="shared" si="234"/>
        <v>372.62527392257124</v>
      </c>
      <c r="AY155" s="3">
        <f t="shared" si="235"/>
        <v>19.303504187648709</v>
      </c>
      <c r="AZ155" s="3">
        <f t="shared" si="236"/>
        <v>5.3333333333333321</v>
      </c>
      <c r="BA155" s="3">
        <f t="shared" si="237"/>
        <v>2.2083333333333357</v>
      </c>
      <c r="BB155" s="3">
        <f t="shared" si="238"/>
        <v>0.77083333333333393</v>
      </c>
      <c r="BC155" s="3">
        <f t="shared" si="239"/>
        <v>-2.8541666666666643</v>
      </c>
      <c r="BD155" s="3">
        <f t="shared" si="240"/>
        <v>28.444444444444432</v>
      </c>
      <c r="BE155" s="3">
        <f t="shared" si="241"/>
        <v>4.8767361111111214</v>
      </c>
      <c r="BF155" s="3">
        <f t="shared" si="242"/>
        <v>0.59418402777777868</v>
      </c>
      <c r="BG155" s="3">
        <f t="shared" si="243"/>
        <v>8.1462673611110983</v>
      </c>
      <c r="BH155" s="3">
        <f t="shared" si="244"/>
        <v>42.061631944444436</v>
      </c>
      <c r="BI155" s="3">
        <f t="shared" si="245"/>
        <v>6.4854939630258261</v>
      </c>
      <c r="BJ155" s="3">
        <f t="shared" si="246"/>
        <v>-7.25</v>
      </c>
      <c r="BK155" s="3">
        <f t="shared" si="247"/>
        <v>2.4166666666666643</v>
      </c>
      <c r="BL155" s="3">
        <f t="shared" si="248"/>
        <v>-2.5277777777777786</v>
      </c>
      <c r="BM155" s="3">
        <f t="shared" si="249"/>
        <v>-2.7777777777777786</v>
      </c>
      <c r="BN155" s="3">
        <f t="shared" si="250"/>
        <v>52.5625</v>
      </c>
      <c r="BO155" s="3">
        <f t="shared" si="251"/>
        <v>5.8402777777777661</v>
      </c>
      <c r="BP155" s="3">
        <f t="shared" si="252"/>
        <v>6.3896604938271642</v>
      </c>
      <c r="BQ155" s="3">
        <f t="shared" si="253"/>
        <v>7.7160493827160535</v>
      </c>
      <c r="BR155" s="3">
        <f t="shared" si="254"/>
        <v>72.508487654320973</v>
      </c>
      <c r="BS155" s="3">
        <f t="shared" si="255"/>
        <v>8.5151915805999909</v>
      </c>
    </row>
    <row r="156" spans="1:71" ht="15.5" x14ac:dyDescent="0.35">
      <c r="A156" s="97" t="s">
        <v>79</v>
      </c>
      <c r="B156" s="98" t="s">
        <v>47</v>
      </c>
      <c r="C156" s="99">
        <v>44450</v>
      </c>
      <c r="D156" s="100">
        <v>0.30791666666666667</v>
      </c>
      <c r="E156" s="100">
        <v>0.40692129629629631</v>
      </c>
      <c r="F156" s="100">
        <v>0.42328703703703702</v>
      </c>
      <c r="G156" s="100">
        <v>0.47950231481481481</v>
      </c>
      <c r="H156" s="77">
        <f t="shared" si="195"/>
        <v>23</v>
      </c>
      <c r="I156" s="77">
        <f t="shared" si="196"/>
        <v>45</v>
      </c>
      <c r="J156" s="77">
        <f t="shared" si="197"/>
        <v>9</v>
      </c>
      <c r="K156" s="77">
        <f t="shared" si="198"/>
        <v>30</v>
      </c>
      <c r="L156" s="141">
        <f t="shared" si="208"/>
        <v>17.196900361131341</v>
      </c>
      <c r="M156" s="142"/>
      <c r="N156" s="142"/>
      <c r="O156" s="143"/>
      <c r="P156" s="141">
        <f t="shared" si="209"/>
        <v>4.5252954169988824</v>
      </c>
      <c r="Q156" s="142"/>
      <c r="R156" s="142"/>
      <c r="S156" s="143"/>
      <c r="T156" s="141">
        <f t="shared" si="210"/>
        <v>10.000424373711398</v>
      </c>
      <c r="U156" s="142"/>
      <c r="V156" s="142"/>
      <c r="W156" s="143"/>
      <c r="X156" s="102" t="str">
        <f t="shared" si="211"/>
        <v>C2</v>
      </c>
      <c r="Y156" s="77">
        <f t="shared" si="212"/>
        <v>4.5252954169988824</v>
      </c>
      <c r="Z156" s="77">
        <f t="shared" si="213"/>
        <v>20.478298611111089</v>
      </c>
      <c r="AA156" s="77" t="str">
        <f t="shared" si="214"/>
        <v xml:space="preserve"> </v>
      </c>
      <c r="AB156" s="77" t="str">
        <f t="shared" si="215"/>
        <v xml:space="preserve"> </v>
      </c>
      <c r="AC156" s="77" t="str">
        <f t="shared" si="216"/>
        <v xml:space="preserve"> </v>
      </c>
      <c r="AD156" s="77" t="str">
        <f t="shared" si="217"/>
        <v xml:space="preserve"> </v>
      </c>
      <c r="AE156" s="77">
        <f t="shared" si="218"/>
        <v>23</v>
      </c>
      <c r="AF156" s="77">
        <f t="shared" si="219"/>
        <v>45</v>
      </c>
      <c r="AG156" s="77">
        <f t="shared" si="220"/>
        <v>9</v>
      </c>
      <c r="AH156" s="77">
        <f t="shared" si="221"/>
        <v>30</v>
      </c>
      <c r="AI156" s="77" t="str">
        <f t="shared" si="222"/>
        <v xml:space="preserve"> </v>
      </c>
      <c r="AJ156" s="77" t="str">
        <f t="shared" si="223"/>
        <v xml:space="preserve"> </v>
      </c>
      <c r="AK156" s="77" t="str">
        <f t="shared" si="224"/>
        <v xml:space="preserve"> </v>
      </c>
      <c r="AL156" s="77" t="str">
        <f t="shared" si="225"/>
        <v xml:space="preserve"> </v>
      </c>
      <c r="AP156" s="5">
        <f t="shared" si="226"/>
        <v>16.621621621621621</v>
      </c>
      <c r="AQ156" s="5">
        <f t="shared" si="227"/>
        <v>-0.43243243243243512</v>
      </c>
      <c r="AR156" s="5">
        <f t="shared" si="228"/>
        <v>3.8648648648648649</v>
      </c>
      <c r="AS156" s="5">
        <f t="shared" si="229"/>
        <v>-2.0810810810810807</v>
      </c>
      <c r="AT156" s="3">
        <f t="shared" si="230"/>
        <v>276.27830533235937</v>
      </c>
      <c r="AU156" s="3">
        <f t="shared" si="231"/>
        <v>0.18699780861943258</v>
      </c>
      <c r="AV156" s="3">
        <f t="shared" si="232"/>
        <v>14.937180423666911</v>
      </c>
      <c r="AW156" s="3">
        <f t="shared" si="233"/>
        <v>4.3308984660335996</v>
      </c>
      <c r="AX156" s="3">
        <f t="shared" si="234"/>
        <v>295.73338203067931</v>
      </c>
      <c r="AY156" s="3">
        <f t="shared" si="235"/>
        <v>17.196900361131341</v>
      </c>
      <c r="AZ156" s="3">
        <f t="shared" si="236"/>
        <v>3.3333333333333321</v>
      </c>
      <c r="BA156" s="3">
        <f t="shared" si="237"/>
        <v>-0.7916666666666643</v>
      </c>
      <c r="BB156" s="3">
        <f t="shared" si="238"/>
        <v>0.77083333333333393</v>
      </c>
      <c r="BC156" s="3">
        <f t="shared" si="239"/>
        <v>-2.8541666666666643</v>
      </c>
      <c r="BD156" s="3">
        <f t="shared" si="240"/>
        <v>11.111111111111104</v>
      </c>
      <c r="BE156" s="3">
        <f t="shared" si="241"/>
        <v>0.62673611111110739</v>
      </c>
      <c r="BF156" s="3">
        <f t="shared" si="242"/>
        <v>0.59418402777777868</v>
      </c>
      <c r="BG156" s="3">
        <f t="shared" si="243"/>
        <v>8.1462673611110983</v>
      </c>
      <c r="BH156" s="3">
        <f t="shared" si="244"/>
        <v>20.478298611111086</v>
      </c>
      <c r="BI156" s="3">
        <f t="shared" si="245"/>
        <v>4.5252954169988824</v>
      </c>
      <c r="BJ156" s="3">
        <f t="shared" si="246"/>
        <v>-9.25</v>
      </c>
      <c r="BK156" s="3">
        <f t="shared" si="247"/>
        <v>-0.5833333333333357</v>
      </c>
      <c r="BL156" s="3">
        <f t="shared" si="248"/>
        <v>-2.5277777777777786</v>
      </c>
      <c r="BM156" s="3">
        <f t="shared" si="249"/>
        <v>-2.7777777777777786</v>
      </c>
      <c r="BN156" s="3">
        <f t="shared" si="250"/>
        <v>85.5625</v>
      </c>
      <c r="BO156" s="3">
        <f t="shared" si="251"/>
        <v>0.34027777777778057</v>
      </c>
      <c r="BP156" s="3">
        <f t="shared" si="252"/>
        <v>6.3896604938271642</v>
      </c>
      <c r="BQ156" s="3">
        <f t="shared" si="253"/>
        <v>7.7160493827160535</v>
      </c>
      <c r="BR156" s="3">
        <f t="shared" si="254"/>
        <v>100.008487654321</v>
      </c>
      <c r="BS156" s="3">
        <f t="shared" si="255"/>
        <v>10.000424373711398</v>
      </c>
    </row>
    <row r="157" spans="1:71" ht="15.5" x14ac:dyDescent="0.35">
      <c r="A157" s="97" t="s">
        <v>80</v>
      </c>
      <c r="B157" s="98" t="s">
        <v>49</v>
      </c>
      <c r="C157" s="99">
        <v>44450</v>
      </c>
      <c r="D157" s="100">
        <v>0.30787037037037041</v>
      </c>
      <c r="E157" s="100">
        <v>0.40649305555555554</v>
      </c>
      <c r="F157" s="100">
        <v>0.42631944444444447</v>
      </c>
      <c r="G157" s="100">
        <v>0.47965277777777776</v>
      </c>
      <c r="H157" s="77">
        <f t="shared" si="195"/>
        <v>23</v>
      </c>
      <c r="I157" s="77">
        <f t="shared" si="196"/>
        <v>45</v>
      </c>
      <c r="J157" s="77">
        <f t="shared" si="197"/>
        <v>13</v>
      </c>
      <c r="K157" s="77">
        <f t="shared" si="198"/>
        <v>30</v>
      </c>
      <c r="L157" s="141">
        <f t="shared" si="208"/>
        <v>18.510869805322447</v>
      </c>
      <c r="M157" s="142"/>
      <c r="N157" s="142"/>
      <c r="O157" s="143"/>
      <c r="P157" s="141">
        <f t="shared" si="209"/>
        <v>6.5303112695933381</v>
      </c>
      <c r="Q157" s="142"/>
      <c r="R157" s="142"/>
      <c r="S157" s="143"/>
      <c r="T157" s="141">
        <f t="shared" si="210"/>
        <v>9.7870457969756526</v>
      </c>
      <c r="U157" s="142"/>
      <c r="V157" s="142"/>
      <c r="W157" s="143"/>
      <c r="X157" s="102" t="str">
        <f t="shared" si="211"/>
        <v>C2</v>
      </c>
      <c r="Y157" s="77">
        <f t="shared" si="212"/>
        <v>6.5303112695933381</v>
      </c>
      <c r="Z157" s="77">
        <f t="shared" si="213"/>
        <v>42.644965277777757</v>
      </c>
      <c r="AA157" s="77" t="str">
        <f t="shared" si="214"/>
        <v xml:space="preserve"> </v>
      </c>
      <c r="AB157" s="77" t="str">
        <f t="shared" si="215"/>
        <v xml:space="preserve"> </v>
      </c>
      <c r="AC157" s="77" t="str">
        <f t="shared" si="216"/>
        <v xml:space="preserve"> </v>
      </c>
      <c r="AD157" s="77" t="str">
        <f t="shared" si="217"/>
        <v xml:space="preserve"> </v>
      </c>
      <c r="AE157" s="77">
        <f t="shared" si="218"/>
        <v>23</v>
      </c>
      <c r="AF157" s="77">
        <f t="shared" si="219"/>
        <v>45</v>
      </c>
      <c r="AG157" s="77">
        <f t="shared" si="220"/>
        <v>13</v>
      </c>
      <c r="AH157" s="77">
        <f t="shared" si="221"/>
        <v>30</v>
      </c>
      <c r="AI157" s="77" t="str">
        <f t="shared" si="222"/>
        <v xml:space="preserve"> </v>
      </c>
      <c r="AJ157" s="77" t="str">
        <f t="shared" si="223"/>
        <v xml:space="preserve"> </v>
      </c>
      <c r="AK157" s="77" t="str">
        <f t="shared" si="224"/>
        <v xml:space="preserve"> </v>
      </c>
      <c r="AL157" s="77" t="str">
        <f t="shared" si="225"/>
        <v xml:space="preserve"> </v>
      </c>
      <c r="AP157" s="5">
        <f t="shared" si="226"/>
        <v>16.621621621621621</v>
      </c>
      <c r="AQ157" s="5">
        <f t="shared" si="227"/>
        <v>-0.43243243243243512</v>
      </c>
      <c r="AR157" s="5">
        <f t="shared" si="228"/>
        <v>7.8648648648648649</v>
      </c>
      <c r="AS157" s="5">
        <f t="shared" si="229"/>
        <v>-2.0810810810810807</v>
      </c>
      <c r="AT157" s="3">
        <f t="shared" si="230"/>
        <v>276.27830533235937</v>
      </c>
      <c r="AU157" s="3">
        <f t="shared" si="231"/>
        <v>0.18699780861943258</v>
      </c>
      <c r="AV157" s="3">
        <f t="shared" si="232"/>
        <v>61.856099342585829</v>
      </c>
      <c r="AW157" s="3">
        <f t="shared" si="233"/>
        <v>4.3308984660335996</v>
      </c>
      <c r="AX157" s="3">
        <f t="shared" si="234"/>
        <v>342.65230094959821</v>
      </c>
      <c r="AY157" s="3">
        <f t="shared" si="235"/>
        <v>18.510869805322447</v>
      </c>
      <c r="AZ157" s="3">
        <f t="shared" si="236"/>
        <v>3.3333333333333321</v>
      </c>
      <c r="BA157" s="3">
        <f t="shared" si="237"/>
        <v>-0.7916666666666643</v>
      </c>
      <c r="BB157" s="3">
        <f t="shared" si="238"/>
        <v>4.7708333333333339</v>
      </c>
      <c r="BC157" s="3">
        <f t="shared" si="239"/>
        <v>-2.8541666666666643</v>
      </c>
      <c r="BD157" s="3">
        <f t="shared" si="240"/>
        <v>11.111111111111104</v>
      </c>
      <c r="BE157" s="3">
        <f t="shared" si="241"/>
        <v>0.62673611111110739</v>
      </c>
      <c r="BF157" s="3">
        <f t="shared" si="242"/>
        <v>22.76085069444445</v>
      </c>
      <c r="BG157" s="3">
        <f t="shared" si="243"/>
        <v>8.1462673611110983</v>
      </c>
      <c r="BH157" s="3">
        <f t="shared" si="244"/>
        <v>42.644965277777757</v>
      </c>
      <c r="BI157" s="3">
        <f t="shared" si="245"/>
        <v>6.5303112695933381</v>
      </c>
      <c r="BJ157" s="3">
        <f t="shared" si="246"/>
        <v>-9.25</v>
      </c>
      <c r="BK157" s="3">
        <f t="shared" si="247"/>
        <v>-0.5833333333333357</v>
      </c>
      <c r="BL157" s="3">
        <f t="shared" si="248"/>
        <v>1.4722222222222214</v>
      </c>
      <c r="BM157" s="3">
        <f t="shared" si="249"/>
        <v>-2.7777777777777786</v>
      </c>
      <c r="BN157" s="3">
        <f t="shared" si="250"/>
        <v>85.5625</v>
      </c>
      <c r="BO157" s="3">
        <f t="shared" si="251"/>
        <v>0.34027777777778057</v>
      </c>
      <c r="BP157" s="3">
        <f t="shared" si="252"/>
        <v>2.1674382716049361</v>
      </c>
      <c r="BQ157" s="3">
        <f t="shared" si="253"/>
        <v>7.7160493827160535</v>
      </c>
      <c r="BR157" s="3">
        <f t="shared" si="254"/>
        <v>95.786265432098773</v>
      </c>
      <c r="BS157" s="3">
        <f t="shared" si="255"/>
        <v>9.7870457969756526</v>
      </c>
    </row>
    <row r="158" spans="1:71" ht="15.5" x14ac:dyDescent="0.35">
      <c r="A158" s="97" t="s">
        <v>81</v>
      </c>
      <c r="B158" s="98" t="s">
        <v>44</v>
      </c>
      <c r="C158" s="99">
        <v>44450</v>
      </c>
      <c r="D158" s="100">
        <v>0.30769675925925927</v>
      </c>
      <c r="E158" s="100">
        <v>0.40659722222222222</v>
      </c>
      <c r="F158" s="100">
        <v>0.42460648148148145</v>
      </c>
      <c r="G158" s="100">
        <v>0.47988425925925932</v>
      </c>
      <c r="H158" s="77">
        <f t="shared" si="195"/>
        <v>23</v>
      </c>
      <c r="I158" s="77">
        <f t="shared" si="196"/>
        <v>45</v>
      </c>
      <c r="J158" s="77">
        <f t="shared" si="197"/>
        <v>11</v>
      </c>
      <c r="K158" s="77">
        <f t="shared" si="198"/>
        <v>31</v>
      </c>
      <c r="L158" s="141">
        <f t="shared" si="208"/>
        <v>17.664390148770394</v>
      </c>
      <c r="M158" s="142"/>
      <c r="N158" s="142"/>
      <c r="O158" s="143"/>
      <c r="P158" s="141">
        <f t="shared" si="209"/>
        <v>4.7805123795583979</v>
      </c>
      <c r="Q158" s="142"/>
      <c r="R158" s="142"/>
      <c r="S158" s="143"/>
      <c r="T158" s="141">
        <f t="shared" si="210"/>
        <v>9.4520802465729385</v>
      </c>
      <c r="U158" s="142"/>
      <c r="V158" s="142"/>
      <c r="W158" s="143"/>
      <c r="X158" s="102" t="str">
        <f t="shared" si="211"/>
        <v>C2</v>
      </c>
      <c r="Y158" s="77">
        <f t="shared" si="212"/>
        <v>4.7805123795583979</v>
      </c>
      <c r="Z158" s="77">
        <f t="shared" si="213"/>
        <v>22.853298611111097</v>
      </c>
      <c r="AA158" s="77" t="str">
        <f t="shared" si="214"/>
        <v xml:space="preserve"> </v>
      </c>
      <c r="AB158" s="77" t="str">
        <f t="shared" si="215"/>
        <v xml:space="preserve"> </v>
      </c>
      <c r="AC158" s="77" t="str">
        <f t="shared" si="216"/>
        <v xml:space="preserve"> </v>
      </c>
      <c r="AD158" s="77" t="str">
        <f t="shared" si="217"/>
        <v xml:space="preserve"> </v>
      </c>
      <c r="AE158" s="77">
        <f t="shared" si="218"/>
        <v>23</v>
      </c>
      <c r="AF158" s="77">
        <f t="shared" si="219"/>
        <v>45</v>
      </c>
      <c r="AG158" s="77">
        <f t="shared" si="220"/>
        <v>11</v>
      </c>
      <c r="AH158" s="77">
        <f t="shared" si="221"/>
        <v>31</v>
      </c>
      <c r="AI158" s="77" t="str">
        <f t="shared" si="222"/>
        <v xml:space="preserve"> </v>
      </c>
      <c r="AJ158" s="77" t="str">
        <f t="shared" si="223"/>
        <v xml:space="preserve"> </v>
      </c>
      <c r="AK158" s="77" t="str">
        <f t="shared" si="224"/>
        <v xml:space="preserve"> </v>
      </c>
      <c r="AL158" s="77" t="str">
        <f t="shared" si="225"/>
        <v xml:space="preserve"> </v>
      </c>
      <c r="AP158" s="5">
        <f t="shared" si="226"/>
        <v>16.621621621621621</v>
      </c>
      <c r="AQ158" s="5">
        <f t="shared" si="227"/>
        <v>-0.43243243243243512</v>
      </c>
      <c r="AR158" s="5">
        <f t="shared" si="228"/>
        <v>5.8648648648648649</v>
      </c>
      <c r="AS158" s="5">
        <f t="shared" si="229"/>
        <v>-1.0810810810810807</v>
      </c>
      <c r="AT158" s="3">
        <f t="shared" si="230"/>
        <v>276.27830533235937</v>
      </c>
      <c r="AU158" s="3">
        <f t="shared" si="231"/>
        <v>0.18699780861943258</v>
      </c>
      <c r="AV158" s="3">
        <f t="shared" si="232"/>
        <v>34.396639883126369</v>
      </c>
      <c r="AW158" s="3">
        <f t="shared" si="233"/>
        <v>1.1687363038714382</v>
      </c>
      <c r="AX158" s="3">
        <f t="shared" si="234"/>
        <v>312.03067932797654</v>
      </c>
      <c r="AY158" s="3">
        <f t="shared" si="235"/>
        <v>17.664390148770394</v>
      </c>
      <c r="AZ158" s="3">
        <f t="shared" si="236"/>
        <v>3.3333333333333321</v>
      </c>
      <c r="BA158" s="3">
        <f t="shared" si="237"/>
        <v>-0.7916666666666643</v>
      </c>
      <c r="BB158" s="3">
        <f t="shared" si="238"/>
        <v>2.7708333333333339</v>
      </c>
      <c r="BC158" s="3">
        <f t="shared" si="239"/>
        <v>-1.8541666666666643</v>
      </c>
      <c r="BD158" s="3">
        <f t="shared" si="240"/>
        <v>11.111111111111104</v>
      </c>
      <c r="BE158" s="3">
        <f t="shared" si="241"/>
        <v>0.62673611111110739</v>
      </c>
      <c r="BF158" s="3">
        <f t="shared" si="242"/>
        <v>7.6775173611111143</v>
      </c>
      <c r="BG158" s="3">
        <f t="shared" si="243"/>
        <v>3.4379340277777688</v>
      </c>
      <c r="BH158" s="3">
        <f t="shared" si="244"/>
        <v>22.853298611111093</v>
      </c>
      <c r="BI158" s="3">
        <f t="shared" si="245"/>
        <v>4.7805123795583979</v>
      </c>
      <c r="BJ158" s="3">
        <f t="shared" si="246"/>
        <v>-9.25</v>
      </c>
      <c r="BK158" s="3">
        <f t="shared" si="247"/>
        <v>-0.5833333333333357</v>
      </c>
      <c r="BL158" s="3">
        <f t="shared" si="248"/>
        <v>-0.52777777777777857</v>
      </c>
      <c r="BM158" s="3">
        <f t="shared" si="249"/>
        <v>-1.7777777777777786</v>
      </c>
      <c r="BN158" s="3">
        <f t="shared" si="250"/>
        <v>85.5625</v>
      </c>
      <c r="BO158" s="3">
        <f t="shared" si="251"/>
        <v>0.34027777777778057</v>
      </c>
      <c r="BP158" s="3">
        <f t="shared" si="252"/>
        <v>0.27854938271605023</v>
      </c>
      <c r="BQ158" s="3">
        <f t="shared" si="253"/>
        <v>3.1604938271604968</v>
      </c>
      <c r="BR158" s="3">
        <f t="shared" si="254"/>
        <v>89.34182098765433</v>
      </c>
      <c r="BS158" s="3">
        <f t="shared" si="255"/>
        <v>9.4520802465729385</v>
      </c>
    </row>
    <row r="159" spans="1:71" ht="15.5" x14ac:dyDescent="0.35">
      <c r="A159" s="97" t="s">
        <v>82</v>
      </c>
      <c r="B159" s="98" t="s">
        <v>46</v>
      </c>
      <c r="C159" s="99">
        <v>44450</v>
      </c>
      <c r="D159" s="100">
        <v>0.3069675925925926</v>
      </c>
      <c r="E159" s="100">
        <v>0.40745370370370365</v>
      </c>
      <c r="F159" s="100">
        <v>0.42010416666666667</v>
      </c>
      <c r="G159" s="100">
        <v>0.48077546296296297</v>
      </c>
      <c r="H159" s="77">
        <f t="shared" si="195"/>
        <v>22</v>
      </c>
      <c r="I159" s="77">
        <f t="shared" si="196"/>
        <v>46</v>
      </c>
      <c r="J159" s="77">
        <f t="shared" si="197"/>
        <v>4</v>
      </c>
      <c r="K159" s="77">
        <f t="shared" si="198"/>
        <v>32</v>
      </c>
      <c r="L159" s="141">
        <f t="shared" si="208"/>
        <v>15.673298981056867</v>
      </c>
      <c r="M159" s="142"/>
      <c r="N159" s="142"/>
      <c r="O159" s="143"/>
      <c r="P159" s="141">
        <f t="shared" si="209"/>
        <v>4.9095110358477756</v>
      </c>
      <c r="Q159" s="142"/>
      <c r="R159" s="142"/>
      <c r="S159" s="143"/>
      <c r="T159" s="141">
        <f t="shared" si="210"/>
        <v>12.747881692827283</v>
      </c>
      <c r="U159" s="142"/>
      <c r="V159" s="142"/>
      <c r="W159" s="143"/>
      <c r="X159" s="102" t="str">
        <f t="shared" si="211"/>
        <v>C2</v>
      </c>
      <c r="Y159" s="77">
        <f t="shared" si="212"/>
        <v>4.9095110358477756</v>
      </c>
      <c r="Z159" s="77">
        <f t="shared" si="213"/>
        <v>24.1032986111111</v>
      </c>
      <c r="AA159" s="77" t="str">
        <f t="shared" si="214"/>
        <v xml:space="preserve"> </v>
      </c>
      <c r="AB159" s="77" t="str">
        <f t="shared" si="215"/>
        <v xml:space="preserve"> </v>
      </c>
      <c r="AC159" s="77" t="str">
        <f t="shared" si="216"/>
        <v xml:space="preserve"> </v>
      </c>
      <c r="AD159" s="77" t="str">
        <f t="shared" si="217"/>
        <v xml:space="preserve"> </v>
      </c>
      <c r="AE159" s="77">
        <f t="shared" si="218"/>
        <v>22</v>
      </c>
      <c r="AF159" s="77">
        <f t="shared" si="219"/>
        <v>46</v>
      </c>
      <c r="AG159" s="77">
        <f t="shared" si="220"/>
        <v>4</v>
      </c>
      <c r="AH159" s="77">
        <f t="shared" si="221"/>
        <v>32</v>
      </c>
      <c r="AI159" s="77" t="str">
        <f t="shared" si="222"/>
        <v xml:space="preserve"> </v>
      </c>
      <c r="AJ159" s="77" t="str">
        <f t="shared" si="223"/>
        <v xml:space="preserve"> </v>
      </c>
      <c r="AK159" s="77" t="str">
        <f t="shared" si="224"/>
        <v xml:space="preserve"> </v>
      </c>
      <c r="AL159" s="77" t="str">
        <f t="shared" si="225"/>
        <v xml:space="preserve"> </v>
      </c>
      <c r="AP159" s="5">
        <f t="shared" si="226"/>
        <v>15.621621621621621</v>
      </c>
      <c r="AQ159" s="5">
        <f t="shared" si="227"/>
        <v>0.56756756756756488</v>
      </c>
      <c r="AR159" s="5">
        <f t="shared" si="228"/>
        <v>-1.1351351351351351</v>
      </c>
      <c r="AS159" s="5">
        <f t="shared" si="229"/>
        <v>-8.1081081081080697E-2</v>
      </c>
      <c r="AT159" s="3">
        <f t="shared" si="230"/>
        <v>244.03506208911614</v>
      </c>
      <c r="AU159" s="3">
        <f t="shared" si="231"/>
        <v>0.32213294375456231</v>
      </c>
      <c r="AV159" s="3">
        <f t="shared" si="232"/>
        <v>1.2885317750182614</v>
      </c>
      <c r="AW159" s="3">
        <f t="shared" si="233"/>
        <v>6.5741417092767818E-3</v>
      </c>
      <c r="AX159" s="3">
        <f t="shared" si="234"/>
        <v>245.65230094959824</v>
      </c>
      <c r="AY159" s="3">
        <f t="shared" si="235"/>
        <v>15.673298981056867</v>
      </c>
      <c r="AZ159" s="3">
        <f t="shared" si="236"/>
        <v>2.3333333333333321</v>
      </c>
      <c r="BA159" s="3">
        <f t="shared" si="237"/>
        <v>0.2083333333333357</v>
      </c>
      <c r="BB159" s="3">
        <f t="shared" si="238"/>
        <v>-4.2291666666666661</v>
      </c>
      <c r="BC159" s="3">
        <f t="shared" si="239"/>
        <v>-0.8541666666666643</v>
      </c>
      <c r="BD159" s="3">
        <f t="shared" si="240"/>
        <v>5.4444444444444393</v>
      </c>
      <c r="BE159" s="3">
        <f t="shared" si="241"/>
        <v>4.3402777777778762E-2</v>
      </c>
      <c r="BF159" s="3">
        <f t="shared" si="242"/>
        <v>17.885850694444439</v>
      </c>
      <c r="BG159" s="3">
        <f t="shared" si="243"/>
        <v>0.72960069444444042</v>
      </c>
      <c r="BH159" s="3">
        <f t="shared" si="244"/>
        <v>24.103298611111097</v>
      </c>
      <c r="BI159" s="3">
        <f t="shared" si="245"/>
        <v>4.9095110358477756</v>
      </c>
      <c r="BJ159" s="3">
        <f t="shared" si="246"/>
        <v>-10.25</v>
      </c>
      <c r="BK159" s="3">
        <f t="shared" si="247"/>
        <v>0.4166666666666643</v>
      </c>
      <c r="BL159" s="3">
        <f t="shared" si="248"/>
        <v>-7.5277777777777786</v>
      </c>
      <c r="BM159" s="3">
        <f t="shared" si="249"/>
        <v>-0.77777777777777857</v>
      </c>
      <c r="BN159" s="3">
        <f t="shared" si="250"/>
        <v>105.0625</v>
      </c>
      <c r="BO159" s="3">
        <f t="shared" si="251"/>
        <v>0.17361111111110913</v>
      </c>
      <c r="BP159" s="3">
        <f t="shared" si="252"/>
        <v>56.667438271604951</v>
      </c>
      <c r="BQ159" s="3">
        <f t="shared" si="253"/>
        <v>0.60493827160493951</v>
      </c>
      <c r="BR159" s="3">
        <f t="shared" si="254"/>
        <v>162.50848765432099</v>
      </c>
      <c r="BS159" s="3">
        <f t="shared" si="255"/>
        <v>12.747881692827283</v>
      </c>
    </row>
    <row r="160" spans="1:71" ht="15.5" x14ac:dyDescent="0.35">
      <c r="A160" s="97" t="s">
        <v>83</v>
      </c>
      <c r="B160" s="98" t="s">
        <v>61</v>
      </c>
      <c r="C160" s="99">
        <v>44450</v>
      </c>
      <c r="D160" s="100">
        <v>0.30692129629629633</v>
      </c>
      <c r="E160" s="100">
        <v>0.40723379629629625</v>
      </c>
      <c r="F160" s="100">
        <v>0.42116898148148146</v>
      </c>
      <c r="G160" s="100">
        <v>0.48292824074074076</v>
      </c>
      <c r="H160" s="77">
        <f t="shared" si="195"/>
        <v>21</v>
      </c>
      <c r="I160" s="77">
        <f t="shared" si="196"/>
        <v>46</v>
      </c>
      <c r="J160" s="77">
        <f t="shared" si="197"/>
        <v>6</v>
      </c>
      <c r="K160" s="77">
        <f t="shared" si="198"/>
        <v>35</v>
      </c>
      <c r="L160" s="141">
        <f t="shared" si="208"/>
        <v>14.945970382659265</v>
      </c>
      <c r="M160" s="142"/>
      <c r="N160" s="142"/>
      <c r="O160" s="143"/>
      <c r="P160" s="141">
        <f t="shared" si="209"/>
        <v>3.3756429428744061</v>
      </c>
      <c r="Q160" s="142"/>
      <c r="R160" s="142"/>
      <c r="S160" s="143"/>
      <c r="T160" s="141">
        <f t="shared" si="210"/>
        <v>12.736981976769192</v>
      </c>
      <c r="U160" s="142"/>
      <c r="V160" s="142"/>
      <c r="W160" s="143"/>
      <c r="X160" s="102" t="str">
        <f t="shared" si="211"/>
        <v>C2</v>
      </c>
      <c r="Y160" s="77">
        <f t="shared" si="212"/>
        <v>3.3756429428744061</v>
      </c>
      <c r="Z160" s="77">
        <f t="shared" si="213"/>
        <v>11.39496527777778</v>
      </c>
      <c r="AA160" s="77" t="str">
        <f t="shared" si="214"/>
        <v xml:space="preserve"> </v>
      </c>
      <c r="AB160" s="77" t="str">
        <f t="shared" si="215"/>
        <v xml:space="preserve"> </v>
      </c>
      <c r="AC160" s="77" t="str">
        <f t="shared" si="216"/>
        <v xml:space="preserve"> </v>
      </c>
      <c r="AD160" s="77" t="str">
        <f t="shared" si="217"/>
        <v xml:space="preserve"> </v>
      </c>
      <c r="AE160" s="77">
        <f t="shared" si="218"/>
        <v>21</v>
      </c>
      <c r="AF160" s="77">
        <f t="shared" si="219"/>
        <v>46</v>
      </c>
      <c r="AG160" s="77">
        <f t="shared" si="220"/>
        <v>6</v>
      </c>
      <c r="AH160" s="77">
        <f t="shared" si="221"/>
        <v>35</v>
      </c>
      <c r="AI160" s="77" t="str">
        <f t="shared" si="222"/>
        <v xml:space="preserve"> </v>
      </c>
      <c r="AJ160" s="77" t="str">
        <f t="shared" si="223"/>
        <v xml:space="preserve"> </v>
      </c>
      <c r="AK160" s="77" t="str">
        <f t="shared" si="224"/>
        <v xml:space="preserve"> </v>
      </c>
      <c r="AL160" s="77" t="str">
        <f t="shared" si="225"/>
        <v xml:space="preserve"> </v>
      </c>
      <c r="AP160" s="5">
        <f t="shared" si="226"/>
        <v>14.621621621621621</v>
      </c>
      <c r="AQ160" s="5">
        <f t="shared" si="227"/>
        <v>0.56756756756756488</v>
      </c>
      <c r="AR160" s="5">
        <f t="shared" si="228"/>
        <v>0.86486486486486491</v>
      </c>
      <c r="AS160" s="5">
        <f t="shared" si="229"/>
        <v>2.9189189189189193</v>
      </c>
      <c r="AT160" s="3">
        <f t="shared" si="230"/>
        <v>213.79181884587288</v>
      </c>
      <c r="AU160" s="3">
        <f t="shared" si="231"/>
        <v>0.32213294375456231</v>
      </c>
      <c r="AV160" s="3">
        <f t="shared" si="232"/>
        <v>0.74799123447772109</v>
      </c>
      <c r="AW160" s="3">
        <f t="shared" si="233"/>
        <v>8.5200876552227918</v>
      </c>
      <c r="AX160" s="3">
        <f t="shared" si="234"/>
        <v>223.38203067932795</v>
      </c>
      <c r="AY160" s="3">
        <f t="shared" si="235"/>
        <v>14.945970382659265</v>
      </c>
      <c r="AZ160" s="3">
        <f t="shared" si="236"/>
        <v>1.3333333333333321</v>
      </c>
      <c r="BA160" s="3">
        <f t="shared" si="237"/>
        <v>0.2083333333333357</v>
      </c>
      <c r="BB160" s="3">
        <f t="shared" si="238"/>
        <v>-2.2291666666666661</v>
      </c>
      <c r="BC160" s="3">
        <f t="shared" si="239"/>
        <v>2.1458333333333357</v>
      </c>
      <c r="BD160" s="3">
        <f t="shared" si="240"/>
        <v>1.7777777777777746</v>
      </c>
      <c r="BE160" s="3">
        <f t="shared" si="241"/>
        <v>4.3402777777778762E-2</v>
      </c>
      <c r="BF160" s="3">
        <f t="shared" si="242"/>
        <v>4.969184027777775</v>
      </c>
      <c r="BG160" s="3">
        <f t="shared" si="243"/>
        <v>4.6046006944444544</v>
      </c>
      <c r="BH160" s="3">
        <f t="shared" si="244"/>
        <v>11.394965277777782</v>
      </c>
      <c r="BI160" s="3">
        <f t="shared" si="245"/>
        <v>3.3756429428744061</v>
      </c>
      <c r="BJ160" s="3">
        <f t="shared" si="246"/>
        <v>-11.25</v>
      </c>
      <c r="BK160" s="3">
        <f t="shared" si="247"/>
        <v>0.4166666666666643</v>
      </c>
      <c r="BL160" s="3">
        <f t="shared" si="248"/>
        <v>-5.5277777777777786</v>
      </c>
      <c r="BM160" s="3">
        <f t="shared" si="249"/>
        <v>2.2222222222222214</v>
      </c>
      <c r="BN160" s="3">
        <f t="shared" si="250"/>
        <v>126.5625</v>
      </c>
      <c r="BO160" s="3">
        <f t="shared" si="251"/>
        <v>0.17361111111110913</v>
      </c>
      <c r="BP160" s="3">
        <f t="shared" si="252"/>
        <v>30.556327160493836</v>
      </c>
      <c r="BQ160" s="3">
        <f t="shared" si="253"/>
        <v>4.9382716049382678</v>
      </c>
      <c r="BR160" s="3">
        <f t="shared" si="254"/>
        <v>162.23070987654324</v>
      </c>
      <c r="BS160" s="3">
        <f t="shared" si="255"/>
        <v>12.736981976769192</v>
      </c>
    </row>
    <row r="161" spans="1:71" ht="15.5" x14ac:dyDescent="0.35">
      <c r="A161" s="97" t="s">
        <v>84</v>
      </c>
      <c r="B161" s="98" t="s">
        <v>48</v>
      </c>
      <c r="C161" s="99">
        <v>44450</v>
      </c>
      <c r="D161" s="100">
        <v>0.30689814814814814</v>
      </c>
      <c r="E161" s="100">
        <v>0.40685185185185185</v>
      </c>
      <c r="F161" s="100">
        <v>0.42259259259259258</v>
      </c>
      <c r="G161" s="100">
        <v>0.48300925925925925</v>
      </c>
      <c r="H161" s="77">
        <f t="shared" si="195"/>
        <v>21</v>
      </c>
      <c r="I161" s="77">
        <f t="shared" si="196"/>
        <v>45</v>
      </c>
      <c r="J161" s="77">
        <f t="shared" si="197"/>
        <v>8</v>
      </c>
      <c r="K161" s="77">
        <f t="shared" si="198"/>
        <v>35</v>
      </c>
      <c r="L161" s="141">
        <f t="shared" si="208"/>
        <v>15.189020870472602</v>
      </c>
      <c r="M161" s="142"/>
      <c r="N161" s="142"/>
      <c r="O161" s="143"/>
      <c r="P161" s="141">
        <f t="shared" si="209"/>
        <v>2.6573731285697249</v>
      </c>
      <c r="Q161" s="142"/>
      <c r="R161" s="142"/>
      <c r="S161" s="143"/>
      <c r="T161" s="141">
        <f t="shared" si="210"/>
        <v>12.011921804278398</v>
      </c>
      <c r="U161" s="142"/>
      <c r="V161" s="142"/>
      <c r="W161" s="143"/>
      <c r="X161" s="102" t="str">
        <f t="shared" si="211"/>
        <v>C2</v>
      </c>
      <c r="Y161" s="77">
        <f t="shared" si="212"/>
        <v>2.6573731285697249</v>
      </c>
      <c r="Z161" s="77">
        <f t="shared" si="213"/>
        <v>7.0616319444444473</v>
      </c>
      <c r="AA161" s="77" t="str">
        <f t="shared" si="214"/>
        <v xml:space="preserve"> </v>
      </c>
      <c r="AB161" s="77" t="str">
        <f t="shared" si="215"/>
        <v xml:space="preserve"> </v>
      </c>
      <c r="AC161" s="77" t="str">
        <f t="shared" si="216"/>
        <v xml:space="preserve"> </v>
      </c>
      <c r="AD161" s="77" t="str">
        <f t="shared" si="217"/>
        <v xml:space="preserve"> </v>
      </c>
      <c r="AE161" s="77">
        <f t="shared" si="218"/>
        <v>21</v>
      </c>
      <c r="AF161" s="77">
        <f t="shared" si="219"/>
        <v>45</v>
      </c>
      <c r="AG161" s="77">
        <f t="shared" si="220"/>
        <v>8</v>
      </c>
      <c r="AH161" s="77">
        <f t="shared" si="221"/>
        <v>35</v>
      </c>
      <c r="AI161" s="77" t="str">
        <f t="shared" si="222"/>
        <v xml:space="preserve"> </v>
      </c>
      <c r="AJ161" s="77" t="str">
        <f t="shared" si="223"/>
        <v xml:space="preserve"> </v>
      </c>
      <c r="AK161" s="77" t="str">
        <f t="shared" si="224"/>
        <v xml:space="preserve"> </v>
      </c>
      <c r="AL161" s="77" t="str">
        <f t="shared" si="225"/>
        <v xml:space="preserve"> </v>
      </c>
      <c r="AP161" s="5">
        <f t="shared" si="226"/>
        <v>14.621621621621621</v>
      </c>
      <c r="AQ161" s="5">
        <f t="shared" si="227"/>
        <v>-0.43243243243243512</v>
      </c>
      <c r="AR161" s="5">
        <f t="shared" si="228"/>
        <v>2.8648648648648649</v>
      </c>
      <c r="AS161" s="5">
        <f t="shared" si="229"/>
        <v>2.9189189189189193</v>
      </c>
      <c r="AT161" s="3">
        <f t="shared" si="230"/>
        <v>213.79181884587288</v>
      </c>
      <c r="AU161" s="3">
        <f t="shared" si="231"/>
        <v>0.18699780861943258</v>
      </c>
      <c r="AV161" s="3">
        <f t="shared" si="232"/>
        <v>8.2074506939371812</v>
      </c>
      <c r="AW161" s="3">
        <f t="shared" si="233"/>
        <v>8.5200876552227918</v>
      </c>
      <c r="AX161" s="3">
        <f t="shared" si="234"/>
        <v>230.70635500365228</v>
      </c>
      <c r="AY161" s="3">
        <f t="shared" si="235"/>
        <v>15.189020870472602</v>
      </c>
      <c r="AZ161" s="3">
        <f t="shared" si="236"/>
        <v>1.3333333333333321</v>
      </c>
      <c r="BA161" s="3">
        <f t="shared" si="237"/>
        <v>-0.7916666666666643</v>
      </c>
      <c r="BB161" s="3">
        <f t="shared" si="238"/>
        <v>-0.22916666666666607</v>
      </c>
      <c r="BC161" s="3">
        <f t="shared" si="239"/>
        <v>2.1458333333333357</v>
      </c>
      <c r="BD161" s="3">
        <f t="shared" si="240"/>
        <v>1.7777777777777746</v>
      </c>
      <c r="BE161" s="3">
        <f t="shared" si="241"/>
        <v>0.62673611111110739</v>
      </c>
      <c r="BF161" s="3">
        <f t="shared" si="242"/>
        <v>5.2517361111110841E-2</v>
      </c>
      <c r="BG161" s="3">
        <f t="shared" si="243"/>
        <v>4.6046006944444544</v>
      </c>
      <c r="BH161" s="3">
        <f t="shared" si="244"/>
        <v>7.0616319444444473</v>
      </c>
      <c r="BI161" s="3">
        <f t="shared" si="245"/>
        <v>2.6573731285697249</v>
      </c>
      <c r="BJ161" s="3">
        <f t="shared" si="246"/>
        <v>-11.25</v>
      </c>
      <c r="BK161" s="3">
        <f t="shared" si="247"/>
        <v>-0.5833333333333357</v>
      </c>
      <c r="BL161" s="3">
        <f t="shared" si="248"/>
        <v>-3.5277777777777786</v>
      </c>
      <c r="BM161" s="3">
        <f t="shared" si="249"/>
        <v>2.2222222222222214</v>
      </c>
      <c r="BN161" s="3">
        <f t="shared" si="250"/>
        <v>126.5625</v>
      </c>
      <c r="BO161" s="3">
        <f t="shared" si="251"/>
        <v>0.34027777777778057</v>
      </c>
      <c r="BP161" s="3">
        <f t="shared" si="252"/>
        <v>12.445216049382722</v>
      </c>
      <c r="BQ161" s="3">
        <f t="shared" si="253"/>
        <v>4.9382716049382678</v>
      </c>
      <c r="BR161" s="3">
        <f t="shared" si="254"/>
        <v>144.28626543209879</v>
      </c>
      <c r="BS161" s="3">
        <f t="shared" si="255"/>
        <v>12.011921804278398</v>
      </c>
    </row>
    <row r="162" spans="1:71" ht="15.5" x14ac:dyDescent="0.35">
      <c r="A162" s="97" t="s">
        <v>85</v>
      </c>
      <c r="B162" s="98" t="s">
        <v>43</v>
      </c>
      <c r="C162" s="99">
        <v>44450</v>
      </c>
      <c r="D162" s="100">
        <v>0.30476851851851855</v>
      </c>
      <c r="E162" s="100">
        <v>0.4064814814814815</v>
      </c>
      <c r="F162" s="100">
        <v>0.42731481481481487</v>
      </c>
      <c r="G162" s="100">
        <v>0.4806597222222222</v>
      </c>
      <c r="H162" s="77">
        <f t="shared" si="195"/>
        <v>18</v>
      </c>
      <c r="I162" s="77">
        <f t="shared" si="196"/>
        <v>45</v>
      </c>
      <c r="J162" s="77">
        <f t="shared" si="197"/>
        <v>15</v>
      </c>
      <c r="K162" s="77">
        <f t="shared" si="198"/>
        <v>32</v>
      </c>
      <c r="L162" s="141">
        <f t="shared" si="208"/>
        <v>15.250285894648572</v>
      </c>
      <c r="M162" s="142"/>
      <c r="N162" s="142"/>
      <c r="O162" s="143"/>
      <c r="P162" s="141">
        <f t="shared" si="209"/>
        <v>7.069533125398813</v>
      </c>
      <c r="Q162" s="142"/>
      <c r="R162" s="142"/>
      <c r="S162" s="143"/>
      <c r="T162" s="141">
        <f t="shared" si="210"/>
        <v>14.699117089467535</v>
      </c>
      <c r="U162" s="142"/>
      <c r="V162" s="142"/>
      <c r="W162" s="143"/>
      <c r="X162" s="102" t="str">
        <f t="shared" si="211"/>
        <v>C2</v>
      </c>
      <c r="Y162" s="77">
        <f t="shared" si="212"/>
        <v>7.069533125398813</v>
      </c>
      <c r="Z162" s="77">
        <f t="shared" si="213"/>
        <v>49.978298611111107</v>
      </c>
      <c r="AA162" s="77" t="str">
        <f t="shared" si="214"/>
        <v xml:space="preserve"> </v>
      </c>
      <c r="AB162" s="77" t="str">
        <f t="shared" si="215"/>
        <v xml:space="preserve"> </v>
      </c>
      <c r="AC162" s="77" t="str">
        <f t="shared" si="216"/>
        <v xml:space="preserve"> </v>
      </c>
      <c r="AD162" s="77" t="str">
        <f t="shared" si="217"/>
        <v xml:space="preserve"> </v>
      </c>
      <c r="AE162" s="77">
        <f t="shared" si="218"/>
        <v>18</v>
      </c>
      <c r="AF162" s="77">
        <f t="shared" si="219"/>
        <v>45</v>
      </c>
      <c r="AG162" s="77">
        <f t="shared" si="220"/>
        <v>15</v>
      </c>
      <c r="AH162" s="77">
        <f t="shared" si="221"/>
        <v>32</v>
      </c>
      <c r="AI162" s="77" t="str">
        <f t="shared" si="222"/>
        <v xml:space="preserve"> </v>
      </c>
      <c r="AJ162" s="77" t="str">
        <f t="shared" si="223"/>
        <v xml:space="preserve"> </v>
      </c>
      <c r="AK162" s="77" t="str">
        <f t="shared" si="224"/>
        <v xml:space="preserve"> </v>
      </c>
      <c r="AL162" s="77" t="str">
        <f t="shared" si="225"/>
        <v xml:space="preserve"> </v>
      </c>
      <c r="AP162" s="5">
        <f t="shared" si="226"/>
        <v>11.621621621621621</v>
      </c>
      <c r="AQ162" s="5">
        <f t="shared" si="227"/>
        <v>-0.43243243243243512</v>
      </c>
      <c r="AR162" s="5">
        <f t="shared" si="228"/>
        <v>9.8648648648648649</v>
      </c>
      <c r="AS162" s="5">
        <f t="shared" si="229"/>
        <v>-8.1081081081080697E-2</v>
      </c>
      <c r="AT162" s="3">
        <f t="shared" si="230"/>
        <v>135.06208911614317</v>
      </c>
      <c r="AU162" s="3">
        <f t="shared" si="231"/>
        <v>0.18699780861943258</v>
      </c>
      <c r="AV162" s="3">
        <f t="shared" si="232"/>
        <v>97.315558802045288</v>
      </c>
      <c r="AW162" s="3">
        <f t="shared" si="233"/>
        <v>6.5741417092767818E-3</v>
      </c>
      <c r="AX162" s="3">
        <f t="shared" si="234"/>
        <v>232.57121986851718</v>
      </c>
      <c r="AY162" s="3">
        <f t="shared" si="235"/>
        <v>15.250285894648572</v>
      </c>
      <c r="AZ162" s="3">
        <f t="shared" si="236"/>
        <v>-1.6666666666666679</v>
      </c>
      <c r="BA162" s="3">
        <f t="shared" si="237"/>
        <v>-0.7916666666666643</v>
      </c>
      <c r="BB162" s="3">
        <f t="shared" si="238"/>
        <v>6.7708333333333339</v>
      </c>
      <c r="BC162" s="3">
        <f t="shared" si="239"/>
        <v>-0.8541666666666643</v>
      </c>
      <c r="BD162" s="3">
        <f t="shared" si="240"/>
        <v>2.7777777777777817</v>
      </c>
      <c r="BE162" s="3">
        <f t="shared" si="241"/>
        <v>0.62673611111110739</v>
      </c>
      <c r="BF162" s="3">
        <f t="shared" si="242"/>
        <v>45.844184027777786</v>
      </c>
      <c r="BG162" s="3">
        <f t="shared" si="243"/>
        <v>0.72960069444444042</v>
      </c>
      <c r="BH162" s="3">
        <f t="shared" si="244"/>
        <v>49.978298611111114</v>
      </c>
      <c r="BI162" s="3">
        <f t="shared" si="245"/>
        <v>7.069533125398813</v>
      </c>
      <c r="BJ162" s="3">
        <f t="shared" si="246"/>
        <v>-14.25</v>
      </c>
      <c r="BK162" s="3">
        <f t="shared" si="247"/>
        <v>-0.5833333333333357</v>
      </c>
      <c r="BL162" s="3">
        <f t="shared" si="248"/>
        <v>3.4722222222222214</v>
      </c>
      <c r="BM162" s="3">
        <f t="shared" si="249"/>
        <v>-0.77777777777777857</v>
      </c>
      <c r="BN162" s="3">
        <f t="shared" si="250"/>
        <v>203.0625</v>
      </c>
      <c r="BO162" s="3">
        <f t="shared" si="251"/>
        <v>0.34027777777778057</v>
      </c>
      <c r="BP162" s="3">
        <f t="shared" si="252"/>
        <v>12.056327160493822</v>
      </c>
      <c r="BQ162" s="3">
        <f t="shared" si="253"/>
        <v>0.60493827160493951</v>
      </c>
      <c r="BR162" s="3">
        <f t="shared" si="254"/>
        <v>216.06404320987653</v>
      </c>
      <c r="BS162" s="3">
        <f t="shared" si="255"/>
        <v>14.699117089467535</v>
      </c>
    </row>
    <row r="163" spans="1:71" ht="15.5" x14ac:dyDescent="0.35">
      <c r="A163" s="97" t="s">
        <v>86</v>
      </c>
      <c r="B163" s="98" t="s">
        <v>42</v>
      </c>
      <c r="C163" s="99">
        <v>44450</v>
      </c>
      <c r="D163" s="100">
        <v>0.3026388888888889</v>
      </c>
      <c r="E163" s="100">
        <v>0.40717592592592594</v>
      </c>
      <c r="F163" s="100">
        <v>0.42666666666666669</v>
      </c>
      <c r="G163" s="100">
        <v>0.47988425925925932</v>
      </c>
      <c r="H163" s="77">
        <f t="shared" si="195"/>
        <v>15</v>
      </c>
      <c r="I163" s="77">
        <f t="shared" si="196"/>
        <v>46</v>
      </c>
      <c r="J163" s="77">
        <f t="shared" si="197"/>
        <v>14</v>
      </c>
      <c r="K163" s="77">
        <f t="shared" si="198"/>
        <v>31</v>
      </c>
      <c r="L163" s="141">
        <f t="shared" si="208"/>
        <v>12.426144120617426</v>
      </c>
      <c r="M163" s="142"/>
      <c r="N163" s="142"/>
      <c r="O163" s="143"/>
      <c r="P163" s="141">
        <f t="shared" si="209"/>
        <v>7.652557216018999</v>
      </c>
      <c r="Q163" s="142"/>
      <c r="R163" s="142"/>
      <c r="S163" s="143"/>
      <c r="T163" s="141">
        <f t="shared" si="210"/>
        <v>17.521657674270461</v>
      </c>
      <c r="U163" s="142"/>
      <c r="V163" s="142"/>
      <c r="W163" s="143"/>
      <c r="X163" s="102" t="str">
        <f t="shared" si="211"/>
        <v>C2</v>
      </c>
      <c r="Y163" s="77">
        <f t="shared" si="212"/>
        <v>7.652557216018999</v>
      </c>
      <c r="Z163" s="77">
        <f t="shared" si="213"/>
        <v>58.56163194444445</v>
      </c>
      <c r="AA163" s="77" t="str">
        <f t="shared" si="214"/>
        <v xml:space="preserve"> </v>
      </c>
      <c r="AB163" s="77" t="str">
        <f t="shared" si="215"/>
        <v xml:space="preserve"> </v>
      </c>
      <c r="AC163" s="77" t="str">
        <f t="shared" si="216"/>
        <v xml:space="preserve"> </v>
      </c>
      <c r="AD163" s="77" t="str">
        <f t="shared" si="217"/>
        <v xml:space="preserve"> </v>
      </c>
      <c r="AE163" s="77">
        <f t="shared" si="218"/>
        <v>15</v>
      </c>
      <c r="AF163" s="77">
        <f t="shared" si="219"/>
        <v>46</v>
      </c>
      <c r="AG163" s="77">
        <f t="shared" si="220"/>
        <v>14</v>
      </c>
      <c r="AH163" s="77">
        <f t="shared" si="221"/>
        <v>31</v>
      </c>
      <c r="AI163" s="77" t="str">
        <f t="shared" si="222"/>
        <v xml:space="preserve"> </v>
      </c>
      <c r="AJ163" s="77" t="str">
        <f t="shared" si="223"/>
        <v xml:space="preserve"> </v>
      </c>
      <c r="AK163" s="77" t="str">
        <f t="shared" si="224"/>
        <v xml:space="preserve"> </v>
      </c>
      <c r="AL163" s="77" t="str">
        <f t="shared" si="225"/>
        <v xml:space="preserve"> </v>
      </c>
      <c r="AP163" s="5">
        <f t="shared" si="226"/>
        <v>8.621621621621621</v>
      </c>
      <c r="AQ163" s="5">
        <f t="shared" si="227"/>
        <v>0.56756756756756488</v>
      </c>
      <c r="AR163" s="5">
        <f t="shared" si="228"/>
        <v>8.8648648648648649</v>
      </c>
      <c r="AS163" s="5">
        <f t="shared" si="229"/>
        <v>-1.0810810810810807</v>
      </c>
      <c r="AT163" s="3">
        <f t="shared" si="230"/>
        <v>74.33235938641343</v>
      </c>
      <c r="AU163" s="3">
        <f t="shared" si="231"/>
        <v>0.32213294375456231</v>
      </c>
      <c r="AV163" s="3">
        <f t="shared" si="232"/>
        <v>78.585829072315562</v>
      </c>
      <c r="AW163" s="3">
        <f t="shared" si="233"/>
        <v>1.1687363038714382</v>
      </c>
      <c r="AX163" s="3">
        <f t="shared" si="234"/>
        <v>154.40905770635501</v>
      </c>
      <c r="AY163" s="3">
        <f t="shared" si="235"/>
        <v>12.426144120617426</v>
      </c>
      <c r="AZ163" s="3">
        <f t="shared" si="236"/>
        <v>-4.6666666666666679</v>
      </c>
      <c r="BA163" s="3">
        <f t="shared" si="237"/>
        <v>0.2083333333333357</v>
      </c>
      <c r="BB163" s="3">
        <f t="shared" si="238"/>
        <v>5.7708333333333339</v>
      </c>
      <c r="BC163" s="3">
        <f t="shared" si="239"/>
        <v>-1.8541666666666643</v>
      </c>
      <c r="BD163" s="3">
        <f t="shared" si="240"/>
        <v>21.777777777777789</v>
      </c>
      <c r="BE163" s="3">
        <f t="shared" si="241"/>
        <v>4.3402777777778762E-2</v>
      </c>
      <c r="BF163" s="3">
        <f t="shared" si="242"/>
        <v>33.302517361111121</v>
      </c>
      <c r="BG163" s="3">
        <f t="shared" si="243"/>
        <v>3.4379340277777688</v>
      </c>
      <c r="BH163" s="3">
        <f t="shared" si="244"/>
        <v>58.561631944444457</v>
      </c>
      <c r="BI163" s="3">
        <f t="shared" si="245"/>
        <v>7.652557216018999</v>
      </c>
      <c r="BJ163" s="3">
        <f t="shared" si="246"/>
        <v>-17.25</v>
      </c>
      <c r="BK163" s="3">
        <f t="shared" si="247"/>
        <v>0.4166666666666643</v>
      </c>
      <c r="BL163" s="3">
        <f t="shared" si="248"/>
        <v>2.4722222222222214</v>
      </c>
      <c r="BM163" s="3">
        <f t="shared" si="249"/>
        <v>-1.7777777777777786</v>
      </c>
      <c r="BN163" s="3">
        <f t="shared" si="250"/>
        <v>297.5625</v>
      </c>
      <c r="BO163" s="3">
        <f t="shared" si="251"/>
        <v>0.17361111111110913</v>
      </c>
      <c r="BP163" s="3">
        <f t="shared" si="252"/>
        <v>6.1118827160493785</v>
      </c>
      <c r="BQ163" s="3">
        <f t="shared" si="253"/>
        <v>3.1604938271604968</v>
      </c>
      <c r="BR163" s="3">
        <f t="shared" si="254"/>
        <v>307.00848765432096</v>
      </c>
      <c r="BS163" s="3">
        <f t="shared" si="255"/>
        <v>17.521657674270461</v>
      </c>
    </row>
    <row r="164" spans="1:71" ht="15.5" x14ac:dyDescent="0.35">
      <c r="A164" s="97" t="s">
        <v>87</v>
      </c>
      <c r="B164" s="98" t="s">
        <v>37</v>
      </c>
      <c r="C164" s="99">
        <v>44450</v>
      </c>
      <c r="D164" s="100">
        <v>0.29981481481481481</v>
      </c>
      <c r="E164" s="100">
        <v>0.40675925925925926</v>
      </c>
      <c r="F164" s="100">
        <v>0.42499999999999999</v>
      </c>
      <c r="G164" s="100">
        <v>0.48104166666666665</v>
      </c>
      <c r="H164" s="77">
        <f t="shared" si="195"/>
        <v>11</v>
      </c>
      <c r="I164" s="77">
        <f t="shared" si="196"/>
        <v>45</v>
      </c>
      <c r="J164" s="77">
        <f t="shared" si="197"/>
        <v>12</v>
      </c>
      <c r="K164" s="77">
        <f t="shared" si="198"/>
        <v>32</v>
      </c>
      <c r="L164" s="141">
        <f t="shared" si="208"/>
        <v>8.2872991967603831</v>
      </c>
      <c r="M164" s="142"/>
      <c r="N164" s="142"/>
      <c r="O164" s="143"/>
      <c r="P164" s="141">
        <f t="shared" si="209"/>
        <v>9.5229529004634106</v>
      </c>
      <c r="Q164" s="142"/>
      <c r="R164" s="142"/>
      <c r="S164" s="143"/>
      <c r="T164" s="141">
        <f t="shared" si="210"/>
        <v>21.277469536496657</v>
      </c>
      <c r="U164" s="142"/>
      <c r="V164" s="142"/>
      <c r="W164" s="143"/>
      <c r="X164" s="103" t="str">
        <f t="shared" si="211"/>
        <v>C1</v>
      </c>
      <c r="Y164" s="77">
        <f t="shared" si="212"/>
        <v>8.2872991967603831</v>
      </c>
      <c r="Z164" s="77">
        <f t="shared" si="213"/>
        <v>68.679327976625288</v>
      </c>
      <c r="AA164" s="77">
        <f t="shared" si="214"/>
        <v>11</v>
      </c>
      <c r="AB164" s="77">
        <f t="shared" si="215"/>
        <v>45</v>
      </c>
      <c r="AC164" s="77">
        <f t="shared" si="216"/>
        <v>12</v>
      </c>
      <c r="AD164" s="77">
        <f t="shared" si="217"/>
        <v>32</v>
      </c>
      <c r="AE164" s="77" t="str">
        <f t="shared" si="218"/>
        <v xml:space="preserve"> </v>
      </c>
      <c r="AF164" s="77" t="str">
        <f t="shared" si="219"/>
        <v xml:space="preserve"> </v>
      </c>
      <c r="AG164" s="77" t="str">
        <f t="shared" si="220"/>
        <v xml:space="preserve"> </v>
      </c>
      <c r="AH164" s="77" t="str">
        <f t="shared" si="221"/>
        <v xml:space="preserve"> </v>
      </c>
      <c r="AI164" s="77" t="str">
        <f t="shared" si="222"/>
        <v xml:space="preserve"> </v>
      </c>
      <c r="AJ164" s="77" t="str">
        <f t="shared" si="223"/>
        <v xml:space="preserve"> </v>
      </c>
      <c r="AK164" s="77" t="str">
        <f t="shared" si="224"/>
        <v xml:space="preserve"> </v>
      </c>
      <c r="AL164" s="77" t="str">
        <f t="shared" si="225"/>
        <v xml:space="preserve"> </v>
      </c>
      <c r="AP164" s="5">
        <f t="shared" si="226"/>
        <v>4.6216216216216219</v>
      </c>
      <c r="AQ164" s="5">
        <f t="shared" si="227"/>
        <v>-0.43243243243243512</v>
      </c>
      <c r="AR164" s="5">
        <f t="shared" si="228"/>
        <v>6.8648648648648649</v>
      </c>
      <c r="AS164" s="5">
        <f t="shared" si="229"/>
        <v>-8.1081081081080697E-2</v>
      </c>
      <c r="AT164" s="3">
        <f t="shared" si="230"/>
        <v>21.359386413440472</v>
      </c>
      <c r="AU164" s="3">
        <f t="shared" si="231"/>
        <v>0.18699780861943258</v>
      </c>
      <c r="AV164" s="3">
        <f t="shared" si="232"/>
        <v>47.126369612856102</v>
      </c>
      <c r="AW164" s="3">
        <f t="shared" si="233"/>
        <v>6.5741417092767818E-3</v>
      </c>
      <c r="AX164" s="3">
        <f t="shared" si="234"/>
        <v>68.679327976625288</v>
      </c>
      <c r="AY164" s="3">
        <f t="shared" si="235"/>
        <v>8.2872991967603831</v>
      </c>
      <c r="AZ164" s="3">
        <f t="shared" si="236"/>
        <v>-8.6666666666666679</v>
      </c>
      <c r="BA164" s="3">
        <f t="shared" si="237"/>
        <v>-0.7916666666666643</v>
      </c>
      <c r="BB164" s="3">
        <f t="shared" si="238"/>
        <v>3.7708333333333339</v>
      </c>
      <c r="BC164" s="3">
        <f t="shared" si="239"/>
        <v>-0.8541666666666643</v>
      </c>
      <c r="BD164" s="3">
        <f t="shared" si="240"/>
        <v>75.111111111111128</v>
      </c>
      <c r="BE164" s="3">
        <f t="shared" si="241"/>
        <v>0.62673611111110739</v>
      </c>
      <c r="BF164" s="3">
        <f t="shared" si="242"/>
        <v>14.219184027777782</v>
      </c>
      <c r="BG164" s="3">
        <f t="shared" si="243"/>
        <v>0.72960069444444042</v>
      </c>
      <c r="BH164" s="3">
        <f t="shared" si="244"/>
        <v>90.686631944444471</v>
      </c>
      <c r="BI164" s="3">
        <f t="shared" si="245"/>
        <v>9.5229529004634106</v>
      </c>
      <c r="BJ164" s="3">
        <f t="shared" si="246"/>
        <v>-21.25</v>
      </c>
      <c r="BK164" s="3">
        <f t="shared" si="247"/>
        <v>-0.5833333333333357</v>
      </c>
      <c r="BL164" s="3">
        <f t="shared" si="248"/>
        <v>0.47222222222222143</v>
      </c>
      <c r="BM164" s="3">
        <f t="shared" si="249"/>
        <v>-0.77777777777777857</v>
      </c>
      <c r="BN164" s="3">
        <f t="shared" si="250"/>
        <v>451.5625</v>
      </c>
      <c r="BO164" s="3">
        <f t="shared" si="251"/>
        <v>0.34027777777778057</v>
      </c>
      <c r="BP164" s="3">
        <f t="shared" si="252"/>
        <v>0.22299382716049307</v>
      </c>
      <c r="BQ164" s="3">
        <f t="shared" si="253"/>
        <v>0.60493827160493951</v>
      </c>
      <c r="BR164" s="3">
        <f t="shared" si="254"/>
        <v>452.73070987654324</v>
      </c>
      <c r="BS164" s="3">
        <f t="shared" si="255"/>
        <v>21.277469536496657</v>
      </c>
    </row>
    <row r="165" spans="1:71" ht="15.5" x14ac:dyDescent="0.35">
      <c r="A165" s="97" t="s">
        <v>88</v>
      </c>
      <c r="B165" s="98" t="s">
        <v>50</v>
      </c>
      <c r="C165" s="99">
        <v>44450</v>
      </c>
      <c r="D165" s="100">
        <v>0.29979166666666668</v>
      </c>
      <c r="E165" s="100">
        <v>0.40812500000000002</v>
      </c>
      <c r="F165" s="100">
        <v>0.42314814814814811</v>
      </c>
      <c r="G165" s="100">
        <v>0.47939814814814818</v>
      </c>
      <c r="H165" s="77">
        <f t="shared" si="195"/>
        <v>11</v>
      </c>
      <c r="I165" s="77">
        <f t="shared" si="196"/>
        <v>47</v>
      </c>
      <c r="J165" s="77">
        <f t="shared" si="197"/>
        <v>9</v>
      </c>
      <c r="K165" s="77">
        <f t="shared" si="198"/>
        <v>30</v>
      </c>
      <c r="L165" s="141">
        <f t="shared" si="208"/>
        <v>6.5638962043919218</v>
      </c>
      <c r="M165" s="142"/>
      <c r="N165" s="142"/>
      <c r="O165" s="143"/>
      <c r="P165" s="141">
        <f t="shared" si="209"/>
        <v>9.236429610214353</v>
      </c>
      <c r="Q165" s="142"/>
      <c r="R165" s="142"/>
      <c r="S165" s="143"/>
      <c r="T165" s="141">
        <f t="shared" si="210"/>
        <v>21.625798351066432</v>
      </c>
      <c r="U165" s="142"/>
      <c r="V165" s="142"/>
      <c r="W165" s="143"/>
      <c r="X165" s="103" t="str">
        <f t="shared" si="211"/>
        <v>C1</v>
      </c>
      <c r="Y165" s="77">
        <f t="shared" si="212"/>
        <v>6.5638962043919218</v>
      </c>
      <c r="Z165" s="77">
        <f t="shared" si="213"/>
        <v>43.084733382030677</v>
      </c>
      <c r="AA165" s="77">
        <f t="shared" si="214"/>
        <v>11</v>
      </c>
      <c r="AB165" s="77">
        <f t="shared" si="215"/>
        <v>47</v>
      </c>
      <c r="AC165" s="77">
        <f t="shared" si="216"/>
        <v>9</v>
      </c>
      <c r="AD165" s="77">
        <f t="shared" si="217"/>
        <v>30</v>
      </c>
      <c r="AE165" s="77" t="str">
        <f t="shared" si="218"/>
        <v xml:space="preserve"> </v>
      </c>
      <c r="AF165" s="77" t="str">
        <f t="shared" si="219"/>
        <v xml:space="preserve"> </v>
      </c>
      <c r="AG165" s="77" t="str">
        <f t="shared" si="220"/>
        <v xml:space="preserve"> </v>
      </c>
      <c r="AH165" s="77" t="str">
        <f t="shared" si="221"/>
        <v xml:space="preserve"> </v>
      </c>
      <c r="AI165" s="77" t="str">
        <f t="shared" si="222"/>
        <v xml:space="preserve"> </v>
      </c>
      <c r="AJ165" s="77" t="str">
        <f t="shared" si="223"/>
        <v xml:space="preserve"> </v>
      </c>
      <c r="AK165" s="77" t="str">
        <f t="shared" si="224"/>
        <v xml:space="preserve"> </v>
      </c>
      <c r="AL165" s="77" t="str">
        <f t="shared" si="225"/>
        <v xml:space="preserve"> </v>
      </c>
      <c r="AP165" s="5">
        <f t="shared" si="226"/>
        <v>4.6216216216216219</v>
      </c>
      <c r="AQ165" s="5">
        <f t="shared" si="227"/>
        <v>1.5675675675675649</v>
      </c>
      <c r="AR165" s="5">
        <f t="shared" si="228"/>
        <v>3.8648648648648649</v>
      </c>
      <c r="AS165" s="5">
        <f t="shared" si="229"/>
        <v>-2.0810810810810807</v>
      </c>
      <c r="AT165" s="3">
        <f t="shared" si="230"/>
        <v>21.359386413440472</v>
      </c>
      <c r="AU165" s="3">
        <f t="shared" si="231"/>
        <v>2.4572680788896921</v>
      </c>
      <c r="AV165" s="3">
        <f t="shared" si="232"/>
        <v>14.937180423666911</v>
      </c>
      <c r="AW165" s="3">
        <f t="shared" si="233"/>
        <v>4.3308984660335996</v>
      </c>
      <c r="AX165" s="3">
        <f t="shared" si="234"/>
        <v>43.084733382030677</v>
      </c>
      <c r="AY165" s="3">
        <f t="shared" si="235"/>
        <v>6.5638962043919218</v>
      </c>
      <c r="AZ165" s="3">
        <f t="shared" si="236"/>
        <v>-8.6666666666666679</v>
      </c>
      <c r="BA165" s="3">
        <f t="shared" si="237"/>
        <v>1.2083333333333357</v>
      </c>
      <c r="BB165" s="3">
        <f t="shared" si="238"/>
        <v>0.77083333333333393</v>
      </c>
      <c r="BC165" s="3">
        <f t="shared" si="239"/>
        <v>-2.8541666666666643</v>
      </c>
      <c r="BD165" s="3">
        <f t="shared" si="240"/>
        <v>75.111111111111128</v>
      </c>
      <c r="BE165" s="3">
        <f t="shared" si="241"/>
        <v>1.4600694444444502</v>
      </c>
      <c r="BF165" s="3">
        <f t="shared" si="242"/>
        <v>0.59418402777777868</v>
      </c>
      <c r="BG165" s="3">
        <f t="shared" si="243"/>
        <v>8.1462673611110983</v>
      </c>
      <c r="BH165" s="3">
        <f t="shared" si="244"/>
        <v>85.311631944444471</v>
      </c>
      <c r="BI165" s="3">
        <f t="shared" si="245"/>
        <v>9.236429610214353</v>
      </c>
      <c r="BJ165" s="3">
        <f t="shared" si="246"/>
        <v>-21.25</v>
      </c>
      <c r="BK165" s="3">
        <f t="shared" si="247"/>
        <v>1.4166666666666643</v>
      </c>
      <c r="BL165" s="3">
        <f t="shared" si="248"/>
        <v>-2.5277777777777786</v>
      </c>
      <c r="BM165" s="3">
        <f t="shared" si="249"/>
        <v>-2.7777777777777786</v>
      </c>
      <c r="BN165" s="3">
        <f t="shared" si="250"/>
        <v>451.5625</v>
      </c>
      <c r="BO165" s="3">
        <f t="shared" si="251"/>
        <v>2.0069444444444375</v>
      </c>
      <c r="BP165" s="3">
        <f t="shared" si="252"/>
        <v>6.3896604938271642</v>
      </c>
      <c r="BQ165" s="3">
        <f t="shared" si="253"/>
        <v>7.7160493827160535</v>
      </c>
      <c r="BR165" s="3">
        <f t="shared" si="254"/>
        <v>467.67515432098764</v>
      </c>
      <c r="BS165" s="3">
        <f t="shared" si="255"/>
        <v>21.625798351066432</v>
      </c>
    </row>
    <row r="166" spans="1:71" ht="15.5" x14ac:dyDescent="0.35">
      <c r="A166" s="97" t="s">
        <v>89</v>
      </c>
      <c r="B166" s="98" t="s">
        <v>51</v>
      </c>
      <c r="C166" s="99">
        <v>44450</v>
      </c>
      <c r="D166" s="100">
        <v>0.29872685185185183</v>
      </c>
      <c r="E166" s="100">
        <v>0.40733796296296299</v>
      </c>
      <c r="F166" s="100">
        <v>0.42194444444444446</v>
      </c>
      <c r="G166" s="100">
        <v>0.4793055555555556</v>
      </c>
      <c r="H166" s="77">
        <f t="shared" si="195"/>
        <v>10</v>
      </c>
      <c r="I166" s="77">
        <f t="shared" si="196"/>
        <v>46</v>
      </c>
      <c r="J166" s="77">
        <f t="shared" si="197"/>
        <v>7</v>
      </c>
      <c r="K166" s="77">
        <f t="shared" si="198"/>
        <v>30</v>
      </c>
      <c r="L166" s="141">
        <f t="shared" si="208"/>
        <v>4.6094354908375532</v>
      </c>
      <c r="M166" s="142"/>
      <c r="N166" s="142"/>
      <c r="O166" s="143"/>
      <c r="P166" s="141">
        <f t="shared" si="209"/>
        <v>10.156030980544408</v>
      </c>
      <c r="Q166" s="142"/>
      <c r="R166" s="142"/>
      <c r="S166" s="143"/>
      <c r="T166" s="141">
        <f t="shared" si="210"/>
        <v>22.879093777917987</v>
      </c>
      <c r="U166" s="142"/>
      <c r="V166" s="142"/>
      <c r="W166" s="143"/>
      <c r="X166" s="103" t="str">
        <f t="shared" si="211"/>
        <v>C1</v>
      </c>
      <c r="Y166" s="77">
        <f t="shared" si="212"/>
        <v>4.6094354908375532</v>
      </c>
      <c r="Z166" s="77">
        <f t="shared" si="213"/>
        <v>21.246895544192835</v>
      </c>
      <c r="AA166" s="77">
        <f t="shared" si="214"/>
        <v>10</v>
      </c>
      <c r="AB166" s="77">
        <f t="shared" si="215"/>
        <v>46</v>
      </c>
      <c r="AC166" s="77">
        <f t="shared" si="216"/>
        <v>7</v>
      </c>
      <c r="AD166" s="77">
        <f t="shared" si="217"/>
        <v>30</v>
      </c>
      <c r="AE166" s="77" t="str">
        <f t="shared" si="218"/>
        <v xml:space="preserve"> </v>
      </c>
      <c r="AF166" s="77" t="str">
        <f t="shared" si="219"/>
        <v xml:space="preserve"> </v>
      </c>
      <c r="AG166" s="77" t="str">
        <f t="shared" si="220"/>
        <v xml:space="preserve"> </v>
      </c>
      <c r="AH166" s="77" t="str">
        <f t="shared" si="221"/>
        <v xml:space="preserve"> </v>
      </c>
      <c r="AI166" s="77" t="str">
        <f t="shared" si="222"/>
        <v xml:space="preserve"> </v>
      </c>
      <c r="AJ166" s="77" t="str">
        <f t="shared" si="223"/>
        <v xml:space="preserve"> </v>
      </c>
      <c r="AK166" s="77" t="str">
        <f t="shared" si="224"/>
        <v xml:space="preserve"> </v>
      </c>
      <c r="AL166" s="77" t="str">
        <f t="shared" si="225"/>
        <v xml:space="preserve"> </v>
      </c>
      <c r="AP166" s="5">
        <f t="shared" si="226"/>
        <v>3.6216216216216219</v>
      </c>
      <c r="AQ166" s="5">
        <f t="shared" si="227"/>
        <v>0.56756756756756488</v>
      </c>
      <c r="AR166" s="5">
        <f t="shared" si="228"/>
        <v>1.8648648648648649</v>
      </c>
      <c r="AS166" s="5">
        <f t="shared" si="229"/>
        <v>-2.0810810810810807</v>
      </c>
      <c r="AT166" s="3">
        <f t="shared" si="230"/>
        <v>13.116143170197226</v>
      </c>
      <c r="AU166" s="3">
        <f t="shared" si="231"/>
        <v>0.32213294375456231</v>
      </c>
      <c r="AV166" s="3">
        <f t="shared" si="232"/>
        <v>3.4777209642074509</v>
      </c>
      <c r="AW166" s="3">
        <f t="shared" si="233"/>
        <v>4.3308984660335996</v>
      </c>
      <c r="AX166" s="3">
        <f t="shared" si="234"/>
        <v>21.246895544192839</v>
      </c>
      <c r="AY166" s="3">
        <f t="shared" si="235"/>
        <v>4.6094354908375532</v>
      </c>
      <c r="AZ166" s="3">
        <f t="shared" si="236"/>
        <v>-9.6666666666666679</v>
      </c>
      <c r="BA166" s="3">
        <f t="shared" si="237"/>
        <v>0.2083333333333357</v>
      </c>
      <c r="BB166" s="3">
        <f t="shared" si="238"/>
        <v>-1.2291666666666661</v>
      </c>
      <c r="BC166" s="3">
        <f t="shared" si="239"/>
        <v>-2.8541666666666643</v>
      </c>
      <c r="BD166" s="3">
        <f t="shared" si="240"/>
        <v>93.444444444444471</v>
      </c>
      <c r="BE166" s="3">
        <f t="shared" si="241"/>
        <v>4.3402777777778762E-2</v>
      </c>
      <c r="BF166" s="3">
        <f t="shared" si="242"/>
        <v>1.5108506944444431</v>
      </c>
      <c r="BG166" s="3">
        <f t="shared" si="243"/>
        <v>8.1462673611110983</v>
      </c>
      <c r="BH166" s="3">
        <f t="shared" si="244"/>
        <v>103.1449652777778</v>
      </c>
      <c r="BI166" s="3">
        <f t="shared" si="245"/>
        <v>10.156030980544408</v>
      </c>
      <c r="BJ166" s="3">
        <f t="shared" si="246"/>
        <v>-22.25</v>
      </c>
      <c r="BK166" s="3">
        <f t="shared" si="247"/>
        <v>0.4166666666666643</v>
      </c>
      <c r="BL166" s="3">
        <f t="shared" si="248"/>
        <v>-4.5277777777777786</v>
      </c>
      <c r="BM166" s="3">
        <f t="shared" si="249"/>
        <v>-2.7777777777777786</v>
      </c>
      <c r="BN166" s="3">
        <f t="shared" si="250"/>
        <v>495.0625</v>
      </c>
      <c r="BO166" s="3">
        <f t="shared" si="251"/>
        <v>0.17361111111110913</v>
      </c>
      <c r="BP166" s="3">
        <f t="shared" si="252"/>
        <v>20.500771604938279</v>
      </c>
      <c r="BQ166" s="3">
        <f t="shared" si="253"/>
        <v>7.7160493827160535</v>
      </c>
      <c r="BR166" s="3">
        <f t="shared" si="254"/>
        <v>523.45293209876547</v>
      </c>
      <c r="BS166" s="3">
        <f t="shared" si="255"/>
        <v>22.879093777917987</v>
      </c>
    </row>
    <row r="167" spans="1:71" ht="15.5" x14ac:dyDescent="0.35">
      <c r="A167" s="97" t="s">
        <v>90</v>
      </c>
      <c r="B167" s="98" t="s">
        <v>54</v>
      </c>
      <c r="C167" s="99">
        <v>44450</v>
      </c>
      <c r="D167" s="100">
        <v>0.29835648148148147</v>
      </c>
      <c r="E167" s="100">
        <v>0.40620370370370368</v>
      </c>
      <c r="F167" s="100">
        <v>0.42291666666666666</v>
      </c>
      <c r="G167" s="100">
        <v>0.47957175925925927</v>
      </c>
      <c r="H167" s="77">
        <f t="shared" si="195"/>
        <v>9</v>
      </c>
      <c r="I167" s="77">
        <f t="shared" si="196"/>
        <v>44</v>
      </c>
      <c r="J167" s="77">
        <f t="shared" si="197"/>
        <v>9</v>
      </c>
      <c r="K167" s="77">
        <f t="shared" si="198"/>
        <v>30</v>
      </c>
      <c r="L167" s="141">
        <f t="shared" si="208"/>
        <v>5.3096931634642308</v>
      </c>
      <c r="M167" s="142"/>
      <c r="N167" s="142"/>
      <c r="O167" s="143"/>
      <c r="P167" s="141">
        <f t="shared" si="209"/>
        <v>11.212863087147328</v>
      </c>
      <c r="Q167" s="142"/>
      <c r="R167" s="142"/>
      <c r="S167" s="143"/>
      <c r="T167" s="141">
        <f t="shared" si="210"/>
        <v>23.604557914118782</v>
      </c>
      <c r="U167" s="142"/>
      <c r="V167" s="142"/>
      <c r="W167" s="143"/>
      <c r="X167" s="103" t="str">
        <f t="shared" si="211"/>
        <v>C1</v>
      </c>
      <c r="Y167" s="77">
        <f t="shared" si="212"/>
        <v>5.3096931634642308</v>
      </c>
      <c r="Z167" s="77">
        <f t="shared" si="213"/>
        <v>28.19284149013879</v>
      </c>
      <c r="AA167" s="77">
        <f t="shared" si="214"/>
        <v>9</v>
      </c>
      <c r="AB167" s="77">
        <f t="shared" si="215"/>
        <v>44</v>
      </c>
      <c r="AC167" s="77">
        <f t="shared" si="216"/>
        <v>9</v>
      </c>
      <c r="AD167" s="77">
        <f t="shared" si="217"/>
        <v>30</v>
      </c>
      <c r="AE167" s="77" t="str">
        <f t="shared" si="218"/>
        <v xml:space="preserve"> </v>
      </c>
      <c r="AF167" s="77" t="str">
        <f t="shared" si="219"/>
        <v xml:space="preserve"> </v>
      </c>
      <c r="AG167" s="77" t="str">
        <f t="shared" si="220"/>
        <v xml:space="preserve"> </v>
      </c>
      <c r="AH167" s="77" t="str">
        <f t="shared" si="221"/>
        <v xml:space="preserve"> </v>
      </c>
      <c r="AI167" s="77" t="str">
        <f t="shared" si="222"/>
        <v xml:space="preserve"> </v>
      </c>
      <c r="AJ167" s="77" t="str">
        <f t="shared" si="223"/>
        <v xml:space="preserve"> </v>
      </c>
      <c r="AK167" s="77" t="str">
        <f t="shared" si="224"/>
        <v xml:space="preserve"> </v>
      </c>
      <c r="AL167" s="77" t="str">
        <f t="shared" si="225"/>
        <v xml:space="preserve"> </v>
      </c>
      <c r="AP167" s="5">
        <f t="shared" si="226"/>
        <v>2.6216216216216219</v>
      </c>
      <c r="AQ167" s="5">
        <f t="shared" si="227"/>
        <v>-1.4324324324324351</v>
      </c>
      <c r="AR167" s="5">
        <f t="shared" si="228"/>
        <v>3.8648648648648649</v>
      </c>
      <c r="AS167" s="5">
        <f t="shared" si="229"/>
        <v>-2.0810810810810807</v>
      </c>
      <c r="AT167" s="3">
        <f t="shared" si="230"/>
        <v>6.8728999269539823</v>
      </c>
      <c r="AU167" s="3">
        <f t="shared" si="231"/>
        <v>2.0518626734843028</v>
      </c>
      <c r="AV167" s="3">
        <f t="shared" si="232"/>
        <v>14.937180423666911</v>
      </c>
      <c r="AW167" s="3">
        <f t="shared" si="233"/>
        <v>4.3308984660335996</v>
      </c>
      <c r="AX167" s="3">
        <f t="shared" si="234"/>
        <v>28.192841490138793</v>
      </c>
      <c r="AY167" s="3">
        <f t="shared" si="235"/>
        <v>5.3096931634642308</v>
      </c>
      <c r="AZ167" s="3">
        <f t="shared" si="236"/>
        <v>-10.666666666666668</v>
      </c>
      <c r="BA167" s="3">
        <f t="shared" si="237"/>
        <v>-1.7916666666666643</v>
      </c>
      <c r="BB167" s="3">
        <f t="shared" si="238"/>
        <v>0.77083333333333393</v>
      </c>
      <c r="BC167" s="3">
        <f t="shared" si="239"/>
        <v>-2.8541666666666643</v>
      </c>
      <c r="BD167" s="3">
        <f t="shared" si="240"/>
        <v>113.7777777777778</v>
      </c>
      <c r="BE167" s="3">
        <f t="shared" si="241"/>
        <v>3.2100694444444358</v>
      </c>
      <c r="BF167" s="3">
        <f t="shared" si="242"/>
        <v>0.59418402777777868</v>
      </c>
      <c r="BG167" s="3">
        <f t="shared" si="243"/>
        <v>8.1462673611110983</v>
      </c>
      <c r="BH167" s="3">
        <f t="shared" si="244"/>
        <v>125.72829861111111</v>
      </c>
      <c r="BI167" s="3">
        <f t="shared" si="245"/>
        <v>11.212863087147328</v>
      </c>
      <c r="BJ167" s="3">
        <f t="shared" si="246"/>
        <v>-23.25</v>
      </c>
      <c r="BK167" s="3">
        <f t="shared" si="247"/>
        <v>-1.5833333333333357</v>
      </c>
      <c r="BL167" s="3">
        <f t="shared" si="248"/>
        <v>-2.5277777777777786</v>
      </c>
      <c r="BM167" s="3">
        <f t="shared" si="249"/>
        <v>-2.7777777777777786</v>
      </c>
      <c r="BN167" s="3">
        <f t="shared" si="250"/>
        <v>540.5625</v>
      </c>
      <c r="BO167" s="3">
        <f t="shared" si="251"/>
        <v>2.5069444444444517</v>
      </c>
      <c r="BP167" s="3">
        <f t="shared" si="252"/>
        <v>6.3896604938271642</v>
      </c>
      <c r="BQ167" s="3">
        <f t="shared" si="253"/>
        <v>7.7160493827160535</v>
      </c>
      <c r="BR167" s="3">
        <f t="shared" si="254"/>
        <v>557.17515432098764</v>
      </c>
      <c r="BS167" s="3">
        <f t="shared" si="255"/>
        <v>23.604557914118782</v>
      </c>
    </row>
    <row r="168" spans="1:71" ht="15.5" x14ac:dyDescent="0.35">
      <c r="A168" s="97" t="s">
        <v>91</v>
      </c>
      <c r="B168" s="98" t="s">
        <v>55</v>
      </c>
      <c r="C168" s="99">
        <v>44450</v>
      </c>
      <c r="D168" s="100">
        <v>0.29729166666666668</v>
      </c>
      <c r="E168" s="100">
        <v>0.40712962962962962</v>
      </c>
      <c r="F168" s="100">
        <v>0.42089120370370375</v>
      </c>
      <c r="G168" s="100">
        <v>0.48071759259259261</v>
      </c>
      <c r="H168" s="77">
        <f t="shared" si="195"/>
        <v>8</v>
      </c>
      <c r="I168" s="77">
        <f t="shared" si="196"/>
        <v>46</v>
      </c>
      <c r="J168" s="77">
        <f t="shared" si="197"/>
        <v>6</v>
      </c>
      <c r="K168" s="77">
        <f t="shared" si="198"/>
        <v>32</v>
      </c>
      <c r="L168" s="141">
        <f t="shared" si="208"/>
        <v>1.9251896020008781</v>
      </c>
      <c r="M168" s="142"/>
      <c r="N168" s="142"/>
      <c r="O168" s="143"/>
      <c r="P168" s="141">
        <f t="shared" si="209"/>
        <v>11.910218243638994</v>
      </c>
      <c r="Q168" s="142"/>
      <c r="R168" s="142"/>
      <c r="S168" s="143"/>
      <c r="T168" s="141">
        <f t="shared" si="210"/>
        <v>24.887695283878937</v>
      </c>
      <c r="U168" s="142"/>
      <c r="V168" s="142"/>
      <c r="W168" s="143"/>
      <c r="X168" s="103" t="str">
        <f t="shared" si="211"/>
        <v>C1</v>
      </c>
      <c r="Y168" s="77">
        <f t="shared" si="212"/>
        <v>1.9251896020008781</v>
      </c>
      <c r="Z168" s="77">
        <f t="shared" si="213"/>
        <v>3.7063550036522992</v>
      </c>
      <c r="AA168" s="77">
        <f t="shared" si="214"/>
        <v>8</v>
      </c>
      <c r="AB168" s="77">
        <f t="shared" si="215"/>
        <v>46</v>
      </c>
      <c r="AC168" s="77">
        <f t="shared" si="216"/>
        <v>6</v>
      </c>
      <c r="AD168" s="77">
        <f t="shared" si="217"/>
        <v>32</v>
      </c>
      <c r="AE168" s="77" t="str">
        <f t="shared" si="218"/>
        <v xml:space="preserve"> </v>
      </c>
      <c r="AF168" s="77" t="str">
        <f t="shared" si="219"/>
        <v xml:space="preserve"> </v>
      </c>
      <c r="AG168" s="77" t="str">
        <f t="shared" si="220"/>
        <v xml:space="preserve"> </v>
      </c>
      <c r="AH168" s="77" t="str">
        <f t="shared" si="221"/>
        <v xml:space="preserve"> </v>
      </c>
      <c r="AI168" s="77" t="str">
        <f t="shared" si="222"/>
        <v xml:space="preserve"> </v>
      </c>
      <c r="AJ168" s="77" t="str">
        <f t="shared" si="223"/>
        <v xml:space="preserve"> </v>
      </c>
      <c r="AK168" s="77" t="str">
        <f t="shared" si="224"/>
        <v xml:space="preserve"> </v>
      </c>
      <c r="AL168" s="77" t="str">
        <f t="shared" si="225"/>
        <v xml:space="preserve"> </v>
      </c>
      <c r="AP168" s="5">
        <f t="shared" si="226"/>
        <v>1.6216216216216219</v>
      </c>
      <c r="AQ168" s="5">
        <f t="shared" si="227"/>
        <v>0.56756756756756488</v>
      </c>
      <c r="AR168" s="5">
        <f t="shared" si="228"/>
        <v>0.86486486486486491</v>
      </c>
      <c r="AS168" s="5">
        <f t="shared" si="229"/>
        <v>-8.1081081081080697E-2</v>
      </c>
      <c r="AT168" s="3">
        <f t="shared" si="230"/>
        <v>2.6296566837107389</v>
      </c>
      <c r="AU168" s="3">
        <f t="shared" si="231"/>
        <v>0.32213294375456231</v>
      </c>
      <c r="AV168" s="3">
        <f t="shared" si="232"/>
        <v>0.74799123447772109</v>
      </c>
      <c r="AW168" s="3">
        <f t="shared" si="233"/>
        <v>6.5741417092767818E-3</v>
      </c>
      <c r="AX168" s="3">
        <f t="shared" si="234"/>
        <v>3.7063550036522992</v>
      </c>
      <c r="AY168" s="3">
        <f t="shared" si="235"/>
        <v>1.9251896020008781</v>
      </c>
      <c r="AZ168" s="3">
        <f t="shared" si="236"/>
        <v>-11.666666666666668</v>
      </c>
      <c r="BA168" s="3">
        <f t="shared" si="237"/>
        <v>0.2083333333333357</v>
      </c>
      <c r="BB168" s="3">
        <f t="shared" si="238"/>
        <v>-2.2291666666666661</v>
      </c>
      <c r="BC168" s="3">
        <f t="shared" si="239"/>
        <v>-0.8541666666666643</v>
      </c>
      <c r="BD168" s="3">
        <f t="shared" si="240"/>
        <v>136.11111111111114</v>
      </c>
      <c r="BE168" s="3">
        <f t="shared" si="241"/>
        <v>4.3402777777778762E-2</v>
      </c>
      <c r="BF168" s="3">
        <f t="shared" si="242"/>
        <v>4.969184027777775</v>
      </c>
      <c r="BG168" s="3">
        <f t="shared" si="243"/>
        <v>0.72960069444444042</v>
      </c>
      <c r="BH168" s="3">
        <f t="shared" si="244"/>
        <v>141.85329861111111</v>
      </c>
      <c r="BI168" s="3">
        <f t="shared" si="245"/>
        <v>11.910218243638994</v>
      </c>
      <c r="BJ168" s="3">
        <f t="shared" si="246"/>
        <v>-24.25</v>
      </c>
      <c r="BK168" s="3">
        <f t="shared" si="247"/>
        <v>0.4166666666666643</v>
      </c>
      <c r="BL168" s="3">
        <f t="shared" si="248"/>
        <v>-5.5277777777777786</v>
      </c>
      <c r="BM168" s="3">
        <f t="shared" si="249"/>
        <v>-0.77777777777777857</v>
      </c>
      <c r="BN168" s="3">
        <f t="shared" si="250"/>
        <v>588.0625</v>
      </c>
      <c r="BO168" s="3">
        <f t="shared" si="251"/>
        <v>0.17361111111110913</v>
      </c>
      <c r="BP168" s="3">
        <f t="shared" si="252"/>
        <v>30.556327160493836</v>
      </c>
      <c r="BQ168" s="3">
        <f t="shared" si="253"/>
        <v>0.60493827160493951</v>
      </c>
      <c r="BR168" s="3">
        <f t="shared" si="254"/>
        <v>619.39737654320993</v>
      </c>
      <c r="BS168" s="3">
        <f t="shared" si="255"/>
        <v>24.887695283878937</v>
      </c>
    </row>
    <row r="169" spans="1:71" ht="15.5" x14ac:dyDescent="0.35">
      <c r="A169" s="97" t="s">
        <v>92</v>
      </c>
      <c r="B169" s="98" t="s">
        <v>62</v>
      </c>
      <c r="C169" s="99">
        <v>44450</v>
      </c>
      <c r="D169" s="100">
        <v>0.29723379629629632</v>
      </c>
      <c r="E169" s="100">
        <v>0.40719907407407407</v>
      </c>
      <c r="F169" s="100">
        <v>0.42225694444444445</v>
      </c>
      <c r="G169" s="100">
        <v>0.48277777777777775</v>
      </c>
      <c r="H169" s="77">
        <f t="shared" si="195"/>
        <v>8</v>
      </c>
      <c r="I169" s="77">
        <f t="shared" si="196"/>
        <v>46</v>
      </c>
      <c r="J169" s="77">
        <f t="shared" si="197"/>
        <v>8</v>
      </c>
      <c r="K169" s="77">
        <f t="shared" si="198"/>
        <v>35</v>
      </c>
      <c r="L169" s="141">
        <f t="shared" si="208"/>
        <v>4.4361388590333002</v>
      </c>
      <c r="M169" s="142"/>
      <c r="N169" s="142"/>
      <c r="O169" s="143"/>
      <c r="P169" s="141">
        <f t="shared" si="209"/>
        <v>11.866407710189486</v>
      </c>
      <c r="Q169" s="142"/>
      <c r="R169" s="142"/>
      <c r="S169" s="143"/>
      <c r="T169" s="141">
        <f t="shared" si="210"/>
        <v>24.609339665367536</v>
      </c>
      <c r="U169" s="142"/>
      <c r="V169" s="142"/>
      <c r="W169" s="143"/>
      <c r="X169" s="103" t="str">
        <f t="shared" si="211"/>
        <v>C1</v>
      </c>
      <c r="Y169" s="77">
        <f t="shared" si="212"/>
        <v>4.4361388590333002</v>
      </c>
      <c r="Z169" s="77">
        <f t="shared" si="213"/>
        <v>19.67932797662527</v>
      </c>
      <c r="AA169" s="77">
        <f t="shared" si="214"/>
        <v>8</v>
      </c>
      <c r="AB169" s="77">
        <f t="shared" si="215"/>
        <v>46</v>
      </c>
      <c r="AC169" s="77">
        <f t="shared" si="216"/>
        <v>8</v>
      </c>
      <c r="AD169" s="77">
        <f t="shared" si="217"/>
        <v>35</v>
      </c>
      <c r="AE169" s="77" t="str">
        <f t="shared" si="218"/>
        <v xml:space="preserve"> </v>
      </c>
      <c r="AF169" s="77" t="str">
        <f t="shared" si="219"/>
        <v xml:space="preserve"> </v>
      </c>
      <c r="AG169" s="77" t="str">
        <f t="shared" si="220"/>
        <v xml:space="preserve"> </v>
      </c>
      <c r="AH169" s="77" t="str">
        <f t="shared" si="221"/>
        <v xml:space="preserve"> </v>
      </c>
      <c r="AI169" s="77" t="str">
        <f t="shared" si="222"/>
        <v xml:space="preserve"> </v>
      </c>
      <c r="AJ169" s="77" t="str">
        <f t="shared" si="223"/>
        <v xml:space="preserve"> </v>
      </c>
      <c r="AK169" s="77" t="str">
        <f t="shared" si="224"/>
        <v xml:space="preserve"> </v>
      </c>
      <c r="AL169" s="77" t="str">
        <f t="shared" si="225"/>
        <v xml:space="preserve"> </v>
      </c>
      <c r="AP169" s="5">
        <f t="shared" si="226"/>
        <v>1.6216216216216219</v>
      </c>
      <c r="AQ169" s="5">
        <f t="shared" si="227"/>
        <v>0.56756756756756488</v>
      </c>
      <c r="AR169" s="5">
        <f t="shared" si="228"/>
        <v>2.8648648648648649</v>
      </c>
      <c r="AS169" s="5">
        <f t="shared" si="229"/>
        <v>2.9189189189189193</v>
      </c>
      <c r="AT169" s="3">
        <f t="shared" si="230"/>
        <v>2.6296566837107389</v>
      </c>
      <c r="AU169" s="3">
        <f t="shared" si="231"/>
        <v>0.32213294375456231</v>
      </c>
      <c r="AV169" s="3">
        <f t="shared" si="232"/>
        <v>8.2074506939371812</v>
      </c>
      <c r="AW169" s="3">
        <f t="shared" si="233"/>
        <v>8.5200876552227918</v>
      </c>
      <c r="AX169" s="3">
        <f t="shared" si="234"/>
        <v>19.679327976625274</v>
      </c>
      <c r="AY169" s="3">
        <f t="shared" si="235"/>
        <v>4.4361388590333002</v>
      </c>
      <c r="AZ169" s="3">
        <f t="shared" si="236"/>
        <v>-11.666666666666668</v>
      </c>
      <c r="BA169" s="3">
        <f t="shared" si="237"/>
        <v>0.2083333333333357</v>
      </c>
      <c r="BB169" s="3">
        <f t="shared" si="238"/>
        <v>-0.22916666666666607</v>
      </c>
      <c r="BC169" s="3">
        <f t="shared" si="239"/>
        <v>2.1458333333333357</v>
      </c>
      <c r="BD169" s="3">
        <f t="shared" si="240"/>
        <v>136.11111111111114</v>
      </c>
      <c r="BE169" s="3">
        <f t="shared" si="241"/>
        <v>4.3402777777778762E-2</v>
      </c>
      <c r="BF169" s="3">
        <f t="shared" si="242"/>
        <v>5.2517361111110841E-2</v>
      </c>
      <c r="BG169" s="3">
        <f t="shared" si="243"/>
        <v>4.6046006944444544</v>
      </c>
      <c r="BH169" s="3">
        <f t="shared" si="244"/>
        <v>140.81163194444449</v>
      </c>
      <c r="BI169" s="3">
        <f t="shared" si="245"/>
        <v>11.866407710189486</v>
      </c>
      <c r="BJ169" s="3">
        <f t="shared" si="246"/>
        <v>-24.25</v>
      </c>
      <c r="BK169" s="3">
        <f t="shared" si="247"/>
        <v>0.4166666666666643</v>
      </c>
      <c r="BL169" s="3">
        <f t="shared" si="248"/>
        <v>-3.5277777777777786</v>
      </c>
      <c r="BM169" s="3">
        <f t="shared" si="249"/>
        <v>2.2222222222222214</v>
      </c>
      <c r="BN169" s="3">
        <f t="shared" si="250"/>
        <v>588.0625</v>
      </c>
      <c r="BO169" s="3">
        <f t="shared" si="251"/>
        <v>0.17361111111110913</v>
      </c>
      <c r="BP169" s="3">
        <f t="shared" si="252"/>
        <v>12.445216049382722</v>
      </c>
      <c r="BQ169" s="3">
        <f t="shared" si="253"/>
        <v>4.9382716049382678</v>
      </c>
      <c r="BR169" s="3">
        <f t="shared" si="254"/>
        <v>605.61959876543199</v>
      </c>
      <c r="BS169" s="3">
        <f t="shared" si="255"/>
        <v>24.609339665367536</v>
      </c>
    </row>
    <row r="170" spans="1:71" ht="15.5" x14ac:dyDescent="0.35">
      <c r="A170" s="97" t="s">
        <v>93</v>
      </c>
      <c r="B170" s="98" t="s">
        <v>56</v>
      </c>
      <c r="C170" s="99">
        <v>44450</v>
      </c>
      <c r="D170" s="100">
        <v>0.29684027777777777</v>
      </c>
      <c r="E170" s="100">
        <v>0.40768518518518521</v>
      </c>
      <c r="F170" s="100">
        <v>0.42092592592592593</v>
      </c>
      <c r="G170" s="100">
        <v>0.48182870370370368</v>
      </c>
      <c r="H170" s="77">
        <f t="shared" si="195"/>
        <v>7</v>
      </c>
      <c r="I170" s="77">
        <f t="shared" si="196"/>
        <v>47</v>
      </c>
      <c r="J170" s="77">
        <f t="shared" si="197"/>
        <v>6</v>
      </c>
      <c r="K170" s="77">
        <f t="shared" si="198"/>
        <v>33</v>
      </c>
      <c r="L170" s="141">
        <f t="shared" si="208"/>
        <v>2.1062014940128648</v>
      </c>
      <c r="M170" s="142"/>
      <c r="N170" s="142"/>
      <c r="O170" s="143"/>
      <c r="P170" s="141">
        <f t="shared" si="209"/>
        <v>12.918783428704803</v>
      </c>
      <c r="Q170" s="142"/>
      <c r="R170" s="142"/>
      <c r="S170" s="143"/>
      <c r="T170" s="141">
        <f t="shared" si="210"/>
        <v>25.887741390878187</v>
      </c>
      <c r="U170" s="142"/>
      <c r="V170" s="142"/>
      <c r="W170" s="143"/>
      <c r="X170" s="103" t="str">
        <f t="shared" si="211"/>
        <v>C1</v>
      </c>
      <c r="Y170" s="77">
        <f t="shared" si="212"/>
        <v>2.1062014940128648</v>
      </c>
      <c r="Z170" s="77">
        <f t="shared" si="213"/>
        <v>4.4360847333820237</v>
      </c>
      <c r="AA170" s="77">
        <f t="shared" si="214"/>
        <v>7</v>
      </c>
      <c r="AB170" s="77">
        <f t="shared" si="215"/>
        <v>47</v>
      </c>
      <c r="AC170" s="77">
        <f t="shared" si="216"/>
        <v>6</v>
      </c>
      <c r="AD170" s="77">
        <f t="shared" si="217"/>
        <v>33</v>
      </c>
      <c r="AE170" s="77" t="str">
        <f t="shared" si="218"/>
        <v xml:space="preserve"> </v>
      </c>
      <c r="AF170" s="77" t="str">
        <f t="shared" si="219"/>
        <v xml:space="preserve"> </v>
      </c>
      <c r="AG170" s="77" t="str">
        <f t="shared" si="220"/>
        <v xml:space="preserve"> </v>
      </c>
      <c r="AH170" s="77" t="str">
        <f t="shared" si="221"/>
        <v xml:space="preserve"> </v>
      </c>
      <c r="AI170" s="77" t="str">
        <f t="shared" si="222"/>
        <v xml:space="preserve"> </v>
      </c>
      <c r="AJ170" s="77" t="str">
        <f t="shared" si="223"/>
        <v xml:space="preserve"> </v>
      </c>
      <c r="AK170" s="77" t="str">
        <f t="shared" si="224"/>
        <v xml:space="preserve"> </v>
      </c>
      <c r="AL170" s="77" t="str">
        <f t="shared" si="225"/>
        <v xml:space="preserve"> </v>
      </c>
      <c r="AP170" s="5">
        <f t="shared" si="226"/>
        <v>0.62162162162162193</v>
      </c>
      <c r="AQ170" s="5">
        <f t="shared" si="227"/>
        <v>1.5675675675675649</v>
      </c>
      <c r="AR170" s="5">
        <f t="shared" si="228"/>
        <v>0.86486486486486491</v>
      </c>
      <c r="AS170" s="5">
        <f t="shared" si="229"/>
        <v>0.9189189189189193</v>
      </c>
      <c r="AT170" s="3">
        <f t="shared" si="230"/>
        <v>0.38641344046749493</v>
      </c>
      <c r="AU170" s="3">
        <f t="shared" si="231"/>
        <v>2.4572680788896921</v>
      </c>
      <c r="AV170" s="3">
        <f t="shared" si="232"/>
        <v>0.74799123447772109</v>
      </c>
      <c r="AW170" s="3">
        <f t="shared" si="233"/>
        <v>0.84441197954711544</v>
      </c>
      <c r="AX170" s="3">
        <f t="shared" si="234"/>
        <v>4.4360847333820237</v>
      </c>
      <c r="AY170" s="3">
        <f t="shared" si="235"/>
        <v>2.1062014940128648</v>
      </c>
      <c r="AZ170" s="3">
        <f t="shared" si="236"/>
        <v>-12.666666666666668</v>
      </c>
      <c r="BA170" s="3">
        <f t="shared" si="237"/>
        <v>1.2083333333333357</v>
      </c>
      <c r="BB170" s="3">
        <f t="shared" si="238"/>
        <v>-2.2291666666666661</v>
      </c>
      <c r="BC170" s="3">
        <f t="shared" si="239"/>
        <v>0.1458333333333357</v>
      </c>
      <c r="BD170" s="3">
        <f t="shared" si="240"/>
        <v>160.44444444444449</v>
      </c>
      <c r="BE170" s="3">
        <f t="shared" si="241"/>
        <v>1.4600694444444502</v>
      </c>
      <c r="BF170" s="3">
        <f t="shared" si="242"/>
        <v>4.969184027777775</v>
      </c>
      <c r="BG170" s="3">
        <f t="shared" si="243"/>
        <v>2.1267361111111802E-2</v>
      </c>
      <c r="BH170" s="3">
        <f t="shared" si="244"/>
        <v>166.89496527777783</v>
      </c>
      <c r="BI170" s="3">
        <f t="shared" si="245"/>
        <v>12.918783428704803</v>
      </c>
      <c r="BJ170" s="3">
        <f t="shared" si="246"/>
        <v>-25.25</v>
      </c>
      <c r="BK170" s="3">
        <f t="shared" si="247"/>
        <v>1.4166666666666643</v>
      </c>
      <c r="BL170" s="3">
        <f t="shared" si="248"/>
        <v>-5.5277777777777786</v>
      </c>
      <c r="BM170" s="3">
        <f t="shared" si="249"/>
        <v>0.22222222222222143</v>
      </c>
      <c r="BN170" s="3">
        <f t="shared" si="250"/>
        <v>637.5625</v>
      </c>
      <c r="BO170" s="3">
        <f t="shared" si="251"/>
        <v>2.0069444444444375</v>
      </c>
      <c r="BP170" s="3">
        <f t="shared" si="252"/>
        <v>30.556327160493836</v>
      </c>
      <c r="BQ170" s="3">
        <f t="shared" si="253"/>
        <v>4.9382716049382366E-2</v>
      </c>
      <c r="BR170" s="3">
        <f t="shared" si="254"/>
        <v>670.17515432098776</v>
      </c>
      <c r="BS170" s="3">
        <f t="shared" si="255"/>
        <v>25.887741390878187</v>
      </c>
    </row>
    <row r="171" spans="1:71" ht="15.5" x14ac:dyDescent="0.35">
      <c r="A171" s="97" t="s">
        <v>94</v>
      </c>
      <c r="B171" s="98" t="s">
        <v>58</v>
      </c>
      <c r="C171" s="99">
        <v>44450</v>
      </c>
      <c r="D171" s="100">
        <v>0.29618055555555556</v>
      </c>
      <c r="E171" s="100">
        <v>0.40699074074074071</v>
      </c>
      <c r="F171" s="100">
        <v>0.42072916666666665</v>
      </c>
      <c r="G171" s="100">
        <v>0.48101851851851851</v>
      </c>
      <c r="H171" s="77">
        <f t="shared" si="195"/>
        <v>6</v>
      </c>
      <c r="I171" s="77">
        <f t="shared" si="196"/>
        <v>46</v>
      </c>
      <c r="J171" s="77">
        <f t="shared" si="197"/>
        <v>5</v>
      </c>
      <c r="K171" s="77">
        <f t="shared" si="198"/>
        <v>32</v>
      </c>
      <c r="L171" s="141">
        <f t="shared" si="208"/>
        <v>0.70009912686424725</v>
      </c>
      <c r="M171" s="142"/>
      <c r="N171" s="142"/>
      <c r="O171" s="143"/>
      <c r="P171" s="141">
        <f t="shared" si="209"/>
        <v>14.070476133063554</v>
      </c>
      <c r="Q171" s="142"/>
      <c r="R171" s="142"/>
      <c r="S171" s="143"/>
      <c r="T171" s="141">
        <f t="shared" si="210"/>
        <v>27.063867648559867</v>
      </c>
      <c r="U171" s="142"/>
      <c r="V171" s="142"/>
      <c r="W171" s="143"/>
      <c r="X171" s="103" t="str">
        <f t="shared" si="211"/>
        <v>C1</v>
      </c>
      <c r="Y171" s="77">
        <f t="shared" si="212"/>
        <v>0.70009912686424725</v>
      </c>
      <c r="Z171" s="77">
        <f t="shared" si="213"/>
        <v>0.49013878743608136</v>
      </c>
      <c r="AA171" s="77">
        <f t="shared" si="214"/>
        <v>6</v>
      </c>
      <c r="AB171" s="77">
        <f t="shared" si="215"/>
        <v>46</v>
      </c>
      <c r="AC171" s="77">
        <f t="shared" si="216"/>
        <v>5</v>
      </c>
      <c r="AD171" s="77">
        <f t="shared" si="217"/>
        <v>32</v>
      </c>
      <c r="AE171" s="77" t="str">
        <f t="shared" si="218"/>
        <v xml:space="preserve"> </v>
      </c>
      <c r="AF171" s="77" t="str">
        <f t="shared" si="219"/>
        <v xml:space="preserve"> </v>
      </c>
      <c r="AG171" s="77" t="str">
        <f t="shared" si="220"/>
        <v xml:space="preserve"> </v>
      </c>
      <c r="AH171" s="77" t="str">
        <f t="shared" si="221"/>
        <v xml:space="preserve"> </v>
      </c>
      <c r="AI171" s="77" t="str">
        <f t="shared" si="222"/>
        <v xml:space="preserve"> </v>
      </c>
      <c r="AJ171" s="77" t="str">
        <f t="shared" si="223"/>
        <v xml:space="preserve"> </v>
      </c>
      <c r="AK171" s="77" t="str">
        <f t="shared" si="224"/>
        <v xml:space="preserve"> </v>
      </c>
      <c r="AL171" s="77" t="str">
        <f t="shared" si="225"/>
        <v xml:space="preserve"> </v>
      </c>
      <c r="AP171" s="5">
        <f t="shared" si="226"/>
        <v>-0.37837837837837807</v>
      </c>
      <c r="AQ171" s="5">
        <f t="shared" si="227"/>
        <v>0.56756756756756488</v>
      </c>
      <c r="AR171" s="5">
        <f t="shared" si="228"/>
        <v>-0.13513513513513509</v>
      </c>
      <c r="AS171" s="5">
        <f t="shared" si="229"/>
        <v>-8.1081081081080697E-2</v>
      </c>
      <c r="AT171" s="3">
        <f t="shared" si="230"/>
        <v>0.14317019722425103</v>
      </c>
      <c r="AU171" s="3">
        <f t="shared" si="231"/>
        <v>0.32213294375456231</v>
      </c>
      <c r="AV171" s="3">
        <f t="shared" si="232"/>
        <v>1.8261504747991222E-2</v>
      </c>
      <c r="AW171" s="3">
        <f t="shared" si="233"/>
        <v>6.5741417092767818E-3</v>
      </c>
      <c r="AX171" s="3">
        <f t="shared" si="234"/>
        <v>0.4901387874360813</v>
      </c>
      <c r="AY171" s="3">
        <f t="shared" si="235"/>
        <v>0.70009912686424725</v>
      </c>
      <c r="AZ171" s="3">
        <f t="shared" si="236"/>
        <v>-13.666666666666668</v>
      </c>
      <c r="BA171" s="3">
        <f t="shared" si="237"/>
        <v>0.2083333333333357</v>
      </c>
      <c r="BB171" s="3">
        <f t="shared" si="238"/>
        <v>-3.2291666666666661</v>
      </c>
      <c r="BC171" s="3">
        <f t="shared" si="239"/>
        <v>-0.8541666666666643</v>
      </c>
      <c r="BD171" s="3">
        <f t="shared" si="240"/>
        <v>186.7777777777778</v>
      </c>
      <c r="BE171" s="3">
        <f t="shared" si="241"/>
        <v>4.3402777777778762E-2</v>
      </c>
      <c r="BF171" s="3">
        <f t="shared" si="242"/>
        <v>10.427517361111107</v>
      </c>
      <c r="BG171" s="3">
        <f t="shared" si="243"/>
        <v>0.72960069444444042</v>
      </c>
      <c r="BH171" s="3">
        <f t="shared" si="244"/>
        <v>197.97829861111111</v>
      </c>
      <c r="BI171" s="3">
        <f t="shared" si="245"/>
        <v>14.070476133063554</v>
      </c>
      <c r="BJ171" s="3">
        <f t="shared" si="246"/>
        <v>-26.25</v>
      </c>
      <c r="BK171" s="3">
        <f t="shared" si="247"/>
        <v>0.4166666666666643</v>
      </c>
      <c r="BL171" s="3">
        <f t="shared" si="248"/>
        <v>-6.5277777777777786</v>
      </c>
      <c r="BM171" s="3">
        <f t="shared" si="249"/>
        <v>-0.77777777777777857</v>
      </c>
      <c r="BN171" s="3">
        <f t="shared" si="250"/>
        <v>689.0625</v>
      </c>
      <c r="BO171" s="3">
        <f t="shared" si="251"/>
        <v>0.17361111111110913</v>
      </c>
      <c r="BP171" s="3">
        <f t="shared" si="252"/>
        <v>42.611882716049394</v>
      </c>
      <c r="BQ171" s="3">
        <f t="shared" si="253"/>
        <v>0.60493827160493951</v>
      </c>
      <c r="BR171" s="3">
        <f t="shared" si="254"/>
        <v>732.45293209876547</v>
      </c>
      <c r="BS171" s="3">
        <f t="shared" si="255"/>
        <v>27.063867648559867</v>
      </c>
    </row>
    <row r="172" spans="1:71" ht="15.5" x14ac:dyDescent="0.35">
      <c r="A172" s="97" t="s">
        <v>95</v>
      </c>
      <c r="B172" s="98" t="s">
        <v>57</v>
      </c>
      <c r="C172" s="99">
        <v>44450</v>
      </c>
      <c r="D172" s="100">
        <v>0.29608796296296297</v>
      </c>
      <c r="E172" s="100">
        <v>0.40693287037037035</v>
      </c>
      <c r="F172" s="100">
        <v>0.42114583333333333</v>
      </c>
      <c r="G172" s="100">
        <v>0.48061342592592587</v>
      </c>
      <c r="H172" s="77">
        <f t="shared" si="195"/>
        <v>6</v>
      </c>
      <c r="I172" s="77">
        <f t="shared" si="196"/>
        <v>45</v>
      </c>
      <c r="J172" s="77">
        <f t="shared" si="197"/>
        <v>6</v>
      </c>
      <c r="K172" s="77">
        <f t="shared" si="198"/>
        <v>32</v>
      </c>
      <c r="L172" s="141">
        <f t="shared" si="208"/>
        <v>1.0415053442160926</v>
      </c>
      <c r="M172" s="142"/>
      <c r="N172" s="142"/>
      <c r="O172" s="143"/>
      <c r="P172" s="141">
        <f t="shared" si="209"/>
        <v>13.896161290482747</v>
      </c>
      <c r="Q172" s="142"/>
      <c r="R172" s="142"/>
      <c r="S172" s="143"/>
      <c r="T172" s="141">
        <f t="shared" si="210"/>
        <v>26.843323997036521</v>
      </c>
      <c r="U172" s="142"/>
      <c r="V172" s="142"/>
      <c r="W172" s="143"/>
      <c r="X172" s="103" t="str">
        <f t="shared" si="211"/>
        <v>C1</v>
      </c>
      <c r="Y172" s="77">
        <f t="shared" si="212"/>
        <v>1.0415053442160926</v>
      </c>
      <c r="Z172" s="77">
        <f t="shared" si="213"/>
        <v>1.0847333820306817</v>
      </c>
      <c r="AA172" s="77">
        <f t="shared" si="214"/>
        <v>6</v>
      </c>
      <c r="AB172" s="77">
        <f t="shared" si="215"/>
        <v>45</v>
      </c>
      <c r="AC172" s="77">
        <f t="shared" si="216"/>
        <v>6</v>
      </c>
      <c r="AD172" s="77">
        <f t="shared" si="217"/>
        <v>32</v>
      </c>
      <c r="AE172" s="77" t="str">
        <f t="shared" si="218"/>
        <v xml:space="preserve"> </v>
      </c>
      <c r="AF172" s="77" t="str">
        <f t="shared" si="219"/>
        <v xml:space="preserve"> </v>
      </c>
      <c r="AG172" s="77" t="str">
        <f t="shared" si="220"/>
        <v xml:space="preserve"> </v>
      </c>
      <c r="AH172" s="77" t="str">
        <f t="shared" si="221"/>
        <v xml:space="preserve"> </v>
      </c>
      <c r="AI172" s="77" t="str">
        <f t="shared" si="222"/>
        <v xml:space="preserve"> </v>
      </c>
      <c r="AJ172" s="77" t="str">
        <f t="shared" si="223"/>
        <v xml:space="preserve"> </v>
      </c>
      <c r="AK172" s="77" t="str">
        <f t="shared" si="224"/>
        <v xml:space="preserve"> </v>
      </c>
      <c r="AL172" s="77" t="str">
        <f t="shared" si="225"/>
        <v xml:space="preserve"> </v>
      </c>
      <c r="AP172" s="5">
        <f t="shared" si="226"/>
        <v>-0.37837837837837807</v>
      </c>
      <c r="AQ172" s="5">
        <f t="shared" si="227"/>
        <v>-0.43243243243243512</v>
      </c>
      <c r="AR172" s="5">
        <f t="shared" si="228"/>
        <v>0.86486486486486491</v>
      </c>
      <c r="AS172" s="5">
        <f t="shared" si="229"/>
        <v>-8.1081081081080697E-2</v>
      </c>
      <c r="AT172" s="3">
        <f t="shared" si="230"/>
        <v>0.14317019722425103</v>
      </c>
      <c r="AU172" s="3">
        <f t="shared" si="231"/>
        <v>0.18699780861943258</v>
      </c>
      <c r="AV172" s="3">
        <f t="shared" si="232"/>
        <v>0.74799123447772109</v>
      </c>
      <c r="AW172" s="3">
        <f t="shared" si="233"/>
        <v>6.5741417092767818E-3</v>
      </c>
      <c r="AX172" s="3">
        <f t="shared" si="234"/>
        <v>1.0847333820306815</v>
      </c>
      <c r="AY172" s="3">
        <f t="shared" si="235"/>
        <v>1.0415053442160926</v>
      </c>
      <c r="AZ172" s="3">
        <f t="shared" si="236"/>
        <v>-13.666666666666668</v>
      </c>
      <c r="BA172" s="3">
        <f t="shared" si="237"/>
        <v>-0.7916666666666643</v>
      </c>
      <c r="BB172" s="3">
        <f t="shared" si="238"/>
        <v>-2.2291666666666661</v>
      </c>
      <c r="BC172" s="3">
        <f t="shared" si="239"/>
        <v>-0.8541666666666643</v>
      </c>
      <c r="BD172" s="3">
        <f t="shared" si="240"/>
        <v>186.7777777777778</v>
      </c>
      <c r="BE172" s="3">
        <f t="shared" si="241"/>
        <v>0.62673611111110739</v>
      </c>
      <c r="BF172" s="3">
        <f t="shared" si="242"/>
        <v>4.969184027777775</v>
      </c>
      <c r="BG172" s="3">
        <f t="shared" si="243"/>
        <v>0.72960069444444042</v>
      </c>
      <c r="BH172" s="3">
        <f t="shared" si="244"/>
        <v>193.10329861111111</v>
      </c>
      <c r="BI172" s="3">
        <f t="shared" si="245"/>
        <v>13.896161290482747</v>
      </c>
      <c r="BJ172" s="3">
        <f t="shared" si="246"/>
        <v>-26.25</v>
      </c>
      <c r="BK172" s="3">
        <f t="shared" si="247"/>
        <v>-0.5833333333333357</v>
      </c>
      <c r="BL172" s="3">
        <f t="shared" si="248"/>
        <v>-5.5277777777777786</v>
      </c>
      <c r="BM172" s="3">
        <f t="shared" si="249"/>
        <v>-0.77777777777777857</v>
      </c>
      <c r="BN172" s="3">
        <f t="shared" si="250"/>
        <v>689.0625</v>
      </c>
      <c r="BO172" s="3">
        <f t="shared" si="251"/>
        <v>0.34027777777778057</v>
      </c>
      <c r="BP172" s="3">
        <f t="shared" si="252"/>
        <v>30.556327160493836</v>
      </c>
      <c r="BQ172" s="3">
        <f t="shared" si="253"/>
        <v>0.60493827160493951</v>
      </c>
      <c r="BR172" s="3">
        <f t="shared" si="254"/>
        <v>720.56404320987667</v>
      </c>
      <c r="BS172" s="3">
        <f t="shared" si="255"/>
        <v>26.843323997036521</v>
      </c>
    </row>
    <row r="173" spans="1:71" ht="15.5" x14ac:dyDescent="0.35">
      <c r="A173" s="97" t="s">
        <v>96</v>
      </c>
      <c r="B173" s="98" t="s">
        <v>60</v>
      </c>
      <c r="C173" s="99">
        <v>44450</v>
      </c>
      <c r="D173" s="100">
        <v>0.29581018518518515</v>
      </c>
      <c r="E173" s="100">
        <v>0.40684027777777776</v>
      </c>
      <c r="F173" s="100">
        <v>0.42155092592592597</v>
      </c>
      <c r="G173" s="100">
        <v>0.47924768518518518</v>
      </c>
      <c r="H173" s="77">
        <f t="shared" si="195"/>
        <v>5</v>
      </c>
      <c r="I173" s="77">
        <f t="shared" si="196"/>
        <v>45</v>
      </c>
      <c r="J173" s="77">
        <f t="shared" si="197"/>
        <v>7</v>
      </c>
      <c r="K173" s="77">
        <f t="shared" si="198"/>
        <v>30</v>
      </c>
      <c r="L173" s="141">
        <f t="shared" si="208"/>
        <v>3.145718390581314</v>
      </c>
      <c r="M173" s="142"/>
      <c r="N173" s="142"/>
      <c r="O173" s="143"/>
      <c r="P173" s="141">
        <f t="shared" si="209"/>
        <v>15.013159736636981</v>
      </c>
      <c r="Q173" s="142"/>
      <c r="R173" s="142"/>
      <c r="S173" s="143"/>
      <c r="T173" s="141">
        <f t="shared" si="210"/>
        <v>27.76904029248098</v>
      </c>
      <c r="U173" s="142"/>
      <c r="V173" s="142"/>
      <c r="W173" s="143"/>
      <c r="X173" s="103" t="str">
        <f t="shared" si="211"/>
        <v>C1</v>
      </c>
      <c r="Y173" s="77">
        <f t="shared" si="212"/>
        <v>3.145718390581314</v>
      </c>
      <c r="Z173" s="77">
        <f t="shared" si="213"/>
        <v>9.8955441928414913</v>
      </c>
      <c r="AA173" s="77">
        <f t="shared" si="214"/>
        <v>5</v>
      </c>
      <c r="AB173" s="77">
        <f t="shared" si="215"/>
        <v>45</v>
      </c>
      <c r="AC173" s="77">
        <f t="shared" si="216"/>
        <v>7</v>
      </c>
      <c r="AD173" s="77">
        <f t="shared" si="217"/>
        <v>30</v>
      </c>
      <c r="AE173" s="77" t="str">
        <f t="shared" si="218"/>
        <v xml:space="preserve"> </v>
      </c>
      <c r="AF173" s="77" t="str">
        <f t="shared" si="219"/>
        <v xml:space="preserve"> </v>
      </c>
      <c r="AG173" s="77" t="str">
        <f t="shared" si="220"/>
        <v xml:space="preserve"> </v>
      </c>
      <c r="AH173" s="77" t="str">
        <f t="shared" si="221"/>
        <v xml:space="preserve"> </v>
      </c>
      <c r="AI173" s="77" t="str">
        <f t="shared" si="222"/>
        <v xml:space="preserve"> </v>
      </c>
      <c r="AJ173" s="77" t="str">
        <f t="shared" si="223"/>
        <v xml:space="preserve"> </v>
      </c>
      <c r="AK173" s="77" t="str">
        <f t="shared" si="224"/>
        <v xml:space="preserve"> </v>
      </c>
      <c r="AL173" s="77" t="str">
        <f t="shared" si="225"/>
        <v xml:space="preserve"> </v>
      </c>
      <c r="AP173" s="5">
        <f t="shared" si="226"/>
        <v>-1.3783783783783781</v>
      </c>
      <c r="AQ173" s="5">
        <f t="shared" si="227"/>
        <v>-0.43243243243243512</v>
      </c>
      <c r="AR173" s="5">
        <f t="shared" si="228"/>
        <v>1.8648648648648649</v>
      </c>
      <c r="AS173" s="5">
        <f t="shared" si="229"/>
        <v>-2.0810810810810807</v>
      </c>
      <c r="AT173" s="3">
        <f t="shared" si="230"/>
        <v>1.8999269539810071</v>
      </c>
      <c r="AU173" s="3">
        <f t="shared" si="231"/>
        <v>0.18699780861943258</v>
      </c>
      <c r="AV173" s="3">
        <f t="shared" si="232"/>
        <v>3.4777209642074509</v>
      </c>
      <c r="AW173" s="3">
        <f t="shared" si="233"/>
        <v>4.3308984660335996</v>
      </c>
      <c r="AX173" s="3">
        <f t="shared" si="234"/>
        <v>9.8955441928414913</v>
      </c>
      <c r="AY173" s="3">
        <f t="shared" si="235"/>
        <v>3.145718390581314</v>
      </c>
      <c r="AZ173" s="3">
        <f t="shared" si="236"/>
        <v>-14.666666666666668</v>
      </c>
      <c r="BA173" s="3">
        <f t="shared" si="237"/>
        <v>-0.7916666666666643</v>
      </c>
      <c r="BB173" s="3">
        <f t="shared" si="238"/>
        <v>-1.2291666666666661</v>
      </c>
      <c r="BC173" s="3">
        <f t="shared" si="239"/>
        <v>-2.8541666666666643</v>
      </c>
      <c r="BD173" s="3">
        <f t="shared" si="240"/>
        <v>215.11111111111114</v>
      </c>
      <c r="BE173" s="3">
        <f t="shared" si="241"/>
        <v>0.62673611111110739</v>
      </c>
      <c r="BF173" s="3">
        <f t="shared" si="242"/>
        <v>1.5108506944444431</v>
      </c>
      <c r="BG173" s="3">
        <f t="shared" si="243"/>
        <v>8.1462673611110983</v>
      </c>
      <c r="BH173" s="3">
        <f t="shared" si="244"/>
        <v>225.3949652777778</v>
      </c>
      <c r="BI173" s="3">
        <f t="shared" si="245"/>
        <v>15.013159736636981</v>
      </c>
      <c r="BJ173" s="3">
        <f t="shared" si="246"/>
        <v>-27.25</v>
      </c>
      <c r="BK173" s="3">
        <f t="shared" si="247"/>
        <v>-0.5833333333333357</v>
      </c>
      <c r="BL173" s="3">
        <f t="shared" si="248"/>
        <v>-4.5277777777777786</v>
      </c>
      <c r="BM173" s="3">
        <f t="shared" si="249"/>
        <v>-2.7777777777777786</v>
      </c>
      <c r="BN173" s="3">
        <f t="shared" si="250"/>
        <v>742.5625</v>
      </c>
      <c r="BO173" s="3">
        <f t="shared" si="251"/>
        <v>0.34027777777778057</v>
      </c>
      <c r="BP173" s="3">
        <f t="shared" si="252"/>
        <v>20.500771604938279</v>
      </c>
      <c r="BQ173" s="3">
        <f t="shared" si="253"/>
        <v>7.7160493827160535</v>
      </c>
      <c r="BR173" s="3">
        <f t="shared" si="254"/>
        <v>771.11959876543222</v>
      </c>
      <c r="BS173" s="3">
        <f t="shared" si="255"/>
        <v>27.76904029248098</v>
      </c>
    </row>
    <row r="174" spans="1:71" ht="15.5" x14ac:dyDescent="0.35">
      <c r="A174" s="97" t="s">
        <v>97</v>
      </c>
      <c r="B174" s="98" t="s">
        <v>59</v>
      </c>
      <c r="C174" s="99">
        <v>44450</v>
      </c>
      <c r="D174" s="100">
        <v>0.29564814814814816</v>
      </c>
      <c r="E174" s="100">
        <v>0.40633101851851849</v>
      </c>
      <c r="F174" s="100">
        <v>0.4198263888888889</v>
      </c>
      <c r="G174" s="100">
        <v>0.48</v>
      </c>
      <c r="H174" s="77">
        <f t="shared" si="195"/>
        <v>5</v>
      </c>
      <c r="I174" s="77">
        <f t="shared" si="196"/>
        <v>45</v>
      </c>
      <c r="J174" s="77">
        <f t="shared" si="197"/>
        <v>4</v>
      </c>
      <c r="K174" s="77">
        <f t="shared" si="198"/>
        <v>31</v>
      </c>
      <c r="L174" s="141">
        <f t="shared" si="208"/>
        <v>2.1317112472119994</v>
      </c>
      <c r="M174" s="142"/>
      <c r="N174" s="142"/>
      <c r="O174" s="143"/>
      <c r="P174" s="141">
        <f t="shared" si="209"/>
        <v>15.396805900719944</v>
      </c>
      <c r="Q174" s="142"/>
      <c r="R174" s="142"/>
      <c r="S174" s="143"/>
      <c r="T174" s="141">
        <f t="shared" si="210"/>
        <v>28.332502711136257</v>
      </c>
      <c r="U174" s="142"/>
      <c r="V174" s="142"/>
      <c r="W174" s="143"/>
      <c r="X174" s="103" t="str">
        <f t="shared" si="211"/>
        <v>C1</v>
      </c>
      <c r="Y174" s="77">
        <f t="shared" si="212"/>
        <v>2.1317112472119994</v>
      </c>
      <c r="Z174" s="77">
        <f t="shared" si="213"/>
        <v>4.5441928414901378</v>
      </c>
      <c r="AA174" s="77">
        <f t="shared" si="214"/>
        <v>5</v>
      </c>
      <c r="AB174" s="77">
        <f t="shared" si="215"/>
        <v>45</v>
      </c>
      <c r="AC174" s="77">
        <f t="shared" si="216"/>
        <v>4</v>
      </c>
      <c r="AD174" s="77">
        <f t="shared" si="217"/>
        <v>31</v>
      </c>
      <c r="AE174" s="77" t="str">
        <f t="shared" si="218"/>
        <v xml:space="preserve"> </v>
      </c>
      <c r="AF174" s="77" t="str">
        <f t="shared" si="219"/>
        <v xml:space="preserve"> </v>
      </c>
      <c r="AG174" s="77" t="str">
        <f t="shared" si="220"/>
        <v xml:space="preserve"> </v>
      </c>
      <c r="AH174" s="77" t="str">
        <f t="shared" si="221"/>
        <v xml:space="preserve"> </v>
      </c>
      <c r="AI174" s="77" t="str">
        <f t="shared" si="222"/>
        <v xml:space="preserve"> </v>
      </c>
      <c r="AJ174" s="77" t="str">
        <f t="shared" si="223"/>
        <v xml:space="preserve"> </v>
      </c>
      <c r="AK174" s="77" t="str">
        <f t="shared" si="224"/>
        <v xml:space="preserve"> </v>
      </c>
      <c r="AL174" s="77" t="str">
        <f t="shared" si="225"/>
        <v xml:space="preserve"> </v>
      </c>
      <c r="AP174" s="5">
        <f t="shared" si="226"/>
        <v>-1.3783783783783781</v>
      </c>
      <c r="AQ174" s="5">
        <f t="shared" si="227"/>
        <v>-0.43243243243243512</v>
      </c>
      <c r="AR174" s="5">
        <f t="shared" si="228"/>
        <v>-1.1351351351351351</v>
      </c>
      <c r="AS174" s="5">
        <f t="shared" si="229"/>
        <v>-1.0810810810810807</v>
      </c>
      <c r="AT174" s="3">
        <f t="shared" si="230"/>
        <v>1.8999269539810071</v>
      </c>
      <c r="AU174" s="3">
        <f t="shared" si="231"/>
        <v>0.18699780861943258</v>
      </c>
      <c r="AV174" s="3">
        <f t="shared" si="232"/>
        <v>1.2885317750182614</v>
      </c>
      <c r="AW174" s="3">
        <f t="shared" si="233"/>
        <v>1.1687363038714382</v>
      </c>
      <c r="AX174" s="3">
        <f t="shared" si="234"/>
        <v>4.5441928414901387</v>
      </c>
      <c r="AY174" s="3">
        <f t="shared" si="235"/>
        <v>2.1317112472119994</v>
      </c>
      <c r="AZ174" s="3">
        <f t="shared" si="236"/>
        <v>-14.666666666666668</v>
      </c>
      <c r="BA174" s="3">
        <f t="shared" si="237"/>
        <v>-0.7916666666666643</v>
      </c>
      <c r="BB174" s="3">
        <f t="shared" si="238"/>
        <v>-4.2291666666666661</v>
      </c>
      <c r="BC174" s="3">
        <f t="shared" si="239"/>
        <v>-1.8541666666666643</v>
      </c>
      <c r="BD174" s="3">
        <f t="shared" si="240"/>
        <v>215.11111111111114</v>
      </c>
      <c r="BE174" s="3">
        <f t="shared" si="241"/>
        <v>0.62673611111110739</v>
      </c>
      <c r="BF174" s="3">
        <f t="shared" si="242"/>
        <v>17.885850694444439</v>
      </c>
      <c r="BG174" s="3">
        <f t="shared" si="243"/>
        <v>3.4379340277777688</v>
      </c>
      <c r="BH174" s="3">
        <f t="shared" si="244"/>
        <v>237.06163194444446</v>
      </c>
      <c r="BI174" s="3">
        <f t="shared" si="245"/>
        <v>15.396805900719944</v>
      </c>
      <c r="BJ174" s="3">
        <f t="shared" si="246"/>
        <v>-27.25</v>
      </c>
      <c r="BK174" s="3">
        <f t="shared" si="247"/>
        <v>-0.5833333333333357</v>
      </c>
      <c r="BL174" s="3">
        <f t="shared" si="248"/>
        <v>-7.5277777777777786</v>
      </c>
      <c r="BM174" s="3">
        <f t="shared" si="249"/>
        <v>-1.7777777777777786</v>
      </c>
      <c r="BN174" s="3">
        <f t="shared" si="250"/>
        <v>742.5625</v>
      </c>
      <c r="BO174" s="3">
        <f t="shared" si="251"/>
        <v>0.34027777777778057</v>
      </c>
      <c r="BP174" s="3">
        <f t="shared" si="252"/>
        <v>56.667438271604951</v>
      </c>
      <c r="BQ174" s="3">
        <f t="shared" si="253"/>
        <v>3.1604938271604968</v>
      </c>
      <c r="BR174" s="3">
        <f t="shared" si="254"/>
        <v>802.7307098765433</v>
      </c>
      <c r="BS174" s="3">
        <f t="shared" si="255"/>
        <v>28.332502711136257</v>
      </c>
    </row>
    <row r="175" spans="1:71" ht="15.5" x14ac:dyDescent="0.35">
      <c r="A175" s="97" t="s">
        <v>98</v>
      </c>
      <c r="B175" s="104" t="s">
        <v>53</v>
      </c>
      <c r="C175" s="105">
        <v>44450</v>
      </c>
      <c r="D175" s="106">
        <v>0.29526620370370371</v>
      </c>
      <c r="E175" s="106">
        <v>0.40673611111111113</v>
      </c>
      <c r="F175" s="106">
        <v>0.42076388888888888</v>
      </c>
      <c r="G175" s="106">
        <v>0.48425925925925922</v>
      </c>
      <c r="H175" s="107">
        <f t="shared" si="195"/>
        <v>5</v>
      </c>
      <c r="I175" s="107">
        <f t="shared" si="196"/>
        <v>45</v>
      </c>
      <c r="J175" s="107">
        <f t="shared" si="197"/>
        <v>5</v>
      </c>
      <c r="K175" s="107">
        <f t="shared" si="198"/>
        <v>37</v>
      </c>
      <c r="L175" s="141">
        <f t="shared" si="208"/>
        <v>5.1284451443148829</v>
      </c>
      <c r="M175" s="142"/>
      <c r="N175" s="142"/>
      <c r="O175" s="143"/>
      <c r="P175" s="141">
        <f t="shared" si="209"/>
        <v>15.599785210415916</v>
      </c>
      <c r="Q175" s="142"/>
      <c r="R175" s="142"/>
      <c r="S175" s="143"/>
      <c r="T175" s="141">
        <f t="shared" si="210"/>
        <v>28.343285289247159</v>
      </c>
      <c r="U175" s="142"/>
      <c r="V175" s="142"/>
      <c r="W175" s="143"/>
      <c r="X175" s="103" t="str">
        <f t="shared" si="211"/>
        <v>C1</v>
      </c>
      <c r="Y175" s="77">
        <f t="shared" si="212"/>
        <v>5.1284451443148829</v>
      </c>
      <c r="Z175" s="77">
        <f t="shared" si="213"/>
        <v>26.300949598246898</v>
      </c>
      <c r="AA175" s="77">
        <f t="shared" si="214"/>
        <v>5</v>
      </c>
      <c r="AB175" s="77">
        <f t="shared" si="215"/>
        <v>45</v>
      </c>
      <c r="AC175" s="77">
        <f t="shared" si="216"/>
        <v>5</v>
      </c>
      <c r="AD175" s="77">
        <f t="shared" si="217"/>
        <v>37</v>
      </c>
      <c r="AE175" s="77" t="str">
        <f t="shared" si="218"/>
        <v xml:space="preserve"> </v>
      </c>
      <c r="AF175" s="77" t="str">
        <f t="shared" si="219"/>
        <v xml:space="preserve"> </v>
      </c>
      <c r="AG175" s="77" t="str">
        <f t="shared" si="220"/>
        <v xml:space="preserve"> </v>
      </c>
      <c r="AH175" s="77" t="str">
        <f t="shared" si="221"/>
        <v xml:space="preserve"> </v>
      </c>
      <c r="AI175" s="77" t="str">
        <f t="shared" si="222"/>
        <v xml:space="preserve"> </v>
      </c>
      <c r="AJ175" s="77" t="str">
        <f t="shared" si="223"/>
        <v xml:space="preserve"> </v>
      </c>
      <c r="AK175" s="77" t="str">
        <f t="shared" si="224"/>
        <v xml:space="preserve"> </v>
      </c>
      <c r="AL175" s="77" t="str">
        <f t="shared" si="225"/>
        <v xml:space="preserve"> </v>
      </c>
      <c r="AP175" s="5">
        <f t="shared" si="226"/>
        <v>-1.3783783783783781</v>
      </c>
      <c r="AQ175" s="5">
        <f t="shared" si="227"/>
        <v>-0.43243243243243512</v>
      </c>
      <c r="AR175" s="5">
        <f t="shared" si="228"/>
        <v>-0.13513513513513509</v>
      </c>
      <c r="AS175" s="5">
        <f t="shared" si="229"/>
        <v>4.9189189189189193</v>
      </c>
      <c r="AT175" s="3">
        <f t="shared" si="230"/>
        <v>1.8999269539810071</v>
      </c>
      <c r="AU175" s="3">
        <f t="shared" si="231"/>
        <v>0.18699780861943258</v>
      </c>
      <c r="AV175" s="3">
        <f t="shared" si="232"/>
        <v>1.8261504747991222E-2</v>
      </c>
      <c r="AW175" s="3">
        <f t="shared" si="233"/>
        <v>24.195763330898469</v>
      </c>
      <c r="AX175" s="3">
        <f t="shared" si="234"/>
        <v>26.300949598246898</v>
      </c>
      <c r="AY175" s="3">
        <f t="shared" si="235"/>
        <v>5.1284451443148829</v>
      </c>
      <c r="AZ175" s="3">
        <f t="shared" si="236"/>
        <v>-14.666666666666668</v>
      </c>
      <c r="BA175" s="3">
        <f t="shared" si="237"/>
        <v>-0.7916666666666643</v>
      </c>
      <c r="BB175" s="3">
        <f t="shared" si="238"/>
        <v>-3.2291666666666661</v>
      </c>
      <c r="BC175" s="3">
        <f t="shared" si="239"/>
        <v>4.1458333333333357</v>
      </c>
      <c r="BD175" s="3">
        <f t="shared" si="240"/>
        <v>215.11111111111114</v>
      </c>
      <c r="BE175" s="3">
        <f t="shared" si="241"/>
        <v>0.62673611111110739</v>
      </c>
      <c r="BF175" s="3">
        <f t="shared" si="242"/>
        <v>10.427517361111107</v>
      </c>
      <c r="BG175" s="3">
        <f t="shared" si="243"/>
        <v>17.187934027777796</v>
      </c>
      <c r="BH175" s="3">
        <f t="shared" si="244"/>
        <v>243.35329861111117</v>
      </c>
      <c r="BI175" s="3">
        <f t="shared" si="245"/>
        <v>15.599785210415916</v>
      </c>
      <c r="BJ175" s="3">
        <f t="shared" si="246"/>
        <v>-27.25</v>
      </c>
      <c r="BK175" s="3">
        <f t="shared" si="247"/>
        <v>-0.5833333333333357</v>
      </c>
      <c r="BL175" s="3">
        <f t="shared" si="248"/>
        <v>-6.5277777777777786</v>
      </c>
      <c r="BM175" s="3">
        <f t="shared" si="249"/>
        <v>4.2222222222222214</v>
      </c>
      <c r="BN175" s="3">
        <f t="shared" si="250"/>
        <v>742.5625</v>
      </c>
      <c r="BO175" s="3">
        <f t="shared" si="251"/>
        <v>0.34027777777778057</v>
      </c>
      <c r="BP175" s="3">
        <f t="shared" si="252"/>
        <v>42.611882716049394</v>
      </c>
      <c r="BQ175" s="3">
        <f t="shared" si="253"/>
        <v>17.827160493827154</v>
      </c>
      <c r="BR175" s="3">
        <f t="shared" si="254"/>
        <v>803.34182098765439</v>
      </c>
      <c r="BS175" s="3">
        <f t="shared" si="255"/>
        <v>28.343285289247159</v>
      </c>
    </row>
    <row r="176" spans="1:71" ht="15.5" x14ac:dyDescent="0.35">
      <c r="A176" s="97" t="s">
        <v>99</v>
      </c>
      <c r="B176" s="108" t="s">
        <v>52</v>
      </c>
      <c r="C176" s="109">
        <v>44450</v>
      </c>
      <c r="D176" s="110">
        <v>0.29454861111111114</v>
      </c>
      <c r="E176" s="110">
        <v>0.40659722222222222</v>
      </c>
      <c r="F176" s="110">
        <v>0.42006944444444444</v>
      </c>
      <c r="G176" s="110">
        <v>0.48270833333333335</v>
      </c>
      <c r="H176" s="111">
        <f t="shared" si="195"/>
        <v>4</v>
      </c>
      <c r="I176" s="111">
        <f t="shared" si="196"/>
        <v>45</v>
      </c>
      <c r="J176" s="111">
        <f t="shared" si="197"/>
        <v>4</v>
      </c>
      <c r="K176" s="111">
        <f t="shared" si="198"/>
        <v>35</v>
      </c>
      <c r="L176" s="141">
        <f t="shared" si="208"/>
        <v>3.9562988953816736</v>
      </c>
      <c r="M176" s="142"/>
      <c r="N176" s="142"/>
      <c r="O176" s="143"/>
      <c r="P176" s="141">
        <f t="shared" si="209"/>
        <v>16.387850131864294</v>
      </c>
      <c r="Q176" s="142"/>
      <c r="R176" s="142"/>
      <c r="S176" s="143"/>
      <c r="T176" s="141">
        <f t="shared" si="210"/>
        <v>29.325901310178363</v>
      </c>
      <c r="U176" s="142"/>
      <c r="V176" s="142"/>
      <c r="W176" s="143"/>
      <c r="X176" s="103" t="str">
        <f t="shared" si="211"/>
        <v>C1</v>
      </c>
      <c r="Y176" s="77">
        <f t="shared" si="212"/>
        <v>3.9562988953816736</v>
      </c>
      <c r="Z176" s="77">
        <f t="shared" si="213"/>
        <v>15.652300949598251</v>
      </c>
      <c r="AA176" s="77">
        <f t="shared" si="214"/>
        <v>4</v>
      </c>
      <c r="AB176" s="77">
        <f t="shared" si="215"/>
        <v>45</v>
      </c>
      <c r="AC176" s="77">
        <f t="shared" si="216"/>
        <v>4</v>
      </c>
      <c r="AD176" s="77">
        <f t="shared" si="217"/>
        <v>35</v>
      </c>
      <c r="AE176" s="77" t="str">
        <f t="shared" si="218"/>
        <v xml:space="preserve"> </v>
      </c>
      <c r="AF176" s="77" t="str">
        <f t="shared" si="219"/>
        <v xml:space="preserve"> </v>
      </c>
      <c r="AG176" s="77" t="str">
        <f t="shared" si="220"/>
        <v xml:space="preserve"> </v>
      </c>
      <c r="AH176" s="77" t="str">
        <f t="shared" si="221"/>
        <v xml:space="preserve"> </v>
      </c>
      <c r="AI176" s="77" t="str">
        <f t="shared" si="222"/>
        <v xml:space="preserve"> </v>
      </c>
      <c r="AJ176" s="77" t="str">
        <f t="shared" si="223"/>
        <v xml:space="preserve"> </v>
      </c>
      <c r="AK176" s="77" t="str">
        <f t="shared" si="224"/>
        <v xml:space="preserve"> </v>
      </c>
      <c r="AL176" s="77" t="str">
        <f t="shared" si="225"/>
        <v xml:space="preserve"> </v>
      </c>
      <c r="AP176" s="5">
        <f t="shared" si="226"/>
        <v>-2.3783783783783781</v>
      </c>
      <c r="AQ176" s="5">
        <f t="shared" si="227"/>
        <v>-0.43243243243243512</v>
      </c>
      <c r="AR176" s="5">
        <f t="shared" si="228"/>
        <v>-1.1351351351351351</v>
      </c>
      <c r="AS176" s="5">
        <f t="shared" si="229"/>
        <v>2.9189189189189193</v>
      </c>
      <c r="AT176" s="3">
        <f t="shared" si="230"/>
        <v>5.656683710737763</v>
      </c>
      <c r="AU176" s="3">
        <f t="shared" si="231"/>
        <v>0.18699780861943258</v>
      </c>
      <c r="AV176" s="3">
        <f t="shared" si="232"/>
        <v>1.2885317750182614</v>
      </c>
      <c r="AW176" s="3">
        <f t="shared" si="233"/>
        <v>8.5200876552227918</v>
      </c>
      <c r="AX176" s="3">
        <f t="shared" si="234"/>
        <v>15.652300949598249</v>
      </c>
      <c r="AY176" s="3">
        <f t="shared" si="235"/>
        <v>3.9562988953816736</v>
      </c>
      <c r="AZ176" s="3">
        <f t="shared" si="236"/>
        <v>-15.666666666666668</v>
      </c>
      <c r="BA176" s="3">
        <f t="shared" si="237"/>
        <v>-0.7916666666666643</v>
      </c>
      <c r="BB176" s="3">
        <f t="shared" si="238"/>
        <v>-4.2291666666666661</v>
      </c>
      <c r="BC176" s="3">
        <f t="shared" si="239"/>
        <v>2.1458333333333357</v>
      </c>
      <c r="BD176" s="3">
        <f t="shared" si="240"/>
        <v>245.44444444444449</v>
      </c>
      <c r="BE176" s="3">
        <f t="shared" si="241"/>
        <v>0.62673611111110739</v>
      </c>
      <c r="BF176" s="3">
        <f t="shared" si="242"/>
        <v>17.885850694444439</v>
      </c>
      <c r="BG176" s="3">
        <f t="shared" si="243"/>
        <v>4.6046006944444544</v>
      </c>
      <c r="BH176" s="3">
        <f t="shared" si="244"/>
        <v>268.56163194444451</v>
      </c>
      <c r="BI176" s="3">
        <f t="shared" si="245"/>
        <v>16.387850131864294</v>
      </c>
      <c r="BJ176" s="3">
        <f t="shared" si="246"/>
        <v>-28.25</v>
      </c>
      <c r="BK176" s="3">
        <f t="shared" si="247"/>
        <v>-0.5833333333333357</v>
      </c>
      <c r="BL176" s="3">
        <f t="shared" si="248"/>
        <v>-7.5277777777777786</v>
      </c>
      <c r="BM176" s="3">
        <f t="shared" si="249"/>
        <v>2.2222222222222214</v>
      </c>
      <c r="BN176" s="3">
        <f t="shared" si="250"/>
        <v>798.0625</v>
      </c>
      <c r="BO176" s="3">
        <f t="shared" si="251"/>
        <v>0.34027777777778057</v>
      </c>
      <c r="BP176" s="3">
        <f t="shared" si="252"/>
        <v>56.667438271604951</v>
      </c>
      <c r="BQ176" s="3">
        <f t="shared" si="253"/>
        <v>4.9382716049382678</v>
      </c>
      <c r="BR176" s="3">
        <f t="shared" si="254"/>
        <v>860.00848765432102</v>
      </c>
      <c r="BS176" s="3">
        <f t="shared" si="255"/>
        <v>29.325901310178363</v>
      </c>
    </row>
    <row r="177" spans="1:71" ht="15.5" x14ac:dyDescent="0.35">
      <c r="A177" s="97" t="s">
        <v>100</v>
      </c>
      <c r="B177" s="112" t="s">
        <v>39</v>
      </c>
      <c r="C177" s="113">
        <v>44445</v>
      </c>
      <c r="D177" s="114">
        <v>0.31579861111111113</v>
      </c>
      <c r="E177" s="114">
        <v>0.40625</v>
      </c>
      <c r="F177" s="114">
        <v>0.42623842592592592</v>
      </c>
      <c r="G177" s="115">
        <v>0.47996527777777781</v>
      </c>
      <c r="H177" s="77">
        <f t="shared" si="195"/>
        <v>34</v>
      </c>
      <c r="I177" s="77">
        <f t="shared" si="196"/>
        <v>45</v>
      </c>
      <c r="J177" s="77">
        <f t="shared" si="197"/>
        <v>13</v>
      </c>
      <c r="K177" s="77">
        <f t="shared" si="198"/>
        <v>31</v>
      </c>
      <c r="L177" s="141">
        <f t="shared" si="208"/>
        <v>28.743100293167956</v>
      </c>
      <c r="M177" s="142"/>
      <c r="N177" s="142"/>
      <c r="O177" s="143"/>
      <c r="P177" s="141">
        <f t="shared" si="209"/>
        <v>15.240405679566988</v>
      </c>
      <c r="Q177" s="142"/>
      <c r="R177" s="142"/>
      <c r="S177" s="143"/>
      <c r="T177" s="141">
        <f t="shared" si="210"/>
        <v>2.9547774665011941</v>
      </c>
      <c r="U177" s="142"/>
      <c r="V177" s="142"/>
      <c r="W177" s="143"/>
      <c r="X177" s="101" t="str">
        <f t="shared" si="211"/>
        <v>C3</v>
      </c>
      <c r="Y177" s="77">
        <f t="shared" si="212"/>
        <v>2.9547774665011941</v>
      </c>
      <c r="Z177" s="77">
        <f t="shared" si="213"/>
        <v>8.7307098765432158</v>
      </c>
      <c r="AA177" s="77" t="str">
        <f t="shared" si="214"/>
        <v xml:space="preserve"> </v>
      </c>
      <c r="AB177" s="77" t="str">
        <f t="shared" si="215"/>
        <v xml:space="preserve"> </v>
      </c>
      <c r="AC177" s="77" t="str">
        <f t="shared" si="216"/>
        <v xml:space="preserve"> </v>
      </c>
      <c r="AD177" s="77" t="str">
        <f t="shared" si="217"/>
        <v xml:space="preserve"> </v>
      </c>
      <c r="AE177" s="77" t="str">
        <f t="shared" si="218"/>
        <v xml:space="preserve"> </v>
      </c>
      <c r="AF177" s="77" t="str">
        <f t="shared" si="219"/>
        <v xml:space="preserve"> </v>
      </c>
      <c r="AG177" s="77" t="str">
        <f t="shared" si="220"/>
        <v xml:space="preserve"> </v>
      </c>
      <c r="AH177" s="77" t="str">
        <f t="shared" si="221"/>
        <v xml:space="preserve"> </v>
      </c>
      <c r="AI177" s="77">
        <f t="shared" si="222"/>
        <v>34</v>
      </c>
      <c r="AJ177" s="77">
        <f t="shared" si="223"/>
        <v>45</v>
      </c>
      <c r="AK177" s="77">
        <f t="shared" si="224"/>
        <v>13</v>
      </c>
      <c r="AL177" s="77">
        <f t="shared" si="225"/>
        <v>31</v>
      </c>
      <c r="AP177" s="5">
        <f t="shared" si="226"/>
        <v>27.621621621621621</v>
      </c>
      <c r="AQ177" s="5">
        <f t="shared" si="227"/>
        <v>-0.43243243243243512</v>
      </c>
      <c r="AR177" s="5">
        <f t="shared" si="228"/>
        <v>7.8648648648648649</v>
      </c>
      <c r="AS177" s="5">
        <f t="shared" si="229"/>
        <v>-1.0810810810810807</v>
      </c>
      <c r="AT177" s="3">
        <f t="shared" si="230"/>
        <v>762.95398100803504</v>
      </c>
      <c r="AU177" s="3">
        <f t="shared" si="231"/>
        <v>0.18699780861943258</v>
      </c>
      <c r="AV177" s="3">
        <f t="shared" si="232"/>
        <v>61.856099342585829</v>
      </c>
      <c r="AW177" s="3">
        <f t="shared" si="233"/>
        <v>1.1687363038714382</v>
      </c>
      <c r="AX177" s="3">
        <f t="shared" si="234"/>
        <v>826.16581446311181</v>
      </c>
      <c r="AY177" s="3">
        <f t="shared" si="235"/>
        <v>28.743100293167956</v>
      </c>
      <c r="AZ177" s="3">
        <f t="shared" si="236"/>
        <v>14.333333333333332</v>
      </c>
      <c r="BA177" s="3">
        <f t="shared" si="237"/>
        <v>-0.7916666666666643</v>
      </c>
      <c r="BB177" s="3">
        <f t="shared" si="238"/>
        <v>4.7708333333333339</v>
      </c>
      <c r="BC177" s="3">
        <f t="shared" si="239"/>
        <v>-1.8541666666666643</v>
      </c>
      <c r="BD177" s="3">
        <f t="shared" si="240"/>
        <v>205.4444444444444</v>
      </c>
      <c r="BE177" s="3">
        <f t="shared" si="241"/>
        <v>0.62673611111110739</v>
      </c>
      <c r="BF177" s="3">
        <f t="shared" si="242"/>
        <v>22.76085069444445</v>
      </c>
      <c r="BG177" s="3">
        <f t="shared" si="243"/>
        <v>3.4379340277777688</v>
      </c>
      <c r="BH177" s="3">
        <f t="shared" si="244"/>
        <v>232.26996527777774</v>
      </c>
      <c r="BI177" s="3">
        <f t="shared" si="245"/>
        <v>15.240405679566988</v>
      </c>
      <c r="BJ177" s="3">
        <f t="shared" si="246"/>
        <v>1.75</v>
      </c>
      <c r="BK177" s="3">
        <f t="shared" si="247"/>
        <v>-0.5833333333333357</v>
      </c>
      <c r="BL177" s="3">
        <f t="shared" si="248"/>
        <v>1.4722222222222214</v>
      </c>
      <c r="BM177" s="3">
        <f t="shared" si="249"/>
        <v>-1.7777777777777786</v>
      </c>
      <c r="BN177" s="3">
        <f t="shared" si="250"/>
        <v>3.0625</v>
      </c>
      <c r="BO177" s="3">
        <f t="shared" si="251"/>
        <v>0.34027777777778057</v>
      </c>
      <c r="BP177" s="3">
        <f t="shared" si="252"/>
        <v>2.1674382716049361</v>
      </c>
      <c r="BQ177" s="3">
        <f t="shared" si="253"/>
        <v>3.1604938271604968</v>
      </c>
      <c r="BR177" s="3">
        <f t="shared" si="254"/>
        <v>8.7307098765432141</v>
      </c>
      <c r="BS177" s="3">
        <f t="shared" si="255"/>
        <v>2.9547774665011941</v>
      </c>
    </row>
    <row r="178" spans="1:71" ht="15.5" x14ac:dyDescent="0.35">
      <c r="A178" s="97" t="s">
        <v>101</v>
      </c>
      <c r="B178" s="112" t="s">
        <v>40</v>
      </c>
      <c r="C178" s="113">
        <v>44445</v>
      </c>
      <c r="D178" s="114">
        <v>0.31575231481481481</v>
      </c>
      <c r="E178" s="114">
        <v>0.40628472222222217</v>
      </c>
      <c r="F178" s="114">
        <v>0.42509259259259258</v>
      </c>
      <c r="G178" s="115">
        <v>0.48427083333333337</v>
      </c>
      <c r="H178" s="77">
        <f t="shared" si="195"/>
        <v>34</v>
      </c>
      <c r="I178" s="77">
        <f t="shared" si="196"/>
        <v>45</v>
      </c>
      <c r="J178" s="77">
        <f t="shared" si="197"/>
        <v>12</v>
      </c>
      <c r="K178" s="77">
        <f t="shared" si="198"/>
        <v>37</v>
      </c>
      <c r="L178" s="141">
        <f t="shared" si="208"/>
        <v>28.887075167977965</v>
      </c>
      <c r="M178" s="142"/>
      <c r="N178" s="142"/>
      <c r="O178" s="143"/>
      <c r="P178" s="141">
        <f t="shared" si="209"/>
        <v>15.410330905308655</v>
      </c>
      <c r="Q178" s="142"/>
      <c r="R178" s="142"/>
      <c r="S178" s="143"/>
      <c r="T178" s="141">
        <f t="shared" si="210"/>
        <v>4.6317310045775999</v>
      </c>
      <c r="U178" s="142"/>
      <c r="V178" s="142"/>
      <c r="W178" s="143"/>
      <c r="X178" s="101" t="str">
        <f t="shared" si="211"/>
        <v>C3</v>
      </c>
      <c r="Y178" s="77">
        <f t="shared" si="212"/>
        <v>4.6317310045775999</v>
      </c>
      <c r="Z178" s="77">
        <f t="shared" si="213"/>
        <v>21.452932098765423</v>
      </c>
      <c r="AA178" s="77" t="str">
        <f t="shared" si="214"/>
        <v xml:space="preserve"> </v>
      </c>
      <c r="AB178" s="77" t="str">
        <f t="shared" si="215"/>
        <v xml:space="preserve"> </v>
      </c>
      <c r="AC178" s="77" t="str">
        <f t="shared" si="216"/>
        <v xml:space="preserve"> </v>
      </c>
      <c r="AD178" s="77" t="str">
        <f t="shared" si="217"/>
        <v xml:space="preserve"> </v>
      </c>
      <c r="AE178" s="77" t="str">
        <f t="shared" si="218"/>
        <v xml:space="preserve"> </v>
      </c>
      <c r="AF178" s="77" t="str">
        <f t="shared" si="219"/>
        <v xml:space="preserve"> </v>
      </c>
      <c r="AG178" s="77" t="str">
        <f t="shared" si="220"/>
        <v xml:space="preserve"> </v>
      </c>
      <c r="AH178" s="77" t="str">
        <f t="shared" si="221"/>
        <v xml:space="preserve"> </v>
      </c>
      <c r="AI178" s="77">
        <f t="shared" si="222"/>
        <v>34</v>
      </c>
      <c r="AJ178" s="77">
        <f t="shared" si="223"/>
        <v>45</v>
      </c>
      <c r="AK178" s="77">
        <f t="shared" si="224"/>
        <v>12</v>
      </c>
      <c r="AL178" s="77">
        <f t="shared" si="225"/>
        <v>37</v>
      </c>
      <c r="AP178" s="5">
        <f t="shared" si="226"/>
        <v>27.621621621621621</v>
      </c>
      <c r="AQ178" s="5">
        <f t="shared" si="227"/>
        <v>-0.43243243243243512</v>
      </c>
      <c r="AR178" s="5">
        <f t="shared" si="228"/>
        <v>6.8648648648648649</v>
      </c>
      <c r="AS178" s="5">
        <f t="shared" si="229"/>
        <v>4.9189189189189193</v>
      </c>
      <c r="AT178" s="3">
        <f t="shared" si="230"/>
        <v>762.95398100803504</v>
      </c>
      <c r="AU178" s="3">
        <f t="shared" si="231"/>
        <v>0.18699780861943258</v>
      </c>
      <c r="AV178" s="3">
        <f t="shared" si="232"/>
        <v>47.126369612856102</v>
      </c>
      <c r="AW178" s="3">
        <f t="shared" si="233"/>
        <v>24.195763330898469</v>
      </c>
      <c r="AX178" s="3">
        <f t="shared" si="234"/>
        <v>834.46311176040911</v>
      </c>
      <c r="AY178" s="3">
        <f t="shared" si="235"/>
        <v>28.887075167977965</v>
      </c>
      <c r="AZ178" s="3">
        <f t="shared" si="236"/>
        <v>14.333333333333332</v>
      </c>
      <c r="BA178" s="3">
        <f t="shared" si="237"/>
        <v>-0.7916666666666643</v>
      </c>
      <c r="BB178" s="3">
        <f t="shared" si="238"/>
        <v>3.7708333333333339</v>
      </c>
      <c r="BC178" s="3">
        <f t="shared" si="239"/>
        <v>4.1458333333333357</v>
      </c>
      <c r="BD178" s="3">
        <f t="shared" si="240"/>
        <v>205.4444444444444</v>
      </c>
      <c r="BE178" s="3">
        <f t="shared" si="241"/>
        <v>0.62673611111110739</v>
      </c>
      <c r="BF178" s="3">
        <f t="shared" si="242"/>
        <v>14.219184027777782</v>
      </c>
      <c r="BG178" s="3">
        <f t="shared" si="243"/>
        <v>17.187934027777796</v>
      </c>
      <c r="BH178" s="3">
        <f t="shared" si="244"/>
        <v>237.47829861111109</v>
      </c>
      <c r="BI178" s="3">
        <f t="shared" si="245"/>
        <v>15.410330905308655</v>
      </c>
      <c r="BJ178" s="3">
        <f t="shared" si="246"/>
        <v>1.75</v>
      </c>
      <c r="BK178" s="3">
        <f t="shared" si="247"/>
        <v>-0.5833333333333357</v>
      </c>
      <c r="BL178" s="3">
        <f t="shared" si="248"/>
        <v>0.47222222222222143</v>
      </c>
      <c r="BM178" s="3">
        <f t="shared" si="249"/>
        <v>4.2222222222222214</v>
      </c>
      <c r="BN178" s="3">
        <f t="shared" si="250"/>
        <v>3.0625</v>
      </c>
      <c r="BO178" s="3">
        <f t="shared" si="251"/>
        <v>0.34027777777778057</v>
      </c>
      <c r="BP178" s="3">
        <f t="shared" si="252"/>
        <v>0.22299382716049307</v>
      </c>
      <c r="BQ178" s="3">
        <f t="shared" si="253"/>
        <v>17.827160493827154</v>
      </c>
      <c r="BR178" s="3">
        <f t="shared" si="254"/>
        <v>21.452932098765427</v>
      </c>
      <c r="BS178" s="3">
        <f t="shared" si="255"/>
        <v>4.6317310045775999</v>
      </c>
    </row>
    <row r="179" spans="1:71" ht="15.5" x14ac:dyDescent="0.35">
      <c r="A179" s="97" t="s">
        <v>102</v>
      </c>
      <c r="B179" s="112" t="s">
        <v>38</v>
      </c>
      <c r="C179" s="113">
        <v>44445</v>
      </c>
      <c r="D179" s="114">
        <v>0.31570601851851854</v>
      </c>
      <c r="E179" s="114">
        <v>0.40813657407407411</v>
      </c>
      <c r="F179" s="114">
        <v>0.42581018518518521</v>
      </c>
      <c r="G179" s="115">
        <v>0.48405092592592597</v>
      </c>
      <c r="H179" s="77">
        <f t="shared" si="195"/>
        <v>34</v>
      </c>
      <c r="I179" s="77">
        <f t="shared" si="196"/>
        <v>47</v>
      </c>
      <c r="J179" s="77">
        <f t="shared" si="197"/>
        <v>13</v>
      </c>
      <c r="K179" s="77">
        <f t="shared" si="198"/>
        <v>37</v>
      </c>
      <c r="L179" s="141">
        <f t="shared" si="208"/>
        <v>29.179840845357759</v>
      </c>
      <c r="M179" s="142"/>
      <c r="N179" s="142"/>
      <c r="O179" s="143"/>
      <c r="P179" s="141">
        <f t="shared" si="209"/>
        <v>15.711565759373288</v>
      </c>
      <c r="Q179" s="142"/>
      <c r="R179" s="142"/>
      <c r="S179" s="143"/>
      <c r="T179" s="141">
        <f t="shared" si="210"/>
        <v>5.0064002247000321</v>
      </c>
      <c r="U179" s="142"/>
      <c r="V179" s="142"/>
      <c r="W179" s="143"/>
      <c r="X179" s="101" t="str">
        <f t="shared" si="211"/>
        <v>C3</v>
      </c>
      <c r="Y179" s="77">
        <f t="shared" si="212"/>
        <v>5.0064002247000321</v>
      </c>
      <c r="Z179" s="77">
        <f t="shared" si="213"/>
        <v>25.06404320987653</v>
      </c>
      <c r="AA179" s="77" t="str">
        <f t="shared" si="214"/>
        <v xml:space="preserve"> </v>
      </c>
      <c r="AB179" s="77" t="str">
        <f t="shared" si="215"/>
        <v xml:space="preserve"> </v>
      </c>
      <c r="AC179" s="77" t="str">
        <f t="shared" si="216"/>
        <v xml:space="preserve"> </v>
      </c>
      <c r="AD179" s="77" t="str">
        <f t="shared" si="217"/>
        <v xml:space="preserve"> </v>
      </c>
      <c r="AE179" s="77" t="str">
        <f t="shared" si="218"/>
        <v xml:space="preserve"> </v>
      </c>
      <c r="AF179" s="77" t="str">
        <f t="shared" si="219"/>
        <v xml:space="preserve"> </v>
      </c>
      <c r="AG179" s="77" t="str">
        <f t="shared" si="220"/>
        <v xml:space="preserve"> </v>
      </c>
      <c r="AH179" s="77" t="str">
        <f t="shared" si="221"/>
        <v xml:space="preserve"> </v>
      </c>
      <c r="AI179" s="77">
        <f t="shared" si="222"/>
        <v>34</v>
      </c>
      <c r="AJ179" s="77">
        <f t="shared" si="223"/>
        <v>47</v>
      </c>
      <c r="AK179" s="77">
        <f t="shared" si="224"/>
        <v>13</v>
      </c>
      <c r="AL179" s="77">
        <f t="shared" si="225"/>
        <v>37</v>
      </c>
      <c r="AP179" s="5">
        <f t="shared" si="226"/>
        <v>27.621621621621621</v>
      </c>
      <c r="AQ179" s="5">
        <f t="shared" si="227"/>
        <v>1.5675675675675649</v>
      </c>
      <c r="AR179" s="5">
        <f t="shared" si="228"/>
        <v>7.8648648648648649</v>
      </c>
      <c r="AS179" s="5">
        <f t="shared" si="229"/>
        <v>4.9189189189189193</v>
      </c>
      <c r="AT179" s="3">
        <f t="shared" si="230"/>
        <v>762.95398100803504</v>
      </c>
      <c r="AU179" s="3">
        <f t="shared" si="231"/>
        <v>2.4572680788896921</v>
      </c>
      <c r="AV179" s="3">
        <f t="shared" si="232"/>
        <v>61.856099342585829</v>
      </c>
      <c r="AW179" s="3">
        <f t="shared" si="233"/>
        <v>24.195763330898469</v>
      </c>
      <c r="AX179" s="3">
        <f t="shared" si="234"/>
        <v>851.46311176040899</v>
      </c>
      <c r="AY179" s="3">
        <f t="shared" si="235"/>
        <v>29.179840845357759</v>
      </c>
      <c r="AZ179" s="3">
        <f t="shared" si="236"/>
        <v>14.333333333333332</v>
      </c>
      <c r="BA179" s="3">
        <f t="shared" si="237"/>
        <v>1.2083333333333357</v>
      </c>
      <c r="BB179" s="3">
        <f t="shared" si="238"/>
        <v>4.7708333333333339</v>
      </c>
      <c r="BC179" s="3">
        <f t="shared" si="239"/>
        <v>4.1458333333333357</v>
      </c>
      <c r="BD179" s="3">
        <f t="shared" si="240"/>
        <v>205.4444444444444</v>
      </c>
      <c r="BE179" s="3">
        <f t="shared" si="241"/>
        <v>1.4600694444444502</v>
      </c>
      <c r="BF179" s="3">
        <f t="shared" si="242"/>
        <v>22.76085069444445</v>
      </c>
      <c r="BG179" s="3">
        <f t="shared" si="243"/>
        <v>17.187934027777796</v>
      </c>
      <c r="BH179" s="3">
        <f t="shared" si="244"/>
        <v>246.85329861111111</v>
      </c>
      <c r="BI179" s="3">
        <f t="shared" si="245"/>
        <v>15.711565759373288</v>
      </c>
      <c r="BJ179" s="3">
        <f t="shared" si="246"/>
        <v>1.75</v>
      </c>
      <c r="BK179" s="3">
        <f t="shared" si="247"/>
        <v>1.4166666666666643</v>
      </c>
      <c r="BL179" s="3">
        <f t="shared" si="248"/>
        <v>1.4722222222222214</v>
      </c>
      <c r="BM179" s="3">
        <f t="shared" si="249"/>
        <v>4.2222222222222214</v>
      </c>
      <c r="BN179" s="3">
        <f t="shared" si="250"/>
        <v>3.0625</v>
      </c>
      <c r="BO179" s="3">
        <f t="shared" si="251"/>
        <v>2.0069444444444375</v>
      </c>
      <c r="BP179" s="3">
        <f t="shared" si="252"/>
        <v>2.1674382716049361</v>
      </c>
      <c r="BQ179" s="3">
        <f t="shared" si="253"/>
        <v>17.827160493827154</v>
      </c>
      <c r="BR179" s="3">
        <f t="shared" si="254"/>
        <v>25.06404320987653</v>
      </c>
      <c r="BS179" s="3">
        <f t="shared" si="255"/>
        <v>5.0064002247000321</v>
      </c>
    </row>
    <row r="180" spans="1:71" ht="15.5" x14ac:dyDescent="0.35">
      <c r="A180" s="97" t="s">
        <v>103</v>
      </c>
      <c r="B180" s="112" t="s">
        <v>37</v>
      </c>
      <c r="C180" s="113">
        <v>44445</v>
      </c>
      <c r="D180" s="114">
        <v>0.31561342592592595</v>
      </c>
      <c r="E180" s="114">
        <v>0.4070833333333333</v>
      </c>
      <c r="F180" s="114">
        <v>0.41996527777777781</v>
      </c>
      <c r="G180" s="115">
        <v>0.48108796296296297</v>
      </c>
      <c r="H180" s="77">
        <f t="shared" si="195"/>
        <v>34</v>
      </c>
      <c r="I180" s="77">
        <f t="shared" si="196"/>
        <v>46</v>
      </c>
      <c r="J180" s="77">
        <f t="shared" si="197"/>
        <v>4</v>
      </c>
      <c r="K180" s="77">
        <f t="shared" si="198"/>
        <v>32</v>
      </c>
      <c r="L180" s="141">
        <f t="shared" si="208"/>
        <v>27.650880996245256</v>
      </c>
      <c r="M180" s="142"/>
      <c r="N180" s="142"/>
      <c r="O180" s="143"/>
      <c r="P180" s="141">
        <f t="shared" si="209"/>
        <v>14.970080113717195</v>
      </c>
      <c r="Q180" s="142"/>
      <c r="R180" s="142"/>
      <c r="S180" s="143"/>
      <c r="T180" s="141">
        <f t="shared" si="210"/>
        <v>7.7787201810015629</v>
      </c>
      <c r="U180" s="142"/>
      <c r="V180" s="142"/>
      <c r="W180" s="143"/>
      <c r="X180" s="101" t="str">
        <f t="shared" si="211"/>
        <v>C3</v>
      </c>
      <c r="Y180" s="77">
        <f t="shared" si="212"/>
        <v>7.7787201810015629</v>
      </c>
      <c r="Z180" s="77">
        <f t="shared" si="213"/>
        <v>60.508487654320987</v>
      </c>
      <c r="AA180" s="77" t="str">
        <f t="shared" si="214"/>
        <v xml:space="preserve"> </v>
      </c>
      <c r="AB180" s="77" t="str">
        <f t="shared" si="215"/>
        <v xml:space="preserve"> </v>
      </c>
      <c r="AC180" s="77" t="str">
        <f t="shared" si="216"/>
        <v xml:space="preserve"> </v>
      </c>
      <c r="AD180" s="77" t="str">
        <f t="shared" si="217"/>
        <v xml:space="preserve"> </v>
      </c>
      <c r="AE180" s="77" t="str">
        <f t="shared" si="218"/>
        <v xml:space="preserve"> </v>
      </c>
      <c r="AF180" s="77" t="str">
        <f t="shared" si="219"/>
        <v xml:space="preserve"> </v>
      </c>
      <c r="AG180" s="77" t="str">
        <f t="shared" si="220"/>
        <v xml:space="preserve"> </v>
      </c>
      <c r="AH180" s="77" t="str">
        <f t="shared" si="221"/>
        <v xml:space="preserve"> </v>
      </c>
      <c r="AI180" s="77">
        <f t="shared" si="222"/>
        <v>34</v>
      </c>
      <c r="AJ180" s="77">
        <f t="shared" si="223"/>
        <v>46</v>
      </c>
      <c r="AK180" s="77">
        <f t="shared" si="224"/>
        <v>4</v>
      </c>
      <c r="AL180" s="77">
        <f t="shared" si="225"/>
        <v>32</v>
      </c>
      <c r="AP180" s="5">
        <f t="shared" si="226"/>
        <v>27.621621621621621</v>
      </c>
      <c r="AQ180" s="5">
        <f t="shared" si="227"/>
        <v>0.56756756756756488</v>
      </c>
      <c r="AR180" s="5">
        <f t="shared" si="228"/>
        <v>-1.1351351351351351</v>
      </c>
      <c r="AS180" s="5">
        <f t="shared" si="229"/>
        <v>-8.1081081081080697E-2</v>
      </c>
      <c r="AT180" s="3">
        <f t="shared" si="230"/>
        <v>762.95398100803504</v>
      </c>
      <c r="AU180" s="3">
        <f t="shared" si="231"/>
        <v>0.32213294375456231</v>
      </c>
      <c r="AV180" s="3">
        <f t="shared" si="232"/>
        <v>1.2885317750182614</v>
      </c>
      <c r="AW180" s="3">
        <f t="shared" si="233"/>
        <v>6.5741417092767818E-3</v>
      </c>
      <c r="AX180" s="3">
        <f t="shared" si="234"/>
        <v>764.57121986851712</v>
      </c>
      <c r="AY180" s="3">
        <f t="shared" si="235"/>
        <v>27.650880996245256</v>
      </c>
      <c r="AZ180" s="3">
        <f t="shared" si="236"/>
        <v>14.333333333333332</v>
      </c>
      <c r="BA180" s="3">
        <f t="shared" si="237"/>
        <v>0.2083333333333357</v>
      </c>
      <c r="BB180" s="3">
        <f t="shared" si="238"/>
        <v>-4.2291666666666661</v>
      </c>
      <c r="BC180" s="3">
        <f t="shared" si="239"/>
        <v>-0.8541666666666643</v>
      </c>
      <c r="BD180" s="3">
        <f t="shared" si="240"/>
        <v>205.4444444444444</v>
      </c>
      <c r="BE180" s="3">
        <f t="shared" si="241"/>
        <v>4.3402777777778762E-2</v>
      </c>
      <c r="BF180" s="3">
        <f t="shared" si="242"/>
        <v>17.885850694444439</v>
      </c>
      <c r="BG180" s="3">
        <f t="shared" si="243"/>
        <v>0.72960069444444042</v>
      </c>
      <c r="BH180" s="3">
        <f t="shared" si="244"/>
        <v>224.10329861111103</v>
      </c>
      <c r="BI180" s="3">
        <f t="shared" si="245"/>
        <v>14.970080113717195</v>
      </c>
      <c r="BJ180" s="3">
        <f t="shared" si="246"/>
        <v>1.75</v>
      </c>
      <c r="BK180" s="3">
        <f t="shared" si="247"/>
        <v>0.4166666666666643</v>
      </c>
      <c r="BL180" s="3">
        <f t="shared" si="248"/>
        <v>-7.5277777777777786</v>
      </c>
      <c r="BM180" s="3">
        <f t="shared" si="249"/>
        <v>-0.77777777777777857</v>
      </c>
      <c r="BN180" s="3">
        <f t="shared" si="250"/>
        <v>3.0625</v>
      </c>
      <c r="BO180" s="3">
        <f t="shared" si="251"/>
        <v>0.17361111111110913</v>
      </c>
      <c r="BP180" s="3">
        <f t="shared" si="252"/>
        <v>56.667438271604951</v>
      </c>
      <c r="BQ180" s="3">
        <f t="shared" si="253"/>
        <v>0.60493827160493951</v>
      </c>
      <c r="BR180" s="3">
        <f t="shared" si="254"/>
        <v>60.508487654320994</v>
      </c>
      <c r="BS180" s="3">
        <f t="shared" si="255"/>
        <v>7.7787201810015629</v>
      </c>
    </row>
    <row r="181" spans="1:71" ht="15.5" x14ac:dyDescent="0.35">
      <c r="A181" s="97" t="s">
        <v>104</v>
      </c>
      <c r="B181" s="112" t="s">
        <v>36</v>
      </c>
      <c r="C181" s="113">
        <v>44445</v>
      </c>
      <c r="D181" s="114">
        <v>0.29813657407407407</v>
      </c>
      <c r="E181" s="114">
        <v>0.40774305555555551</v>
      </c>
      <c r="F181" s="114">
        <v>0.42247685185185185</v>
      </c>
      <c r="G181" s="115">
        <v>0.48033564814814816</v>
      </c>
      <c r="H181" s="77">
        <f t="shared" si="195"/>
        <v>9</v>
      </c>
      <c r="I181" s="77">
        <f t="shared" si="196"/>
        <v>47</v>
      </c>
      <c r="J181" s="77">
        <f t="shared" si="197"/>
        <v>8</v>
      </c>
      <c r="K181" s="77">
        <f t="shared" si="198"/>
        <v>31</v>
      </c>
      <c r="L181" s="141">
        <f t="shared" si="208"/>
        <v>4.3250843926624478</v>
      </c>
      <c r="M181" s="142"/>
      <c r="N181" s="142"/>
      <c r="O181" s="143"/>
      <c r="P181" s="141">
        <f t="shared" si="209"/>
        <v>10.896251585343977</v>
      </c>
      <c r="Q181" s="142"/>
      <c r="R181" s="142"/>
      <c r="S181" s="143"/>
      <c r="T181" s="141">
        <f t="shared" si="210"/>
        <v>23.625730767978112</v>
      </c>
      <c r="U181" s="142"/>
      <c r="V181" s="142"/>
      <c r="W181" s="143"/>
      <c r="X181" s="102" t="str">
        <f t="shared" si="211"/>
        <v>C1</v>
      </c>
      <c r="Y181" s="77">
        <f t="shared" si="212"/>
        <v>4.3250843926624478</v>
      </c>
      <c r="Z181" s="77">
        <f t="shared" si="213"/>
        <v>18.706355003652295</v>
      </c>
      <c r="AA181" s="77">
        <f t="shared" si="214"/>
        <v>9</v>
      </c>
      <c r="AB181" s="77">
        <f t="shared" si="215"/>
        <v>47</v>
      </c>
      <c r="AC181" s="77">
        <f t="shared" si="216"/>
        <v>8</v>
      </c>
      <c r="AD181" s="77">
        <f t="shared" si="217"/>
        <v>31</v>
      </c>
      <c r="AE181" s="77" t="str">
        <f t="shared" si="218"/>
        <v xml:space="preserve"> </v>
      </c>
      <c r="AF181" s="77" t="str">
        <f t="shared" si="219"/>
        <v xml:space="preserve"> </v>
      </c>
      <c r="AG181" s="77" t="str">
        <f t="shared" si="220"/>
        <v xml:space="preserve"> </v>
      </c>
      <c r="AH181" s="77" t="str">
        <f t="shared" si="221"/>
        <v xml:space="preserve"> </v>
      </c>
      <c r="AI181" s="77" t="str">
        <f t="shared" si="222"/>
        <v xml:space="preserve"> </v>
      </c>
      <c r="AJ181" s="77" t="str">
        <f t="shared" si="223"/>
        <v xml:space="preserve"> </v>
      </c>
      <c r="AK181" s="77" t="str">
        <f t="shared" si="224"/>
        <v xml:space="preserve"> </v>
      </c>
      <c r="AL181" s="77" t="str">
        <f t="shared" si="225"/>
        <v xml:space="preserve"> </v>
      </c>
      <c r="AP181" s="5">
        <f t="shared" si="226"/>
        <v>2.6216216216216219</v>
      </c>
      <c r="AQ181" s="5">
        <f t="shared" si="227"/>
        <v>1.5675675675675649</v>
      </c>
      <c r="AR181" s="5">
        <f t="shared" si="228"/>
        <v>2.8648648648648649</v>
      </c>
      <c r="AS181" s="5">
        <f t="shared" si="229"/>
        <v>-1.0810810810810807</v>
      </c>
      <c r="AT181" s="3">
        <f t="shared" si="230"/>
        <v>6.8728999269539823</v>
      </c>
      <c r="AU181" s="3">
        <f t="shared" si="231"/>
        <v>2.4572680788896921</v>
      </c>
      <c r="AV181" s="3">
        <f t="shared" si="232"/>
        <v>8.2074506939371812</v>
      </c>
      <c r="AW181" s="3">
        <f t="shared" si="233"/>
        <v>1.1687363038714382</v>
      </c>
      <c r="AX181" s="3">
        <f t="shared" si="234"/>
        <v>18.706355003652295</v>
      </c>
      <c r="AY181" s="3">
        <f t="shared" si="235"/>
        <v>4.3250843926624478</v>
      </c>
      <c r="AZ181" s="3">
        <f t="shared" si="236"/>
        <v>-10.666666666666668</v>
      </c>
      <c r="BA181" s="3">
        <f t="shared" si="237"/>
        <v>1.2083333333333357</v>
      </c>
      <c r="BB181" s="3">
        <f t="shared" si="238"/>
        <v>-0.22916666666666607</v>
      </c>
      <c r="BC181" s="3">
        <f t="shared" si="239"/>
        <v>-1.8541666666666643</v>
      </c>
      <c r="BD181" s="3">
        <f t="shared" si="240"/>
        <v>113.7777777777778</v>
      </c>
      <c r="BE181" s="3">
        <f t="shared" si="241"/>
        <v>1.4600694444444502</v>
      </c>
      <c r="BF181" s="3">
        <f t="shared" si="242"/>
        <v>5.2517361111110841E-2</v>
      </c>
      <c r="BG181" s="3">
        <f t="shared" si="243"/>
        <v>3.4379340277777688</v>
      </c>
      <c r="BH181" s="3">
        <f t="shared" si="244"/>
        <v>118.72829861111114</v>
      </c>
      <c r="BI181" s="3">
        <f t="shared" si="245"/>
        <v>10.896251585343977</v>
      </c>
      <c r="BJ181" s="3">
        <f t="shared" si="246"/>
        <v>-23.25</v>
      </c>
      <c r="BK181" s="3">
        <f t="shared" si="247"/>
        <v>1.4166666666666643</v>
      </c>
      <c r="BL181" s="3">
        <f t="shared" si="248"/>
        <v>-3.5277777777777786</v>
      </c>
      <c r="BM181" s="3">
        <f t="shared" si="249"/>
        <v>-1.7777777777777786</v>
      </c>
      <c r="BN181" s="3">
        <f t="shared" si="250"/>
        <v>540.5625</v>
      </c>
      <c r="BO181" s="3">
        <f t="shared" si="251"/>
        <v>2.0069444444444375</v>
      </c>
      <c r="BP181" s="3">
        <f t="shared" si="252"/>
        <v>12.445216049382722</v>
      </c>
      <c r="BQ181" s="3">
        <f t="shared" si="253"/>
        <v>3.1604938271604968</v>
      </c>
      <c r="BR181" s="3">
        <f t="shared" si="254"/>
        <v>558.17515432098764</v>
      </c>
      <c r="BS181" s="3">
        <f t="shared" si="255"/>
        <v>23.625730767978112</v>
      </c>
    </row>
    <row r="182" spans="1:71" ht="15.5" x14ac:dyDescent="0.35">
      <c r="A182" s="97" t="s">
        <v>105</v>
      </c>
      <c r="B182" s="112" t="s">
        <v>32</v>
      </c>
      <c r="C182" s="113">
        <v>44445</v>
      </c>
      <c r="D182" s="114">
        <v>0.31119212962962967</v>
      </c>
      <c r="E182" s="114">
        <v>0.40564814814814815</v>
      </c>
      <c r="F182" s="114">
        <v>0.42791666666666667</v>
      </c>
      <c r="G182" s="115">
        <v>0.48393518518518519</v>
      </c>
      <c r="H182" s="77">
        <f t="shared" si="195"/>
        <v>28</v>
      </c>
      <c r="I182" s="77">
        <f t="shared" si="196"/>
        <v>44</v>
      </c>
      <c r="J182" s="77">
        <f t="shared" si="197"/>
        <v>16</v>
      </c>
      <c r="K182" s="77">
        <f t="shared" si="198"/>
        <v>36</v>
      </c>
      <c r="L182" s="141">
        <f t="shared" si="208"/>
        <v>24.555032035142929</v>
      </c>
      <c r="M182" s="142"/>
      <c r="N182" s="142"/>
      <c r="O182" s="143"/>
      <c r="P182" s="141">
        <f t="shared" si="209"/>
        <v>11.955610898002847</v>
      </c>
      <c r="Q182" s="142"/>
      <c r="R182" s="142"/>
      <c r="S182" s="143"/>
      <c r="T182" s="141">
        <f t="shared" si="210"/>
        <v>7.1381322556229954</v>
      </c>
      <c r="U182" s="142"/>
      <c r="V182" s="142"/>
      <c r="W182" s="143"/>
      <c r="X182" s="101" t="str">
        <f t="shared" si="211"/>
        <v>C3</v>
      </c>
      <c r="Y182" s="77">
        <f t="shared" si="212"/>
        <v>7.1381322556229954</v>
      </c>
      <c r="Z182" s="77">
        <f t="shared" si="213"/>
        <v>50.95293209876543</v>
      </c>
      <c r="AA182" s="77" t="str">
        <f t="shared" si="214"/>
        <v xml:space="preserve"> </v>
      </c>
      <c r="AB182" s="77" t="str">
        <f t="shared" si="215"/>
        <v xml:space="preserve"> </v>
      </c>
      <c r="AC182" s="77" t="str">
        <f t="shared" si="216"/>
        <v xml:space="preserve"> </v>
      </c>
      <c r="AD182" s="77" t="str">
        <f t="shared" si="217"/>
        <v xml:space="preserve"> </v>
      </c>
      <c r="AE182" s="77" t="str">
        <f t="shared" si="218"/>
        <v xml:space="preserve"> </v>
      </c>
      <c r="AF182" s="77" t="str">
        <f t="shared" si="219"/>
        <v xml:space="preserve"> </v>
      </c>
      <c r="AG182" s="77" t="str">
        <f t="shared" si="220"/>
        <v xml:space="preserve"> </v>
      </c>
      <c r="AH182" s="77" t="str">
        <f t="shared" si="221"/>
        <v xml:space="preserve"> </v>
      </c>
      <c r="AI182" s="77">
        <f t="shared" si="222"/>
        <v>28</v>
      </c>
      <c r="AJ182" s="77">
        <f t="shared" si="223"/>
        <v>44</v>
      </c>
      <c r="AK182" s="77">
        <f t="shared" si="224"/>
        <v>16</v>
      </c>
      <c r="AL182" s="77">
        <f t="shared" si="225"/>
        <v>36</v>
      </c>
      <c r="AP182" s="5">
        <f t="shared" si="226"/>
        <v>21.621621621621621</v>
      </c>
      <c r="AQ182" s="5">
        <f t="shared" si="227"/>
        <v>-1.4324324324324351</v>
      </c>
      <c r="AR182" s="5">
        <f t="shared" si="228"/>
        <v>10.864864864864865</v>
      </c>
      <c r="AS182" s="5">
        <f t="shared" si="229"/>
        <v>3.9189189189189193</v>
      </c>
      <c r="AT182" s="3">
        <f t="shared" si="230"/>
        <v>467.49452154857556</v>
      </c>
      <c r="AU182" s="3">
        <f t="shared" si="231"/>
        <v>2.0518626734843028</v>
      </c>
      <c r="AV182" s="3">
        <f t="shared" si="232"/>
        <v>118.04528853177501</v>
      </c>
      <c r="AW182" s="3">
        <f t="shared" si="233"/>
        <v>15.35792549306063</v>
      </c>
      <c r="AX182" s="3">
        <f t="shared" si="234"/>
        <v>602.94959824689556</v>
      </c>
      <c r="AY182" s="3">
        <f t="shared" si="235"/>
        <v>24.555032035142929</v>
      </c>
      <c r="AZ182" s="3">
        <f t="shared" si="236"/>
        <v>8.3333333333333321</v>
      </c>
      <c r="BA182" s="3">
        <f t="shared" si="237"/>
        <v>-1.7916666666666643</v>
      </c>
      <c r="BB182" s="3">
        <f t="shared" si="238"/>
        <v>7.7708333333333339</v>
      </c>
      <c r="BC182" s="3">
        <f t="shared" si="239"/>
        <v>3.1458333333333357</v>
      </c>
      <c r="BD182" s="3">
        <f t="shared" si="240"/>
        <v>69.444444444444429</v>
      </c>
      <c r="BE182" s="3">
        <f t="shared" si="241"/>
        <v>3.2100694444444358</v>
      </c>
      <c r="BF182" s="3">
        <f t="shared" si="242"/>
        <v>60.385850694444457</v>
      </c>
      <c r="BG182" s="3">
        <f t="shared" si="243"/>
        <v>9.8962673611111267</v>
      </c>
      <c r="BH182" s="3">
        <f t="shared" si="244"/>
        <v>142.93663194444443</v>
      </c>
      <c r="BI182" s="3">
        <f t="shared" si="245"/>
        <v>11.955610898002847</v>
      </c>
      <c r="BJ182" s="3">
        <f t="shared" si="246"/>
        <v>-4.25</v>
      </c>
      <c r="BK182" s="3">
        <f t="shared" si="247"/>
        <v>-1.5833333333333357</v>
      </c>
      <c r="BL182" s="3">
        <f t="shared" si="248"/>
        <v>4.4722222222222214</v>
      </c>
      <c r="BM182" s="3">
        <f t="shared" si="249"/>
        <v>3.2222222222222214</v>
      </c>
      <c r="BN182" s="3">
        <f t="shared" si="250"/>
        <v>18.0625</v>
      </c>
      <c r="BO182" s="3">
        <f t="shared" si="251"/>
        <v>2.5069444444444517</v>
      </c>
      <c r="BP182" s="3">
        <f t="shared" si="252"/>
        <v>20.000771604938265</v>
      </c>
      <c r="BQ182" s="3">
        <f t="shared" si="253"/>
        <v>10.382716049382712</v>
      </c>
      <c r="BR182" s="3">
        <f t="shared" si="254"/>
        <v>50.95293209876543</v>
      </c>
      <c r="BS182" s="3">
        <f t="shared" si="255"/>
        <v>7.1381322556229954</v>
      </c>
    </row>
    <row r="183" spans="1:71" ht="15.5" x14ac:dyDescent="0.35">
      <c r="A183" s="97" t="s">
        <v>106</v>
      </c>
      <c r="B183" s="112" t="s">
        <v>33</v>
      </c>
      <c r="C183" s="113">
        <v>44445</v>
      </c>
      <c r="D183" s="114">
        <v>0.30973379629629633</v>
      </c>
      <c r="E183" s="114">
        <v>0.4085185185185185</v>
      </c>
      <c r="F183" s="114">
        <v>0.4246759259259259</v>
      </c>
      <c r="G183" s="115">
        <v>0.48246527777777781</v>
      </c>
      <c r="H183" s="77">
        <f t="shared" si="195"/>
        <v>26</v>
      </c>
      <c r="I183" s="77">
        <f t="shared" si="196"/>
        <v>48</v>
      </c>
      <c r="J183" s="77">
        <f t="shared" si="197"/>
        <v>11</v>
      </c>
      <c r="K183" s="77">
        <f t="shared" si="198"/>
        <v>34</v>
      </c>
      <c r="L183" s="141">
        <f t="shared" si="208"/>
        <v>20.728707822163575</v>
      </c>
      <c r="M183" s="142"/>
      <c r="N183" s="142"/>
      <c r="O183" s="143"/>
      <c r="P183" s="141">
        <f t="shared" si="209"/>
        <v>7.3469924874816028</v>
      </c>
      <c r="Q183" s="142"/>
      <c r="R183" s="142"/>
      <c r="S183" s="143"/>
      <c r="T183" s="141">
        <f t="shared" si="210"/>
        <v>6.8319217150804379</v>
      </c>
      <c r="U183" s="142"/>
      <c r="V183" s="142"/>
      <c r="W183" s="143"/>
      <c r="X183" s="101" t="str">
        <f t="shared" si="211"/>
        <v>C3</v>
      </c>
      <c r="Y183" s="77">
        <f t="shared" si="212"/>
        <v>6.8319217150804379</v>
      </c>
      <c r="Z183" s="77">
        <f t="shared" si="213"/>
        <v>46.67515432098763</v>
      </c>
      <c r="AA183" s="77" t="str">
        <f t="shared" si="214"/>
        <v xml:space="preserve"> </v>
      </c>
      <c r="AB183" s="77" t="str">
        <f t="shared" si="215"/>
        <v xml:space="preserve"> </v>
      </c>
      <c r="AC183" s="77" t="str">
        <f t="shared" si="216"/>
        <v xml:space="preserve"> </v>
      </c>
      <c r="AD183" s="77" t="str">
        <f t="shared" si="217"/>
        <v xml:space="preserve"> </v>
      </c>
      <c r="AE183" s="77" t="str">
        <f t="shared" si="218"/>
        <v xml:space="preserve"> </v>
      </c>
      <c r="AF183" s="77" t="str">
        <f t="shared" si="219"/>
        <v xml:space="preserve"> </v>
      </c>
      <c r="AG183" s="77" t="str">
        <f t="shared" si="220"/>
        <v xml:space="preserve"> </v>
      </c>
      <c r="AH183" s="77" t="str">
        <f t="shared" si="221"/>
        <v xml:space="preserve"> </v>
      </c>
      <c r="AI183" s="77">
        <f t="shared" si="222"/>
        <v>26</v>
      </c>
      <c r="AJ183" s="77">
        <f t="shared" si="223"/>
        <v>48</v>
      </c>
      <c r="AK183" s="77">
        <f t="shared" si="224"/>
        <v>11</v>
      </c>
      <c r="AL183" s="77">
        <f t="shared" si="225"/>
        <v>34</v>
      </c>
      <c r="AP183" s="5">
        <f t="shared" si="226"/>
        <v>19.621621621621621</v>
      </c>
      <c r="AQ183" s="5">
        <f t="shared" si="227"/>
        <v>2.5675675675675649</v>
      </c>
      <c r="AR183" s="5">
        <f t="shared" si="228"/>
        <v>5.8648648648648649</v>
      </c>
      <c r="AS183" s="5">
        <f t="shared" si="229"/>
        <v>1.9189189189189193</v>
      </c>
      <c r="AT183" s="3">
        <f t="shared" si="230"/>
        <v>385.00803506208911</v>
      </c>
      <c r="AU183" s="3">
        <f t="shared" si="231"/>
        <v>6.5924032140248219</v>
      </c>
      <c r="AV183" s="3">
        <f t="shared" si="232"/>
        <v>34.396639883126369</v>
      </c>
      <c r="AW183" s="3">
        <f t="shared" si="233"/>
        <v>3.682249817384954</v>
      </c>
      <c r="AX183" s="3">
        <f t="shared" si="234"/>
        <v>429.6793279766253</v>
      </c>
      <c r="AY183" s="3">
        <f t="shared" si="235"/>
        <v>20.728707822163575</v>
      </c>
      <c r="AZ183" s="3">
        <f t="shared" si="236"/>
        <v>6.3333333333333321</v>
      </c>
      <c r="BA183" s="3">
        <f t="shared" si="237"/>
        <v>2.2083333333333357</v>
      </c>
      <c r="BB183" s="3">
        <f t="shared" si="238"/>
        <v>2.7708333333333339</v>
      </c>
      <c r="BC183" s="3">
        <f t="shared" si="239"/>
        <v>1.1458333333333357</v>
      </c>
      <c r="BD183" s="3">
        <f t="shared" si="240"/>
        <v>40.111111111111093</v>
      </c>
      <c r="BE183" s="3">
        <f t="shared" si="241"/>
        <v>4.8767361111111214</v>
      </c>
      <c r="BF183" s="3">
        <f t="shared" si="242"/>
        <v>7.6775173611111143</v>
      </c>
      <c r="BG183" s="3">
        <f t="shared" si="243"/>
        <v>1.3129340277777832</v>
      </c>
      <c r="BH183" s="3">
        <f t="shared" si="244"/>
        <v>53.978298611111114</v>
      </c>
      <c r="BI183" s="3">
        <f t="shared" si="245"/>
        <v>7.3469924874816028</v>
      </c>
      <c r="BJ183" s="3">
        <f t="shared" si="246"/>
        <v>-6.25</v>
      </c>
      <c r="BK183" s="3">
        <f t="shared" si="247"/>
        <v>2.4166666666666643</v>
      </c>
      <c r="BL183" s="3">
        <f t="shared" si="248"/>
        <v>-0.52777777777777857</v>
      </c>
      <c r="BM183" s="3">
        <f t="shared" si="249"/>
        <v>1.2222222222222214</v>
      </c>
      <c r="BN183" s="3">
        <f t="shared" si="250"/>
        <v>39.0625</v>
      </c>
      <c r="BO183" s="3">
        <f t="shared" si="251"/>
        <v>5.8402777777777661</v>
      </c>
      <c r="BP183" s="3">
        <f t="shared" si="252"/>
        <v>0.27854938271605023</v>
      </c>
      <c r="BQ183" s="3">
        <f t="shared" si="253"/>
        <v>1.4938271604938251</v>
      </c>
      <c r="BR183" s="3">
        <f t="shared" si="254"/>
        <v>46.675154320987637</v>
      </c>
      <c r="BS183" s="3">
        <f t="shared" si="255"/>
        <v>6.8319217150804379</v>
      </c>
    </row>
    <row r="184" spans="1:71" ht="15.5" x14ac:dyDescent="0.35">
      <c r="A184" s="97" t="s">
        <v>107</v>
      </c>
      <c r="B184" s="112" t="s">
        <v>53</v>
      </c>
      <c r="C184" s="113">
        <v>44445</v>
      </c>
      <c r="D184" s="114">
        <v>0.30776620370370372</v>
      </c>
      <c r="E184" s="114">
        <v>0.40488425925925925</v>
      </c>
      <c r="F184" s="114">
        <v>0.42331018518518521</v>
      </c>
      <c r="G184" s="115">
        <v>0.48119212962962959</v>
      </c>
      <c r="H184" s="77">
        <f t="shared" si="195"/>
        <v>23</v>
      </c>
      <c r="I184" s="77">
        <f t="shared" si="196"/>
        <v>43</v>
      </c>
      <c r="J184" s="77">
        <f t="shared" si="197"/>
        <v>9</v>
      </c>
      <c r="K184" s="77">
        <f t="shared" si="198"/>
        <v>32</v>
      </c>
      <c r="L184" s="141">
        <f t="shared" si="208"/>
        <v>17.237714101239895</v>
      </c>
      <c r="M184" s="142"/>
      <c r="N184" s="142"/>
      <c r="O184" s="143"/>
      <c r="P184" s="141">
        <f t="shared" si="209"/>
        <v>4.4975880881991719</v>
      </c>
      <c r="Q184" s="142"/>
      <c r="R184" s="142"/>
      <c r="S184" s="143"/>
      <c r="T184" s="141">
        <f t="shared" si="210"/>
        <v>9.9614612319951945</v>
      </c>
      <c r="U184" s="142"/>
      <c r="V184" s="142"/>
      <c r="W184" s="143"/>
      <c r="X184" s="102" t="str">
        <f t="shared" si="211"/>
        <v>C2</v>
      </c>
      <c r="Y184" s="77">
        <f t="shared" si="212"/>
        <v>4.4975880881991719</v>
      </c>
      <c r="Z184" s="77">
        <f t="shared" si="213"/>
        <v>20.228298611111082</v>
      </c>
      <c r="AA184" s="77" t="str">
        <f t="shared" si="214"/>
        <v xml:space="preserve"> </v>
      </c>
      <c r="AB184" s="77" t="str">
        <f t="shared" si="215"/>
        <v xml:space="preserve"> </v>
      </c>
      <c r="AC184" s="77" t="str">
        <f t="shared" si="216"/>
        <v xml:space="preserve"> </v>
      </c>
      <c r="AD184" s="77" t="str">
        <f t="shared" si="217"/>
        <v xml:space="preserve"> </v>
      </c>
      <c r="AE184" s="77">
        <f t="shared" si="218"/>
        <v>23</v>
      </c>
      <c r="AF184" s="77">
        <f t="shared" si="219"/>
        <v>43</v>
      </c>
      <c r="AG184" s="77">
        <f t="shared" si="220"/>
        <v>9</v>
      </c>
      <c r="AH184" s="77">
        <f t="shared" si="221"/>
        <v>32</v>
      </c>
      <c r="AI184" s="77" t="str">
        <f t="shared" si="222"/>
        <v xml:space="preserve"> </v>
      </c>
      <c r="AJ184" s="77" t="str">
        <f t="shared" si="223"/>
        <v xml:space="preserve"> </v>
      </c>
      <c r="AK184" s="77" t="str">
        <f t="shared" si="224"/>
        <v xml:space="preserve"> </v>
      </c>
      <c r="AL184" s="77" t="str">
        <f t="shared" si="225"/>
        <v xml:space="preserve"> </v>
      </c>
      <c r="AP184" s="5">
        <f t="shared" si="226"/>
        <v>16.621621621621621</v>
      </c>
      <c r="AQ184" s="5">
        <f t="shared" si="227"/>
        <v>-2.4324324324324351</v>
      </c>
      <c r="AR184" s="5">
        <f t="shared" si="228"/>
        <v>3.8648648648648649</v>
      </c>
      <c r="AS184" s="5">
        <f t="shared" si="229"/>
        <v>-8.1081081081080697E-2</v>
      </c>
      <c r="AT184" s="3">
        <f t="shared" si="230"/>
        <v>276.27830533235937</v>
      </c>
      <c r="AU184" s="3">
        <f t="shared" si="231"/>
        <v>5.9167275383491731</v>
      </c>
      <c r="AV184" s="3">
        <f t="shared" si="232"/>
        <v>14.937180423666911</v>
      </c>
      <c r="AW184" s="3">
        <f t="shared" si="233"/>
        <v>6.5741417092767818E-3</v>
      </c>
      <c r="AX184" s="3">
        <f t="shared" si="234"/>
        <v>297.13878743608473</v>
      </c>
      <c r="AY184" s="3">
        <f t="shared" si="235"/>
        <v>17.237714101239895</v>
      </c>
      <c r="AZ184" s="3">
        <f t="shared" si="236"/>
        <v>3.3333333333333321</v>
      </c>
      <c r="BA184" s="3">
        <f t="shared" si="237"/>
        <v>-2.7916666666666643</v>
      </c>
      <c r="BB184" s="3">
        <f t="shared" si="238"/>
        <v>0.77083333333333393</v>
      </c>
      <c r="BC184" s="3">
        <f t="shared" si="239"/>
        <v>-0.8541666666666643</v>
      </c>
      <c r="BD184" s="3">
        <f t="shared" si="240"/>
        <v>11.111111111111104</v>
      </c>
      <c r="BE184" s="3">
        <f t="shared" si="241"/>
        <v>7.7934027777777644</v>
      </c>
      <c r="BF184" s="3">
        <f t="shared" si="242"/>
        <v>0.59418402777777868</v>
      </c>
      <c r="BG184" s="3">
        <f t="shared" si="243"/>
        <v>0.72960069444444042</v>
      </c>
      <c r="BH184" s="3">
        <f t="shared" si="244"/>
        <v>20.228298611111086</v>
      </c>
      <c r="BI184" s="3">
        <f t="shared" si="245"/>
        <v>4.4975880881991719</v>
      </c>
      <c r="BJ184" s="3">
        <f t="shared" si="246"/>
        <v>-9.25</v>
      </c>
      <c r="BK184" s="3">
        <f t="shared" si="247"/>
        <v>-2.5833333333333357</v>
      </c>
      <c r="BL184" s="3">
        <f t="shared" si="248"/>
        <v>-2.5277777777777786</v>
      </c>
      <c r="BM184" s="3">
        <f t="shared" si="249"/>
        <v>-0.77777777777777857</v>
      </c>
      <c r="BN184" s="3">
        <f t="shared" si="250"/>
        <v>85.5625</v>
      </c>
      <c r="BO184" s="3">
        <f t="shared" si="251"/>
        <v>6.6736111111111232</v>
      </c>
      <c r="BP184" s="3">
        <f t="shared" si="252"/>
        <v>6.3896604938271642</v>
      </c>
      <c r="BQ184" s="3">
        <f t="shared" si="253"/>
        <v>0.60493827160493951</v>
      </c>
      <c r="BR184" s="3">
        <f t="shared" si="254"/>
        <v>99.23070987654323</v>
      </c>
      <c r="BS184" s="3">
        <f t="shared" si="255"/>
        <v>9.9614612319951945</v>
      </c>
    </row>
    <row r="185" spans="1:71" ht="15.5" x14ac:dyDescent="0.35">
      <c r="A185" s="97" t="s">
        <v>108</v>
      </c>
      <c r="B185" s="112" t="s">
        <v>51</v>
      </c>
      <c r="C185" s="113">
        <v>44445</v>
      </c>
      <c r="D185" s="114">
        <v>0.30700231481481483</v>
      </c>
      <c r="E185" s="114">
        <v>0.40449074074074076</v>
      </c>
      <c r="F185" s="114">
        <v>0.42385416666666664</v>
      </c>
      <c r="G185" s="115">
        <v>0.48340277777777779</v>
      </c>
      <c r="H185" s="77">
        <f t="shared" si="195"/>
        <v>22</v>
      </c>
      <c r="I185" s="77">
        <f t="shared" si="196"/>
        <v>42</v>
      </c>
      <c r="J185" s="77">
        <f t="shared" si="197"/>
        <v>10</v>
      </c>
      <c r="K185" s="77">
        <f t="shared" si="198"/>
        <v>36</v>
      </c>
      <c r="L185" s="141">
        <f t="shared" si="208"/>
        <v>17.170949016836182</v>
      </c>
      <c r="M185" s="142"/>
      <c r="N185" s="142"/>
      <c r="O185" s="143"/>
      <c r="P185" s="141">
        <f t="shared" si="209"/>
        <v>5.7317797071338239</v>
      </c>
      <c r="Q185" s="142"/>
      <c r="R185" s="142"/>
      <c r="S185" s="143"/>
      <c r="T185" s="141">
        <f t="shared" si="210"/>
        <v>11.428893155744879</v>
      </c>
      <c r="U185" s="142"/>
      <c r="V185" s="142"/>
      <c r="W185" s="143"/>
      <c r="X185" s="102" t="str">
        <f t="shared" si="211"/>
        <v>C2</v>
      </c>
      <c r="Y185" s="77">
        <f t="shared" si="212"/>
        <v>5.7317797071338239</v>
      </c>
      <c r="Z185" s="77">
        <f t="shared" si="213"/>
        <v>32.853298611111107</v>
      </c>
      <c r="AA185" s="77" t="str">
        <f t="shared" si="214"/>
        <v xml:space="preserve"> </v>
      </c>
      <c r="AB185" s="77" t="str">
        <f t="shared" si="215"/>
        <v xml:space="preserve"> </v>
      </c>
      <c r="AC185" s="77" t="str">
        <f t="shared" si="216"/>
        <v xml:space="preserve"> </v>
      </c>
      <c r="AD185" s="77" t="str">
        <f t="shared" si="217"/>
        <v xml:space="preserve"> </v>
      </c>
      <c r="AE185" s="77">
        <f t="shared" si="218"/>
        <v>22</v>
      </c>
      <c r="AF185" s="77">
        <f t="shared" si="219"/>
        <v>42</v>
      </c>
      <c r="AG185" s="77">
        <f t="shared" si="220"/>
        <v>10</v>
      </c>
      <c r="AH185" s="77">
        <f t="shared" si="221"/>
        <v>36</v>
      </c>
      <c r="AI185" s="77" t="str">
        <f t="shared" si="222"/>
        <v xml:space="preserve"> </v>
      </c>
      <c r="AJ185" s="77" t="str">
        <f t="shared" si="223"/>
        <v xml:space="preserve"> </v>
      </c>
      <c r="AK185" s="77" t="str">
        <f t="shared" si="224"/>
        <v xml:space="preserve"> </v>
      </c>
      <c r="AL185" s="77" t="str">
        <f t="shared" si="225"/>
        <v xml:space="preserve"> </v>
      </c>
      <c r="AP185" s="5">
        <f t="shared" si="226"/>
        <v>15.621621621621621</v>
      </c>
      <c r="AQ185" s="5">
        <f t="shared" si="227"/>
        <v>-3.4324324324324351</v>
      </c>
      <c r="AR185" s="5">
        <f t="shared" si="228"/>
        <v>4.8648648648648649</v>
      </c>
      <c r="AS185" s="5">
        <f t="shared" si="229"/>
        <v>3.9189189189189193</v>
      </c>
      <c r="AT185" s="3">
        <f t="shared" si="230"/>
        <v>244.03506208911614</v>
      </c>
      <c r="AU185" s="3">
        <f t="shared" si="231"/>
        <v>11.781592403214043</v>
      </c>
      <c r="AV185" s="3">
        <f t="shared" si="232"/>
        <v>23.666910153396639</v>
      </c>
      <c r="AW185" s="3">
        <f t="shared" si="233"/>
        <v>15.35792549306063</v>
      </c>
      <c r="AX185" s="3">
        <f t="shared" si="234"/>
        <v>294.84149013878744</v>
      </c>
      <c r="AY185" s="3">
        <f t="shared" si="235"/>
        <v>17.170949016836182</v>
      </c>
      <c r="AZ185" s="3">
        <f t="shared" si="236"/>
        <v>2.3333333333333321</v>
      </c>
      <c r="BA185" s="3">
        <f t="shared" si="237"/>
        <v>-3.7916666666666643</v>
      </c>
      <c r="BB185" s="3">
        <f t="shared" si="238"/>
        <v>1.7708333333333339</v>
      </c>
      <c r="BC185" s="3">
        <f t="shared" si="239"/>
        <v>3.1458333333333357</v>
      </c>
      <c r="BD185" s="3">
        <f t="shared" si="240"/>
        <v>5.4444444444444393</v>
      </c>
      <c r="BE185" s="3">
        <f t="shared" si="241"/>
        <v>14.376736111111093</v>
      </c>
      <c r="BF185" s="3">
        <f t="shared" si="242"/>
        <v>3.1358506944444464</v>
      </c>
      <c r="BG185" s="3">
        <f t="shared" si="243"/>
        <v>9.8962673611111267</v>
      </c>
      <c r="BH185" s="3">
        <f t="shared" si="244"/>
        <v>32.853298611111107</v>
      </c>
      <c r="BI185" s="3">
        <f t="shared" si="245"/>
        <v>5.7317797071338239</v>
      </c>
      <c r="BJ185" s="3">
        <f t="shared" si="246"/>
        <v>-10.25</v>
      </c>
      <c r="BK185" s="3">
        <f t="shared" si="247"/>
        <v>-3.5833333333333357</v>
      </c>
      <c r="BL185" s="3">
        <f t="shared" si="248"/>
        <v>-1.5277777777777786</v>
      </c>
      <c r="BM185" s="3">
        <f t="shared" si="249"/>
        <v>3.2222222222222214</v>
      </c>
      <c r="BN185" s="3">
        <f t="shared" si="250"/>
        <v>105.0625</v>
      </c>
      <c r="BO185" s="3">
        <f t="shared" si="251"/>
        <v>12.840277777777795</v>
      </c>
      <c r="BP185" s="3">
        <f t="shared" si="252"/>
        <v>2.3341049382716075</v>
      </c>
      <c r="BQ185" s="3">
        <f t="shared" si="253"/>
        <v>10.382716049382712</v>
      </c>
      <c r="BR185" s="3">
        <f t="shared" si="254"/>
        <v>130.61959876543213</v>
      </c>
      <c r="BS185" s="3">
        <f t="shared" si="255"/>
        <v>11.428893155744879</v>
      </c>
    </row>
    <row r="186" spans="1:71" ht="15.5" x14ac:dyDescent="0.35">
      <c r="A186" s="97" t="s">
        <v>109</v>
      </c>
      <c r="B186" s="112" t="s">
        <v>43</v>
      </c>
      <c r="C186" s="113">
        <v>44445</v>
      </c>
      <c r="D186" s="114">
        <v>0.30693287037037037</v>
      </c>
      <c r="E186" s="114">
        <v>0.40537037037037038</v>
      </c>
      <c r="F186" s="114">
        <v>0.4231712962962963</v>
      </c>
      <c r="G186" s="115">
        <v>0.47960648148148149</v>
      </c>
      <c r="H186" s="77">
        <f t="shared" si="195"/>
        <v>21</v>
      </c>
      <c r="I186" s="77">
        <f t="shared" si="196"/>
        <v>43</v>
      </c>
      <c r="J186" s="77">
        <f t="shared" si="197"/>
        <v>9</v>
      </c>
      <c r="K186" s="77">
        <f t="shared" si="198"/>
        <v>30</v>
      </c>
      <c r="L186" s="141">
        <f t="shared" si="208"/>
        <v>15.458868822586036</v>
      </c>
      <c r="M186" s="142"/>
      <c r="N186" s="142"/>
      <c r="O186" s="143"/>
      <c r="P186" s="141">
        <f t="shared" si="209"/>
        <v>4.2792092662598789</v>
      </c>
      <c r="Q186" s="142"/>
      <c r="R186" s="142"/>
      <c r="S186" s="143"/>
      <c r="T186" s="141">
        <f t="shared" si="210"/>
        <v>12.138443927771563</v>
      </c>
      <c r="U186" s="142"/>
      <c r="V186" s="142"/>
      <c r="W186" s="143"/>
      <c r="X186" s="102" t="str">
        <f t="shared" si="211"/>
        <v>C2</v>
      </c>
      <c r="Y186" s="77">
        <f t="shared" si="212"/>
        <v>4.2792092662598789</v>
      </c>
      <c r="Z186" s="77">
        <f t="shared" si="213"/>
        <v>18.311631944444411</v>
      </c>
      <c r="AA186" s="77" t="str">
        <f t="shared" si="214"/>
        <v xml:space="preserve"> </v>
      </c>
      <c r="AB186" s="77" t="str">
        <f t="shared" si="215"/>
        <v xml:space="preserve"> </v>
      </c>
      <c r="AC186" s="77" t="str">
        <f t="shared" si="216"/>
        <v xml:space="preserve"> </v>
      </c>
      <c r="AD186" s="77" t="str">
        <f t="shared" si="217"/>
        <v xml:space="preserve"> </v>
      </c>
      <c r="AE186" s="77">
        <f t="shared" si="218"/>
        <v>21</v>
      </c>
      <c r="AF186" s="77">
        <f t="shared" si="219"/>
        <v>43</v>
      </c>
      <c r="AG186" s="77">
        <f t="shared" si="220"/>
        <v>9</v>
      </c>
      <c r="AH186" s="77">
        <f t="shared" si="221"/>
        <v>30</v>
      </c>
      <c r="AI186" s="77" t="str">
        <f t="shared" si="222"/>
        <v xml:space="preserve"> </v>
      </c>
      <c r="AJ186" s="77" t="str">
        <f t="shared" si="223"/>
        <v xml:space="preserve"> </v>
      </c>
      <c r="AK186" s="77" t="str">
        <f t="shared" si="224"/>
        <v xml:space="preserve"> </v>
      </c>
      <c r="AL186" s="77" t="str">
        <f t="shared" si="225"/>
        <v xml:space="preserve"> </v>
      </c>
      <c r="AP186" s="5">
        <f t="shared" si="226"/>
        <v>14.621621621621621</v>
      </c>
      <c r="AQ186" s="5">
        <f t="shared" si="227"/>
        <v>-2.4324324324324351</v>
      </c>
      <c r="AR186" s="5">
        <f t="shared" si="228"/>
        <v>3.8648648648648649</v>
      </c>
      <c r="AS186" s="5">
        <f t="shared" si="229"/>
        <v>-2.0810810810810807</v>
      </c>
      <c r="AT186" s="3">
        <f t="shared" si="230"/>
        <v>213.79181884587288</v>
      </c>
      <c r="AU186" s="3">
        <f t="shared" si="231"/>
        <v>5.9167275383491731</v>
      </c>
      <c r="AV186" s="3">
        <f t="shared" si="232"/>
        <v>14.937180423666911</v>
      </c>
      <c r="AW186" s="3">
        <f t="shared" si="233"/>
        <v>4.3308984660335996</v>
      </c>
      <c r="AX186" s="3">
        <f t="shared" si="234"/>
        <v>238.97662527392256</v>
      </c>
      <c r="AY186" s="3">
        <f t="shared" si="235"/>
        <v>15.458868822586036</v>
      </c>
      <c r="AZ186" s="3">
        <f t="shared" si="236"/>
        <v>1.3333333333333321</v>
      </c>
      <c r="BA186" s="3">
        <f t="shared" si="237"/>
        <v>-2.7916666666666643</v>
      </c>
      <c r="BB186" s="3">
        <f t="shared" si="238"/>
        <v>0.77083333333333393</v>
      </c>
      <c r="BC186" s="3">
        <f t="shared" si="239"/>
        <v>-2.8541666666666643</v>
      </c>
      <c r="BD186" s="3">
        <f t="shared" si="240"/>
        <v>1.7777777777777746</v>
      </c>
      <c r="BE186" s="3">
        <f t="shared" si="241"/>
        <v>7.7934027777777644</v>
      </c>
      <c r="BF186" s="3">
        <f t="shared" si="242"/>
        <v>0.59418402777777868</v>
      </c>
      <c r="BG186" s="3">
        <f t="shared" si="243"/>
        <v>8.1462673611110983</v>
      </c>
      <c r="BH186" s="3">
        <f t="shared" si="244"/>
        <v>18.311631944444414</v>
      </c>
      <c r="BI186" s="3">
        <f t="shared" si="245"/>
        <v>4.2792092662598789</v>
      </c>
      <c r="BJ186" s="3">
        <f t="shared" si="246"/>
        <v>-11.25</v>
      </c>
      <c r="BK186" s="3">
        <f t="shared" si="247"/>
        <v>-2.5833333333333357</v>
      </c>
      <c r="BL186" s="3">
        <f t="shared" si="248"/>
        <v>-2.5277777777777786</v>
      </c>
      <c r="BM186" s="3">
        <f t="shared" si="249"/>
        <v>-2.7777777777777786</v>
      </c>
      <c r="BN186" s="3">
        <f t="shared" si="250"/>
        <v>126.5625</v>
      </c>
      <c r="BO186" s="3">
        <f t="shared" si="251"/>
        <v>6.6736111111111232</v>
      </c>
      <c r="BP186" s="3">
        <f t="shared" si="252"/>
        <v>6.3896604938271642</v>
      </c>
      <c r="BQ186" s="3">
        <f t="shared" si="253"/>
        <v>7.7160493827160535</v>
      </c>
      <c r="BR186" s="3">
        <f t="shared" si="254"/>
        <v>147.34182098765433</v>
      </c>
      <c r="BS186" s="3">
        <f t="shared" si="255"/>
        <v>12.138443927771563</v>
      </c>
    </row>
    <row r="187" spans="1:71" ht="15.5" x14ac:dyDescent="0.35">
      <c r="A187" s="97" t="s">
        <v>110</v>
      </c>
      <c r="B187" s="112" t="s">
        <v>48</v>
      </c>
      <c r="C187" s="113">
        <v>44445</v>
      </c>
      <c r="D187" s="114">
        <v>0.3068865740740741</v>
      </c>
      <c r="E187" s="114">
        <v>0.40849537037037037</v>
      </c>
      <c r="F187" s="114">
        <v>0.42179398148148151</v>
      </c>
      <c r="G187" s="115">
        <v>0.48369212962962965</v>
      </c>
      <c r="H187" s="77">
        <f t="shared" si="195"/>
        <v>21</v>
      </c>
      <c r="I187" s="77">
        <f t="shared" si="196"/>
        <v>48</v>
      </c>
      <c r="J187" s="77">
        <f t="shared" si="197"/>
        <v>7</v>
      </c>
      <c r="K187" s="77">
        <f t="shared" si="198"/>
        <v>36</v>
      </c>
      <c r="L187" s="141">
        <f t="shared" si="208"/>
        <v>15.466734255076791</v>
      </c>
      <c r="M187" s="142"/>
      <c r="N187" s="142"/>
      <c r="O187" s="143"/>
      <c r="P187" s="141">
        <f t="shared" si="209"/>
        <v>4.2498978745899842</v>
      </c>
      <c r="Q187" s="142"/>
      <c r="R187" s="142"/>
      <c r="S187" s="143"/>
      <c r="T187" s="141">
        <f t="shared" si="210"/>
        <v>12.778351436398154</v>
      </c>
      <c r="U187" s="142"/>
      <c r="V187" s="142"/>
      <c r="W187" s="143"/>
      <c r="X187" s="102" t="str">
        <f t="shared" si="211"/>
        <v>C2</v>
      </c>
      <c r="Y187" s="77">
        <f t="shared" si="212"/>
        <v>4.2498978745899842</v>
      </c>
      <c r="Z187" s="77">
        <f t="shared" si="213"/>
        <v>18.061631944444464</v>
      </c>
      <c r="AA187" s="77" t="str">
        <f t="shared" si="214"/>
        <v xml:space="preserve"> </v>
      </c>
      <c r="AB187" s="77" t="str">
        <f t="shared" si="215"/>
        <v xml:space="preserve"> </v>
      </c>
      <c r="AC187" s="77" t="str">
        <f t="shared" si="216"/>
        <v xml:space="preserve"> </v>
      </c>
      <c r="AD187" s="77" t="str">
        <f t="shared" si="217"/>
        <v xml:space="preserve"> </v>
      </c>
      <c r="AE187" s="77">
        <f t="shared" si="218"/>
        <v>21</v>
      </c>
      <c r="AF187" s="77">
        <f t="shared" si="219"/>
        <v>48</v>
      </c>
      <c r="AG187" s="77">
        <f t="shared" si="220"/>
        <v>7</v>
      </c>
      <c r="AH187" s="77">
        <f t="shared" si="221"/>
        <v>36</v>
      </c>
      <c r="AI187" s="77" t="str">
        <f t="shared" si="222"/>
        <v xml:space="preserve"> </v>
      </c>
      <c r="AJ187" s="77" t="str">
        <f t="shared" si="223"/>
        <v xml:space="preserve"> </v>
      </c>
      <c r="AK187" s="77" t="str">
        <f t="shared" si="224"/>
        <v xml:space="preserve"> </v>
      </c>
      <c r="AL187" s="77" t="str">
        <f t="shared" si="225"/>
        <v xml:space="preserve"> </v>
      </c>
      <c r="AP187" s="5">
        <f t="shared" si="226"/>
        <v>14.621621621621621</v>
      </c>
      <c r="AQ187" s="5">
        <f t="shared" si="227"/>
        <v>2.5675675675675649</v>
      </c>
      <c r="AR187" s="5">
        <f t="shared" si="228"/>
        <v>1.8648648648648649</v>
      </c>
      <c r="AS187" s="5">
        <f t="shared" si="229"/>
        <v>3.9189189189189193</v>
      </c>
      <c r="AT187" s="3">
        <f t="shared" si="230"/>
        <v>213.79181884587288</v>
      </c>
      <c r="AU187" s="3">
        <f t="shared" si="231"/>
        <v>6.5924032140248219</v>
      </c>
      <c r="AV187" s="3">
        <f t="shared" si="232"/>
        <v>3.4777209642074509</v>
      </c>
      <c r="AW187" s="3">
        <f t="shared" si="233"/>
        <v>15.35792549306063</v>
      </c>
      <c r="AX187" s="3">
        <f t="shared" si="234"/>
        <v>239.21986851716579</v>
      </c>
      <c r="AY187" s="3">
        <f t="shared" si="235"/>
        <v>15.466734255076791</v>
      </c>
      <c r="AZ187" s="3">
        <f t="shared" si="236"/>
        <v>1.3333333333333321</v>
      </c>
      <c r="BA187" s="3">
        <f t="shared" si="237"/>
        <v>2.2083333333333357</v>
      </c>
      <c r="BB187" s="3">
        <f t="shared" si="238"/>
        <v>-1.2291666666666661</v>
      </c>
      <c r="BC187" s="3">
        <f t="shared" si="239"/>
        <v>3.1458333333333357</v>
      </c>
      <c r="BD187" s="3">
        <f t="shared" si="240"/>
        <v>1.7777777777777746</v>
      </c>
      <c r="BE187" s="3">
        <f t="shared" si="241"/>
        <v>4.8767361111111214</v>
      </c>
      <c r="BF187" s="3">
        <f t="shared" si="242"/>
        <v>1.5108506944444431</v>
      </c>
      <c r="BG187" s="3">
        <f t="shared" si="243"/>
        <v>9.8962673611111267</v>
      </c>
      <c r="BH187" s="3">
        <f t="shared" si="244"/>
        <v>18.061631944444464</v>
      </c>
      <c r="BI187" s="3">
        <f t="shared" si="245"/>
        <v>4.2498978745899842</v>
      </c>
      <c r="BJ187" s="3">
        <f t="shared" si="246"/>
        <v>-11.25</v>
      </c>
      <c r="BK187" s="3">
        <f t="shared" si="247"/>
        <v>2.4166666666666643</v>
      </c>
      <c r="BL187" s="3">
        <f t="shared" si="248"/>
        <v>-4.5277777777777786</v>
      </c>
      <c r="BM187" s="3">
        <f t="shared" si="249"/>
        <v>3.2222222222222214</v>
      </c>
      <c r="BN187" s="3">
        <f t="shared" si="250"/>
        <v>126.5625</v>
      </c>
      <c r="BO187" s="3">
        <f t="shared" si="251"/>
        <v>5.8402777777777661</v>
      </c>
      <c r="BP187" s="3">
        <f t="shared" si="252"/>
        <v>20.500771604938279</v>
      </c>
      <c r="BQ187" s="3">
        <f t="shared" si="253"/>
        <v>10.382716049382712</v>
      </c>
      <c r="BR187" s="3">
        <f t="shared" si="254"/>
        <v>163.28626543209876</v>
      </c>
      <c r="BS187" s="3">
        <f t="shared" si="255"/>
        <v>12.778351436398154</v>
      </c>
    </row>
    <row r="188" spans="1:71" ht="15.5" x14ac:dyDescent="0.35">
      <c r="A188" s="97" t="s">
        <v>111</v>
      </c>
      <c r="B188" s="112" t="s">
        <v>49</v>
      </c>
      <c r="C188" s="113">
        <v>44445</v>
      </c>
      <c r="D188" s="114">
        <v>0.30616898148148147</v>
      </c>
      <c r="E188" s="114">
        <v>0.4039699074074074</v>
      </c>
      <c r="F188" s="114">
        <v>0.42664351851851851</v>
      </c>
      <c r="G188" s="115">
        <v>0.48031249999999998</v>
      </c>
      <c r="H188" s="77">
        <f t="shared" si="195"/>
        <v>20</v>
      </c>
      <c r="I188" s="77">
        <f t="shared" si="196"/>
        <v>41</v>
      </c>
      <c r="J188" s="77">
        <f t="shared" si="197"/>
        <v>14</v>
      </c>
      <c r="K188" s="77">
        <f t="shared" si="198"/>
        <v>31</v>
      </c>
      <c r="L188" s="141">
        <f t="shared" si="208"/>
        <v>16.880450179035378</v>
      </c>
      <c r="M188" s="142"/>
      <c r="N188" s="142"/>
      <c r="O188" s="143"/>
      <c r="P188" s="141">
        <f t="shared" si="209"/>
        <v>7.7337980284233199</v>
      </c>
      <c r="Q188" s="142"/>
      <c r="R188" s="142"/>
      <c r="S188" s="143"/>
      <c r="T188" s="141">
        <f t="shared" si="210"/>
        <v>13.42914073899199</v>
      </c>
      <c r="U188" s="142"/>
      <c r="V188" s="142"/>
      <c r="W188" s="143"/>
      <c r="X188" s="102" t="str">
        <f t="shared" si="211"/>
        <v>C2</v>
      </c>
      <c r="Y188" s="77">
        <f t="shared" si="212"/>
        <v>7.7337980284233199</v>
      </c>
      <c r="Z188" s="77">
        <f t="shared" si="213"/>
        <v>59.811631944444429</v>
      </c>
      <c r="AA188" s="77" t="str">
        <f t="shared" si="214"/>
        <v xml:space="preserve"> </v>
      </c>
      <c r="AB188" s="77" t="str">
        <f t="shared" si="215"/>
        <v xml:space="preserve"> </v>
      </c>
      <c r="AC188" s="77" t="str">
        <f t="shared" si="216"/>
        <v xml:space="preserve"> </v>
      </c>
      <c r="AD188" s="77" t="str">
        <f t="shared" si="217"/>
        <v xml:space="preserve"> </v>
      </c>
      <c r="AE188" s="77">
        <f t="shared" si="218"/>
        <v>20</v>
      </c>
      <c r="AF188" s="77">
        <f t="shared" si="219"/>
        <v>41</v>
      </c>
      <c r="AG188" s="77">
        <f t="shared" si="220"/>
        <v>14</v>
      </c>
      <c r="AH188" s="77">
        <f t="shared" si="221"/>
        <v>31</v>
      </c>
      <c r="AI188" s="77" t="str">
        <f t="shared" si="222"/>
        <v xml:space="preserve"> </v>
      </c>
      <c r="AJ188" s="77" t="str">
        <f t="shared" si="223"/>
        <v xml:space="preserve"> </v>
      </c>
      <c r="AK188" s="77" t="str">
        <f t="shared" si="224"/>
        <v xml:space="preserve"> </v>
      </c>
      <c r="AL188" s="77" t="str">
        <f t="shared" si="225"/>
        <v xml:space="preserve"> </v>
      </c>
      <c r="AP188" s="5">
        <f t="shared" si="226"/>
        <v>13.621621621621621</v>
      </c>
      <c r="AQ188" s="5">
        <f t="shared" si="227"/>
        <v>-4.4324324324324351</v>
      </c>
      <c r="AR188" s="5">
        <f t="shared" si="228"/>
        <v>8.8648648648648649</v>
      </c>
      <c r="AS188" s="5">
        <f t="shared" si="229"/>
        <v>-1.0810810810810807</v>
      </c>
      <c r="AT188" s="3">
        <f t="shared" si="230"/>
        <v>185.54857560262965</v>
      </c>
      <c r="AU188" s="3">
        <f t="shared" si="231"/>
        <v>19.646457268078912</v>
      </c>
      <c r="AV188" s="3">
        <f t="shared" si="232"/>
        <v>78.585829072315562</v>
      </c>
      <c r="AW188" s="3">
        <f t="shared" si="233"/>
        <v>1.1687363038714382</v>
      </c>
      <c r="AX188" s="3">
        <f t="shared" si="234"/>
        <v>284.9495982468955</v>
      </c>
      <c r="AY188" s="3">
        <f t="shared" si="235"/>
        <v>16.880450179035378</v>
      </c>
      <c r="AZ188" s="3">
        <f t="shared" si="236"/>
        <v>0.33333333333333215</v>
      </c>
      <c r="BA188" s="3">
        <f t="shared" si="237"/>
        <v>-4.7916666666666643</v>
      </c>
      <c r="BB188" s="3">
        <f t="shared" si="238"/>
        <v>5.7708333333333339</v>
      </c>
      <c r="BC188" s="3">
        <f t="shared" si="239"/>
        <v>-1.8541666666666643</v>
      </c>
      <c r="BD188" s="3">
        <f t="shared" si="240"/>
        <v>0.11111111111111033</v>
      </c>
      <c r="BE188" s="3">
        <f t="shared" si="241"/>
        <v>22.960069444444422</v>
      </c>
      <c r="BF188" s="3">
        <f t="shared" si="242"/>
        <v>33.302517361111121</v>
      </c>
      <c r="BG188" s="3">
        <f t="shared" si="243"/>
        <v>3.4379340277777688</v>
      </c>
      <c r="BH188" s="3">
        <f t="shared" si="244"/>
        <v>59.811631944444429</v>
      </c>
      <c r="BI188" s="3">
        <f t="shared" si="245"/>
        <v>7.7337980284233199</v>
      </c>
      <c r="BJ188" s="3">
        <f t="shared" si="246"/>
        <v>-12.25</v>
      </c>
      <c r="BK188" s="3">
        <f t="shared" si="247"/>
        <v>-4.5833333333333357</v>
      </c>
      <c r="BL188" s="3">
        <f t="shared" si="248"/>
        <v>2.4722222222222214</v>
      </c>
      <c r="BM188" s="3">
        <f t="shared" si="249"/>
        <v>-1.7777777777777786</v>
      </c>
      <c r="BN188" s="3">
        <f t="shared" si="250"/>
        <v>150.0625</v>
      </c>
      <c r="BO188" s="3">
        <f t="shared" si="251"/>
        <v>21.006944444444468</v>
      </c>
      <c r="BP188" s="3">
        <f t="shared" si="252"/>
        <v>6.1118827160493785</v>
      </c>
      <c r="BQ188" s="3">
        <f t="shared" si="253"/>
        <v>3.1604938271604968</v>
      </c>
      <c r="BR188" s="3">
        <f t="shared" si="254"/>
        <v>180.34182098765433</v>
      </c>
      <c r="BS188" s="3">
        <f t="shared" si="255"/>
        <v>13.42914073899199</v>
      </c>
    </row>
    <row r="189" spans="1:71" ht="15.5" x14ac:dyDescent="0.35">
      <c r="A189" s="97" t="s">
        <v>112</v>
      </c>
      <c r="B189" s="112" t="s">
        <v>44</v>
      </c>
      <c r="C189" s="113">
        <v>44445</v>
      </c>
      <c r="D189" s="114">
        <v>0.30538194444444444</v>
      </c>
      <c r="E189" s="114">
        <v>0.40502314814814816</v>
      </c>
      <c r="F189" s="114">
        <v>0.42564814814814816</v>
      </c>
      <c r="G189" s="115">
        <v>0.48358796296296297</v>
      </c>
      <c r="H189" s="77">
        <f t="shared" si="195"/>
        <v>19</v>
      </c>
      <c r="I189" s="77">
        <f t="shared" si="196"/>
        <v>43</v>
      </c>
      <c r="J189" s="77">
        <f t="shared" si="197"/>
        <v>12</v>
      </c>
      <c r="K189" s="77">
        <f t="shared" si="198"/>
        <v>36</v>
      </c>
      <c r="L189" s="141">
        <f t="shared" si="208"/>
        <v>15.089942180262067</v>
      </c>
      <c r="M189" s="142"/>
      <c r="N189" s="142"/>
      <c r="O189" s="143"/>
      <c r="P189" s="141">
        <f t="shared" si="209"/>
        <v>5.6879960101173701</v>
      </c>
      <c r="Q189" s="142"/>
      <c r="R189" s="142"/>
      <c r="S189" s="143"/>
      <c r="T189" s="141">
        <f t="shared" si="210"/>
        <v>13.886749835280186</v>
      </c>
      <c r="U189" s="142"/>
      <c r="V189" s="142"/>
      <c r="W189" s="143"/>
      <c r="X189" s="102" t="str">
        <f t="shared" si="211"/>
        <v>C2</v>
      </c>
      <c r="Y189" s="77">
        <f t="shared" si="212"/>
        <v>5.6879960101173701</v>
      </c>
      <c r="Z189" s="77">
        <f t="shared" si="213"/>
        <v>32.353298611111121</v>
      </c>
      <c r="AA189" s="77" t="str">
        <f t="shared" si="214"/>
        <v xml:space="preserve"> </v>
      </c>
      <c r="AB189" s="77" t="str">
        <f t="shared" si="215"/>
        <v xml:space="preserve"> </v>
      </c>
      <c r="AC189" s="77" t="str">
        <f t="shared" si="216"/>
        <v xml:space="preserve"> </v>
      </c>
      <c r="AD189" s="77" t="str">
        <f t="shared" si="217"/>
        <v xml:space="preserve"> </v>
      </c>
      <c r="AE189" s="77">
        <f t="shared" si="218"/>
        <v>19</v>
      </c>
      <c r="AF189" s="77">
        <f t="shared" si="219"/>
        <v>43</v>
      </c>
      <c r="AG189" s="77">
        <f t="shared" si="220"/>
        <v>12</v>
      </c>
      <c r="AH189" s="77">
        <f t="shared" si="221"/>
        <v>36</v>
      </c>
      <c r="AI189" s="77" t="str">
        <f t="shared" si="222"/>
        <v xml:space="preserve"> </v>
      </c>
      <c r="AJ189" s="77" t="str">
        <f t="shared" si="223"/>
        <v xml:space="preserve"> </v>
      </c>
      <c r="AK189" s="77" t="str">
        <f t="shared" si="224"/>
        <v xml:space="preserve"> </v>
      </c>
      <c r="AL189" s="77" t="str">
        <f t="shared" si="225"/>
        <v xml:space="preserve"> </v>
      </c>
      <c r="AP189" s="5">
        <f t="shared" si="226"/>
        <v>12.621621621621621</v>
      </c>
      <c r="AQ189" s="5">
        <f t="shared" si="227"/>
        <v>-2.4324324324324351</v>
      </c>
      <c r="AR189" s="5">
        <f t="shared" si="228"/>
        <v>6.8648648648648649</v>
      </c>
      <c r="AS189" s="5">
        <f t="shared" si="229"/>
        <v>3.9189189189189193</v>
      </c>
      <c r="AT189" s="3">
        <f t="shared" si="230"/>
        <v>159.3053323593864</v>
      </c>
      <c r="AU189" s="3">
        <f t="shared" si="231"/>
        <v>5.9167275383491731</v>
      </c>
      <c r="AV189" s="3">
        <f t="shared" si="232"/>
        <v>47.126369612856102</v>
      </c>
      <c r="AW189" s="3">
        <f t="shared" si="233"/>
        <v>15.35792549306063</v>
      </c>
      <c r="AX189" s="3">
        <f t="shared" si="234"/>
        <v>227.70635500365231</v>
      </c>
      <c r="AY189" s="3">
        <f t="shared" si="235"/>
        <v>15.089942180262067</v>
      </c>
      <c r="AZ189" s="3">
        <f t="shared" si="236"/>
        <v>-0.66666666666666785</v>
      </c>
      <c r="BA189" s="3">
        <f t="shared" si="237"/>
        <v>-2.7916666666666643</v>
      </c>
      <c r="BB189" s="3">
        <f t="shared" si="238"/>
        <v>3.7708333333333339</v>
      </c>
      <c r="BC189" s="3">
        <f t="shared" si="239"/>
        <v>3.1458333333333357</v>
      </c>
      <c r="BD189" s="3">
        <f t="shared" si="240"/>
        <v>0.44444444444444603</v>
      </c>
      <c r="BE189" s="3">
        <f t="shared" si="241"/>
        <v>7.7934027777777644</v>
      </c>
      <c r="BF189" s="3">
        <f t="shared" si="242"/>
        <v>14.219184027777782</v>
      </c>
      <c r="BG189" s="3">
        <f t="shared" si="243"/>
        <v>9.8962673611111267</v>
      </c>
      <c r="BH189" s="3">
        <f t="shared" si="244"/>
        <v>32.353298611111121</v>
      </c>
      <c r="BI189" s="3">
        <f t="shared" si="245"/>
        <v>5.6879960101173701</v>
      </c>
      <c r="BJ189" s="3">
        <f t="shared" si="246"/>
        <v>-13.25</v>
      </c>
      <c r="BK189" s="3">
        <f t="shared" si="247"/>
        <v>-2.5833333333333357</v>
      </c>
      <c r="BL189" s="3">
        <f t="shared" si="248"/>
        <v>0.47222222222222143</v>
      </c>
      <c r="BM189" s="3">
        <f t="shared" si="249"/>
        <v>3.2222222222222214</v>
      </c>
      <c r="BN189" s="3">
        <f t="shared" si="250"/>
        <v>175.5625</v>
      </c>
      <c r="BO189" s="3">
        <f t="shared" si="251"/>
        <v>6.6736111111111232</v>
      </c>
      <c r="BP189" s="3">
        <f t="shared" si="252"/>
        <v>0.22299382716049307</v>
      </c>
      <c r="BQ189" s="3">
        <f t="shared" si="253"/>
        <v>10.382716049382712</v>
      </c>
      <c r="BR189" s="3">
        <f t="shared" si="254"/>
        <v>192.8418209876543</v>
      </c>
      <c r="BS189" s="3">
        <f t="shared" si="255"/>
        <v>13.886749835280186</v>
      </c>
    </row>
    <row r="190" spans="1:71" ht="15.5" x14ac:dyDescent="0.35">
      <c r="A190" s="97" t="s">
        <v>113</v>
      </c>
      <c r="B190" s="112" t="s">
        <v>50</v>
      </c>
      <c r="C190" s="113">
        <v>44445</v>
      </c>
      <c r="D190" s="114">
        <v>0.30533564814814812</v>
      </c>
      <c r="E190" s="114">
        <v>0.40618055555555554</v>
      </c>
      <c r="F190" s="114">
        <v>0.42625000000000002</v>
      </c>
      <c r="G190" s="115">
        <v>0.48270833333333335</v>
      </c>
      <c r="H190" s="77">
        <f t="shared" si="195"/>
        <v>19</v>
      </c>
      <c r="I190" s="77">
        <f t="shared" si="196"/>
        <v>44</v>
      </c>
      <c r="J190" s="77">
        <f t="shared" si="197"/>
        <v>13</v>
      </c>
      <c r="K190" s="77">
        <f t="shared" si="198"/>
        <v>35</v>
      </c>
      <c r="L190" s="141">
        <f t="shared" si="208"/>
        <v>15.222791532129687</v>
      </c>
      <c r="M190" s="142"/>
      <c r="N190" s="142"/>
      <c r="O190" s="143"/>
      <c r="P190" s="141">
        <f t="shared" si="209"/>
        <v>5.5695570091146198</v>
      </c>
      <c r="Q190" s="142"/>
      <c r="R190" s="142"/>
      <c r="S190" s="143"/>
      <c r="T190" s="141">
        <f t="shared" si="210"/>
        <v>13.60790778631997</v>
      </c>
      <c r="U190" s="142"/>
      <c r="V190" s="142"/>
      <c r="W190" s="143"/>
      <c r="X190" s="102" t="str">
        <f t="shared" si="211"/>
        <v>C2</v>
      </c>
      <c r="Y190" s="77">
        <f t="shared" si="212"/>
        <v>5.5695570091146198</v>
      </c>
      <c r="Z190" s="77">
        <f t="shared" si="213"/>
        <v>31.019965277777789</v>
      </c>
      <c r="AA190" s="77" t="str">
        <f t="shared" si="214"/>
        <v xml:space="preserve"> </v>
      </c>
      <c r="AB190" s="77" t="str">
        <f t="shared" si="215"/>
        <v xml:space="preserve"> </v>
      </c>
      <c r="AC190" s="77" t="str">
        <f t="shared" si="216"/>
        <v xml:space="preserve"> </v>
      </c>
      <c r="AD190" s="77" t="str">
        <f t="shared" si="217"/>
        <v xml:space="preserve"> </v>
      </c>
      <c r="AE190" s="77">
        <f t="shared" si="218"/>
        <v>19</v>
      </c>
      <c r="AF190" s="77">
        <f t="shared" si="219"/>
        <v>44</v>
      </c>
      <c r="AG190" s="77">
        <f t="shared" si="220"/>
        <v>13</v>
      </c>
      <c r="AH190" s="77">
        <f t="shared" si="221"/>
        <v>35</v>
      </c>
      <c r="AI190" s="77" t="str">
        <f t="shared" si="222"/>
        <v xml:space="preserve"> </v>
      </c>
      <c r="AJ190" s="77" t="str">
        <f t="shared" si="223"/>
        <v xml:space="preserve"> </v>
      </c>
      <c r="AK190" s="77" t="str">
        <f t="shared" si="224"/>
        <v xml:space="preserve"> </v>
      </c>
      <c r="AL190" s="77" t="str">
        <f t="shared" si="225"/>
        <v xml:space="preserve"> </v>
      </c>
      <c r="AP190" s="5">
        <f t="shared" si="226"/>
        <v>12.621621621621621</v>
      </c>
      <c r="AQ190" s="5">
        <f t="shared" si="227"/>
        <v>-1.4324324324324351</v>
      </c>
      <c r="AR190" s="5">
        <f t="shared" si="228"/>
        <v>7.8648648648648649</v>
      </c>
      <c r="AS190" s="5">
        <f t="shared" si="229"/>
        <v>2.9189189189189193</v>
      </c>
      <c r="AT190" s="3">
        <f t="shared" si="230"/>
        <v>159.3053323593864</v>
      </c>
      <c r="AU190" s="3">
        <f t="shared" si="231"/>
        <v>2.0518626734843028</v>
      </c>
      <c r="AV190" s="3">
        <f t="shared" si="232"/>
        <v>61.856099342585829</v>
      </c>
      <c r="AW190" s="3">
        <f t="shared" si="233"/>
        <v>8.5200876552227918</v>
      </c>
      <c r="AX190" s="3">
        <f t="shared" si="234"/>
        <v>231.73338203067931</v>
      </c>
      <c r="AY190" s="3">
        <f t="shared" si="235"/>
        <v>15.222791532129687</v>
      </c>
      <c r="AZ190" s="3">
        <f t="shared" si="236"/>
        <v>-0.66666666666666785</v>
      </c>
      <c r="BA190" s="3">
        <f t="shared" si="237"/>
        <v>-1.7916666666666643</v>
      </c>
      <c r="BB190" s="3">
        <f t="shared" si="238"/>
        <v>4.7708333333333339</v>
      </c>
      <c r="BC190" s="3">
        <f t="shared" si="239"/>
        <v>2.1458333333333357</v>
      </c>
      <c r="BD190" s="3">
        <f t="shared" si="240"/>
        <v>0.44444444444444603</v>
      </c>
      <c r="BE190" s="3">
        <f t="shared" si="241"/>
        <v>3.2100694444444358</v>
      </c>
      <c r="BF190" s="3">
        <f t="shared" si="242"/>
        <v>22.76085069444445</v>
      </c>
      <c r="BG190" s="3">
        <f t="shared" si="243"/>
        <v>4.6046006944444544</v>
      </c>
      <c r="BH190" s="3">
        <f t="shared" si="244"/>
        <v>31.019965277777786</v>
      </c>
      <c r="BI190" s="3">
        <f t="shared" si="245"/>
        <v>5.5695570091146198</v>
      </c>
      <c r="BJ190" s="3">
        <f t="shared" si="246"/>
        <v>-13.25</v>
      </c>
      <c r="BK190" s="3">
        <f t="shared" si="247"/>
        <v>-1.5833333333333357</v>
      </c>
      <c r="BL190" s="3">
        <f t="shared" si="248"/>
        <v>1.4722222222222214</v>
      </c>
      <c r="BM190" s="3">
        <f t="shared" si="249"/>
        <v>2.2222222222222214</v>
      </c>
      <c r="BN190" s="3">
        <f t="shared" si="250"/>
        <v>175.5625</v>
      </c>
      <c r="BO190" s="3">
        <f t="shared" si="251"/>
        <v>2.5069444444444517</v>
      </c>
      <c r="BP190" s="3">
        <f t="shared" si="252"/>
        <v>2.1674382716049361</v>
      </c>
      <c r="BQ190" s="3">
        <f t="shared" si="253"/>
        <v>4.9382716049382678</v>
      </c>
      <c r="BR190" s="3">
        <f t="shared" si="254"/>
        <v>185.17515432098767</v>
      </c>
      <c r="BS190" s="3">
        <f t="shared" si="255"/>
        <v>13.60790778631997</v>
      </c>
    </row>
    <row r="191" spans="1:71" ht="15.5" x14ac:dyDescent="0.35">
      <c r="A191" s="97" t="s">
        <v>114</v>
      </c>
      <c r="B191" s="112" t="s">
        <v>47</v>
      </c>
      <c r="C191" s="113">
        <v>44445</v>
      </c>
      <c r="D191" s="114">
        <v>0.30457175925925922</v>
      </c>
      <c r="E191" s="114">
        <v>0.40834490740740742</v>
      </c>
      <c r="F191" s="114">
        <v>0.42515046296296299</v>
      </c>
      <c r="G191" s="115">
        <v>0.48248842592592589</v>
      </c>
      <c r="H191" s="77">
        <f t="shared" si="195"/>
        <v>18</v>
      </c>
      <c r="I191" s="77">
        <f t="shared" si="196"/>
        <v>48</v>
      </c>
      <c r="J191" s="77">
        <f t="shared" si="197"/>
        <v>12</v>
      </c>
      <c r="K191" s="77">
        <f t="shared" si="198"/>
        <v>34</v>
      </c>
      <c r="L191" s="141">
        <f t="shared" si="208"/>
        <v>13.873107501940906</v>
      </c>
      <c r="M191" s="142"/>
      <c r="N191" s="142"/>
      <c r="O191" s="143"/>
      <c r="P191" s="141">
        <f t="shared" si="209"/>
        <v>4.8152499358231102</v>
      </c>
      <c r="Q191" s="142"/>
      <c r="R191" s="142"/>
      <c r="S191" s="143"/>
      <c r="T191" s="141">
        <f t="shared" si="210"/>
        <v>14.51273918891372</v>
      </c>
      <c r="U191" s="142"/>
      <c r="V191" s="142"/>
      <c r="W191" s="143"/>
      <c r="X191" s="102" t="str">
        <f t="shared" si="211"/>
        <v>C2</v>
      </c>
      <c r="Y191" s="77">
        <f t="shared" si="212"/>
        <v>4.8152499358231102</v>
      </c>
      <c r="Z191" s="77">
        <f t="shared" si="213"/>
        <v>23.186631944444468</v>
      </c>
      <c r="AA191" s="77" t="str">
        <f t="shared" si="214"/>
        <v xml:space="preserve"> </v>
      </c>
      <c r="AB191" s="77" t="str">
        <f t="shared" si="215"/>
        <v xml:space="preserve"> </v>
      </c>
      <c r="AC191" s="77" t="str">
        <f t="shared" si="216"/>
        <v xml:space="preserve"> </v>
      </c>
      <c r="AD191" s="77" t="str">
        <f t="shared" si="217"/>
        <v xml:space="preserve"> </v>
      </c>
      <c r="AE191" s="77">
        <f t="shared" si="218"/>
        <v>18</v>
      </c>
      <c r="AF191" s="77">
        <f t="shared" si="219"/>
        <v>48</v>
      </c>
      <c r="AG191" s="77">
        <f t="shared" si="220"/>
        <v>12</v>
      </c>
      <c r="AH191" s="77">
        <f t="shared" si="221"/>
        <v>34</v>
      </c>
      <c r="AI191" s="77" t="str">
        <f t="shared" si="222"/>
        <v xml:space="preserve"> </v>
      </c>
      <c r="AJ191" s="77" t="str">
        <f t="shared" si="223"/>
        <v xml:space="preserve"> </v>
      </c>
      <c r="AK191" s="77" t="str">
        <f t="shared" si="224"/>
        <v xml:space="preserve"> </v>
      </c>
      <c r="AL191" s="77" t="str">
        <f t="shared" si="225"/>
        <v xml:space="preserve"> </v>
      </c>
      <c r="AP191" s="5">
        <f t="shared" si="226"/>
        <v>11.621621621621621</v>
      </c>
      <c r="AQ191" s="5">
        <f t="shared" si="227"/>
        <v>2.5675675675675649</v>
      </c>
      <c r="AR191" s="5">
        <f t="shared" si="228"/>
        <v>6.8648648648648649</v>
      </c>
      <c r="AS191" s="5">
        <f t="shared" si="229"/>
        <v>1.9189189189189193</v>
      </c>
      <c r="AT191" s="3">
        <f t="shared" si="230"/>
        <v>135.06208911614317</v>
      </c>
      <c r="AU191" s="3">
        <f t="shared" si="231"/>
        <v>6.5924032140248219</v>
      </c>
      <c r="AV191" s="3">
        <f t="shared" si="232"/>
        <v>47.126369612856102</v>
      </c>
      <c r="AW191" s="3">
        <f t="shared" si="233"/>
        <v>3.682249817384954</v>
      </c>
      <c r="AX191" s="3">
        <f t="shared" si="234"/>
        <v>192.46311176040905</v>
      </c>
      <c r="AY191" s="3">
        <f t="shared" si="235"/>
        <v>13.873107501940906</v>
      </c>
      <c r="AZ191" s="3">
        <f t="shared" si="236"/>
        <v>-1.6666666666666679</v>
      </c>
      <c r="BA191" s="3">
        <f t="shared" si="237"/>
        <v>2.2083333333333357</v>
      </c>
      <c r="BB191" s="3">
        <f t="shared" si="238"/>
        <v>3.7708333333333339</v>
      </c>
      <c r="BC191" s="3">
        <f t="shared" si="239"/>
        <v>1.1458333333333357</v>
      </c>
      <c r="BD191" s="3">
        <f t="shared" si="240"/>
        <v>2.7777777777777817</v>
      </c>
      <c r="BE191" s="3">
        <f t="shared" si="241"/>
        <v>4.8767361111111214</v>
      </c>
      <c r="BF191" s="3">
        <f t="shared" si="242"/>
        <v>14.219184027777782</v>
      </c>
      <c r="BG191" s="3">
        <f t="shared" si="243"/>
        <v>1.3129340277777832</v>
      </c>
      <c r="BH191" s="3">
        <f t="shared" si="244"/>
        <v>23.186631944444468</v>
      </c>
      <c r="BI191" s="3">
        <f t="shared" si="245"/>
        <v>4.8152499358231102</v>
      </c>
      <c r="BJ191" s="3">
        <f t="shared" si="246"/>
        <v>-14.25</v>
      </c>
      <c r="BK191" s="3">
        <f t="shared" si="247"/>
        <v>2.4166666666666643</v>
      </c>
      <c r="BL191" s="3">
        <f t="shared" si="248"/>
        <v>0.47222222222222143</v>
      </c>
      <c r="BM191" s="3">
        <f t="shared" si="249"/>
        <v>1.2222222222222214</v>
      </c>
      <c r="BN191" s="3">
        <f t="shared" si="250"/>
        <v>203.0625</v>
      </c>
      <c r="BO191" s="3">
        <f t="shared" si="251"/>
        <v>5.8402777777777661</v>
      </c>
      <c r="BP191" s="3">
        <f t="shared" si="252"/>
        <v>0.22299382716049307</v>
      </c>
      <c r="BQ191" s="3">
        <f t="shared" si="253"/>
        <v>1.4938271604938251</v>
      </c>
      <c r="BR191" s="3">
        <f t="shared" si="254"/>
        <v>210.61959876543207</v>
      </c>
      <c r="BS191" s="3">
        <f t="shared" si="255"/>
        <v>14.51273918891372</v>
      </c>
    </row>
    <row r="192" spans="1:71" ht="15.5" x14ac:dyDescent="0.35">
      <c r="A192" s="97" t="s">
        <v>115</v>
      </c>
      <c r="B192" s="112" t="s">
        <v>45</v>
      </c>
      <c r="C192" s="113">
        <v>44445</v>
      </c>
      <c r="D192" s="114">
        <v>0.30396990740740742</v>
      </c>
      <c r="E192" s="114">
        <v>0.40496527777777774</v>
      </c>
      <c r="F192" s="114">
        <v>0.4198263888888889</v>
      </c>
      <c r="G192" s="115">
        <v>0.48287037037037034</v>
      </c>
      <c r="H192" s="77">
        <f t="shared" si="195"/>
        <v>17</v>
      </c>
      <c r="I192" s="77">
        <f t="shared" si="196"/>
        <v>43</v>
      </c>
      <c r="J192" s="77">
        <f t="shared" si="197"/>
        <v>4</v>
      </c>
      <c r="K192" s="77">
        <f t="shared" si="198"/>
        <v>35</v>
      </c>
      <c r="L192" s="141">
        <f t="shared" si="208"/>
        <v>11.337733143864789</v>
      </c>
      <c r="M192" s="142"/>
      <c r="N192" s="142"/>
      <c r="O192" s="143"/>
      <c r="P192" s="141">
        <f t="shared" si="209"/>
        <v>6.1151422941561862</v>
      </c>
      <c r="Q192" s="142"/>
      <c r="R192" s="142"/>
      <c r="S192" s="143"/>
      <c r="T192" s="141">
        <f t="shared" si="210"/>
        <v>17.344792330485088</v>
      </c>
      <c r="U192" s="142"/>
      <c r="V192" s="142"/>
      <c r="W192" s="143"/>
      <c r="X192" s="102" t="str">
        <f t="shared" si="211"/>
        <v>C2</v>
      </c>
      <c r="Y192" s="77">
        <f t="shared" si="212"/>
        <v>6.1151422941561862</v>
      </c>
      <c r="Z192" s="77">
        <f t="shared" si="213"/>
        <v>37.394965277777786</v>
      </c>
      <c r="AA192" s="77" t="str">
        <f t="shared" si="214"/>
        <v xml:space="preserve"> </v>
      </c>
      <c r="AB192" s="77" t="str">
        <f t="shared" si="215"/>
        <v xml:space="preserve"> </v>
      </c>
      <c r="AC192" s="77" t="str">
        <f t="shared" si="216"/>
        <v xml:space="preserve"> </v>
      </c>
      <c r="AD192" s="77" t="str">
        <f t="shared" si="217"/>
        <v xml:space="preserve"> </v>
      </c>
      <c r="AE192" s="77">
        <f t="shared" si="218"/>
        <v>17</v>
      </c>
      <c r="AF192" s="77">
        <f t="shared" si="219"/>
        <v>43</v>
      </c>
      <c r="AG192" s="77">
        <f t="shared" si="220"/>
        <v>4</v>
      </c>
      <c r="AH192" s="77">
        <f t="shared" si="221"/>
        <v>35</v>
      </c>
      <c r="AI192" s="77" t="str">
        <f t="shared" si="222"/>
        <v xml:space="preserve"> </v>
      </c>
      <c r="AJ192" s="77" t="str">
        <f t="shared" si="223"/>
        <v xml:space="preserve"> </v>
      </c>
      <c r="AK192" s="77" t="str">
        <f t="shared" si="224"/>
        <v xml:space="preserve"> </v>
      </c>
      <c r="AL192" s="77" t="str">
        <f t="shared" si="225"/>
        <v xml:space="preserve"> </v>
      </c>
      <c r="AP192" s="5">
        <f t="shared" si="226"/>
        <v>10.621621621621621</v>
      </c>
      <c r="AQ192" s="5">
        <f t="shared" si="227"/>
        <v>-2.4324324324324351</v>
      </c>
      <c r="AR192" s="5">
        <f t="shared" si="228"/>
        <v>-1.1351351351351351</v>
      </c>
      <c r="AS192" s="5">
        <f t="shared" si="229"/>
        <v>2.9189189189189193</v>
      </c>
      <c r="AT192" s="3">
        <f t="shared" si="230"/>
        <v>112.81884587289991</v>
      </c>
      <c r="AU192" s="3">
        <f t="shared" si="231"/>
        <v>5.9167275383491731</v>
      </c>
      <c r="AV192" s="3">
        <f t="shared" si="232"/>
        <v>1.2885317750182614</v>
      </c>
      <c r="AW192" s="3">
        <f t="shared" si="233"/>
        <v>8.5200876552227918</v>
      </c>
      <c r="AX192" s="3">
        <f t="shared" si="234"/>
        <v>128.54419284149014</v>
      </c>
      <c r="AY192" s="3">
        <f t="shared" si="235"/>
        <v>11.337733143864789</v>
      </c>
      <c r="AZ192" s="3">
        <f t="shared" si="236"/>
        <v>-2.6666666666666679</v>
      </c>
      <c r="BA192" s="3">
        <f t="shared" si="237"/>
        <v>-2.7916666666666643</v>
      </c>
      <c r="BB192" s="3">
        <f t="shared" si="238"/>
        <v>-4.2291666666666661</v>
      </c>
      <c r="BC192" s="3">
        <f t="shared" si="239"/>
        <v>2.1458333333333357</v>
      </c>
      <c r="BD192" s="3">
        <f t="shared" si="240"/>
        <v>7.1111111111111178</v>
      </c>
      <c r="BE192" s="3">
        <f t="shared" si="241"/>
        <v>7.7934027777777644</v>
      </c>
      <c r="BF192" s="3">
        <f t="shared" si="242"/>
        <v>17.885850694444439</v>
      </c>
      <c r="BG192" s="3">
        <f t="shared" si="243"/>
        <v>4.6046006944444544</v>
      </c>
      <c r="BH192" s="3">
        <f t="shared" si="244"/>
        <v>37.394965277777779</v>
      </c>
      <c r="BI192" s="3">
        <f t="shared" si="245"/>
        <v>6.1151422941561862</v>
      </c>
      <c r="BJ192" s="3">
        <f t="shared" si="246"/>
        <v>-15.25</v>
      </c>
      <c r="BK192" s="3">
        <f t="shared" si="247"/>
        <v>-2.5833333333333357</v>
      </c>
      <c r="BL192" s="3">
        <f t="shared" si="248"/>
        <v>-7.5277777777777786</v>
      </c>
      <c r="BM192" s="3">
        <f t="shared" si="249"/>
        <v>2.2222222222222214</v>
      </c>
      <c r="BN192" s="3">
        <f t="shared" si="250"/>
        <v>232.5625</v>
      </c>
      <c r="BO192" s="3">
        <f t="shared" si="251"/>
        <v>6.6736111111111232</v>
      </c>
      <c r="BP192" s="3">
        <f t="shared" si="252"/>
        <v>56.667438271604951</v>
      </c>
      <c r="BQ192" s="3">
        <f t="shared" si="253"/>
        <v>4.9382716049382678</v>
      </c>
      <c r="BR192" s="3">
        <f t="shared" si="254"/>
        <v>300.84182098765433</v>
      </c>
      <c r="BS192" s="3">
        <f t="shared" si="255"/>
        <v>17.344792330485088</v>
      </c>
    </row>
    <row r="193" spans="1:71" ht="15.5" x14ac:dyDescent="0.35">
      <c r="A193" s="97" t="s">
        <v>116</v>
      </c>
      <c r="B193" s="112" t="s">
        <v>58</v>
      </c>
      <c r="C193" s="113">
        <v>44445</v>
      </c>
      <c r="D193" s="114">
        <v>0.30214120370370373</v>
      </c>
      <c r="E193" s="114">
        <v>0.40711805555555558</v>
      </c>
      <c r="F193" s="114">
        <v>0.4264236111111111</v>
      </c>
      <c r="G193" s="115">
        <v>0.48069444444444448</v>
      </c>
      <c r="H193" s="77">
        <f t="shared" si="195"/>
        <v>15</v>
      </c>
      <c r="I193" s="77">
        <f t="shared" si="196"/>
        <v>46</v>
      </c>
      <c r="J193" s="77">
        <f t="shared" si="197"/>
        <v>14</v>
      </c>
      <c r="K193" s="77">
        <f t="shared" si="198"/>
        <v>32</v>
      </c>
      <c r="L193" s="141">
        <f t="shared" si="208"/>
        <v>12.379293014715859</v>
      </c>
      <c r="M193" s="142"/>
      <c r="N193" s="142"/>
      <c r="O193" s="143"/>
      <c r="P193" s="141">
        <f t="shared" si="209"/>
        <v>7.4735064468501751</v>
      </c>
      <c r="Q193" s="142"/>
      <c r="R193" s="142"/>
      <c r="S193" s="143"/>
      <c r="T193" s="141">
        <f t="shared" si="210"/>
        <v>17.448579658492704</v>
      </c>
      <c r="U193" s="142"/>
      <c r="V193" s="142"/>
      <c r="W193" s="143"/>
      <c r="X193" s="102" t="str">
        <f t="shared" si="211"/>
        <v>C2</v>
      </c>
      <c r="Y193" s="77">
        <f t="shared" si="212"/>
        <v>7.4735064468501751</v>
      </c>
      <c r="Z193" s="77">
        <f t="shared" si="213"/>
        <v>55.853298611111128</v>
      </c>
      <c r="AA193" s="77" t="str">
        <f t="shared" si="214"/>
        <v xml:space="preserve"> </v>
      </c>
      <c r="AB193" s="77" t="str">
        <f t="shared" si="215"/>
        <v xml:space="preserve"> </v>
      </c>
      <c r="AC193" s="77" t="str">
        <f t="shared" si="216"/>
        <v xml:space="preserve"> </v>
      </c>
      <c r="AD193" s="77" t="str">
        <f t="shared" si="217"/>
        <v xml:space="preserve"> </v>
      </c>
      <c r="AE193" s="77">
        <f t="shared" si="218"/>
        <v>15</v>
      </c>
      <c r="AF193" s="77">
        <f t="shared" si="219"/>
        <v>46</v>
      </c>
      <c r="AG193" s="77">
        <f t="shared" si="220"/>
        <v>14</v>
      </c>
      <c r="AH193" s="77">
        <f t="shared" si="221"/>
        <v>32</v>
      </c>
      <c r="AI193" s="77" t="str">
        <f t="shared" si="222"/>
        <v xml:space="preserve"> </v>
      </c>
      <c r="AJ193" s="77" t="str">
        <f t="shared" si="223"/>
        <v xml:space="preserve"> </v>
      </c>
      <c r="AK193" s="77" t="str">
        <f t="shared" si="224"/>
        <v xml:space="preserve"> </v>
      </c>
      <c r="AL193" s="77" t="str">
        <f t="shared" si="225"/>
        <v xml:space="preserve"> </v>
      </c>
      <c r="AP193" s="5">
        <f t="shared" si="226"/>
        <v>8.621621621621621</v>
      </c>
      <c r="AQ193" s="5">
        <f t="shared" si="227"/>
        <v>0.56756756756756488</v>
      </c>
      <c r="AR193" s="5">
        <f t="shared" si="228"/>
        <v>8.8648648648648649</v>
      </c>
      <c r="AS193" s="5">
        <f t="shared" si="229"/>
        <v>-8.1081081081080697E-2</v>
      </c>
      <c r="AT193" s="3">
        <f t="shared" si="230"/>
        <v>74.33235938641343</v>
      </c>
      <c r="AU193" s="3">
        <f t="shared" si="231"/>
        <v>0.32213294375456231</v>
      </c>
      <c r="AV193" s="3">
        <f t="shared" si="232"/>
        <v>78.585829072315562</v>
      </c>
      <c r="AW193" s="3">
        <f t="shared" si="233"/>
        <v>6.5741417092767818E-3</v>
      </c>
      <c r="AX193" s="3">
        <f t="shared" si="234"/>
        <v>153.24689554419285</v>
      </c>
      <c r="AY193" s="3">
        <f t="shared" si="235"/>
        <v>12.379293014715859</v>
      </c>
      <c r="AZ193" s="3">
        <f t="shared" si="236"/>
        <v>-4.6666666666666679</v>
      </c>
      <c r="BA193" s="3">
        <f t="shared" si="237"/>
        <v>0.2083333333333357</v>
      </c>
      <c r="BB193" s="3">
        <f t="shared" si="238"/>
        <v>5.7708333333333339</v>
      </c>
      <c r="BC193" s="3">
        <f t="shared" si="239"/>
        <v>-0.8541666666666643</v>
      </c>
      <c r="BD193" s="3">
        <f t="shared" si="240"/>
        <v>21.777777777777789</v>
      </c>
      <c r="BE193" s="3">
        <f t="shared" si="241"/>
        <v>4.3402777777778762E-2</v>
      </c>
      <c r="BF193" s="3">
        <f t="shared" si="242"/>
        <v>33.302517361111121</v>
      </c>
      <c r="BG193" s="3">
        <f t="shared" si="243"/>
        <v>0.72960069444444042</v>
      </c>
      <c r="BH193" s="3">
        <f t="shared" si="244"/>
        <v>55.853298611111128</v>
      </c>
      <c r="BI193" s="3">
        <f t="shared" si="245"/>
        <v>7.4735064468501751</v>
      </c>
      <c r="BJ193" s="3">
        <f t="shared" si="246"/>
        <v>-17.25</v>
      </c>
      <c r="BK193" s="3">
        <f t="shared" si="247"/>
        <v>0.4166666666666643</v>
      </c>
      <c r="BL193" s="3">
        <f t="shared" si="248"/>
        <v>2.4722222222222214</v>
      </c>
      <c r="BM193" s="3">
        <f t="shared" si="249"/>
        <v>-0.77777777777777857</v>
      </c>
      <c r="BN193" s="3">
        <f t="shared" si="250"/>
        <v>297.5625</v>
      </c>
      <c r="BO193" s="3">
        <f t="shared" si="251"/>
        <v>0.17361111111110913</v>
      </c>
      <c r="BP193" s="3">
        <f t="shared" si="252"/>
        <v>6.1118827160493785</v>
      </c>
      <c r="BQ193" s="3">
        <f t="shared" si="253"/>
        <v>0.60493827160493951</v>
      </c>
      <c r="BR193" s="3">
        <f t="shared" si="254"/>
        <v>304.45293209876542</v>
      </c>
      <c r="BS193" s="3">
        <f t="shared" si="255"/>
        <v>17.448579658492704</v>
      </c>
    </row>
    <row r="194" spans="1:71" ht="15.5" x14ac:dyDescent="0.35">
      <c r="A194" s="97" t="s">
        <v>117</v>
      </c>
      <c r="B194" s="112" t="s">
        <v>56</v>
      </c>
      <c r="C194" s="113">
        <v>44445</v>
      </c>
      <c r="D194" s="114">
        <v>0.30140046296296297</v>
      </c>
      <c r="E194" s="114">
        <v>0.40538194444444442</v>
      </c>
      <c r="F194" s="114">
        <v>0.4256597222222222</v>
      </c>
      <c r="G194" s="115">
        <v>0.48218749999999999</v>
      </c>
      <c r="H194" s="77">
        <f t="shared" si="195"/>
        <v>14</v>
      </c>
      <c r="I194" s="77">
        <f t="shared" si="196"/>
        <v>43</v>
      </c>
      <c r="J194" s="77">
        <f t="shared" si="197"/>
        <v>12</v>
      </c>
      <c r="K194" s="77">
        <f t="shared" si="198"/>
        <v>34</v>
      </c>
      <c r="L194" s="141">
        <f t="shared" si="208"/>
        <v>10.715151100743304</v>
      </c>
      <c r="M194" s="142"/>
      <c r="N194" s="142"/>
      <c r="O194" s="143"/>
      <c r="P194" s="141">
        <f t="shared" si="209"/>
        <v>7.4455780127834572</v>
      </c>
      <c r="Q194" s="142"/>
      <c r="R194" s="142"/>
      <c r="S194" s="143"/>
      <c r="T194" s="141">
        <f t="shared" si="210"/>
        <v>18.47844506712525</v>
      </c>
      <c r="U194" s="142"/>
      <c r="V194" s="142"/>
      <c r="W194" s="143"/>
      <c r="X194" s="102" t="str">
        <f t="shared" si="211"/>
        <v>C2</v>
      </c>
      <c r="Y194" s="77">
        <f t="shared" si="212"/>
        <v>7.4455780127834572</v>
      </c>
      <c r="Z194" s="77">
        <f t="shared" si="213"/>
        <v>55.436631944444457</v>
      </c>
      <c r="AA194" s="77" t="str">
        <f t="shared" si="214"/>
        <v xml:space="preserve"> </v>
      </c>
      <c r="AB194" s="77" t="str">
        <f t="shared" si="215"/>
        <v xml:space="preserve"> </v>
      </c>
      <c r="AC194" s="77" t="str">
        <f t="shared" si="216"/>
        <v xml:space="preserve"> </v>
      </c>
      <c r="AD194" s="77" t="str">
        <f t="shared" si="217"/>
        <v xml:space="preserve"> </v>
      </c>
      <c r="AE194" s="77">
        <f t="shared" si="218"/>
        <v>14</v>
      </c>
      <c r="AF194" s="77">
        <f t="shared" si="219"/>
        <v>43</v>
      </c>
      <c r="AG194" s="77">
        <f t="shared" si="220"/>
        <v>12</v>
      </c>
      <c r="AH194" s="77">
        <f t="shared" si="221"/>
        <v>34</v>
      </c>
      <c r="AI194" s="77" t="str">
        <f t="shared" si="222"/>
        <v xml:space="preserve"> </v>
      </c>
      <c r="AJ194" s="77" t="str">
        <f t="shared" si="223"/>
        <v xml:space="preserve"> </v>
      </c>
      <c r="AK194" s="77" t="str">
        <f t="shared" si="224"/>
        <v xml:space="preserve"> </v>
      </c>
      <c r="AL194" s="77" t="str">
        <f t="shared" si="225"/>
        <v xml:space="preserve"> </v>
      </c>
      <c r="AP194" s="5">
        <f t="shared" si="226"/>
        <v>7.6216216216216219</v>
      </c>
      <c r="AQ194" s="5">
        <f t="shared" si="227"/>
        <v>-2.4324324324324351</v>
      </c>
      <c r="AR194" s="5">
        <f t="shared" si="228"/>
        <v>6.8648648648648649</v>
      </c>
      <c r="AS194" s="5">
        <f t="shared" si="229"/>
        <v>1.9189189189189193</v>
      </c>
      <c r="AT194" s="3">
        <f t="shared" si="230"/>
        <v>58.089116143170202</v>
      </c>
      <c r="AU194" s="3">
        <f t="shared" si="231"/>
        <v>5.9167275383491731</v>
      </c>
      <c r="AV194" s="3">
        <f t="shared" si="232"/>
        <v>47.126369612856102</v>
      </c>
      <c r="AW194" s="3">
        <f t="shared" si="233"/>
        <v>3.682249817384954</v>
      </c>
      <c r="AX194" s="3">
        <f t="shared" si="234"/>
        <v>114.81446311176043</v>
      </c>
      <c r="AY194" s="3">
        <f t="shared" si="235"/>
        <v>10.715151100743304</v>
      </c>
      <c r="AZ194" s="3">
        <f t="shared" si="236"/>
        <v>-5.6666666666666679</v>
      </c>
      <c r="BA194" s="3">
        <f t="shared" si="237"/>
        <v>-2.7916666666666643</v>
      </c>
      <c r="BB194" s="3">
        <f t="shared" si="238"/>
        <v>3.7708333333333339</v>
      </c>
      <c r="BC194" s="3">
        <f t="shared" si="239"/>
        <v>1.1458333333333357</v>
      </c>
      <c r="BD194" s="3">
        <f t="shared" si="240"/>
        <v>32.111111111111121</v>
      </c>
      <c r="BE194" s="3">
        <f t="shared" si="241"/>
        <v>7.7934027777777644</v>
      </c>
      <c r="BF194" s="3">
        <f t="shared" si="242"/>
        <v>14.219184027777782</v>
      </c>
      <c r="BG194" s="3">
        <f t="shared" si="243"/>
        <v>1.3129340277777832</v>
      </c>
      <c r="BH194" s="3">
        <f t="shared" si="244"/>
        <v>55.436631944444457</v>
      </c>
      <c r="BI194" s="3">
        <f t="shared" si="245"/>
        <v>7.4455780127834572</v>
      </c>
      <c r="BJ194" s="3">
        <f t="shared" si="246"/>
        <v>-18.25</v>
      </c>
      <c r="BK194" s="3">
        <f t="shared" si="247"/>
        <v>-2.5833333333333357</v>
      </c>
      <c r="BL194" s="3">
        <f t="shared" si="248"/>
        <v>0.47222222222222143</v>
      </c>
      <c r="BM194" s="3">
        <f t="shared" si="249"/>
        <v>1.2222222222222214</v>
      </c>
      <c r="BN194" s="3">
        <f t="shared" si="250"/>
        <v>333.0625</v>
      </c>
      <c r="BO194" s="3">
        <f t="shared" si="251"/>
        <v>6.6736111111111232</v>
      </c>
      <c r="BP194" s="3">
        <f t="shared" si="252"/>
        <v>0.22299382716049307</v>
      </c>
      <c r="BQ194" s="3">
        <f t="shared" si="253"/>
        <v>1.4938271604938251</v>
      </c>
      <c r="BR194" s="3">
        <f t="shared" si="254"/>
        <v>341.45293209876547</v>
      </c>
      <c r="BS194" s="3">
        <f t="shared" si="255"/>
        <v>18.47844506712525</v>
      </c>
    </row>
    <row r="195" spans="1:71" ht="15.5" x14ac:dyDescent="0.35">
      <c r="A195" s="97" t="s">
        <v>118</v>
      </c>
      <c r="B195" s="112" t="s">
        <v>59</v>
      </c>
      <c r="C195" s="113">
        <v>44445</v>
      </c>
      <c r="D195" s="114">
        <v>0.30135416666666665</v>
      </c>
      <c r="E195" s="114">
        <v>0.40797453703703707</v>
      </c>
      <c r="F195" s="114">
        <v>0.42593750000000002</v>
      </c>
      <c r="G195" s="115">
        <v>0.48153935185185182</v>
      </c>
      <c r="H195" s="77">
        <f t="shared" si="195"/>
        <v>13</v>
      </c>
      <c r="I195" s="77">
        <f t="shared" si="196"/>
        <v>47</v>
      </c>
      <c r="J195" s="77">
        <f t="shared" si="197"/>
        <v>13</v>
      </c>
      <c r="K195" s="77">
        <f t="shared" si="198"/>
        <v>33</v>
      </c>
      <c r="L195" s="141">
        <f t="shared" si="208"/>
        <v>10.440481420937907</v>
      </c>
      <c r="M195" s="142"/>
      <c r="N195" s="142"/>
      <c r="O195" s="143"/>
      <c r="P195" s="141">
        <f t="shared" si="209"/>
        <v>8.2877398574306422</v>
      </c>
      <c r="Q195" s="142"/>
      <c r="R195" s="142"/>
      <c r="S195" s="143"/>
      <c r="T195" s="141">
        <f t="shared" si="210"/>
        <v>19.359397341655519</v>
      </c>
      <c r="U195" s="142"/>
      <c r="V195" s="142"/>
      <c r="W195" s="143"/>
      <c r="X195" s="102" t="str">
        <f t="shared" si="211"/>
        <v>C2</v>
      </c>
      <c r="Y195" s="77">
        <f t="shared" si="212"/>
        <v>8.2877398574306422</v>
      </c>
      <c r="Z195" s="77">
        <f t="shared" si="213"/>
        <v>68.686631944444485</v>
      </c>
      <c r="AA195" s="77" t="str">
        <f t="shared" si="214"/>
        <v xml:space="preserve"> </v>
      </c>
      <c r="AB195" s="77" t="str">
        <f t="shared" si="215"/>
        <v xml:space="preserve"> </v>
      </c>
      <c r="AC195" s="77" t="str">
        <f t="shared" si="216"/>
        <v xml:space="preserve"> </v>
      </c>
      <c r="AD195" s="77" t="str">
        <f t="shared" si="217"/>
        <v xml:space="preserve"> </v>
      </c>
      <c r="AE195" s="77">
        <f t="shared" si="218"/>
        <v>13</v>
      </c>
      <c r="AF195" s="77">
        <f t="shared" si="219"/>
        <v>47</v>
      </c>
      <c r="AG195" s="77">
        <f t="shared" si="220"/>
        <v>13</v>
      </c>
      <c r="AH195" s="77">
        <f t="shared" si="221"/>
        <v>33</v>
      </c>
      <c r="AI195" s="77" t="str">
        <f t="shared" si="222"/>
        <v xml:space="preserve"> </v>
      </c>
      <c r="AJ195" s="77" t="str">
        <f t="shared" si="223"/>
        <v xml:space="preserve"> </v>
      </c>
      <c r="AK195" s="77" t="str">
        <f t="shared" si="224"/>
        <v xml:space="preserve"> </v>
      </c>
      <c r="AL195" s="77" t="str">
        <f t="shared" si="225"/>
        <v xml:space="preserve"> </v>
      </c>
      <c r="AP195" s="5">
        <f t="shared" si="226"/>
        <v>6.6216216216216219</v>
      </c>
      <c r="AQ195" s="5">
        <f t="shared" si="227"/>
        <v>1.5675675675675649</v>
      </c>
      <c r="AR195" s="5">
        <f t="shared" si="228"/>
        <v>7.8648648648648649</v>
      </c>
      <c r="AS195" s="5">
        <f t="shared" si="229"/>
        <v>0.9189189189189193</v>
      </c>
      <c r="AT195" s="3">
        <f t="shared" si="230"/>
        <v>43.84587289992696</v>
      </c>
      <c r="AU195" s="3">
        <f t="shared" si="231"/>
        <v>2.4572680788896921</v>
      </c>
      <c r="AV195" s="3">
        <f t="shared" si="232"/>
        <v>61.856099342585829</v>
      </c>
      <c r="AW195" s="3">
        <f t="shared" si="233"/>
        <v>0.84441197954711544</v>
      </c>
      <c r="AX195" s="3">
        <f t="shared" si="234"/>
        <v>109.0036523009496</v>
      </c>
      <c r="AY195" s="3">
        <f t="shared" si="235"/>
        <v>10.440481420937907</v>
      </c>
      <c r="AZ195" s="3">
        <f t="shared" si="236"/>
        <v>-6.6666666666666679</v>
      </c>
      <c r="BA195" s="3">
        <f t="shared" si="237"/>
        <v>1.2083333333333357</v>
      </c>
      <c r="BB195" s="3">
        <f t="shared" si="238"/>
        <v>4.7708333333333339</v>
      </c>
      <c r="BC195" s="3">
        <f t="shared" si="239"/>
        <v>0.1458333333333357</v>
      </c>
      <c r="BD195" s="3">
        <f t="shared" si="240"/>
        <v>44.444444444444457</v>
      </c>
      <c r="BE195" s="3">
        <f t="shared" si="241"/>
        <v>1.4600694444444502</v>
      </c>
      <c r="BF195" s="3">
        <f t="shared" si="242"/>
        <v>22.76085069444445</v>
      </c>
      <c r="BG195" s="3">
        <f t="shared" si="243"/>
        <v>2.1267361111111802E-2</v>
      </c>
      <c r="BH195" s="3">
        <f t="shared" si="244"/>
        <v>68.686631944444471</v>
      </c>
      <c r="BI195" s="3">
        <f t="shared" si="245"/>
        <v>8.2877398574306422</v>
      </c>
      <c r="BJ195" s="3">
        <f t="shared" si="246"/>
        <v>-19.25</v>
      </c>
      <c r="BK195" s="3">
        <f t="shared" si="247"/>
        <v>1.4166666666666643</v>
      </c>
      <c r="BL195" s="3">
        <f t="shared" si="248"/>
        <v>1.4722222222222214</v>
      </c>
      <c r="BM195" s="3">
        <f t="shared" si="249"/>
        <v>0.22222222222222143</v>
      </c>
      <c r="BN195" s="3">
        <f t="shared" si="250"/>
        <v>370.5625</v>
      </c>
      <c r="BO195" s="3">
        <f t="shared" si="251"/>
        <v>2.0069444444444375</v>
      </c>
      <c r="BP195" s="3">
        <f t="shared" si="252"/>
        <v>2.1674382716049361</v>
      </c>
      <c r="BQ195" s="3">
        <f t="shared" si="253"/>
        <v>4.9382716049382366E-2</v>
      </c>
      <c r="BR195" s="3">
        <f t="shared" si="254"/>
        <v>374.78626543209873</v>
      </c>
      <c r="BS195" s="3">
        <f t="shared" si="255"/>
        <v>19.359397341655519</v>
      </c>
    </row>
    <row r="196" spans="1:71" ht="15.5" x14ac:dyDescent="0.35">
      <c r="A196" s="97" t="s">
        <v>119</v>
      </c>
      <c r="B196" s="112" t="s">
        <v>57</v>
      </c>
      <c r="C196" s="113">
        <v>44445</v>
      </c>
      <c r="D196" s="114">
        <v>0.2978587962962963</v>
      </c>
      <c r="E196" s="114">
        <v>0.40622685185185187</v>
      </c>
      <c r="F196" s="114">
        <v>0.42388888888888893</v>
      </c>
      <c r="G196" s="115">
        <v>0.4801273148148148</v>
      </c>
      <c r="H196" s="77">
        <f t="shared" si="195"/>
        <v>8</v>
      </c>
      <c r="I196" s="77">
        <f t="shared" si="196"/>
        <v>44</v>
      </c>
      <c r="J196" s="77">
        <f t="shared" si="197"/>
        <v>10</v>
      </c>
      <c r="K196" s="77">
        <f t="shared" si="198"/>
        <v>31</v>
      </c>
      <c r="L196" s="141">
        <f t="shared" si="208"/>
        <v>5.4329702570935465</v>
      </c>
      <c r="M196" s="142"/>
      <c r="N196" s="142"/>
      <c r="O196" s="143"/>
      <c r="P196" s="141">
        <f t="shared" si="209"/>
        <v>12.078698823870798</v>
      </c>
      <c r="Q196" s="142"/>
      <c r="R196" s="142"/>
      <c r="S196" s="143"/>
      <c r="T196" s="141">
        <f t="shared" si="210"/>
        <v>24.414422852278868</v>
      </c>
      <c r="U196" s="142"/>
      <c r="V196" s="142"/>
      <c r="W196" s="143"/>
      <c r="X196" s="103" t="str">
        <f t="shared" si="211"/>
        <v>C1</v>
      </c>
      <c r="Y196" s="77">
        <f t="shared" si="212"/>
        <v>5.4329702570935465</v>
      </c>
      <c r="Z196" s="77">
        <f t="shared" si="213"/>
        <v>29.517165814463116</v>
      </c>
      <c r="AA196" s="77">
        <f t="shared" si="214"/>
        <v>8</v>
      </c>
      <c r="AB196" s="77">
        <f t="shared" si="215"/>
        <v>44</v>
      </c>
      <c r="AC196" s="77">
        <f t="shared" si="216"/>
        <v>10</v>
      </c>
      <c r="AD196" s="77">
        <f t="shared" si="217"/>
        <v>31</v>
      </c>
      <c r="AE196" s="77" t="str">
        <f t="shared" si="218"/>
        <v xml:space="preserve"> </v>
      </c>
      <c r="AF196" s="77" t="str">
        <f t="shared" si="219"/>
        <v xml:space="preserve"> </v>
      </c>
      <c r="AG196" s="77" t="str">
        <f t="shared" si="220"/>
        <v xml:space="preserve"> </v>
      </c>
      <c r="AH196" s="77" t="str">
        <f t="shared" si="221"/>
        <v xml:space="preserve"> </v>
      </c>
      <c r="AI196" s="77" t="str">
        <f t="shared" si="222"/>
        <v xml:space="preserve"> </v>
      </c>
      <c r="AJ196" s="77" t="str">
        <f t="shared" si="223"/>
        <v xml:space="preserve"> </v>
      </c>
      <c r="AK196" s="77" t="str">
        <f t="shared" si="224"/>
        <v xml:space="preserve"> </v>
      </c>
      <c r="AL196" s="77" t="str">
        <f t="shared" si="225"/>
        <v xml:space="preserve"> </v>
      </c>
      <c r="AP196" s="5">
        <f t="shared" si="226"/>
        <v>1.6216216216216219</v>
      </c>
      <c r="AQ196" s="5">
        <f t="shared" si="227"/>
        <v>-1.4324324324324351</v>
      </c>
      <c r="AR196" s="5">
        <f t="shared" si="228"/>
        <v>4.8648648648648649</v>
      </c>
      <c r="AS196" s="5">
        <f t="shared" si="229"/>
        <v>-1.0810810810810807</v>
      </c>
      <c r="AT196" s="3">
        <f t="shared" si="230"/>
        <v>2.6296566837107389</v>
      </c>
      <c r="AU196" s="3">
        <f t="shared" si="231"/>
        <v>2.0518626734843028</v>
      </c>
      <c r="AV196" s="3">
        <f t="shared" si="232"/>
        <v>23.666910153396639</v>
      </c>
      <c r="AW196" s="3">
        <f t="shared" si="233"/>
        <v>1.1687363038714382</v>
      </c>
      <c r="AX196" s="3">
        <f t="shared" si="234"/>
        <v>29.517165814463116</v>
      </c>
      <c r="AY196" s="3">
        <f t="shared" si="235"/>
        <v>5.4329702570935465</v>
      </c>
      <c r="AZ196" s="3">
        <f t="shared" si="236"/>
        <v>-11.666666666666668</v>
      </c>
      <c r="BA196" s="3">
        <f t="shared" si="237"/>
        <v>-1.7916666666666643</v>
      </c>
      <c r="BB196" s="3">
        <f t="shared" si="238"/>
        <v>1.7708333333333339</v>
      </c>
      <c r="BC196" s="3">
        <f t="shared" si="239"/>
        <v>-1.8541666666666643</v>
      </c>
      <c r="BD196" s="3">
        <f t="shared" si="240"/>
        <v>136.11111111111114</v>
      </c>
      <c r="BE196" s="3">
        <f t="shared" si="241"/>
        <v>3.2100694444444358</v>
      </c>
      <c r="BF196" s="3">
        <f t="shared" si="242"/>
        <v>3.1358506944444464</v>
      </c>
      <c r="BG196" s="3">
        <f t="shared" si="243"/>
        <v>3.4379340277777688</v>
      </c>
      <c r="BH196" s="3">
        <f t="shared" si="244"/>
        <v>145.8949652777778</v>
      </c>
      <c r="BI196" s="3">
        <f t="shared" si="245"/>
        <v>12.078698823870798</v>
      </c>
      <c r="BJ196" s="3">
        <f t="shared" si="246"/>
        <v>-24.25</v>
      </c>
      <c r="BK196" s="3">
        <f t="shared" si="247"/>
        <v>-1.5833333333333357</v>
      </c>
      <c r="BL196" s="3">
        <f t="shared" si="248"/>
        <v>-1.5277777777777786</v>
      </c>
      <c r="BM196" s="3">
        <f t="shared" si="249"/>
        <v>-1.7777777777777786</v>
      </c>
      <c r="BN196" s="3">
        <f t="shared" si="250"/>
        <v>588.0625</v>
      </c>
      <c r="BO196" s="3">
        <f t="shared" si="251"/>
        <v>2.5069444444444517</v>
      </c>
      <c r="BP196" s="3">
        <f t="shared" si="252"/>
        <v>2.3341049382716075</v>
      </c>
      <c r="BQ196" s="3">
        <f t="shared" si="253"/>
        <v>3.1604938271604968</v>
      </c>
      <c r="BR196" s="3">
        <f t="shared" si="254"/>
        <v>596.06404320987656</v>
      </c>
      <c r="BS196" s="3">
        <f t="shared" si="255"/>
        <v>24.414422852278868</v>
      </c>
    </row>
    <row r="197" spans="1:71" ht="15.5" x14ac:dyDescent="0.35">
      <c r="A197" s="97" t="s">
        <v>120</v>
      </c>
      <c r="B197" s="112" t="s">
        <v>55</v>
      </c>
      <c r="C197" s="113">
        <v>44445</v>
      </c>
      <c r="D197" s="114">
        <v>0.29781249999999998</v>
      </c>
      <c r="E197" s="114">
        <v>0.40559027777777779</v>
      </c>
      <c r="F197" s="114">
        <v>0.42302083333333335</v>
      </c>
      <c r="G197" s="115">
        <v>0.48094907407407406</v>
      </c>
      <c r="H197" s="77">
        <f t="shared" si="195"/>
        <v>8</v>
      </c>
      <c r="I197" s="77">
        <f t="shared" si="196"/>
        <v>44</v>
      </c>
      <c r="J197" s="77">
        <f t="shared" si="197"/>
        <v>9</v>
      </c>
      <c r="K197" s="77">
        <f t="shared" si="198"/>
        <v>32</v>
      </c>
      <c r="L197" s="141">
        <f t="shared" si="208"/>
        <v>4.4300422032494486</v>
      </c>
      <c r="M197" s="142"/>
      <c r="N197" s="142"/>
      <c r="O197" s="143"/>
      <c r="P197" s="141">
        <f t="shared" si="209"/>
        <v>11.85938300577976</v>
      </c>
      <c r="Q197" s="142"/>
      <c r="R197" s="142"/>
      <c r="S197" s="143"/>
      <c r="T197" s="141">
        <f t="shared" si="210"/>
        <v>24.445123096639882</v>
      </c>
      <c r="U197" s="142"/>
      <c r="V197" s="142"/>
      <c r="W197" s="143"/>
      <c r="X197" s="103" t="str">
        <f t="shared" si="211"/>
        <v>C1</v>
      </c>
      <c r="Y197" s="77">
        <f t="shared" si="212"/>
        <v>4.4300422032494486</v>
      </c>
      <c r="Z197" s="77">
        <f t="shared" si="213"/>
        <v>19.625273922571228</v>
      </c>
      <c r="AA197" s="77">
        <f t="shared" si="214"/>
        <v>8</v>
      </c>
      <c r="AB197" s="77">
        <f t="shared" si="215"/>
        <v>44</v>
      </c>
      <c r="AC197" s="77">
        <f t="shared" si="216"/>
        <v>9</v>
      </c>
      <c r="AD197" s="77">
        <f t="shared" si="217"/>
        <v>32</v>
      </c>
      <c r="AE197" s="77" t="str">
        <f t="shared" si="218"/>
        <v xml:space="preserve"> </v>
      </c>
      <c r="AF197" s="77" t="str">
        <f t="shared" si="219"/>
        <v xml:space="preserve"> </v>
      </c>
      <c r="AG197" s="77" t="str">
        <f t="shared" si="220"/>
        <v xml:space="preserve"> </v>
      </c>
      <c r="AH197" s="77" t="str">
        <f t="shared" si="221"/>
        <v xml:space="preserve"> </v>
      </c>
      <c r="AI197" s="77" t="str">
        <f t="shared" si="222"/>
        <v xml:space="preserve"> </v>
      </c>
      <c r="AJ197" s="77" t="str">
        <f t="shared" si="223"/>
        <v xml:space="preserve"> </v>
      </c>
      <c r="AK197" s="77" t="str">
        <f t="shared" si="224"/>
        <v xml:space="preserve"> </v>
      </c>
      <c r="AL197" s="77" t="str">
        <f t="shared" si="225"/>
        <v xml:space="preserve"> </v>
      </c>
      <c r="AP197" s="5">
        <f t="shared" si="226"/>
        <v>1.6216216216216219</v>
      </c>
      <c r="AQ197" s="5">
        <f t="shared" si="227"/>
        <v>-1.4324324324324351</v>
      </c>
      <c r="AR197" s="5">
        <f t="shared" si="228"/>
        <v>3.8648648648648649</v>
      </c>
      <c r="AS197" s="5">
        <f t="shared" si="229"/>
        <v>-8.1081081081080697E-2</v>
      </c>
      <c r="AT197" s="3">
        <f t="shared" si="230"/>
        <v>2.6296566837107389</v>
      </c>
      <c r="AU197" s="3">
        <f t="shared" si="231"/>
        <v>2.0518626734843028</v>
      </c>
      <c r="AV197" s="3">
        <f t="shared" si="232"/>
        <v>14.937180423666911</v>
      </c>
      <c r="AW197" s="3">
        <f t="shared" si="233"/>
        <v>6.5741417092767818E-3</v>
      </c>
      <c r="AX197" s="3">
        <f t="shared" si="234"/>
        <v>19.625273922571228</v>
      </c>
      <c r="AY197" s="3">
        <f t="shared" si="235"/>
        <v>4.4300422032494486</v>
      </c>
      <c r="AZ197" s="3">
        <f t="shared" si="236"/>
        <v>-11.666666666666668</v>
      </c>
      <c r="BA197" s="3">
        <f t="shared" si="237"/>
        <v>-1.7916666666666643</v>
      </c>
      <c r="BB197" s="3">
        <f t="shared" si="238"/>
        <v>0.77083333333333393</v>
      </c>
      <c r="BC197" s="3">
        <f t="shared" si="239"/>
        <v>-0.8541666666666643</v>
      </c>
      <c r="BD197" s="3">
        <f t="shared" si="240"/>
        <v>136.11111111111114</v>
      </c>
      <c r="BE197" s="3">
        <f t="shared" si="241"/>
        <v>3.2100694444444358</v>
      </c>
      <c r="BF197" s="3">
        <f t="shared" si="242"/>
        <v>0.59418402777777868</v>
      </c>
      <c r="BG197" s="3">
        <f t="shared" si="243"/>
        <v>0.72960069444444042</v>
      </c>
      <c r="BH197" s="3">
        <f t="shared" si="244"/>
        <v>140.64496527777777</v>
      </c>
      <c r="BI197" s="3">
        <f t="shared" si="245"/>
        <v>11.85938300577976</v>
      </c>
      <c r="BJ197" s="3">
        <f t="shared" si="246"/>
        <v>-24.25</v>
      </c>
      <c r="BK197" s="3">
        <f t="shared" si="247"/>
        <v>-1.5833333333333357</v>
      </c>
      <c r="BL197" s="3">
        <f t="shared" si="248"/>
        <v>-2.5277777777777786</v>
      </c>
      <c r="BM197" s="3">
        <f t="shared" si="249"/>
        <v>-0.77777777777777857</v>
      </c>
      <c r="BN197" s="3">
        <f t="shared" si="250"/>
        <v>588.0625</v>
      </c>
      <c r="BO197" s="3">
        <f t="shared" si="251"/>
        <v>2.5069444444444517</v>
      </c>
      <c r="BP197" s="3">
        <f t="shared" si="252"/>
        <v>6.3896604938271642</v>
      </c>
      <c r="BQ197" s="3">
        <f t="shared" si="253"/>
        <v>0.60493827160493951</v>
      </c>
      <c r="BR197" s="3">
        <f t="shared" si="254"/>
        <v>597.56404320987656</v>
      </c>
      <c r="BS197" s="3">
        <f t="shared" si="255"/>
        <v>24.445123096639882</v>
      </c>
    </row>
    <row r="198" spans="1:71" ht="15.5" x14ac:dyDescent="0.35">
      <c r="A198" s="97" t="s">
        <v>121</v>
      </c>
      <c r="B198" s="112" t="s">
        <v>62</v>
      </c>
      <c r="C198" s="113">
        <v>44445</v>
      </c>
      <c r="D198" s="114">
        <v>0.29771990740740739</v>
      </c>
      <c r="E198" s="114">
        <v>0.40684027777777776</v>
      </c>
      <c r="F198" s="114">
        <v>0.4227083333333333</v>
      </c>
      <c r="G198" s="115">
        <v>0.48195601851851855</v>
      </c>
      <c r="H198" s="77">
        <f t="shared" si="195"/>
        <v>8</v>
      </c>
      <c r="I198" s="77">
        <f t="shared" si="196"/>
        <v>45</v>
      </c>
      <c r="J198" s="77">
        <f t="shared" si="197"/>
        <v>8</v>
      </c>
      <c r="K198" s="77">
        <f t="shared" si="198"/>
        <v>34</v>
      </c>
      <c r="L198" s="141">
        <f t="shared" si="208"/>
        <v>3.834886569854747</v>
      </c>
      <c r="M198" s="142"/>
      <c r="N198" s="142"/>
      <c r="O198" s="143"/>
      <c r="P198" s="141">
        <f t="shared" si="209"/>
        <v>11.75173598287126</v>
      </c>
      <c r="Q198" s="142"/>
      <c r="R198" s="142"/>
      <c r="S198" s="143"/>
      <c r="T198" s="141">
        <f t="shared" si="210"/>
        <v>24.542653095940022</v>
      </c>
      <c r="U198" s="142"/>
      <c r="V198" s="142"/>
      <c r="W198" s="143"/>
      <c r="X198" s="103" t="str">
        <f t="shared" si="211"/>
        <v>C1</v>
      </c>
      <c r="Y198" s="77">
        <f t="shared" si="212"/>
        <v>3.834886569854747</v>
      </c>
      <c r="Z198" s="77">
        <f t="shared" si="213"/>
        <v>14.706355003652307</v>
      </c>
      <c r="AA198" s="77">
        <f t="shared" si="214"/>
        <v>8</v>
      </c>
      <c r="AB198" s="77">
        <f t="shared" si="215"/>
        <v>45</v>
      </c>
      <c r="AC198" s="77">
        <f t="shared" si="216"/>
        <v>8</v>
      </c>
      <c r="AD198" s="77">
        <f t="shared" si="217"/>
        <v>34</v>
      </c>
      <c r="AE198" s="77" t="str">
        <f t="shared" si="218"/>
        <v xml:space="preserve"> </v>
      </c>
      <c r="AF198" s="77" t="str">
        <f t="shared" si="219"/>
        <v xml:space="preserve"> </v>
      </c>
      <c r="AG198" s="77" t="str">
        <f t="shared" si="220"/>
        <v xml:space="preserve"> </v>
      </c>
      <c r="AH198" s="77" t="str">
        <f t="shared" si="221"/>
        <v xml:space="preserve"> </v>
      </c>
      <c r="AI198" s="77" t="str">
        <f t="shared" si="222"/>
        <v xml:space="preserve"> </v>
      </c>
      <c r="AJ198" s="77" t="str">
        <f t="shared" si="223"/>
        <v xml:space="preserve"> </v>
      </c>
      <c r="AK198" s="77" t="str">
        <f t="shared" si="224"/>
        <v xml:space="preserve"> </v>
      </c>
      <c r="AL198" s="77" t="str">
        <f t="shared" si="225"/>
        <v xml:space="preserve"> </v>
      </c>
      <c r="AP198" s="5">
        <f t="shared" si="226"/>
        <v>1.6216216216216219</v>
      </c>
      <c r="AQ198" s="5">
        <f t="shared" si="227"/>
        <v>-0.43243243243243512</v>
      </c>
      <c r="AR198" s="5">
        <f t="shared" si="228"/>
        <v>2.8648648648648649</v>
      </c>
      <c r="AS198" s="5">
        <f t="shared" si="229"/>
        <v>1.9189189189189193</v>
      </c>
      <c r="AT198" s="3">
        <f t="shared" si="230"/>
        <v>2.6296566837107389</v>
      </c>
      <c r="AU198" s="3">
        <f t="shared" si="231"/>
        <v>0.18699780861943258</v>
      </c>
      <c r="AV198" s="3">
        <f t="shared" si="232"/>
        <v>8.2074506939371812</v>
      </c>
      <c r="AW198" s="3">
        <f t="shared" si="233"/>
        <v>3.682249817384954</v>
      </c>
      <c r="AX198" s="3">
        <f t="shared" si="234"/>
        <v>14.706355003652305</v>
      </c>
      <c r="AY198" s="3">
        <f t="shared" si="235"/>
        <v>3.834886569854747</v>
      </c>
      <c r="AZ198" s="3">
        <f t="shared" si="236"/>
        <v>-11.666666666666668</v>
      </c>
      <c r="BA198" s="3">
        <f t="shared" si="237"/>
        <v>-0.7916666666666643</v>
      </c>
      <c r="BB198" s="3">
        <f t="shared" si="238"/>
        <v>-0.22916666666666607</v>
      </c>
      <c r="BC198" s="3">
        <f t="shared" si="239"/>
        <v>1.1458333333333357</v>
      </c>
      <c r="BD198" s="3">
        <f t="shared" si="240"/>
        <v>136.11111111111114</v>
      </c>
      <c r="BE198" s="3">
        <f t="shared" si="241"/>
        <v>0.62673611111110739</v>
      </c>
      <c r="BF198" s="3">
        <f t="shared" si="242"/>
        <v>5.2517361111110841E-2</v>
      </c>
      <c r="BG198" s="3">
        <f t="shared" si="243"/>
        <v>1.3129340277777832</v>
      </c>
      <c r="BH198" s="3">
        <f t="shared" si="244"/>
        <v>138.10329861111114</v>
      </c>
      <c r="BI198" s="3">
        <f t="shared" si="245"/>
        <v>11.75173598287126</v>
      </c>
      <c r="BJ198" s="3">
        <f t="shared" si="246"/>
        <v>-24.25</v>
      </c>
      <c r="BK198" s="3">
        <f t="shared" si="247"/>
        <v>-0.5833333333333357</v>
      </c>
      <c r="BL198" s="3">
        <f t="shared" si="248"/>
        <v>-3.5277777777777786</v>
      </c>
      <c r="BM198" s="3">
        <f t="shared" si="249"/>
        <v>1.2222222222222214</v>
      </c>
      <c r="BN198" s="3">
        <f t="shared" si="250"/>
        <v>588.0625</v>
      </c>
      <c r="BO198" s="3">
        <f t="shared" si="251"/>
        <v>0.34027777777778057</v>
      </c>
      <c r="BP198" s="3">
        <f t="shared" si="252"/>
        <v>12.445216049382722</v>
      </c>
      <c r="BQ198" s="3">
        <f t="shared" si="253"/>
        <v>1.4938271604938251</v>
      </c>
      <c r="BR198" s="3">
        <f t="shared" si="254"/>
        <v>602.34182098765439</v>
      </c>
      <c r="BS198" s="3">
        <f t="shared" si="255"/>
        <v>24.542653095940022</v>
      </c>
    </row>
    <row r="199" spans="1:71" ht="15.5" x14ac:dyDescent="0.35">
      <c r="A199" s="97" t="s">
        <v>122</v>
      </c>
      <c r="B199" s="112" t="s">
        <v>52</v>
      </c>
      <c r="C199" s="113">
        <v>44445</v>
      </c>
      <c r="D199" s="114">
        <v>0.29753472222222221</v>
      </c>
      <c r="E199" s="114">
        <v>0.40483796296296298</v>
      </c>
      <c r="F199" s="114">
        <v>0.4225694444444445</v>
      </c>
      <c r="G199" s="115">
        <v>0.47979166666666667</v>
      </c>
      <c r="H199" s="77">
        <f t="shared" si="195"/>
        <v>8</v>
      </c>
      <c r="I199" s="77">
        <f t="shared" si="196"/>
        <v>42</v>
      </c>
      <c r="J199" s="77">
        <f t="shared" si="197"/>
        <v>8</v>
      </c>
      <c r="K199" s="77">
        <f t="shared" si="198"/>
        <v>30</v>
      </c>
      <c r="L199" s="141">
        <f t="shared" si="208"/>
        <v>5.1913002462673612</v>
      </c>
      <c r="M199" s="142"/>
      <c r="N199" s="142"/>
      <c r="O199" s="143"/>
      <c r="P199" s="141">
        <f t="shared" si="209"/>
        <v>12.597088232780003</v>
      </c>
      <c r="Q199" s="142"/>
      <c r="R199" s="142"/>
      <c r="S199" s="143"/>
      <c r="T199" s="141">
        <f t="shared" si="210"/>
        <v>24.921156538368692</v>
      </c>
      <c r="U199" s="142"/>
      <c r="V199" s="142"/>
      <c r="W199" s="143"/>
      <c r="X199" s="103" t="str">
        <f t="shared" si="211"/>
        <v>C1</v>
      </c>
      <c r="Y199" s="77">
        <f t="shared" si="212"/>
        <v>5.1913002462673612</v>
      </c>
      <c r="Z199" s="77">
        <f t="shared" si="213"/>
        <v>26.949598246895565</v>
      </c>
      <c r="AA199" s="77">
        <f t="shared" si="214"/>
        <v>8</v>
      </c>
      <c r="AB199" s="77">
        <f t="shared" si="215"/>
        <v>42</v>
      </c>
      <c r="AC199" s="77">
        <f t="shared" si="216"/>
        <v>8</v>
      </c>
      <c r="AD199" s="77">
        <f t="shared" si="217"/>
        <v>30</v>
      </c>
      <c r="AE199" s="77" t="str">
        <f t="shared" si="218"/>
        <v xml:space="preserve"> </v>
      </c>
      <c r="AF199" s="77" t="str">
        <f t="shared" si="219"/>
        <v xml:space="preserve"> </v>
      </c>
      <c r="AG199" s="77" t="str">
        <f t="shared" si="220"/>
        <v xml:space="preserve"> </v>
      </c>
      <c r="AH199" s="77" t="str">
        <f t="shared" si="221"/>
        <v xml:space="preserve"> </v>
      </c>
      <c r="AI199" s="77" t="str">
        <f t="shared" si="222"/>
        <v xml:space="preserve"> </v>
      </c>
      <c r="AJ199" s="77" t="str">
        <f t="shared" si="223"/>
        <v xml:space="preserve"> </v>
      </c>
      <c r="AK199" s="77" t="str">
        <f t="shared" si="224"/>
        <v xml:space="preserve"> </v>
      </c>
      <c r="AL199" s="77" t="str">
        <f t="shared" si="225"/>
        <v xml:space="preserve"> </v>
      </c>
      <c r="AP199" s="5">
        <f t="shared" si="226"/>
        <v>1.6216216216216219</v>
      </c>
      <c r="AQ199" s="5">
        <f t="shared" si="227"/>
        <v>-3.4324324324324351</v>
      </c>
      <c r="AR199" s="5">
        <f t="shared" si="228"/>
        <v>2.8648648648648649</v>
      </c>
      <c r="AS199" s="5">
        <f t="shared" si="229"/>
        <v>-2.0810810810810807</v>
      </c>
      <c r="AT199" s="3">
        <f t="shared" si="230"/>
        <v>2.6296566837107389</v>
      </c>
      <c r="AU199" s="3">
        <f t="shared" si="231"/>
        <v>11.781592403214043</v>
      </c>
      <c r="AV199" s="3">
        <f t="shared" si="232"/>
        <v>8.2074506939371812</v>
      </c>
      <c r="AW199" s="3">
        <f t="shared" si="233"/>
        <v>4.3308984660335996</v>
      </c>
      <c r="AX199" s="3">
        <f t="shared" si="234"/>
        <v>26.949598246895562</v>
      </c>
      <c r="AY199" s="3">
        <f t="shared" si="235"/>
        <v>5.1913002462673612</v>
      </c>
      <c r="AZ199" s="3">
        <f t="shared" si="236"/>
        <v>-11.666666666666668</v>
      </c>
      <c r="BA199" s="3">
        <f t="shared" si="237"/>
        <v>-3.7916666666666643</v>
      </c>
      <c r="BB199" s="3">
        <f t="shared" si="238"/>
        <v>-0.22916666666666607</v>
      </c>
      <c r="BC199" s="3">
        <f t="shared" si="239"/>
        <v>-2.8541666666666643</v>
      </c>
      <c r="BD199" s="3">
        <f t="shared" si="240"/>
        <v>136.11111111111114</v>
      </c>
      <c r="BE199" s="3">
        <f t="shared" si="241"/>
        <v>14.376736111111093</v>
      </c>
      <c r="BF199" s="3">
        <f t="shared" si="242"/>
        <v>5.2517361111110841E-2</v>
      </c>
      <c r="BG199" s="3">
        <f t="shared" si="243"/>
        <v>8.1462673611110983</v>
      </c>
      <c r="BH199" s="3">
        <f t="shared" si="244"/>
        <v>158.68663194444443</v>
      </c>
      <c r="BI199" s="3">
        <f t="shared" si="245"/>
        <v>12.597088232780003</v>
      </c>
      <c r="BJ199" s="3">
        <f t="shared" si="246"/>
        <v>-24.25</v>
      </c>
      <c r="BK199" s="3">
        <f t="shared" si="247"/>
        <v>-3.5833333333333357</v>
      </c>
      <c r="BL199" s="3">
        <f t="shared" si="248"/>
        <v>-3.5277777777777786</v>
      </c>
      <c r="BM199" s="3">
        <f t="shared" si="249"/>
        <v>-2.7777777777777786</v>
      </c>
      <c r="BN199" s="3">
        <f t="shared" si="250"/>
        <v>588.0625</v>
      </c>
      <c r="BO199" s="3">
        <f t="shared" si="251"/>
        <v>12.840277777777795</v>
      </c>
      <c r="BP199" s="3">
        <f t="shared" si="252"/>
        <v>12.445216049382722</v>
      </c>
      <c r="BQ199" s="3">
        <f t="shared" si="253"/>
        <v>7.7160493827160535</v>
      </c>
      <c r="BR199" s="3">
        <f t="shared" si="254"/>
        <v>621.06404320987656</v>
      </c>
      <c r="BS199" s="3">
        <f t="shared" si="255"/>
        <v>24.921156538368692</v>
      </c>
    </row>
    <row r="200" spans="1:71" ht="15.5" x14ac:dyDescent="0.35">
      <c r="A200" s="97" t="s">
        <v>123</v>
      </c>
      <c r="B200" s="112" t="s">
        <v>60</v>
      </c>
      <c r="C200" s="113">
        <v>44445</v>
      </c>
      <c r="D200" s="114">
        <v>0.29552083333333334</v>
      </c>
      <c r="E200" s="114">
        <v>0.40462962962962962</v>
      </c>
      <c r="F200" s="114">
        <v>0.42640046296296297</v>
      </c>
      <c r="G200" s="115">
        <v>0.4793055555555556</v>
      </c>
      <c r="H200" s="77">
        <f t="shared" si="195"/>
        <v>5</v>
      </c>
      <c r="I200" s="77">
        <f t="shared" si="196"/>
        <v>42</v>
      </c>
      <c r="J200" s="77">
        <f t="shared" si="197"/>
        <v>14</v>
      </c>
      <c r="K200" s="77">
        <f t="shared" si="198"/>
        <v>30</v>
      </c>
      <c r="L200" s="141">
        <f t="shared" si="208"/>
        <v>9.828440715370073</v>
      </c>
      <c r="M200" s="142"/>
      <c r="N200" s="142"/>
      <c r="O200" s="143"/>
      <c r="P200" s="141">
        <f t="shared" si="209"/>
        <v>16.460152853009735</v>
      </c>
      <c r="Q200" s="142"/>
      <c r="R200" s="142"/>
      <c r="S200" s="143"/>
      <c r="T200" s="141">
        <f t="shared" si="210"/>
        <v>27.735008741237909</v>
      </c>
      <c r="U200" s="142"/>
      <c r="V200" s="142"/>
      <c r="W200" s="143"/>
      <c r="X200" s="103" t="str">
        <f t="shared" si="211"/>
        <v>C1</v>
      </c>
      <c r="Y200" s="77">
        <f t="shared" si="212"/>
        <v>9.828440715370073</v>
      </c>
      <c r="Z200" s="77">
        <f t="shared" si="213"/>
        <v>96.598246895544193</v>
      </c>
      <c r="AA200" s="77">
        <f t="shared" si="214"/>
        <v>5</v>
      </c>
      <c r="AB200" s="77">
        <f t="shared" si="215"/>
        <v>42</v>
      </c>
      <c r="AC200" s="77">
        <f t="shared" si="216"/>
        <v>14</v>
      </c>
      <c r="AD200" s="77">
        <f t="shared" si="217"/>
        <v>30</v>
      </c>
      <c r="AE200" s="77" t="str">
        <f t="shared" si="218"/>
        <v xml:space="preserve"> </v>
      </c>
      <c r="AF200" s="77" t="str">
        <f t="shared" si="219"/>
        <v xml:space="preserve"> </v>
      </c>
      <c r="AG200" s="77" t="str">
        <f t="shared" si="220"/>
        <v xml:space="preserve"> </v>
      </c>
      <c r="AH200" s="77" t="str">
        <f t="shared" si="221"/>
        <v xml:space="preserve"> </v>
      </c>
      <c r="AI200" s="77" t="str">
        <f t="shared" si="222"/>
        <v xml:space="preserve"> </v>
      </c>
      <c r="AJ200" s="77" t="str">
        <f t="shared" si="223"/>
        <v xml:space="preserve"> </v>
      </c>
      <c r="AK200" s="77" t="str">
        <f t="shared" si="224"/>
        <v xml:space="preserve"> </v>
      </c>
      <c r="AL200" s="77" t="str">
        <f t="shared" si="225"/>
        <v xml:space="preserve"> </v>
      </c>
      <c r="AP200" s="5">
        <f t="shared" si="226"/>
        <v>-1.3783783783783781</v>
      </c>
      <c r="AQ200" s="5">
        <f t="shared" si="227"/>
        <v>-3.4324324324324351</v>
      </c>
      <c r="AR200" s="5">
        <f t="shared" si="228"/>
        <v>8.8648648648648649</v>
      </c>
      <c r="AS200" s="5">
        <f t="shared" si="229"/>
        <v>-2.0810810810810807</v>
      </c>
      <c r="AT200" s="3">
        <f t="shared" si="230"/>
        <v>1.8999269539810071</v>
      </c>
      <c r="AU200" s="3">
        <f t="shared" si="231"/>
        <v>11.781592403214043</v>
      </c>
      <c r="AV200" s="3">
        <f t="shared" si="232"/>
        <v>78.585829072315562</v>
      </c>
      <c r="AW200" s="3">
        <f t="shared" si="233"/>
        <v>4.3308984660335996</v>
      </c>
      <c r="AX200" s="3">
        <f t="shared" si="234"/>
        <v>96.598246895544207</v>
      </c>
      <c r="AY200" s="3">
        <f t="shared" si="235"/>
        <v>9.828440715370073</v>
      </c>
      <c r="AZ200" s="3">
        <f t="shared" si="236"/>
        <v>-14.666666666666668</v>
      </c>
      <c r="BA200" s="3">
        <f t="shared" si="237"/>
        <v>-3.7916666666666643</v>
      </c>
      <c r="BB200" s="3">
        <f t="shared" si="238"/>
        <v>5.7708333333333339</v>
      </c>
      <c r="BC200" s="3">
        <f t="shared" si="239"/>
        <v>-2.8541666666666643</v>
      </c>
      <c r="BD200" s="3">
        <f t="shared" si="240"/>
        <v>215.11111111111114</v>
      </c>
      <c r="BE200" s="3">
        <f t="shared" si="241"/>
        <v>14.376736111111093</v>
      </c>
      <c r="BF200" s="3">
        <f t="shared" si="242"/>
        <v>33.302517361111121</v>
      </c>
      <c r="BG200" s="3">
        <f t="shared" si="243"/>
        <v>8.1462673611110983</v>
      </c>
      <c r="BH200" s="3">
        <f t="shared" si="244"/>
        <v>270.93663194444446</v>
      </c>
      <c r="BI200" s="3">
        <f t="shared" si="245"/>
        <v>16.460152853009735</v>
      </c>
      <c r="BJ200" s="3">
        <f t="shared" si="246"/>
        <v>-27.25</v>
      </c>
      <c r="BK200" s="3">
        <f t="shared" si="247"/>
        <v>-3.5833333333333357</v>
      </c>
      <c r="BL200" s="3">
        <f t="shared" si="248"/>
        <v>2.4722222222222214</v>
      </c>
      <c r="BM200" s="3">
        <f t="shared" si="249"/>
        <v>-2.7777777777777786</v>
      </c>
      <c r="BN200" s="3">
        <f t="shared" si="250"/>
        <v>742.5625</v>
      </c>
      <c r="BO200" s="3">
        <f t="shared" si="251"/>
        <v>12.840277777777795</v>
      </c>
      <c r="BP200" s="3">
        <f t="shared" si="252"/>
        <v>6.1118827160493785</v>
      </c>
      <c r="BQ200" s="3">
        <f t="shared" si="253"/>
        <v>7.7160493827160535</v>
      </c>
      <c r="BR200" s="3">
        <f t="shared" si="254"/>
        <v>769.2307098765433</v>
      </c>
      <c r="BS200" s="3">
        <f t="shared" si="255"/>
        <v>27.735008741237909</v>
      </c>
    </row>
    <row r="201" spans="1:71" ht="15.5" x14ac:dyDescent="0.35">
      <c r="A201" s="97" t="s">
        <v>124</v>
      </c>
      <c r="B201" s="112" t="s">
        <v>31</v>
      </c>
      <c r="C201" s="113">
        <v>44445</v>
      </c>
      <c r="D201" s="114">
        <v>0.29487268518518517</v>
      </c>
      <c r="E201" s="114">
        <v>0.4045023148148148</v>
      </c>
      <c r="F201" s="114">
        <v>0.42231481481481481</v>
      </c>
      <c r="G201" s="115">
        <v>0.47920138888888886</v>
      </c>
      <c r="H201" s="77">
        <f t="shared" si="195"/>
        <v>4</v>
      </c>
      <c r="I201" s="77">
        <f t="shared" si="196"/>
        <v>42</v>
      </c>
      <c r="J201" s="77">
        <f t="shared" si="197"/>
        <v>8</v>
      </c>
      <c r="K201" s="77">
        <f t="shared" si="198"/>
        <v>30</v>
      </c>
      <c r="L201" s="141">
        <f t="shared" si="208"/>
        <v>5.4750913484546162</v>
      </c>
      <c r="M201" s="142"/>
      <c r="N201" s="142"/>
      <c r="O201" s="143"/>
      <c r="P201" s="141">
        <f t="shared" si="209"/>
        <v>16.371315319111588</v>
      </c>
      <c r="Q201" s="142"/>
      <c r="R201" s="142"/>
      <c r="S201" s="143"/>
      <c r="T201" s="141">
        <f t="shared" si="210"/>
        <v>28.828181406565982</v>
      </c>
      <c r="U201" s="142"/>
      <c r="V201" s="142"/>
      <c r="W201" s="143"/>
      <c r="X201" s="103" t="str">
        <f t="shared" si="211"/>
        <v>C1</v>
      </c>
      <c r="Y201" s="77">
        <f t="shared" si="212"/>
        <v>5.4750913484546162</v>
      </c>
      <c r="Z201" s="77">
        <f t="shared" si="213"/>
        <v>29.976625273922586</v>
      </c>
      <c r="AA201" s="77">
        <f t="shared" si="214"/>
        <v>4</v>
      </c>
      <c r="AB201" s="77">
        <f t="shared" si="215"/>
        <v>42</v>
      </c>
      <c r="AC201" s="77">
        <f t="shared" si="216"/>
        <v>8</v>
      </c>
      <c r="AD201" s="77">
        <f t="shared" si="217"/>
        <v>30</v>
      </c>
      <c r="AE201" s="77" t="str">
        <f t="shared" si="218"/>
        <v xml:space="preserve"> </v>
      </c>
      <c r="AF201" s="77" t="str">
        <f t="shared" si="219"/>
        <v xml:space="preserve"> </v>
      </c>
      <c r="AG201" s="77" t="str">
        <f t="shared" si="220"/>
        <v xml:space="preserve"> </v>
      </c>
      <c r="AH201" s="77" t="str">
        <f t="shared" si="221"/>
        <v xml:space="preserve"> </v>
      </c>
      <c r="AI201" s="77" t="str">
        <f t="shared" si="222"/>
        <v xml:space="preserve"> </v>
      </c>
      <c r="AJ201" s="77" t="str">
        <f t="shared" si="223"/>
        <v xml:space="preserve"> </v>
      </c>
      <c r="AK201" s="77" t="str">
        <f t="shared" si="224"/>
        <v xml:space="preserve"> </v>
      </c>
      <c r="AL201" s="77" t="str">
        <f t="shared" si="225"/>
        <v xml:space="preserve"> </v>
      </c>
      <c r="AP201" s="5">
        <f t="shared" si="226"/>
        <v>-2.3783783783783781</v>
      </c>
      <c r="AQ201" s="5">
        <f t="shared" si="227"/>
        <v>-3.4324324324324351</v>
      </c>
      <c r="AR201" s="5">
        <f t="shared" si="228"/>
        <v>2.8648648648648649</v>
      </c>
      <c r="AS201" s="5">
        <f t="shared" si="229"/>
        <v>-2.0810810810810807</v>
      </c>
      <c r="AT201" s="3">
        <f t="shared" si="230"/>
        <v>5.656683710737763</v>
      </c>
      <c r="AU201" s="3">
        <f t="shared" si="231"/>
        <v>11.781592403214043</v>
      </c>
      <c r="AV201" s="3">
        <f t="shared" si="232"/>
        <v>8.2074506939371812</v>
      </c>
      <c r="AW201" s="3">
        <f t="shared" si="233"/>
        <v>4.3308984660335996</v>
      </c>
      <c r="AX201" s="3">
        <f t="shared" si="234"/>
        <v>29.97662527392259</v>
      </c>
      <c r="AY201" s="3">
        <f t="shared" si="235"/>
        <v>5.4750913484546162</v>
      </c>
      <c r="AZ201" s="3">
        <f t="shared" si="236"/>
        <v>-15.666666666666668</v>
      </c>
      <c r="BA201" s="3">
        <f t="shared" si="237"/>
        <v>-3.7916666666666643</v>
      </c>
      <c r="BB201" s="3">
        <f t="shared" si="238"/>
        <v>-0.22916666666666607</v>
      </c>
      <c r="BC201" s="3">
        <f t="shared" si="239"/>
        <v>-2.8541666666666643</v>
      </c>
      <c r="BD201" s="3">
        <f t="shared" si="240"/>
        <v>245.44444444444449</v>
      </c>
      <c r="BE201" s="3">
        <f t="shared" si="241"/>
        <v>14.376736111111093</v>
      </c>
      <c r="BF201" s="3">
        <f t="shared" si="242"/>
        <v>5.2517361111110841E-2</v>
      </c>
      <c r="BG201" s="3">
        <f t="shared" si="243"/>
        <v>8.1462673611110983</v>
      </c>
      <c r="BH201" s="3">
        <f t="shared" si="244"/>
        <v>268.01996527777777</v>
      </c>
      <c r="BI201" s="3">
        <f t="shared" si="245"/>
        <v>16.371315319111588</v>
      </c>
      <c r="BJ201" s="3">
        <f t="shared" si="246"/>
        <v>-28.25</v>
      </c>
      <c r="BK201" s="3">
        <f t="shared" si="247"/>
        <v>-3.5833333333333357</v>
      </c>
      <c r="BL201" s="3">
        <f t="shared" si="248"/>
        <v>-3.5277777777777786</v>
      </c>
      <c r="BM201" s="3">
        <f t="shared" si="249"/>
        <v>-2.7777777777777786</v>
      </c>
      <c r="BN201" s="3">
        <f t="shared" si="250"/>
        <v>798.0625</v>
      </c>
      <c r="BO201" s="3">
        <f t="shared" si="251"/>
        <v>12.840277777777795</v>
      </c>
      <c r="BP201" s="3">
        <f t="shared" si="252"/>
        <v>12.445216049382722</v>
      </c>
      <c r="BQ201" s="3">
        <f t="shared" si="253"/>
        <v>7.7160493827160535</v>
      </c>
      <c r="BR201" s="3">
        <f t="shared" si="254"/>
        <v>831.06404320987656</v>
      </c>
      <c r="BS201" s="3">
        <f t="shared" si="255"/>
        <v>28.828181406565982</v>
      </c>
    </row>
    <row r="202" spans="1:71" ht="15.5" x14ac:dyDescent="0.35">
      <c r="A202" s="97" t="s">
        <v>125</v>
      </c>
      <c r="B202" s="116" t="s">
        <v>31</v>
      </c>
      <c r="C202" s="117">
        <v>44442</v>
      </c>
      <c r="D202" s="118">
        <v>0.31766203703703705</v>
      </c>
      <c r="E202" s="118">
        <v>0.40686342592592589</v>
      </c>
      <c r="F202" s="118">
        <v>0.42630787037037038</v>
      </c>
      <c r="G202" s="118">
        <v>0.48121527777777778</v>
      </c>
      <c r="H202" s="77">
        <f>MINUTE(D202)</f>
        <v>37</v>
      </c>
      <c r="I202" s="77">
        <f t="shared" si="196"/>
        <v>45</v>
      </c>
      <c r="J202" s="77">
        <f t="shared" si="197"/>
        <v>13</v>
      </c>
      <c r="K202" s="77">
        <f t="shared" si="198"/>
        <v>32</v>
      </c>
      <c r="L202" s="141">
        <f t="shared" si="208"/>
        <v>31.618560720416724</v>
      </c>
      <c r="M202" s="142"/>
      <c r="N202" s="142"/>
      <c r="O202" s="143"/>
      <c r="P202" s="141">
        <f t="shared" si="209"/>
        <v>18.01559413242995</v>
      </c>
      <c r="Q202" s="142"/>
      <c r="R202" s="142"/>
      <c r="S202" s="143"/>
      <c r="T202" s="141">
        <f t="shared" si="210"/>
        <v>5.0670656519318609</v>
      </c>
      <c r="U202" s="142"/>
      <c r="V202" s="142"/>
      <c r="W202" s="143"/>
      <c r="X202" s="101" t="str">
        <f t="shared" si="211"/>
        <v>C3</v>
      </c>
      <c r="Y202" s="77">
        <f t="shared" si="212"/>
        <v>5.0670656519318609</v>
      </c>
      <c r="Z202" s="77">
        <f t="shared" si="213"/>
        <v>25.675154320987655</v>
      </c>
      <c r="AA202" s="77" t="str">
        <f t="shared" si="214"/>
        <v xml:space="preserve"> </v>
      </c>
      <c r="AB202" s="77" t="str">
        <f t="shared" si="215"/>
        <v xml:space="preserve"> </v>
      </c>
      <c r="AC202" s="77" t="str">
        <f t="shared" si="216"/>
        <v xml:space="preserve"> </v>
      </c>
      <c r="AD202" s="77" t="str">
        <f t="shared" si="217"/>
        <v xml:space="preserve"> </v>
      </c>
      <c r="AE202" s="77" t="str">
        <f t="shared" si="218"/>
        <v xml:space="preserve"> </v>
      </c>
      <c r="AF202" s="77" t="str">
        <f t="shared" si="219"/>
        <v xml:space="preserve"> </v>
      </c>
      <c r="AG202" s="77" t="str">
        <f t="shared" si="220"/>
        <v xml:space="preserve"> </v>
      </c>
      <c r="AH202" s="77" t="str">
        <f t="shared" si="221"/>
        <v xml:space="preserve"> </v>
      </c>
      <c r="AI202" s="77">
        <f t="shared" si="222"/>
        <v>37</v>
      </c>
      <c r="AJ202" s="77">
        <f t="shared" si="223"/>
        <v>45</v>
      </c>
      <c r="AK202" s="77">
        <f t="shared" si="224"/>
        <v>13</v>
      </c>
      <c r="AL202" s="77">
        <f t="shared" si="225"/>
        <v>32</v>
      </c>
      <c r="AP202" s="5">
        <f t="shared" si="226"/>
        <v>30.621621621621621</v>
      </c>
      <c r="AQ202" s="5">
        <f t="shared" si="227"/>
        <v>-0.43243243243243512</v>
      </c>
      <c r="AR202" s="5">
        <f t="shared" si="228"/>
        <v>7.8648648648648649</v>
      </c>
      <c r="AS202" s="5">
        <f t="shared" si="229"/>
        <v>-8.1081081081080697E-2</v>
      </c>
      <c r="AT202" s="3">
        <f t="shared" si="230"/>
        <v>937.68371073776473</v>
      </c>
      <c r="AU202" s="3">
        <f t="shared" si="231"/>
        <v>0.18699780861943258</v>
      </c>
      <c r="AV202" s="3">
        <f t="shared" si="232"/>
        <v>61.856099342585829</v>
      </c>
      <c r="AW202" s="3">
        <f t="shared" si="233"/>
        <v>6.5741417092767818E-3</v>
      </c>
      <c r="AX202" s="3">
        <f t="shared" si="234"/>
        <v>999.73338203067931</v>
      </c>
      <c r="AY202" s="3">
        <f t="shared" si="235"/>
        <v>31.618560720416724</v>
      </c>
      <c r="AZ202" s="3">
        <f t="shared" si="236"/>
        <v>17.333333333333332</v>
      </c>
      <c r="BA202" s="3">
        <f t="shared" si="237"/>
        <v>-0.7916666666666643</v>
      </c>
      <c r="BB202" s="3">
        <f t="shared" si="238"/>
        <v>4.7708333333333339</v>
      </c>
      <c r="BC202" s="3">
        <f t="shared" si="239"/>
        <v>-0.8541666666666643</v>
      </c>
      <c r="BD202" s="3">
        <f t="shared" si="240"/>
        <v>300.4444444444444</v>
      </c>
      <c r="BE202" s="3">
        <f t="shared" si="241"/>
        <v>0.62673611111110739</v>
      </c>
      <c r="BF202" s="3">
        <f t="shared" si="242"/>
        <v>22.76085069444445</v>
      </c>
      <c r="BG202" s="3">
        <f t="shared" si="243"/>
        <v>0.72960069444444042</v>
      </c>
      <c r="BH202" s="3">
        <f t="shared" si="244"/>
        <v>324.5616319444444</v>
      </c>
      <c r="BI202" s="3">
        <f t="shared" si="245"/>
        <v>18.01559413242995</v>
      </c>
      <c r="BJ202" s="3">
        <f t="shared" si="246"/>
        <v>4.75</v>
      </c>
      <c r="BK202" s="3">
        <f t="shared" si="247"/>
        <v>-0.5833333333333357</v>
      </c>
      <c r="BL202" s="3">
        <f t="shared" si="248"/>
        <v>1.4722222222222214</v>
      </c>
      <c r="BM202" s="3">
        <f t="shared" si="249"/>
        <v>-0.77777777777777857</v>
      </c>
      <c r="BN202" s="3">
        <f t="shared" si="250"/>
        <v>22.5625</v>
      </c>
      <c r="BO202" s="3">
        <f t="shared" si="251"/>
        <v>0.34027777777778057</v>
      </c>
      <c r="BP202" s="3">
        <f t="shared" si="252"/>
        <v>2.1674382716049361</v>
      </c>
      <c r="BQ202" s="3">
        <f t="shared" si="253"/>
        <v>0.60493827160493951</v>
      </c>
      <c r="BR202" s="3">
        <f t="shared" si="254"/>
        <v>25.675154320987659</v>
      </c>
      <c r="BS202" s="3">
        <f t="shared" si="255"/>
        <v>5.0670656519318609</v>
      </c>
    </row>
    <row r="203" spans="1:71" ht="15.5" x14ac:dyDescent="0.35">
      <c r="A203" s="97" t="s">
        <v>126</v>
      </c>
      <c r="B203" s="116" t="s">
        <v>32</v>
      </c>
      <c r="C203" s="117">
        <v>44442</v>
      </c>
      <c r="D203" s="118">
        <v>0.31754629629629633</v>
      </c>
      <c r="E203" s="118">
        <v>0.40660879629629632</v>
      </c>
      <c r="F203" s="118">
        <v>0.42853009259259256</v>
      </c>
      <c r="G203" s="118">
        <v>0.48113425925925929</v>
      </c>
      <c r="H203" s="77">
        <f t="shared" ref="H203:H265" si="256">MINUTE(D203)</f>
        <v>37</v>
      </c>
      <c r="I203" s="77">
        <f t="shared" si="196"/>
        <v>45</v>
      </c>
      <c r="J203" s="77">
        <f t="shared" si="197"/>
        <v>17</v>
      </c>
      <c r="K203" s="77">
        <f t="shared" si="198"/>
        <v>32</v>
      </c>
      <c r="L203" s="141">
        <f t="shared" si="208"/>
        <v>32.842842461480068</v>
      </c>
      <c r="M203" s="142"/>
      <c r="N203" s="142"/>
      <c r="O203" s="143"/>
      <c r="P203" s="141">
        <f t="shared" si="209"/>
        <v>19.460942901388695</v>
      </c>
      <c r="Q203" s="142"/>
      <c r="R203" s="142"/>
      <c r="S203" s="143"/>
      <c r="T203" s="141">
        <f t="shared" si="210"/>
        <v>7.3111512156954754</v>
      </c>
      <c r="U203" s="142"/>
      <c r="V203" s="142"/>
      <c r="W203" s="143"/>
      <c r="X203" s="101" t="str">
        <f t="shared" si="211"/>
        <v>C3</v>
      </c>
      <c r="Y203" s="77">
        <f t="shared" si="212"/>
        <v>7.3111512156954754</v>
      </c>
      <c r="Z203" s="77">
        <f t="shared" si="213"/>
        <v>53.45293209876543</v>
      </c>
      <c r="AA203" s="77" t="str">
        <f t="shared" si="214"/>
        <v xml:space="preserve"> </v>
      </c>
      <c r="AB203" s="77" t="str">
        <f t="shared" si="215"/>
        <v xml:space="preserve"> </v>
      </c>
      <c r="AC203" s="77" t="str">
        <f t="shared" si="216"/>
        <v xml:space="preserve"> </v>
      </c>
      <c r="AD203" s="77" t="str">
        <f t="shared" si="217"/>
        <v xml:space="preserve"> </v>
      </c>
      <c r="AE203" s="77" t="str">
        <f t="shared" si="218"/>
        <v xml:space="preserve"> </v>
      </c>
      <c r="AF203" s="77" t="str">
        <f t="shared" si="219"/>
        <v xml:space="preserve"> </v>
      </c>
      <c r="AG203" s="77" t="str">
        <f t="shared" si="220"/>
        <v xml:space="preserve"> </v>
      </c>
      <c r="AH203" s="77" t="str">
        <f t="shared" si="221"/>
        <v xml:space="preserve"> </v>
      </c>
      <c r="AI203" s="77">
        <f t="shared" si="222"/>
        <v>37</v>
      </c>
      <c r="AJ203" s="77">
        <f t="shared" si="223"/>
        <v>45</v>
      </c>
      <c r="AK203" s="77">
        <f t="shared" si="224"/>
        <v>17</v>
      </c>
      <c r="AL203" s="77">
        <f t="shared" si="225"/>
        <v>32</v>
      </c>
      <c r="AP203" s="5">
        <f t="shared" si="226"/>
        <v>30.621621621621621</v>
      </c>
      <c r="AQ203" s="5">
        <f t="shared" si="227"/>
        <v>-0.43243243243243512</v>
      </c>
      <c r="AR203" s="5">
        <f t="shared" si="228"/>
        <v>11.864864864864865</v>
      </c>
      <c r="AS203" s="5">
        <f t="shared" si="229"/>
        <v>-8.1081081081080697E-2</v>
      </c>
      <c r="AT203" s="3">
        <f t="shared" si="230"/>
        <v>937.68371073776473</v>
      </c>
      <c r="AU203" s="3">
        <f t="shared" si="231"/>
        <v>0.18699780861943258</v>
      </c>
      <c r="AV203" s="3">
        <f t="shared" si="232"/>
        <v>140.77501826150475</v>
      </c>
      <c r="AW203" s="3">
        <f t="shared" si="233"/>
        <v>6.5741417092767818E-3</v>
      </c>
      <c r="AX203" s="3">
        <f t="shared" si="234"/>
        <v>1078.6523009495982</v>
      </c>
      <c r="AY203" s="3">
        <f t="shared" si="235"/>
        <v>32.842842461480068</v>
      </c>
      <c r="AZ203" s="3">
        <f t="shared" si="236"/>
        <v>17.333333333333332</v>
      </c>
      <c r="BA203" s="3">
        <f t="shared" si="237"/>
        <v>-0.7916666666666643</v>
      </c>
      <c r="BB203" s="3">
        <f t="shared" si="238"/>
        <v>8.7708333333333339</v>
      </c>
      <c r="BC203" s="3">
        <f t="shared" si="239"/>
        <v>-0.8541666666666643</v>
      </c>
      <c r="BD203" s="3">
        <f t="shared" si="240"/>
        <v>300.4444444444444</v>
      </c>
      <c r="BE203" s="3">
        <f t="shared" si="241"/>
        <v>0.62673611111110739</v>
      </c>
      <c r="BF203" s="3">
        <f t="shared" si="242"/>
        <v>76.927517361111128</v>
      </c>
      <c r="BG203" s="3">
        <f t="shared" si="243"/>
        <v>0.72960069444444042</v>
      </c>
      <c r="BH203" s="3">
        <f t="shared" si="244"/>
        <v>378.72829861111109</v>
      </c>
      <c r="BI203" s="3">
        <f t="shared" si="245"/>
        <v>19.460942901388695</v>
      </c>
      <c r="BJ203" s="3">
        <f t="shared" si="246"/>
        <v>4.75</v>
      </c>
      <c r="BK203" s="3">
        <f t="shared" si="247"/>
        <v>-0.5833333333333357</v>
      </c>
      <c r="BL203" s="3">
        <f t="shared" si="248"/>
        <v>5.4722222222222214</v>
      </c>
      <c r="BM203" s="3">
        <f t="shared" si="249"/>
        <v>-0.77777777777777857</v>
      </c>
      <c r="BN203" s="3">
        <f t="shared" si="250"/>
        <v>22.5625</v>
      </c>
      <c r="BO203" s="3">
        <f t="shared" si="251"/>
        <v>0.34027777777778057</v>
      </c>
      <c r="BP203" s="3">
        <f t="shared" si="252"/>
        <v>29.945216049382708</v>
      </c>
      <c r="BQ203" s="3">
        <f t="shared" si="253"/>
        <v>0.60493827160493951</v>
      </c>
      <c r="BR203" s="3">
        <f t="shared" si="254"/>
        <v>53.45293209876543</v>
      </c>
      <c r="BS203" s="3">
        <f t="shared" si="255"/>
        <v>7.3111512156954754</v>
      </c>
    </row>
    <row r="204" spans="1:71" ht="15.5" x14ac:dyDescent="0.35">
      <c r="A204" s="97" t="s">
        <v>127</v>
      </c>
      <c r="B204" s="116" t="s">
        <v>33</v>
      </c>
      <c r="C204" s="117">
        <v>44442</v>
      </c>
      <c r="D204" s="118">
        <v>0.3168287037037037</v>
      </c>
      <c r="E204" s="118">
        <v>0.40656249999999999</v>
      </c>
      <c r="F204" s="118">
        <v>0.42766203703703703</v>
      </c>
      <c r="G204" s="118">
        <v>0.48101851851851851</v>
      </c>
      <c r="H204" s="77">
        <f t="shared" si="256"/>
        <v>36</v>
      </c>
      <c r="I204" s="77">
        <f t="shared" si="196"/>
        <v>45</v>
      </c>
      <c r="J204" s="77">
        <f t="shared" si="197"/>
        <v>15</v>
      </c>
      <c r="K204" s="77">
        <f t="shared" si="198"/>
        <v>32</v>
      </c>
      <c r="L204" s="141">
        <f t="shared" si="208"/>
        <v>31.224182907594166</v>
      </c>
      <c r="M204" s="142"/>
      <c r="N204" s="142"/>
      <c r="O204" s="143"/>
      <c r="P204" s="141">
        <f t="shared" si="209"/>
        <v>17.719432795976033</v>
      </c>
      <c r="Q204" s="142"/>
      <c r="R204" s="142"/>
      <c r="S204" s="143"/>
      <c r="T204" s="141">
        <f t="shared" si="210"/>
        <v>5.202311333424456</v>
      </c>
      <c r="U204" s="142"/>
      <c r="V204" s="142"/>
      <c r="W204" s="143"/>
      <c r="X204" s="101" t="str">
        <f t="shared" si="211"/>
        <v>C3</v>
      </c>
      <c r="Y204" s="77">
        <f t="shared" si="212"/>
        <v>5.202311333424456</v>
      </c>
      <c r="Z204" s="77">
        <f t="shared" si="213"/>
        <v>27.064043209876541</v>
      </c>
      <c r="AA204" s="77" t="str">
        <f t="shared" si="214"/>
        <v xml:space="preserve"> </v>
      </c>
      <c r="AB204" s="77" t="str">
        <f t="shared" si="215"/>
        <v xml:space="preserve"> </v>
      </c>
      <c r="AC204" s="77" t="str">
        <f t="shared" si="216"/>
        <v xml:space="preserve"> </v>
      </c>
      <c r="AD204" s="77" t="str">
        <f t="shared" si="217"/>
        <v xml:space="preserve"> </v>
      </c>
      <c r="AE204" s="77" t="str">
        <f t="shared" si="218"/>
        <v xml:space="preserve"> </v>
      </c>
      <c r="AF204" s="77" t="str">
        <f t="shared" si="219"/>
        <v xml:space="preserve"> </v>
      </c>
      <c r="AG204" s="77" t="str">
        <f t="shared" si="220"/>
        <v xml:space="preserve"> </v>
      </c>
      <c r="AH204" s="77" t="str">
        <f t="shared" si="221"/>
        <v xml:space="preserve"> </v>
      </c>
      <c r="AI204" s="77">
        <f t="shared" si="222"/>
        <v>36</v>
      </c>
      <c r="AJ204" s="77">
        <f t="shared" si="223"/>
        <v>45</v>
      </c>
      <c r="AK204" s="77">
        <f t="shared" si="224"/>
        <v>15</v>
      </c>
      <c r="AL204" s="77">
        <f t="shared" si="225"/>
        <v>32</v>
      </c>
      <c r="AP204" s="5">
        <f t="shared" si="226"/>
        <v>29.621621621621621</v>
      </c>
      <c r="AQ204" s="5">
        <f t="shared" si="227"/>
        <v>-0.43243243243243512</v>
      </c>
      <c r="AR204" s="5">
        <f t="shared" si="228"/>
        <v>9.8648648648648649</v>
      </c>
      <c r="AS204" s="5">
        <f t="shared" si="229"/>
        <v>-8.1081081081080697E-2</v>
      </c>
      <c r="AT204" s="3">
        <f t="shared" si="230"/>
        <v>877.4404674945215</v>
      </c>
      <c r="AU204" s="3">
        <f t="shared" si="231"/>
        <v>0.18699780861943258</v>
      </c>
      <c r="AV204" s="3">
        <f t="shared" si="232"/>
        <v>97.315558802045288</v>
      </c>
      <c r="AW204" s="3">
        <f t="shared" si="233"/>
        <v>6.5741417092767818E-3</v>
      </c>
      <c r="AX204" s="3">
        <f t="shared" si="234"/>
        <v>974.94959824689556</v>
      </c>
      <c r="AY204" s="3">
        <f t="shared" si="235"/>
        <v>31.224182907594166</v>
      </c>
      <c r="AZ204" s="3">
        <f t="shared" si="236"/>
        <v>16.333333333333332</v>
      </c>
      <c r="BA204" s="3">
        <f t="shared" si="237"/>
        <v>-0.7916666666666643</v>
      </c>
      <c r="BB204" s="3">
        <f t="shared" si="238"/>
        <v>6.7708333333333339</v>
      </c>
      <c r="BC204" s="3">
        <f t="shared" si="239"/>
        <v>-0.8541666666666643</v>
      </c>
      <c r="BD204" s="3">
        <f t="shared" si="240"/>
        <v>266.77777777777771</v>
      </c>
      <c r="BE204" s="3">
        <f t="shared" si="241"/>
        <v>0.62673611111110739</v>
      </c>
      <c r="BF204" s="3">
        <f t="shared" si="242"/>
        <v>45.844184027777786</v>
      </c>
      <c r="BG204" s="3">
        <f t="shared" si="243"/>
        <v>0.72960069444444042</v>
      </c>
      <c r="BH204" s="3">
        <f t="shared" si="244"/>
        <v>313.97829861111103</v>
      </c>
      <c r="BI204" s="3">
        <f t="shared" si="245"/>
        <v>17.719432795976033</v>
      </c>
      <c r="BJ204" s="3">
        <f t="shared" si="246"/>
        <v>3.75</v>
      </c>
      <c r="BK204" s="3">
        <f t="shared" si="247"/>
        <v>-0.5833333333333357</v>
      </c>
      <c r="BL204" s="3">
        <f t="shared" si="248"/>
        <v>3.4722222222222214</v>
      </c>
      <c r="BM204" s="3">
        <f t="shared" si="249"/>
        <v>-0.77777777777777857</v>
      </c>
      <c r="BN204" s="3">
        <f t="shared" si="250"/>
        <v>14.0625</v>
      </c>
      <c r="BO204" s="3">
        <f t="shared" si="251"/>
        <v>0.34027777777778057</v>
      </c>
      <c r="BP204" s="3">
        <f t="shared" si="252"/>
        <v>12.056327160493822</v>
      </c>
      <c r="BQ204" s="3">
        <f t="shared" si="253"/>
        <v>0.60493827160493951</v>
      </c>
      <c r="BR204" s="3">
        <f t="shared" si="254"/>
        <v>27.064043209876541</v>
      </c>
      <c r="BS204" s="3">
        <f t="shared" si="255"/>
        <v>5.202311333424456</v>
      </c>
    </row>
    <row r="205" spans="1:71" ht="15.5" x14ac:dyDescent="0.35">
      <c r="A205" s="97" t="s">
        <v>128</v>
      </c>
      <c r="B205" s="116" t="s">
        <v>34</v>
      </c>
      <c r="C205" s="117">
        <v>44442</v>
      </c>
      <c r="D205" s="118">
        <v>0.31678240740740743</v>
      </c>
      <c r="E205" s="118">
        <v>0.4064699074074074</v>
      </c>
      <c r="F205" s="118">
        <v>0.42665509259259254</v>
      </c>
      <c r="G205" s="118">
        <v>0.48077546296296297</v>
      </c>
      <c r="H205" s="77">
        <f t="shared" si="256"/>
        <v>36</v>
      </c>
      <c r="I205" s="77">
        <f t="shared" si="196"/>
        <v>45</v>
      </c>
      <c r="J205" s="77">
        <f t="shared" si="197"/>
        <v>14</v>
      </c>
      <c r="K205" s="77">
        <f t="shared" si="198"/>
        <v>32</v>
      </c>
      <c r="L205" s="141">
        <f t="shared" si="208"/>
        <v>30.922804991092995</v>
      </c>
      <c r="M205" s="142"/>
      <c r="N205" s="142"/>
      <c r="O205" s="143"/>
      <c r="P205" s="141">
        <f t="shared" si="209"/>
        <v>17.361930536217578</v>
      </c>
      <c r="Q205" s="142"/>
      <c r="R205" s="142"/>
      <c r="S205" s="143"/>
      <c r="T205" s="141">
        <f t="shared" si="210"/>
        <v>4.5956064632899212</v>
      </c>
      <c r="U205" s="142"/>
      <c r="V205" s="142"/>
      <c r="W205" s="143"/>
      <c r="X205" s="101" t="str">
        <f t="shared" si="211"/>
        <v>C3</v>
      </c>
      <c r="Y205" s="77">
        <f t="shared" si="212"/>
        <v>4.5956064632899212</v>
      </c>
      <c r="Z205" s="77">
        <f t="shared" si="213"/>
        <v>21.119598765432098</v>
      </c>
      <c r="AA205" s="77" t="str">
        <f t="shared" si="214"/>
        <v xml:space="preserve"> </v>
      </c>
      <c r="AB205" s="77" t="str">
        <f t="shared" si="215"/>
        <v xml:space="preserve"> </v>
      </c>
      <c r="AC205" s="77" t="str">
        <f t="shared" si="216"/>
        <v xml:space="preserve"> </v>
      </c>
      <c r="AD205" s="77" t="str">
        <f t="shared" si="217"/>
        <v xml:space="preserve"> </v>
      </c>
      <c r="AE205" s="77" t="str">
        <f t="shared" si="218"/>
        <v xml:space="preserve"> </v>
      </c>
      <c r="AF205" s="77" t="str">
        <f t="shared" si="219"/>
        <v xml:space="preserve"> </v>
      </c>
      <c r="AG205" s="77" t="str">
        <f t="shared" si="220"/>
        <v xml:space="preserve"> </v>
      </c>
      <c r="AH205" s="77" t="str">
        <f t="shared" si="221"/>
        <v xml:space="preserve"> </v>
      </c>
      <c r="AI205" s="77">
        <f t="shared" si="222"/>
        <v>36</v>
      </c>
      <c r="AJ205" s="77">
        <f t="shared" si="223"/>
        <v>45</v>
      </c>
      <c r="AK205" s="77">
        <f t="shared" si="224"/>
        <v>14</v>
      </c>
      <c r="AL205" s="77">
        <f t="shared" si="225"/>
        <v>32</v>
      </c>
      <c r="AP205" s="5">
        <f t="shared" si="226"/>
        <v>29.621621621621621</v>
      </c>
      <c r="AQ205" s="5">
        <f t="shared" si="227"/>
        <v>-0.43243243243243512</v>
      </c>
      <c r="AR205" s="5">
        <f t="shared" si="228"/>
        <v>8.8648648648648649</v>
      </c>
      <c r="AS205" s="5">
        <f t="shared" si="229"/>
        <v>-8.1081081081080697E-2</v>
      </c>
      <c r="AT205" s="3">
        <f t="shared" si="230"/>
        <v>877.4404674945215</v>
      </c>
      <c r="AU205" s="3">
        <f t="shared" si="231"/>
        <v>0.18699780861943258</v>
      </c>
      <c r="AV205" s="3">
        <f t="shared" si="232"/>
        <v>78.585829072315562</v>
      </c>
      <c r="AW205" s="3">
        <f t="shared" si="233"/>
        <v>6.5741417092767818E-3</v>
      </c>
      <c r="AX205" s="3">
        <f t="shared" si="234"/>
        <v>956.21986851716588</v>
      </c>
      <c r="AY205" s="3">
        <f t="shared" si="235"/>
        <v>30.922804991092995</v>
      </c>
      <c r="AZ205" s="3">
        <f t="shared" si="236"/>
        <v>16.333333333333332</v>
      </c>
      <c r="BA205" s="3">
        <f t="shared" si="237"/>
        <v>-0.7916666666666643</v>
      </c>
      <c r="BB205" s="3">
        <f t="shared" si="238"/>
        <v>5.7708333333333339</v>
      </c>
      <c r="BC205" s="3">
        <f t="shared" si="239"/>
        <v>-0.8541666666666643</v>
      </c>
      <c r="BD205" s="3">
        <f t="shared" si="240"/>
        <v>266.77777777777771</v>
      </c>
      <c r="BE205" s="3">
        <f t="shared" si="241"/>
        <v>0.62673611111110739</v>
      </c>
      <c r="BF205" s="3">
        <f t="shared" si="242"/>
        <v>33.302517361111121</v>
      </c>
      <c r="BG205" s="3">
        <f t="shared" si="243"/>
        <v>0.72960069444444042</v>
      </c>
      <c r="BH205" s="3">
        <f t="shared" si="244"/>
        <v>301.4366319444444</v>
      </c>
      <c r="BI205" s="3">
        <f t="shared" si="245"/>
        <v>17.361930536217578</v>
      </c>
      <c r="BJ205" s="3">
        <f t="shared" si="246"/>
        <v>3.75</v>
      </c>
      <c r="BK205" s="3">
        <f t="shared" si="247"/>
        <v>-0.5833333333333357</v>
      </c>
      <c r="BL205" s="3">
        <f t="shared" si="248"/>
        <v>2.4722222222222214</v>
      </c>
      <c r="BM205" s="3">
        <f t="shared" si="249"/>
        <v>-0.77777777777777857</v>
      </c>
      <c r="BN205" s="3">
        <f t="shared" si="250"/>
        <v>14.0625</v>
      </c>
      <c r="BO205" s="3">
        <f t="shared" si="251"/>
        <v>0.34027777777778057</v>
      </c>
      <c r="BP205" s="3">
        <f t="shared" si="252"/>
        <v>6.1118827160493785</v>
      </c>
      <c r="BQ205" s="3">
        <f t="shared" si="253"/>
        <v>0.60493827160493951</v>
      </c>
      <c r="BR205" s="3">
        <f t="shared" si="254"/>
        <v>21.119598765432098</v>
      </c>
      <c r="BS205" s="3">
        <f t="shared" si="255"/>
        <v>4.5956064632899212</v>
      </c>
    </row>
    <row r="206" spans="1:71" ht="15.5" x14ac:dyDescent="0.35">
      <c r="A206" s="97" t="s">
        <v>129</v>
      </c>
      <c r="B206" s="116" t="s">
        <v>35</v>
      </c>
      <c r="C206" s="117">
        <v>44442</v>
      </c>
      <c r="D206" s="118">
        <v>0.31537037037037036</v>
      </c>
      <c r="E206" s="118">
        <v>0.40634259259259259</v>
      </c>
      <c r="F206" s="118">
        <v>0.4274189814814815</v>
      </c>
      <c r="G206" s="118">
        <v>0.48059027777777774</v>
      </c>
      <c r="H206" s="77">
        <f t="shared" si="256"/>
        <v>34</v>
      </c>
      <c r="I206" s="77">
        <f t="shared" si="196"/>
        <v>45</v>
      </c>
      <c r="J206" s="77">
        <f t="shared" si="197"/>
        <v>15</v>
      </c>
      <c r="K206" s="77">
        <f t="shared" si="198"/>
        <v>32</v>
      </c>
      <c r="L206" s="141">
        <f t="shared" si="208"/>
        <v>29.333651524493316</v>
      </c>
      <c r="M206" s="142"/>
      <c r="N206" s="142"/>
      <c r="O206" s="143"/>
      <c r="P206" s="141">
        <f t="shared" si="209"/>
        <v>15.894809381611902</v>
      </c>
      <c r="Q206" s="142"/>
      <c r="R206" s="142"/>
      <c r="S206" s="143"/>
      <c r="T206" s="141">
        <f t="shared" si="210"/>
        <v>4.007997406420885</v>
      </c>
      <c r="U206" s="142"/>
      <c r="V206" s="142"/>
      <c r="W206" s="143"/>
      <c r="X206" s="101" t="str">
        <f t="shared" si="211"/>
        <v>C3</v>
      </c>
      <c r="Y206" s="77">
        <f t="shared" si="212"/>
        <v>4.007997406420885</v>
      </c>
      <c r="Z206" s="77">
        <f t="shared" si="213"/>
        <v>16.064043209876541</v>
      </c>
      <c r="AA206" s="77" t="str">
        <f t="shared" si="214"/>
        <v xml:space="preserve"> </v>
      </c>
      <c r="AB206" s="77" t="str">
        <f t="shared" si="215"/>
        <v xml:space="preserve"> </v>
      </c>
      <c r="AC206" s="77" t="str">
        <f t="shared" si="216"/>
        <v xml:space="preserve"> </v>
      </c>
      <c r="AD206" s="77" t="str">
        <f t="shared" si="217"/>
        <v xml:space="preserve"> </v>
      </c>
      <c r="AE206" s="77" t="str">
        <f t="shared" si="218"/>
        <v xml:space="preserve"> </v>
      </c>
      <c r="AF206" s="77" t="str">
        <f t="shared" si="219"/>
        <v xml:space="preserve"> </v>
      </c>
      <c r="AG206" s="77" t="str">
        <f t="shared" si="220"/>
        <v xml:space="preserve"> </v>
      </c>
      <c r="AH206" s="77" t="str">
        <f t="shared" si="221"/>
        <v xml:space="preserve"> </v>
      </c>
      <c r="AI206" s="77">
        <f t="shared" si="222"/>
        <v>34</v>
      </c>
      <c r="AJ206" s="77">
        <f t="shared" si="223"/>
        <v>45</v>
      </c>
      <c r="AK206" s="77">
        <f t="shared" si="224"/>
        <v>15</v>
      </c>
      <c r="AL206" s="77">
        <f t="shared" si="225"/>
        <v>32</v>
      </c>
      <c r="AP206" s="5">
        <f t="shared" si="226"/>
        <v>27.621621621621621</v>
      </c>
      <c r="AQ206" s="5">
        <f t="shared" si="227"/>
        <v>-0.43243243243243512</v>
      </c>
      <c r="AR206" s="5">
        <f t="shared" si="228"/>
        <v>9.8648648648648649</v>
      </c>
      <c r="AS206" s="5">
        <f t="shared" si="229"/>
        <v>-8.1081081081080697E-2</v>
      </c>
      <c r="AT206" s="3">
        <f t="shared" si="230"/>
        <v>762.95398100803504</v>
      </c>
      <c r="AU206" s="3">
        <f t="shared" si="231"/>
        <v>0.18699780861943258</v>
      </c>
      <c r="AV206" s="3">
        <f t="shared" si="232"/>
        <v>97.315558802045288</v>
      </c>
      <c r="AW206" s="3">
        <f t="shared" si="233"/>
        <v>6.5741417092767818E-3</v>
      </c>
      <c r="AX206" s="3">
        <f t="shared" si="234"/>
        <v>860.46311176040911</v>
      </c>
      <c r="AY206" s="3">
        <f t="shared" si="235"/>
        <v>29.333651524493316</v>
      </c>
      <c r="AZ206" s="3">
        <f t="shared" si="236"/>
        <v>14.333333333333332</v>
      </c>
      <c r="BA206" s="3">
        <f t="shared" si="237"/>
        <v>-0.7916666666666643</v>
      </c>
      <c r="BB206" s="3">
        <f t="shared" si="238"/>
        <v>6.7708333333333339</v>
      </c>
      <c r="BC206" s="3">
        <f t="shared" si="239"/>
        <v>-0.8541666666666643</v>
      </c>
      <c r="BD206" s="3">
        <f t="shared" si="240"/>
        <v>205.4444444444444</v>
      </c>
      <c r="BE206" s="3">
        <f t="shared" si="241"/>
        <v>0.62673611111110739</v>
      </c>
      <c r="BF206" s="3">
        <f t="shared" si="242"/>
        <v>45.844184027777786</v>
      </c>
      <c r="BG206" s="3">
        <f t="shared" si="243"/>
        <v>0.72960069444444042</v>
      </c>
      <c r="BH206" s="3">
        <f t="shared" si="244"/>
        <v>252.64496527777774</v>
      </c>
      <c r="BI206" s="3">
        <f t="shared" si="245"/>
        <v>15.894809381611902</v>
      </c>
      <c r="BJ206" s="3">
        <f t="shared" si="246"/>
        <v>1.75</v>
      </c>
      <c r="BK206" s="3">
        <f t="shared" si="247"/>
        <v>-0.5833333333333357</v>
      </c>
      <c r="BL206" s="3">
        <f t="shared" si="248"/>
        <v>3.4722222222222214</v>
      </c>
      <c r="BM206" s="3">
        <f t="shared" si="249"/>
        <v>-0.77777777777777857</v>
      </c>
      <c r="BN206" s="3">
        <f t="shared" si="250"/>
        <v>3.0625</v>
      </c>
      <c r="BO206" s="3">
        <f t="shared" si="251"/>
        <v>0.34027777777778057</v>
      </c>
      <c r="BP206" s="3">
        <f t="shared" si="252"/>
        <v>12.056327160493822</v>
      </c>
      <c r="BQ206" s="3">
        <f t="shared" si="253"/>
        <v>0.60493827160493951</v>
      </c>
      <c r="BR206" s="3">
        <f t="shared" si="254"/>
        <v>16.064043209876541</v>
      </c>
      <c r="BS206" s="3">
        <f t="shared" si="255"/>
        <v>4.007997406420885</v>
      </c>
    </row>
    <row r="207" spans="1:71" ht="15.5" x14ac:dyDescent="0.35">
      <c r="A207" s="97" t="s">
        <v>130</v>
      </c>
      <c r="B207" s="116" t="s">
        <v>36</v>
      </c>
      <c r="C207" s="117">
        <v>44442</v>
      </c>
      <c r="D207" s="118">
        <v>0.31532407407407409</v>
      </c>
      <c r="E207" s="118">
        <v>0.40839120370370369</v>
      </c>
      <c r="F207" s="118">
        <v>0.42557870370370371</v>
      </c>
      <c r="G207" s="118">
        <v>0.47991898148148149</v>
      </c>
      <c r="H207" s="77">
        <f t="shared" si="256"/>
        <v>34</v>
      </c>
      <c r="I207" s="77">
        <f t="shared" si="196"/>
        <v>48</v>
      </c>
      <c r="J207" s="77">
        <f t="shared" si="197"/>
        <v>12</v>
      </c>
      <c r="K207" s="77">
        <f t="shared" si="198"/>
        <v>31</v>
      </c>
      <c r="L207" s="141">
        <f t="shared" si="208"/>
        <v>28.597928074229213</v>
      </c>
      <c r="M207" s="142"/>
      <c r="N207" s="142"/>
      <c r="O207" s="143"/>
      <c r="P207" s="141">
        <f t="shared" si="209"/>
        <v>15.098950248646792</v>
      </c>
      <c r="Q207" s="142"/>
      <c r="R207" s="142"/>
      <c r="S207" s="143"/>
      <c r="T207" s="141">
        <f t="shared" si="210"/>
        <v>3.5051769473307273</v>
      </c>
      <c r="U207" s="142"/>
      <c r="V207" s="142"/>
      <c r="W207" s="143"/>
      <c r="X207" s="101" t="str">
        <f t="shared" si="211"/>
        <v>C3</v>
      </c>
      <c r="Y207" s="77">
        <f t="shared" si="212"/>
        <v>3.5051769473307273</v>
      </c>
      <c r="Z207" s="77">
        <f t="shared" si="213"/>
        <v>12.286265432098755</v>
      </c>
      <c r="AA207" s="77" t="str">
        <f t="shared" si="214"/>
        <v xml:space="preserve"> </v>
      </c>
      <c r="AB207" s="77" t="str">
        <f t="shared" si="215"/>
        <v xml:space="preserve"> </v>
      </c>
      <c r="AC207" s="77" t="str">
        <f t="shared" si="216"/>
        <v xml:space="preserve"> </v>
      </c>
      <c r="AD207" s="77" t="str">
        <f t="shared" si="217"/>
        <v xml:space="preserve"> </v>
      </c>
      <c r="AE207" s="77" t="str">
        <f t="shared" si="218"/>
        <v xml:space="preserve"> </v>
      </c>
      <c r="AF207" s="77" t="str">
        <f t="shared" si="219"/>
        <v xml:space="preserve"> </v>
      </c>
      <c r="AG207" s="77" t="str">
        <f t="shared" si="220"/>
        <v xml:space="preserve"> </v>
      </c>
      <c r="AH207" s="77" t="str">
        <f t="shared" si="221"/>
        <v xml:space="preserve"> </v>
      </c>
      <c r="AI207" s="77">
        <f t="shared" si="222"/>
        <v>34</v>
      </c>
      <c r="AJ207" s="77">
        <f t="shared" si="223"/>
        <v>48</v>
      </c>
      <c r="AK207" s="77">
        <f t="shared" si="224"/>
        <v>12</v>
      </c>
      <c r="AL207" s="77">
        <f t="shared" si="225"/>
        <v>31</v>
      </c>
      <c r="AP207" s="5">
        <f t="shared" si="226"/>
        <v>27.621621621621621</v>
      </c>
      <c r="AQ207" s="5">
        <f t="shared" si="227"/>
        <v>2.5675675675675649</v>
      </c>
      <c r="AR207" s="5">
        <f t="shared" si="228"/>
        <v>6.8648648648648649</v>
      </c>
      <c r="AS207" s="5">
        <f t="shared" si="229"/>
        <v>-1.0810810810810807</v>
      </c>
      <c r="AT207" s="3">
        <f t="shared" si="230"/>
        <v>762.95398100803504</v>
      </c>
      <c r="AU207" s="3">
        <f t="shared" si="231"/>
        <v>6.5924032140248219</v>
      </c>
      <c r="AV207" s="3">
        <f t="shared" si="232"/>
        <v>47.126369612856102</v>
      </c>
      <c r="AW207" s="3">
        <f t="shared" si="233"/>
        <v>1.1687363038714382</v>
      </c>
      <c r="AX207" s="3">
        <f t="shared" si="234"/>
        <v>817.84149013878744</v>
      </c>
      <c r="AY207" s="3">
        <f t="shared" si="235"/>
        <v>28.597928074229213</v>
      </c>
      <c r="AZ207" s="3">
        <f t="shared" si="236"/>
        <v>14.333333333333332</v>
      </c>
      <c r="BA207" s="3">
        <f t="shared" si="237"/>
        <v>2.2083333333333357</v>
      </c>
      <c r="BB207" s="3">
        <f t="shared" si="238"/>
        <v>3.7708333333333339</v>
      </c>
      <c r="BC207" s="3">
        <f t="shared" si="239"/>
        <v>-1.8541666666666643</v>
      </c>
      <c r="BD207" s="3">
        <f t="shared" si="240"/>
        <v>205.4444444444444</v>
      </c>
      <c r="BE207" s="3">
        <f t="shared" si="241"/>
        <v>4.8767361111111214</v>
      </c>
      <c r="BF207" s="3">
        <f t="shared" si="242"/>
        <v>14.219184027777782</v>
      </c>
      <c r="BG207" s="3">
        <f t="shared" si="243"/>
        <v>3.4379340277777688</v>
      </c>
      <c r="BH207" s="3">
        <f t="shared" si="244"/>
        <v>227.97829861111106</v>
      </c>
      <c r="BI207" s="3">
        <f t="shared" si="245"/>
        <v>15.098950248646792</v>
      </c>
      <c r="BJ207" s="3">
        <f t="shared" si="246"/>
        <v>1.75</v>
      </c>
      <c r="BK207" s="3">
        <f t="shared" si="247"/>
        <v>2.4166666666666643</v>
      </c>
      <c r="BL207" s="3">
        <f t="shared" si="248"/>
        <v>0.47222222222222143</v>
      </c>
      <c r="BM207" s="3">
        <f t="shared" si="249"/>
        <v>-1.7777777777777786</v>
      </c>
      <c r="BN207" s="3">
        <f t="shared" si="250"/>
        <v>3.0625</v>
      </c>
      <c r="BO207" s="3">
        <f t="shared" si="251"/>
        <v>5.8402777777777661</v>
      </c>
      <c r="BP207" s="3">
        <f t="shared" si="252"/>
        <v>0.22299382716049307</v>
      </c>
      <c r="BQ207" s="3">
        <f t="shared" si="253"/>
        <v>3.1604938271604968</v>
      </c>
      <c r="BR207" s="3">
        <f t="shared" si="254"/>
        <v>12.286265432098757</v>
      </c>
      <c r="BS207" s="3">
        <f t="shared" si="255"/>
        <v>3.5051769473307273</v>
      </c>
    </row>
    <row r="208" spans="1:71" ht="15.5" x14ac:dyDescent="0.35">
      <c r="A208" s="97" t="s">
        <v>131</v>
      </c>
      <c r="B208" s="116" t="s">
        <v>37</v>
      </c>
      <c r="C208" s="117">
        <v>44442</v>
      </c>
      <c r="D208" s="118">
        <v>0.31527777777777777</v>
      </c>
      <c r="E208" s="118">
        <v>0.40744212962962961</v>
      </c>
      <c r="F208" s="118">
        <v>0.42553240740740739</v>
      </c>
      <c r="G208" s="118">
        <v>0.47962962962962963</v>
      </c>
      <c r="H208" s="77">
        <f t="shared" si="256"/>
        <v>34</v>
      </c>
      <c r="I208" s="77">
        <f t="shared" si="196"/>
        <v>46</v>
      </c>
      <c r="J208" s="77">
        <f t="shared" si="197"/>
        <v>12</v>
      </c>
      <c r="K208" s="77">
        <f t="shared" si="198"/>
        <v>30</v>
      </c>
      <c r="L208" s="141">
        <f t="shared" si="208"/>
        <v>28.543534855211597</v>
      </c>
      <c r="M208" s="142"/>
      <c r="N208" s="142"/>
      <c r="O208" s="143"/>
      <c r="P208" s="141">
        <f t="shared" si="209"/>
        <v>15.09481032047475</v>
      </c>
      <c r="Q208" s="142"/>
      <c r="R208" s="142"/>
      <c r="S208" s="143"/>
      <c r="T208" s="141">
        <f t="shared" si="210"/>
        <v>3.3429260118925241</v>
      </c>
      <c r="U208" s="142"/>
      <c r="V208" s="142"/>
      <c r="W208" s="143"/>
      <c r="X208" s="101" t="str">
        <f t="shared" si="211"/>
        <v>C3</v>
      </c>
      <c r="Y208" s="77">
        <f t="shared" si="212"/>
        <v>3.3429260118925241</v>
      </c>
      <c r="Z208" s="77">
        <f t="shared" si="213"/>
        <v>11.175154320987657</v>
      </c>
      <c r="AA208" s="77" t="str">
        <f t="shared" si="214"/>
        <v xml:space="preserve"> </v>
      </c>
      <c r="AB208" s="77" t="str">
        <f t="shared" si="215"/>
        <v xml:space="preserve"> </v>
      </c>
      <c r="AC208" s="77" t="str">
        <f t="shared" si="216"/>
        <v xml:space="preserve"> </v>
      </c>
      <c r="AD208" s="77" t="str">
        <f t="shared" si="217"/>
        <v xml:space="preserve"> </v>
      </c>
      <c r="AE208" s="77" t="str">
        <f t="shared" si="218"/>
        <v xml:space="preserve"> </v>
      </c>
      <c r="AF208" s="77" t="str">
        <f t="shared" si="219"/>
        <v xml:space="preserve"> </v>
      </c>
      <c r="AG208" s="77" t="str">
        <f t="shared" si="220"/>
        <v xml:space="preserve"> </v>
      </c>
      <c r="AH208" s="77" t="str">
        <f t="shared" si="221"/>
        <v xml:space="preserve"> </v>
      </c>
      <c r="AI208" s="77">
        <f t="shared" si="222"/>
        <v>34</v>
      </c>
      <c r="AJ208" s="77">
        <f t="shared" si="223"/>
        <v>46</v>
      </c>
      <c r="AK208" s="77">
        <f t="shared" si="224"/>
        <v>12</v>
      </c>
      <c r="AL208" s="77">
        <f t="shared" si="225"/>
        <v>30</v>
      </c>
      <c r="AP208" s="5">
        <f t="shared" si="226"/>
        <v>27.621621621621621</v>
      </c>
      <c r="AQ208" s="5">
        <f t="shared" si="227"/>
        <v>0.56756756756756488</v>
      </c>
      <c r="AR208" s="5">
        <f t="shared" si="228"/>
        <v>6.8648648648648649</v>
      </c>
      <c r="AS208" s="5">
        <f t="shared" si="229"/>
        <v>-2.0810810810810807</v>
      </c>
      <c r="AT208" s="3">
        <f t="shared" si="230"/>
        <v>762.95398100803504</v>
      </c>
      <c r="AU208" s="3">
        <f t="shared" si="231"/>
        <v>0.32213294375456231</v>
      </c>
      <c r="AV208" s="3">
        <f t="shared" si="232"/>
        <v>47.126369612856102</v>
      </c>
      <c r="AW208" s="3">
        <f t="shared" si="233"/>
        <v>4.3308984660335996</v>
      </c>
      <c r="AX208" s="3">
        <f t="shared" si="234"/>
        <v>814.73338203067931</v>
      </c>
      <c r="AY208" s="3">
        <f t="shared" si="235"/>
        <v>28.543534855211597</v>
      </c>
      <c r="AZ208" s="3">
        <f t="shared" si="236"/>
        <v>14.333333333333332</v>
      </c>
      <c r="BA208" s="3">
        <f t="shared" si="237"/>
        <v>0.2083333333333357</v>
      </c>
      <c r="BB208" s="3">
        <f t="shared" si="238"/>
        <v>3.7708333333333339</v>
      </c>
      <c r="BC208" s="3">
        <f t="shared" si="239"/>
        <v>-2.8541666666666643</v>
      </c>
      <c r="BD208" s="3">
        <f t="shared" si="240"/>
        <v>205.4444444444444</v>
      </c>
      <c r="BE208" s="3">
        <f t="shared" si="241"/>
        <v>4.3402777777778762E-2</v>
      </c>
      <c r="BF208" s="3">
        <f t="shared" si="242"/>
        <v>14.219184027777782</v>
      </c>
      <c r="BG208" s="3">
        <f t="shared" si="243"/>
        <v>8.1462673611110983</v>
      </c>
      <c r="BH208" s="3">
        <f t="shared" si="244"/>
        <v>227.85329861111103</v>
      </c>
      <c r="BI208" s="3">
        <f t="shared" si="245"/>
        <v>15.09481032047475</v>
      </c>
      <c r="BJ208" s="3">
        <f t="shared" si="246"/>
        <v>1.75</v>
      </c>
      <c r="BK208" s="3">
        <f t="shared" si="247"/>
        <v>0.4166666666666643</v>
      </c>
      <c r="BL208" s="3">
        <f t="shared" si="248"/>
        <v>0.47222222222222143</v>
      </c>
      <c r="BM208" s="3">
        <f t="shared" si="249"/>
        <v>-2.7777777777777786</v>
      </c>
      <c r="BN208" s="3">
        <f t="shared" si="250"/>
        <v>3.0625</v>
      </c>
      <c r="BO208" s="3">
        <f t="shared" si="251"/>
        <v>0.17361111111110913</v>
      </c>
      <c r="BP208" s="3">
        <f t="shared" si="252"/>
        <v>0.22299382716049307</v>
      </c>
      <c r="BQ208" s="3">
        <f t="shared" si="253"/>
        <v>7.7160493827160535</v>
      </c>
      <c r="BR208" s="3">
        <f t="shared" si="254"/>
        <v>11.175154320987655</v>
      </c>
      <c r="BS208" s="3">
        <f t="shared" si="255"/>
        <v>3.3429260118925241</v>
      </c>
    </row>
    <row r="209" spans="1:71" ht="15.5" x14ac:dyDescent="0.35">
      <c r="A209" s="97" t="s">
        <v>132</v>
      </c>
      <c r="B209" s="116" t="s">
        <v>38</v>
      </c>
      <c r="C209" s="117">
        <v>44442</v>
      </c>
      <c r="D209" s="118">
        <v>0.31523148148148145</v>
      </c>
      <c r="E209" s="118">
        <v>0.40817129629629628</v>
      </c>
      <c r="F209" s="118">
        <v>0.42546296296296293</v>
      </c>
      <c r="G209" s="118">
        <v>0.47938657407407409</v>
      </c>
      <c r="H209" s="77">
        <f t="shared" si="256"/>
        <v>33</v>
      </c>
      <c r="I209" s="77">
        <f t="shared" ref="I209:I265" si="257">MINUTE(E209)</f>
        <v>47</v>
      </c>
      <c r="J209" s="77">
        <f t="shared" ref="J209:J265" si="258">MINUTE(F209)</f>
        <v>12</v>
      </c>
      <c r="K209" s="77">
        <f t="shared" ref="K209:K265" si="259">MINUTE(G209)</f>
        <v>30</v>
      </c>
      <c r="L209" s="141">
        <f t="shared" si="208"/>
        <v>27.615670803414702</v>
      </c>
      <c r="M209" s="142"/>
      <c r="N209" s="142"/>
      <c r="O209" s="143"/>
      <c r="P209" s="141">
        <f t="shared" si="209"/>
        <v>14.19870763876456</v>
      </c>
      <c r="Q209" s="142"/>
      <c r="R209" s="142"/>
      <c r="S209" s="143"/>
      <c r="T209" s="141">
        <f t="shared" si="210"/>
        <v>3.2416797581378987</v>
      </c>
      <c r="U209" s="142"/>
      <c r="V209" s="142"/>
      <c r="W209" s="143"/>
      <c r="X209" s="101" t="str">
        <f t="shared" si="211"/>
        <v>C3</v>
      </c>
      <c r="Y209" s="77">
        <f t="shared" si="212"/>
        <v>3.2416797581378987</v>
      </c>
      <c r="Z209" s="77">
        <f t="shared" si="213"/>
        <v>10.508487654320986</v>
      </c>
      <c r="AA209" s="77" t="str">
        <f t="shared" si="214"/>
        <v xml:space="preserve"> </v>
      </c>
      <c r="AB209" s="77" t="str">
        <f t="shared" si="215"/>
        <v xml:space="preserve"> </v>
      </c>
      <c r="AC209" s="77" t="str">
        <f t="shared" si="216"/>
        <v xml:space="preserve"> </v>
      </c>
      <c r="AD209" s="77" t="str">
        <f t="shared" si="217"/>
        <v xml:space="preserve"> </v>
      </c>
      <c r="AE209" s="77" t="str">
        <f t="shared" si="218"/>
        <v xml:space="preserve"> </v>
      </c>
      <c r="AF209" s="77" t="str">
        <f t="shared" si="219"/>
        <v xml:space="preserve"> </v>
      </c>
      <c r="AG209" s="77" t="str">
        <f t="shared" si="220"/>
        <v xml:space="preserve"> </v>
      </c>
      <c r="AH209" s="77" t="str">
        <f t="shared" si="221"/>
        <v xml:space="preserve"> </v>
      </c>
      <c r="AI209" s="77">
        <f t="shared" si="222"/>
        <v>33</v>
      </c>
      <c r="AJ209" s="77">
        <f t="shared" si="223"/>
        <v>47</v>
      </c>
      <c r="AK209" s="77">
        <f t="shared" si="224"/>
        <v>12</v>
      </c>
      <c r="AL209" s="77">
        <f t="shared" si="225"/>
        <v>30</v>
      </c>
      <c r="AP209" s="5">
        <f t="shared" si="226"/>
        <v>26.621621621621621</v>
      </c>
      <c r="AQ209" s="5">
        <f t="shared" si="227"/>
        <v>1.5675675675675649</v>
      </c>
      <c r="AR209" s="5">
        <f t="shared" si="228"/>
        <v>6.8648648648648649</v>
      </c>
      <c r="AS209" s="5">
        <f t="shared" si="229"/>
        <v>-2.0810810810810807</v>
      </c>
      <c r="AT209" s="3">
        <f t="shared" si="230"/>
        <v>708.71073776479182</v>
      </c>
      <c r="AU209" s="3">
        <f t="shared" si="231"/>
        <v>2.4572680788896921</v>
      </c>
      <c r="AV209" s="3">
        <f t="shared" si="232"/>
        <v>47.126369612856102</v>
      </c>
      <c r="AW209" s="3">
        <f t="shared" si="233"/>
        <v>4.3308984660335996</v>
      </c>
      <c r="AX209" s="3">
        <f t="shared" si="234"/>
        <v>762.62527392257118</v>
      </c>
      <c r="AY209" s="3">
        <f t="shared" si="235"/>
        <v>27.615670803414702</v>
      </c>
      <c r="AZ209" s="3">
        <f t="shared" si="236"/>
        <v>13.333333333333332</v>
      </c>
      <c r="BA209" s="3">
        <f t="shared" si="237"/>
        <v>1.2083333333333357</v>
      </c>
      <c r="BB209" s="3">
        <f t="shared" si="238"/>
        <v>3.7708333333333339</v>
      </c>
      <c r="BC209" s="3">
        <f t="shared" si="239"/>
        <v>-2.8541666666666643</v>
      </c>
      <c r="BD209" s="3">
        <f t="shared" si="240"/>
        <v>177.77777777777774</v>
      </c>
      <c r="BE209" s="3">
        <f t="shared" si="241"/>
        <v>1.4600694444444502</v>
      </c>
      <c r="BF209" s="3">
        <f t="shared" si="242"/>
        <v>14.219184027777782</v>
      </c>
      <c r="BG209" s="3">
        <f t="shared" si="243"/>
        <v>8.1462673611110983</v>
      </c>
      <c r="BH209" s="3">
        <f t="shared" si="244"/>
        <v>201.60329861111106</v>
      </c>
      <c r="BI209" s="3">
        <f t="shared" si="245"/>
        <v>14.19870763876456</v>
      </c>
      <c r="BJ209" s="3">
        <f t="shared" si="246"/>
        <v>0.75</v>
      </c>
      <c r="BK209" s="3">
        <f t="shared" si="247"/>
        <v>1.4166666666666643</v>
      </c>
      <c r="BL209" s="3">
        <f t="shared" si="248"/>
        <v>0.47222222222222143</v>
      </c>
      <c r="BM209" s="3">
        <f t="shared" si="249"/>
        <v>-2.7777777777777786</v>
      </c>
      <c r="BN209" s="3">
        <f t="shared" si="250"/>
        <v>0.5625</v>
      </c>
      <c r="BO209" s="3">
        <f t="shared" si="251"/>
        <v>2.0069444444444375</v>
      </c>
      <c r="BP209" s="3">
        <f t="shared" si="252"/>
        <v>0.22299382716049307</v>
      </c>
      <c r="BQ209" s="3">
        <f t="shared" si="253"/>
        <v>7.7160493827160535</v>
      </c>
      <c r="BR209" s="3">
        <f t="shared" si="254"/>
        <v>10.508487654320984</v>
      </c>
      <c r="BS209" s="3">
        <f t="shared" si="255"/>
        <v>3.2416797581378987</v>
      </c>
    </row>
    <row r="210" spans="1:71" ht="15.5" x14ac:dyDescent="0.35">
      <c r="A210" s="97" t="s">
        <v>133</v>
      </c>
      <c r="B210" s="116" t="s">
        <v>39</v>
      </c>
      <c r="C210" s="117">
        <v>44442</v>
      </c>
      <c r="D210" s="118">
        <v>0.30546296296296299</v>
      </c>
      <c r="E210" s="118">
        <v>0.40760416666666671</v>
      </c>
      <c r="F210" s="118">
        <v>0.42054398148148148</v>
      </c>
      <c r="G210" s="118">
        <v>0.4811111111111111</v>
      </c>
      <c r="H210" s="77">
        <f t="shared" si="256"/>
        <v>19</v>
      </c>
      <c r="I210" s="77">
        <f t="shared" si="257"/>
        <v>46</v>
      </c>
      <c r="J210" s="77">
        <f t="shared" si="258"/>
        <v>5</v>
      </c>
      <c r="K210" s="77">
        <f t="shared" si="259"/>
        <v>32</v>
      </c>
      <c r="L210" s="141">
        <f t="shared" ref="L210:L265" si="260">SQRT((H210-$L$144)^2+(I210-$M$144)^2+(J210-$N$144)^2+(K210-$O$144)^2)</f>
        <v>12.635359153961481</v>
      </c>
      <c r="M210" s="142"/>
      <c r="N210" s="142"/>
      <c r="O210" s="143"/>
      <c r="P210" s="141">
        <f t="shared" ref="P210:P265" si="261">SQRT((H210-$P$144)^2+(I210-$Q$144)^2+(J210-$R$144)^2+(K210-$S$144)^2)</f>
        <v>3.412472018607299</v>
      </c>
      <c r="Q210" s="142"/>
      <c r="R210" s="142"/>
      <c r="S210" s="143"/>
      <c r="T210" s="141">
        <f t="shared" ref="T210:T265" si="262">SQRT((H210-$T$144)^2+(I210-$U$144)^2+(J210-$V$144)^2+(K210-$W$144)^2)</f>
        <v>14.797058224483861</v>
      </c>
      <c r="U210" s="142"/>
      <c r="V210" s="142"/>
      <c r="W210" s="143"/>
      <c r="X210" s="102" t="str">
        <f t="shared" ref="X210:X265" si="263">IF(MIN(L210:W210)=L210,$L$143,IF(MIN(L210:W210)=P210,$P$143,IF(MIN(L210:W210)=T210,$T$143,"")))</f>
        <v>C2</v>
      </c>
      <c r="Y210" s="77">
        <f t="shared" ref="Y210:Y265" si="264">MIN(L210:W210)</f>
        <v>3.412472018607299</v>
      </c>
      <c r="Z210" s="77">
        <f t="shared" ref="Z210:Z265" si="265">Y210^2</f>
        <v>11.644965277777773</v>
      </c>
      <c r="AA210" s="77" t="str">
        <f t="shared" ref="AA210:AA265" si="266">IF(X210="C1",H210," ")</f>
        <v xml:space="preserve"> </v>
      </c>
      <c r="AB210" s="77" t="str">
        <f t="shared" ref="AB210:AB265" si="267">IF(X210="C1",I210," ")</f>
        <v xml:space="preserve"> </v>
      </c>
      <c r="AC210" s="77" t="str">
        <f t="shared" ref="AC210:AC265" si="268">IF(X210="C1",J210," ")</f>
        <v xml:space="preserve"> </v>
      </c>
      <c r="AD210" s="77" t="str">
        <f t="shared" ref="AD210:AD265" si="269">IF(X210="C1",K210," ")</f>
        <v xml:space="preserve"> </v>
      </c>
      <c r="AE210" s="77">
        <f t="shared" ref="AE210:AE265" si="270">IF(X210="C2",H210," ")</f>
        <v>19</v>
      </c>
      <c r="AF210" s="77">
        <f t="shared" ref="AF210:AF265" si="271">IF(X210="C2",I210," ")</f>
        <v>46</v>
      </c>
      <c r="AG210" s="77">
        <f t="shared" ref="AG210:AG265" si="272">IF(X210="C2",J210," ")</f>
        <v>5</v>
      </c>
      <c r="AH210" s="77">
        <f t="shared" ref="AH210:AH265" si="273">IF(X210="C2",K210," ")</f>
        <v>32</v>
      </c>
      <c r="AI210" s="77" t="str">
        <f t="shared" ref="AI210:AI265" si="274">IF(X210="C3",H210," ")</f>
        <v xml:space="preserve"> </v>
      </c>
      <c r="AJ210" s="77" t="str">
        <f t="shared" ref="AJ210:AJ265" si="275">IF(X210="C3",I210," ")</f>
        <v xml:space="preserve"> </v>
      </c>
      <c r="AK210" s="77" t="str">
        <f t="shared" ref="AK210:AK265" si="276">IF(X210="C3",J210," ")</f>
        <v xml:space="preserve"> </v>
      </c>
      <c r="AL210" s="77" t="str">
        <f t="shared" ref="AL210:AL265" si="277">IF(X210="C3",K210," ")</f>
        <v xml:space="preserve"> </v>
      </c>
      <c r="AP210" s="5">
        <f t="shared" ref="AP210:AP265" si="278">H210-$L$144</f>
        <v>12.621621621621621</v>
      </c>
      <c r="AQ210" s="5">
        <f t="shared" ref="AQ210:AQ265" si="279">I210-$M$144</f>
        <v>0.56756756756756488</v>
      </c>
      <c r="AR210" s="5">
        <f t="shared" ref="AR210:AR265" si="280">J210-$N$144</f>
        <v>-0.13513513513513509</v>
      </c>
      <c r="AS210" s="5">
        <f t="shared" ref="AS210:AS265" si="281">K210-$O$144</f>
        <v>-8.1081081081080697E-2</v>
      </c>
      <c r="AT210" s="3">
        <f t="shared" ref="AT210:AT265" si="282">AP210^2</f>
        <v>159.3053323593864</v>
      </c>
      <c r="AU210" s="3">
        <f t="shared" ref="AU210:AU265" si="283">AQ210^2</f>
        <v>0.32213294375456231</v>
      </c>
      <c r="AV210" s="3">
        <f t="shared" ref="AV210:AV265" si="284">AR210^2</f>
        <v>1.8261504747991222E-2</v>
      </c>
      <c r="AW210" s="3">
        <f t="shared" ref="AW210:AW265" si="285">AS210^2</f>
        <v>6.5741417092767818E-3</v>
      </c>
      <c r="AX210" s="3">
        <f t="shared" ref="AX210:AX265" si="286">SUM(AT210:AW210)</f>
        <v>159.65230094959821</v>
      </c>
      <c r="AY210" s="3">
        <f t="shared" ref="AY210:AY265" si="287">SQRT(AX210)</f>
        <v>12.635359153961481</v>
      </c>
      <c r="AZ210" s="3">
        <f t="shared" ref="AZ210:AZ265" si="288">H210-$P$144</f>
        <v>-0.66666666666666785</v>
      </c>
      <c r="BA210" s="3">
        <f t="shared" ref="BA210:BA265" si="289">I210-$Q$144</f>
        <v>0.2083333333333357</v>
      </c>
      <c r="BB210" s="3">
        <f t="shared" ref="BB210:BB265" si="290">J210-$R$144</f>
        <v>-3.2291666666666661</v>
      </c>
      <c r="BC210" s="3">
        <f t="shared" ref="BC210:BC265" si="291">K210-$S$144</f>
        <v>-0.8541666666666643</v>
      </c>
      <c r="BD210" s="3">
        <f t="shared" ref="BD210:BD265" si="292">AZ210^2</f>
        <v>0.44444444444444603</v>
      </c>
      <c r="BE210" s="3">
        <f t="shared" ref="BE210:BE265" si="293">BA210^2</f>
        <v>4.3402777777778762E-2</v>
      </c>
      <c r="BF210" s="3">
        <f t="shared" ref="BF210:BF265" si="294">BB210^2</f>
        <v>10.427517361111107</v>
      </c>
      <c r="BG210" s="3">
        <f t="shared" ref="BG210:BG265" si="295">BC210^2</f>
        <v>0.72960069444444042</v>
      </c>
      <c r="BH210" s="3">
        <f t="shared" ref="BH210:BH265" si="296">SUM(BD210:BG210)</f>
        <v>11.644965277777773</v>
      </c>
      <c r="BI210" s="3">
        <f t="shared" ref="BI210:BI265" si="297">SQRT(BH210)</f>
        <v>3.412472018607299</v>
      </c>
      <c r="BJ210" s="3">
        <f t="shared" ref="BJ210:BJ265" si="298">H210-$T$144</f>
        <v>-13.25</v>
      </c>
      <c r="BK210" s="3">
        <f t="shared" ref="BK210:BK265" si="299">I210-$U$144</f>
        <v>0.4166666666666643</v>
      </c>
      <c r="BL210" s="3">
        <f t="shared" ref="BL210:BL265" si="300">J210-$V$144</f>
        <v>-6.5277777777777786</v>
      </c>
      <c r="BM210" s="3">
        <f t="shared" ref="BM210:BM265" si="301">K210-$W$144</f>
        <v>-0.77777777777777857</v>
      </c>
      <c r="BN210" s="3">
        <f t="shared" ref="BN210:BN265" si="302">BJ210^2</f>
        <v>175.5625</v>
      </c>
      <c r="BO210" s="3">
        <f t="shared" ref="BO210:BO265" si="303">BK210^2</f>
        <v>0.17361111111110913</v>
      </c>
      <c r="BP210" s="3">
        <f t="shared" ref="BP210:BP265" si="304">BL210^2</f>
        <v>42.611882716049394</v>
      </c>
      <c r="BQ210" s="3">
        <f t="shared" ref="BQ210:BQ265" si="305">BM210^2</f>
        <v>0.60493827160493951</v>
      </c>
      <c r="BR210" s="3">
        <f t="shared" ref="BR210:BR265" si="306">SUM(BN210:BQ210)</f>
        <v>218.95293209876544</v>
      </c>
      <c r="BS210" s="3">
        <f t="shared" ref="BS210:BS265" si="307">SQRT(BR210)</f>
        <v>14.797058224483861</v>
      </c>
    </row>
    <row r="211" spans="1:71" ht="15.5" x14ac:dyDescent="0.35">
      <c r="A211" s="97" t="s">
        <v>134</v>
      </c>
      <c r="B211" s="116" t="s">
        <v>40</v>
      </c>
      <c r="C211" s="117">
        <v>44442</v>
      </c>
      <c r="D211" s="118">
        <v>0.31236111111111114</v>
      </c>
      <c r="E211" s="118">
        <v>0.40675925925925926</v>
      </c>
      <c r="F211" s="118">
        <v>0.42348379629629629</v>
      </c>
      <c r="G211" s="118">
        <v>0.47962962962962963</v>
      </c>
      <c r="H211" s="77">
        <f t="shared" si="256"/>
        <v>29</v>
      </c>
      <c r="I211" s="77">
        <f t="shared" si="257"/>
        <v>45</v>
      </c>
      <c r="J211" s="77">
        <f t="shared" si="258"/>
        <v>9</v>
      </c>
      <c r="K211" s="77">
        <f t="shared" si="259"/>
        <v>30</v>
      </c>
      <c r="L211" s="141">
        <f t="shared" si="260"/>
        <v>23.047621167707064</v>
      </c>
      <c r="M211" s="142"/>
      <c r="N211" s="142"/>
      <c r="O211" s="143"/>
      <c r="P211" s="141">
        <f t="shared" si="261"/>
        <v>9.8223367184754515</v>
      </c>
      <c r="Q211" s="142"/>
      <c r="R211" s="142"/>
      <c r="S211" s="143"/>
      <c r="T211" s="141">
        <f t="shared" si="262"/>
        <v>5.0008486934040501</v>
      </c>
      <c r="U211" s="142"/>
      <c r="V211" s="142"/>
      <c r="W211" s="143"/>
      <c r="X211" s="101" t="str">
        <f t="shared" si="263"/>
        <v>C3</v>
      </c>
      <c r="Y211" s="77">
        <f t="shared" si="264"/>
        <v>5.0008486934040501</v>
      </c>
      <c r="Z211" s="77">
        <f t="shared" si="265"/>
        <v>25.008487654320994</v>
      </c>
      <c r="AA211" s="77" t="str">
        <f t="shared" si="266"/>
        <v xml:space="preserve"> </v>
      </c>
      <c r="AB211" s="77" t="str">
        <f t="shared" si="267"/>
        <v xml:space="preserve"> </v>
      </c>
      <c r="AC211" s="77" t="str">
        <f t="shared" si="268"/>
        <v xml:space="preserve"> </v>
      </c>
      <c r="AD211" s="77" t="str">
        <f t="shared" si="269"/>
        <v xml:space="preserve"> </v>
      </c>
      <c r="AE211" s="77" t="str">
        <f t="shared" si="270"/>
        <v xml:space="preserve"> </v>
      </c>
      <c r="AF211" s="77" t="str">
        <f t="shared" si="271"/>
        <v xml:space="preserve"> </v>
      </c>
      <c r="AG211" s="77" t="str">
        <f t="shared" si="272"/>
        <v xml:space="preserve"> </v>
      </c>
      <c r="AH211" s="77" t="str">
        <f t="shared" si="273"/>
        <v xml:space="preserve"> </v>
      </c>
      <c r="AI211" s="77">
        <f t="shared" si="274"/>
        <v>29</v>
      </c>
      <c r="AJ211" s="77">
        <f t="shared" si="275"/>
        <v>45</v>
      </c>
      <c r="AK211" s="77">
        <f t="shared" si="276"/>
        <v>9</v>
      </c>
      <c r="AL211" s="77">
        <f t="shared" si="277"/>
        <v>30</v>
      </c>
      <c r="AP211" s="5">
        <f t="shared" si="278"/>
        <v>22.621621621621621</v>
      </c>
      <c r="AQ211" s="5">
        <f t="shared" si="279"/>
        <v>-0.43243243243243512</v>
      </c>
      <c r="AR211" s="5">
        <f t="shared" si="280"/>
        <v>3.8648648648648649</v>
      </c>
      <c r="AS211" s="5">
        <f t="shared" si="281"/>
        <v>-2.0810810810810807</v>
      </c>
      <c r="AT211" s="3">
        <f t="shared" si="282"/>
        <v>511.73776479181885</v>
      </c>
      <c r="AU211" s="3">
        <f t="shared" si="283"/>
        <v>0.18699780861943258</v>
      </c>
      <c r="AV211" s="3">
        <f t="shared" si="284"/>
        <v>14.937180423666911</v>
      </c>
      <c r="AW211" s="3">
        <f t="shared" si="285"/>
        <v>4.3308984660335996</v>
      </c>
      <c r="AX211" s="3">
        <f t="shared" si="286"/>
        <v>531.19284149013868</v>
      </c>
      <c r="AY211" s="3">
        <f t="shared" si="287"/>
        <v>23.047621167707064</v>
      </c>
      <c r="AZ211" s="3">
        <f t="shared" si="288"/>
        <v>9.3333333333333321</v>
      </c>
      <c r="BA211" s="3">
        <f t="shared" si="289"/>
        <v>-0.7916666666666643</v>
      </c>
      <c r="BB211" s="3">
        <f t="shared" si="290"/>
        <v>0.77083333333333393</v>
      </c>
      <c r="BC211" s="3">
        <f t="shared" si="291"/>
        <v>-2.8541666666666643</v>
      </c>
      <c r="BD211" s="3">
        <f t="shared" si="292"/>
        <v>87.111111111111086</v>
      </c>
      <c r="BE211" s="3">
        <f t="shared" si="293"/>
        <v>0.62673611111110739</v>
      </c>
      <c r="BF211" s="3">
        <f t="shared" si="294"/>
        <v>0.59418402777777868</v>
      </c>
      <c r="BG211" s="3">
        <f t="shared" si="295"/>
        <v>8.1462673611110983</v>
      </c>
      <c r="BH211" s="3">
        <f t="shared" si="296"/>
        <v>96.478298611111086</v>
      </c>
      <c r="BI211" s="3">
        <f t="shared" si="297"/>
        <v>9.8223367184754515</v>
      </c>
      <c r="BJ211" s="3">
        <f t="shared" si="298"/>
        <v>-3.25</v>
      </c>
      <c r="BK211" s="3">
        <f t="shared" si="299"/>
        <v>-0.5833333333333357</v>
      </c>
      <c r="BL211" s="3">
        <f t="shared" si="300"/>
        <v>-2.5277777777777786</v>
      </c>
      <c r="BM211" s="3">
        <f t="shared" si="301"/>
        <v>-2.7777777777777786</v>
      </c>
      <c r="BN211" s="3">
        <f t="shared" si="302"/>
        <v>10.5625</v>
      </c>
      <c r="BO211" s="3">
        <f t="shared" si="303"/>
        <v>0.34027777777778057</v>
      </c>
      <c r="BP211" s="3">
        <f t="shared" si="304"/>
        <v>6.3896604938271642</v>
      </c>
      <c r="BQ211" s="3">
        <f t="shared" si="305"/>
        <v>7.7160493827160535</v>
      </c>
      <c r="BR211" s="3">
        <f t="shared" si="306"/>
        <v>25.008487654320998</v>
      </c>
      <c r="BS211" s="3">
        <f t="shared" si="307"/>
        <v>5.0008486934040501</v>
      </c>
    </row>
    <row r="212" spans="1:71" ht="15.5" x14ac:dyDescent="0.35">
      <c r="A212" s="97" t="s">
        <v>135</v>
      </c>
      <c r="B212" s="116" t="s">
        <v>41</v>
      </c>
      <c r="C212" s="117">
        <v>44442</v>
      </c>
      <c r="D212" s="118">
        <v>0.31206018518518519</v>
      </c>
      <c r="E212" s="118">
        <v>0.40741898148148148</v>
      </c>
      <c r="F212" s="118">
        <v>0.42015046296296293</v>
      </c>
      <c r="G212" s="118">
        <v>0.48356481481481484</v>
      </c>
      <c r="H212" s="77">
        <f t="shared" si="256"/>
        <v>29</v>
      </c>
      <c r="I212" s="77">
        <f t="shared" si="257"/>
        <v>46</v>
      </c>
      <c r="J212" s="77">
        <f t="shared" si="258"/>
        <v>5</v>
      </c>
      <c r="K212" s="77">
        <f t="shared" si="259"/>
        <v>36</v>
      </c>
      <c r="L212" s="141">
        <f t="shared" si="260"/>
        <v>22.965976677106116</v>
      </c>
      <c r="M212" s="142"/>
      <c r="N212" s="142"/>
      <c r="O212" s="143"/>
      <c r="P212" s="141">
        <f t="shared" si="261"/>
        <v>10.367174089939413</v>
      </c>
      <c r="Q212" s="142"/>
      <c r="R212" s="142"/>
      <c r="S212" s="143"/>
      <c r="T212" s="141">
        <f t="shared" si="262"/>
        <v>7.9831516255513533</v>
      </c>
      <c r="U212" s="142"/>
      <c r="V212" s="142"/>
      <c r="W212" s="143"/>
      <c r="X212" s="101" t="str">
        <f t="shared" si="263"/>
        <v>C3</v>
      </c>
      <c r="Y212" s="77">
        <f t="shared" si="264"/>
        <v>7.9831516255513533</v>
      </c>
      <c r="Z212" s="77">
        <f t="shared" si="265"/>
        <v>63.730709876543216</v>
      </c>
      <c r="AA212" s="77" t="str">
        <f t="shared" si="266"/>
        <v xml:space="preserve"> </v>
      </c>
      <c r="AB212" s="77" t="str">
        <f t="shared" si="267"/>
        <v xml:space="preserve"> </v>
      </c>
      <c r="AC212" s="77" t="str">
        <f t="shared" si="268"/>
        <v xml:space="preserve"> </v>
      </c>
      <c r="AD212" s="77" t="str">
        <f t="shared" si="269"/>
        <v xml:space="preserve"> </v>
      </c>
      <c r="AE212" s="77" t="str">
        <f t="shared" si="270"/>
        <v xml:space="preserve"> </v>
      </c>
      <c r="AF212" s="77" t="str">
        <f t="shared" si="271"/>
        <v xml:space="preserve"> </v>
      </c>
      <c r="AG212" s="77" t="str">
        <f t="shared" si="272"/>
        <v xml:space="preserve"> </v>
      </c>
      <c r="AH212" s="77" t="str">
        <f t="shared" si="273"/>
        <v xml:space="preserve"> </v>
      </c>
      <c r="AI212" s="77">
        <f t="shared" si="274"/>
        <v>29</v>
      </c>
      <c r="AJ212" s="77">
        <f t="shared" si="275"/>
        <v>46</v>
      </c>
      <c r="AK212" s="77">
        <f t="shared" si="276"/>
        <v>5</v>
      </c>
      <c r="AL212" s="77">
        <f t="shared" si="277"/>
        <v>36</v>
      </c>
      <c r="AP212" s="5">
        <f t="shared" si="278"/>
        <v>22.621621621621621</v>
      </c>
      <c r="AQ212" s="5">
        <f t="shared" si="279"/>
        <v>0.56756756756756488</v>
      </c>
      <c r="AR212" s="5">
        <f t="shared" si="280"/>
        <v>-0.13513513513513509</v>
      </c>
      <c r="AS212" s="5">
        <f t="shared" si="281"/>
        <v>3.9189189189189193</v>
      </c>
      <c r="AT212" s="3">
        <f t="shared" si="282"/>
        <v>511.73776479181885</v>
      </c>
      <c r="AU212" s="3">
        <f t="shared" si="283"/>
        <v>0.32213294375456231</v>
      </c>
      <c r="AV212" s="3">
        <f t="shared" si="284"/>
        <v>1.8261504747991222E-2</v>
      </c>
      <c r="AW212" s="3">
        <f t="shared" si="285"/>
        <v>15.35792549306063</v>
      </c>
      <c r="AX212" s="3">
        <f t="shared" si="286"/>
        <v>527.43608473338202</v>
      </c>
      <c r="AY212" s="3">
        <f t="shared" si="287"/>
        <v>22.965976677106116</v>
      </c>
      <c r="AZ212" s="3">
        <f t="shared" si="288"/>
        <v>9.3333333333333321</v>
      </c>
      <c r="BA212" s="3">
        <f t="shared" si="289"/>
        <v>0.2083333333333357</v>
      </c>
      <c r="BB212" s="3">
        <f t="shared" si="290"/>
        <v>-3.2291666666666661</v>
      </c>
      <c r="BC212" s="3">
        <f t="shared" si="291"/>
        <v>3.1458333333333357</v>
      </c>
      <c r="BD212" s="3">
        <f t="shared" si="292"/>
        <v>87.111111111111086</v>
      </c>
      <c r="BE212" s="3">
        <f t="shared" si="293"/>
        <v>4.3402777777778762E-2</v>
      </c>
      <c r="BF212" s="3">
        <f t="shared" si="294"/>
        <v>10.427517361111107</v>
      </c>
      <c r="BG212" s="3">
        <f t="shared" si="295"/>
        <v>9.8962673611111267</v>
      </c>
      <c r="BH212" s="3">
        <f t="shared" si="296"/>
        <v>107.4782986111111</v>
      </c>
      <c r="BI212" s="3">
        <f t="shared" si="297"/>
        <v>10.367174089939413</v>
      </c>
      <c r="BJ212" s="3">
        <f t="shared" si="298"/>
        <v>-3.25</v>
      </c>
      <c r="BK212" s="3">
        <f t="shared" si="299"/>
        <v>0.4166666666666643</v>
      </c>
      <c r="BL212" s="3">
        <f t="shared" si="300"/>
        <v>-6.5277777777777786</v>
      </c>
      <c r="BM212" s="3">
        <f t="shared" si="301"/>
        <v>3.2222222222222214</v>
      </c>
      <c r="BN212" s="3">
        <f t="shared" si="302"/>
        <v>10.5625</v>
      </c>
      <c r="BO212" s="3">
        <f t="shared" si="303"/>
        <v>0.17361111111110913</v>
      </c>
      <c r="BP212" s="3">
        <f t="shared" si="304"/>
        <v>42.611882716049394</v>
      </c>
      <c r="BQ212" s="3">
        <f t="shared" si="305"/>
        <v>10.382716049382712</v>
      </c>
      <c r="BR212" s="3">
        <f t="shared" si="306"/>
        <v>63.730709876543216</v>
      </c>
      <c r="BS212" s="3">
        <f t="shared" si="307"/>
        <v>7.9831516255513533</v>
      </c>
    </row>
    <row r="213" spans="1:71" ht="15.5" x14ac:dyDescent="0.35">
      <c r="A213" s="97" t="s">
        <v>136</v>
      </c>
      <c r="B213" s="116" t="s">
        <v>42</v>
      </c>
      <c r="C213" s="117">
        <v>44442</v>
      </c>
      <c r="D213" s="118">
        <v>0.31131944444444443</v>
      </c>
      <c r="E213" s="118">
        <v>0.40964120370370366</v>
      </c>
      <c r="F213" s="118">
        <v>0.4187731481481482</v>
      </c>
      <c r="G213" s="118">
        <v>0.48288194444444449</v>
      </c>
      <c r="H213" s="77">
        <f t="shared" si="256"/>
        <v>28</v>
      </c>
      <c r="I213" s="77">
        <f t="shared" si="257"/>
        <v>49</v>
      </c>
      <c r="J213" s="77">
        <f t="shared" si="258"/>
        <v>3</v>
      </c>
      <c r="K213" s="77">
        <f t="shared" si="259"/>
        <v>35</v>
      </c>
      <c r="L213" s="141">
        <f t="shared" si="260"/>
        <v>22.21037932134989</v>
      </c>
      <c r="M213" s="142"/>
      <c r="N213" s="142"/>
      <c r="O213" s="143"/>
      <c r="P213" s="141">
        <f t="shared" si="261"/>
        <v>10.568189624739162</v>
      </c>
      <c r="Q213" s="142"/>
      <c r="R213" s="142"/>
      <c r="S213" s="143"/>
      <c r="T213" s="141">
        <f t="shared" si="262"/>
        <v>10.363270552446744</v>
      </c>
      <c r="U213" s="142"/>
      <c r="V213" s="142"/>
      <c r="W213" s="143"/>
      <c r="X213" s="101" t="str">
        <f t="shared" si="263"/>
        <v>C3</v>
      </c>
      <c r="Y213" s="77">
        <f t="shared" si="264"/>
        <v>10.363270552446744</v>
      </c>
      <c r="Z213" s="77">
        <f t="shared" si="265"/>
        <v>107.39737654320984</v>
      </c>
      <c r="AA213" s="77" t="str">
        <f t="shared" si="266"/>
        <v xml:space="preserve"> </v>
      </c>
      <c r="AB213" s="77" t="str">
        <f t="shared" si="267"/>
        <v xml:space="preserve"> </v>
      </c>
      <c r="AC213" s="77" t="str">
        <f t="shared" si="268"/>
        <v xml:space="preserve"> </v>
      </c>
      <c r="AD213" s="77" t="str">
        <f t="shared" si="269"/>
        <v xml:space="preserve"> </v>
      </c>
      <c r="AE213" s="77" t="str">
        <f t="shared" si="270"/>
        <v xml:space="preserve"> </v>
      </c>
      <c r="AF213" s="77" t="str">
        <f t="shared" si="271"/>
        <v xml:space="preserve"> </v>
      </c>
      <c r="AG213" s="77" t="str">
        <f t="shared" si="272"/>
        <v xml:space="preserve"> </v>
      </c>
      <c r="AH213" s="77" t="str">
        <f t="shared" si="273"/>
        <v xml:space="preserve"> </v>
      </c>
      <c r="AI213" s="77">
        <f t="shared" si="274"/>
        <v>28</v>
      </c>
      <c r="AJ213" s="77">
        <f t="shared" si="275"/>
        <v>49</v>
      </c>
      <c r="AK213" s="77">
        <f t="shared" si="276"/>
        <v>3</v>
      </c>
      <c r="AL213" s="77">
        <f t="shared" si="277"/>
        <v>35</v>
      </c>
      <c r="AP213" s="5">
        <f t="shared" si="278"/>
        <v>21.621621621621621</v>
      </c>
      <c r="AQ213" s="5">
        <f t="shared" si="279"/>
        <v>3.5675675675675649</v>
      </c>
      <c r="AR213" s="5">
        <f t="shared" si="280"/>
        <v>-2.1351351351351351</v>
      </c>
      <c r="AS213" s="5">
        <f t="shared" si="281"/>
        <v>2.9189189189189193</v>
      </c>
      <c r="AT213" s="3">
        <f t="shared" si="282"/>
        <v>467.49452154857556</v>
      </c>
      <c r="AU213" s="3">
        <f t="shared" si="283"/>
        <v>12.727538349159952</v>
      </c>
      <c r="AV213" s="3">
        <f t="shared" si="284"/>
        <v>4.5588020452885312</v>
      </c>
      <c r="AW213" s="3">
        <f t="shared" si="285"/>
        <v>8.5200876552227918</v>
      </c>
      <c r="AX213" s="3">
        <f t="shared" si="286"/>
        <v>493.3009495982468</v>
      </c>
      <c r="AY213" s="3">
        <f t="shared" si="287"/>
        <v>22.21037932134989</v>
      </c>
      <c r="AZ213" s="3">
        <f t="shared" si="288"/>
        <v>8.3333333333333321</v>
      </c>
      <c r="BA213" s="3">
        <f t="shared" si="289"/>
        <v>3.2083333333333357</v>
      </c>
      <c r="BB213" s="3">
        <f t="shared" si="290"/>
        <v>-5.2291666666666661</v>
      </c>
      <c r="BC213" s="3">
        <f t="shared" si="291"/>
        <v>2.1458333333333357</v>
      </c>
      <c r="BD213" s="3">
        <f t="shared" si="292"/>
        <v>69.444444444444429</v>
      </c>
      <c r="BE213" s="3">
        <f t="shared" si="293"/>
        <v>10.293402777777793</v>
      </c>
      <c r="BF213" s="3">
        <f t="shared" si="294"/>
        <v>27.344184027777771</v>
      </c>
      <c r="BG213" s="3">
        <f t="shared" si="295"/>
        <v>4.6046006944444544</v>
      </c>
      <c r="BH213" s="3">
        <f t="shared" si="296"/>
        <v>111.68663194444446</v>
      </c>
      <c r="BI213" s="3">
        <f t="shared" si="297"/>
        <v>10.568189624739162</v>
      </c>
      <c r="BJ213" s="3">
        <f t="shared" si="298"/>
        <v>-4.25</v>
      </c>
      <c r="BK213" s="3">
        <f t="shared" si="299"/>
        <v>3.4166666666666643</v>
      </c>
      <c r="BL213" s="3">
        <f t="shared" si="300"/>
        <v>-8.5277777777777786</v>
      </c>
      <c r="BM213" s="3">
        <f t="shared" si="301"/>
        <v>2.2222222222222214</v>
      </c>
      <c r="BN213" s="3">
        <f t="shared" si="302"/>
        <v>18.0625</v>
      </c>
      <c r="BO213" s="3">
        <f t="shared" si="303"/>
        <v>11.673611111111095</v>
      </c>
      <c r="BP213" s="3">
        <f t="shared" si="304"/>
        <v>72.722993827160508</v>
      </c>
      <c r="BQ213" s="3">
        <f t="shared" si="305"/>
        <v>4.9382716049382678</v>
      </c>
      <c r="BR213" s="3">
        <f t="shared" si="306"/>
        <v>107.39737654320986</v>
      </c>
      <c r="BS213" s="3">
        <f t="shared" si="307"/>
        <v>10.363270552446744</v>
      </c>
    </row>
    <row r="214" spans="1:71" ht="15.5" x14ac:dyDescent="0.35">
      <c r="A214" s="97" t="s">
        <v>137</v>
      </c>
      <c r="B214" s="116" t="s">
        <v>43</v>
      </c>
      <c r="C214" s="117">
        <v>44442</v>
      </c>
      <c r="D214" s="118">
        <v>0.30988425925925928</v>
      </c>
      <c r="E214" s="118">
        <v>0.40862268518518513</v>
      </c>
      <c r="F214" s="118">
        <v>0.42284722222222221</v>
      </c>
      <c r="G214" s="118">
        <v>0.48092592592592592</v>
      </c>
      <c r="H214" s="77">
        <f t="shared" si="256"/>
        <v>26</v>
      </c>
      <c r="I214" s="77">
        <f t="shared" si="257"/>
        <v>48</v>
      </c>
      <c r="J214" s="77">
        <f t="shared" si="258"/>
        <v>8</v>
      </c>
      <c r="K214" s="77">
        <f t="shared" si="259"/>
        <v>32</v>
      </c>
      <c r="L214" s="141">
        <f t="shared" si="260"/>
        <v>19.995361039795217</v>
      </c>
      <c r="M214" s="142"/>
      <c r="N214" s="142"/>
      <c r="O214" s="143"/>
      <c r="P214" s="141">
        <f t="shared" si="261"/>
        <v>6.7653503440529796</v>
      </c>
      <c r="Q214" s="142"/>
      <c r="R214" s="142"/>
      <c r="S214" s="143"/>
      <c r="T214" s="141">
        <f t="shared" si="262"/>
        <v>7.612682319574712</v>
      </c>
      <c r="U214" s="142"/>
      <c r="V214" s="142"/>
      <c r="W214" s="143"/>
      <c r="X214" s="102" t="str">
        <f t="shared" si="263"/>
        <v>C2</v>
      </c>
      <c r="Y214" s="77">
        <f t="shared" si="264"/>
        <v>6.7653503440529796</v>
      </c>
      <c r="Z214" s="77">
        <f t="shared" si="265"/>
        <v>45.769965277777771</v>
      </c>
      <c r="AA214" s="77" t="str">
        <f t="shared" si="266"/>
        <v xml:space="preserve"> </v>
      </c>
      <c r="AB214" s="77" t="str">
        <f t="shared" si="267"/>
        <v xml:space="preserve"> </v>
      </c>
      <c r="AC214" s="77" t="str">
        <f t="shared" si="268"/>
        <v xml:space="preserve"> </v>
      </c>
      <c r="AD214" s="77" t="str">
        <f t="shared" si="269"/>
        <v xml:space="preserve"> </v>
      </c>
      <c r="AE214" s="77">
        <f t="shared" si="270"/>
        <v>26</v>
      </c>
      <c r="AF214" s="77">
        <f t="shared" si="271"/>
        <v>48</v>
      </c>
      <c r="AG214" s="77">
        <f t="shared" si="272"/>
        <v>8</v>
      </c>
      <c r="AH214" s="77">
        <f t="shared" si="273"/>
        <v>32</v>
      </c>
      <c r="AI214" s="77" t="str">
        <f t="shared" si="274"/>
        <v xml:space="preserve"> </v>
      </c>
      <c r="AJ214" s="77" t="str">
        <f t="shared" si="275"/>
        <v xml:space="preserve"> </v>
      </c>
      <c r="AK214" s="77" t="str">
        <f t="shared" si="276"/>
        <v xml:space="preserve"> </v>
      </c>
      <c r="AL214" s="77" t="str">
        <f t="shared" si="277"/>
        <v xml:space="preserve"> </v>
      </c>
      <c r="AP214" s="5">
        <f t="shared" si="278"/>
        <v>19.621621621621621</v>
      </c>
      <c r="AQ214" s="5">
        <f t="shared" si="279"/>
        <v>2.5675675675675649</v>
      </c>
      <c r="AR214" s="5">
        <f t="shared" si="280"/>
        <v>2.8648648648648649</v>
      </c>
      <c r="AS214" s="5">
        <f t="shared" si="281"/>
        <v>-8.1081081081080697E-2</v>
      </c>
      <c r="AT214" s="3">
        <f t="shared" si="282"/>
        <v>385.00803506208911</v>
      </c>
      <c r="AU214" s="3">
        <f t="shared" si="283"/>
        <v>6.5924032140248219</v>
      </c>
      <c r="AV214" s="3">
        <f t="shared" si="284"/>
        <v>8.2074506939371812</v>
      </c>
      <c r="AW214" s="3">
        <f t="shared" si="285"/>
        <v>6.5741417092767818E-3</v>
      </c>
      <c r="AX214" s="3">
        <f t="shared" si="286"/>
        <v>399.8144631117604</v>
      </c>
      <c r="AY214" s="3">
        <f t="shared" si="287"/>
        <v>19.995361039795217</v>
      </c>
      <c r="AZ214" s="3">
        <f t="shared" si="288"/>
        <v>6.3333333333333321</v>
      </c>
      <c r="BA214" s="3">
        <f t="shared" si="289"/>
        <v>2.2083333333333357</v>
      </c>
      <c r="BB214" s="3">
        <f t="shared" si="290"/>
        <v>-0.22916666666666607</v>
      </c>
      <c r="BC214" s="3">
        <f t="shared" si="291"/>
        <v>-0.8541666666666643</v>
      </c>
      <c r="BD214" s="3">
        <f t="shared" si="292"/>
        <v>40.111111111111093</v>
      </c>
      <c r="BE214" s="3">
        <f t="shared" si="293"/>
        <v>4.8767361111111214</v>
      </c>
      <c r="BF214" s="3">
        <f t="shared" si="294"/>
        <v>5.2517361111110841E-2</v>
      </c>
      <c r="BG214" s="3">
        <f t="shared" si="295"/>
        <v>0.72960069444444042</v>
      </c>
      <c r="BH214" s="3">
        <f t="shared" si="296"/>
        <v>45.769965277777771</v>
      </c>
      <c r="BI214" s="3">
        <f t="shared" si="297"/>
        <v>6.7653503440529796</v>
      </c>
      <c r="BJ214" s="3">
        <f t="shared" si="298"/>
        <v>-6.25</v>
      </c>
      <c r="BK214" s="3">
        <f t="shared" si="299"/>
        <v>2.4166666666666643</v>
      </c>
      <c r="BL214" s="3">
        <f t="shared" si="300"/>
        <v>-3.5277777777777786</v>
      </c>
      <c r="BM214" s="3">
        <f t="shared" si="301"/>
        <v>-0.77777777777777857</v>
      </c>
      <c r="BN214" s="3">
        <f t="shared" si="302"/>
        <v>39.0625</v>
      </c>
      <c r="BO214" s="3">
        <f t="shared" si="303"/>
        <v>5.8402777777777661</v>
      </c>
      <c r="BP214" s="3">
        <f t="shared" si="304"/>
        <v>12.445216049382722</v>
      </c>
      <c r="BQ214" s="3">
        <f t="shared" si="305"/>
        <v>0.60493827160493951</v>
      </c>
      <c r="BR214" s="3">
        <f t="shared" si="306"/>
        <v>57.952932098765423</v>
      </c>
      <c r="BS214" s="3">
        <f t="shared" si="307"/>
        <v>7.612682319574712</v>
      </c>
    </row>
    <row r="215" spans="1:71" ht="15.5" x14ac:dyDescent="0.35">
      <c r="A215" s="97" t="s">
        <v>138</v>
      </c>
      <c r="B215" s="116" t="s">
        <v>44</v>
      </c>
      <c r="C215" s="117">
        <v>44442</v>
      </c>
      <c r="D215" s="118">
        <v>0.30912037037037038</v>
      </c>
      <c r="E215" s="118">
        <v>0.4067013888888889</v>
      </c>
      <c r="F215" s="118">
        <v>0.42343749999999997</v>
      </c>
      <c r="G215" s="118">
        <v>0.48288194444444449</v>
      </c>
      <c r="H215" s="77">
        <f t="shared" si="256"/>
        <v>25</v>
      </c>
      <c r="I215" s="77">
        <f t="shared" si="257"/>
        <v>45</v>
      </c>
      <c r="J215" s="77">
        <f t="shared" si="258"/>
        <v>9</v>
      </c>
      <c r="K215" s="77">
        <f t="shared" si="259"/>
        <v>35</v>
      </c>
      <c r="L215" s="141">
        <f t="shared" si="260"/>
        <v>19.246014073214095</v>
      </c>
      <c r="M215" s="142"/>
      <c r="N215" s="142"/>
      <c r="O215" s="143"/>
      <c r="P215" s="141">
        <f t="shared" si="261"/>
        <v>5.8540554556459208</v>
      </c>
      <c r="Q215" s="142"/>
      <c r="R215" s="142"/>
      <c r="S215" s="143"/>
      <c r="T215" s="141">
        <f t="shared" si="262"/>
        <v>8.0144063957690097</v>
      </c>
      <c r="U215" s="142"/>
      <c r="V215" s="142"/>
      <c r="W215" s="143"/>
      <c r="X215" s="102" t="str">
        <f t="shared" si="263"/>
        <v>C2</v>
      </c>
      <c r="Y215" s="77">
        <f t="shared" si="264"/>
        <v>5.8540554556459208</v>
      </c>
      <c r="Z215" s="77">
        <f t="shared" si="265"/>
        <v>34.269965277777771</v>
      </c>
      <c r="AA215" s="77" t="str">
        <f t="shared" si="266"/>
        <v xml:space="preserve"> </v>
      </c>
      <c r="AB215" s="77" t="str">
        <f t="shared" si="267"/>
        <v xml:space="preserve"> </v>
      </c>
      <c r="AC215" s="77" t="str">
        <f t="shared" si="268"/>
        <v xml:space="preserve"> </v>
      </c>
      <c r="AD215" s="77" t="str">
        <f t="shared" si="269"/>
        <v xml:space="preserve"> </v>
      </c>
      <c r="AE215" s="77">
        <f t="shared" si="270"/>
        <v>25</v>
      </c>
      <c r="AF215" s="77">
        <f t="shared" si="271"/>
        <v>45</v>
      </c>
      <c r="AG215" s="77">
        <f t="shared" si="272"/>
        <v>9</v>
      </c>
      <c r="AH215" s="77">
        <f t="shared" si="273"/>
        <v>35</v>
      </c>
      <c r="AI215" s="77" t="str">
        <f t="shared" si="274"/>
        <v xml:space="preserve"> </v>
      </c>
      <c r="AJ215" s="77" t="str">
        <f t="shared" si="275"/>
        <v xml:space="preserve"> </v>
      </c>
      <c r="AK215" s="77" t="str">
        <f t="shared" si="276"/>
        <v xml:space="preserve"> </v>
      </c>
      <c r="AL215" s="77" t="str">
        <f t="shared" si="277"/>
        <v xml:space="preserve"> </v>
      </c>
      <c r="AP215" s="5">
        <f t="shared" si="278"/>
        <v>18.621621621621621</v>
      </c>
      <c r="AQ215" s="5">
        <f t="shared" si="279"/>
        <v>-0.43243243243243512</v>
      </c>
      <c r="AR215" s="5">
        <f t="shared" si="280"/>
        <v>3.8648648648648649</v>
      </c>
      <c r="AS215" s="5">
        <f t="shared" si="281"/>
        <v>2.9189189189189193</v>
      </c>
      <c r="AT215" s="3">
        <f t="shared" si="282"/>
        <v>346.76479181884588</v>
      </c>
      <c r="AU215" s="3">
        <f t="shared" si="283"/>
        <v>0.18699780861943258</v>
      </c>
      <c r="AV215" s="3">
        <f t="shared" si="284"/>
        <v>14.937180423666911</v>
      </c>
      <c r="AW215" s="3">
        <f t="shared" si="285"/>
        <v>8.5200876552227918</v>
      </c>
      <c r="AX215" s="3">
        <f t="shared" si="286"/>
        <v>370.40905770635499</v>
      </c>
      <c r="AY215" s="3">
        <f t="shared" si="287"/>
        <v>19.246014073214095</v>
      </c>
      <c r="AZ215" s="3">
        <f t="shared" si="288"/>
        <v>5.3333333333333321</v>
      </c>
      <c r="BA215" s="3">
        <f t="shared" si="289"/>
        <v>-0.7916666666666643</v>
      </c>
      <c r="BB215" s="3">
        <f t="shared" si="290"/>
        <v>0.77083333333333393</v>
      </c>
      <c r="BC215" s="3">
        <f t="shared" si="291"/>
        <v>2.1458333333333357</v>
      </c>
      <c r="BD215" s="3">
        <f t="shared" si="292"/>
        <v>28.444444444444432</v>
      </c>
      <c r="BE215" s="3">
        <f t="shared" si="293"/>
        <v>0.62673611111110739</v>
      </c>
      <c r="BF215" s="3">
        <f t="shared" si="294"/>
        <v>0.59418402777777868</v>
      </c>
      <c r="BG215" s="3">
        <f t="shared" si="295"/>
        <v>4.6046006944444544</v>
      </c>
      <c r="BH215" s="3">
        <f t="shared" si="296"/>
        <v>34.269965277777771</v>
      </c>
      <c r="BI215" s="3">
        <f t="shared" si="297"/>
        <v>5.8540554556459208</v>
      </c>
      <c r="BJ215" s="3">
        <f t="shared" si="298"/>
        <v>-7.25</v>
      </c>
      <c r="BK215" s="3">
        <f t="shared" si="299"/>
        <v>-0.5833333333333357</v>
      </c>
      <c r="BL215" s="3">
        <f t="shared" si="300"/>
        <v>-2.5277777777777786</v>
      </c>
      <c r="BM215" s="3">
        <f t="shared" si="301"/>
        <v>2.2222222222222214</v>
      </c>
      <c r="BN215" s="3">
        <f t="shared" si="302"/>
        <v>52.5625</v>
      </c>
      <c r="BO215" s="3">
        <f t="shared" si="303"/>
        <v>0.34027777777778057</v>
      </c>
      <c r="BP215" s="3">
        <f t="shared" si="304"/>
        <v>6.3896604938271642</v>
      </c>
      <c r="BQ215" s="3">
        <f t="shared" si="305"/>
        <v>4.9382716049382678</v>
      </c>
      <c r="BR215" s="3">
        <f t="shared" si="306"/>
        <v>64.230709876543216</v>
      </c>
      <c r="BS215" s="3">
        <f t="shared" si="307"/>
        <v>8.0144063957690097</v>
      </c>
    </row>
    <row r="216" spans="1:71" ht="15.5" x14ac:dyDescent="0.35">
      <c r="A216" s="97" t="s">
        <v>139</v>
      </c>
      <c r="B216" s="116" t="s">
        <v>45</v>
      </c>
      <c r="C216" s="117">
        <v>44442</v>
      </c>
      <c r="D216" s="118">
        <v>0.30770833333333331</v>
      </c>
      <c r="E216" s="118">
        <v>0.40657407407407403</v>
      </c>
      <c r="F216" s="118">
        <v>0.42195601851851849</v>
      </c>
      <c r="G216" s="118">
        <v>0.47951388888888885</v>
      </c>
      <c r="H216" s="77">
        <f t="shared" si="256"/>
        <v>23</v>
      </c>
      <c r="I216" s="77">
        <f t="shared" si="257"/>
        <v>45</v>
      </c>
      <c r="J216" s="77">
        <f t="shared" si="258"/>
        <v>7</v>
      </c>
      <c r="K216" s="77">
        <f t="shared" si="259"/>
        <v>30</v>
      </c>
      <c r="L216" s="141">
        <f t="shared" si="260"/>
        <v>16.860424744685997</v>
      </c>
      <c r="M216" s="142"/>
      <c r="N216" s="142"/>
      <c r="O216" s="143"/>
      <c r="P216" s="141">
        <f t="shared" si="261"/>
        <v>4.6254691954198277</v>
      </c>
      <c r="Q216" s="142"/>
      <c r="R216" s="142"/>
      <c r="S216" s="143"/>
      <c r="T216" s="141">
        <f t="shared" si="262"/>
        <v>10.682677509193663</v>
      </c>
      <c r="U216" s="142"/>
      <c r="V216" s="142"/>
      <c r="W216" s="143"/>
      <c r="X216" s="102" t="str">
        <f t="shared" si="263"/>
        <v>C2</v>
      </c>
      <c r="Y216" s="77">
        <f t="shared" si="264"/>
        <v>4.6254691954198277</v>
      </c>
      <c r="Z216" s="77">
        <f t="shared" si="265"/>
        <v>21.394965277777747</v>
      </c>
      <c r="AA216" s="77" t="str">
        <f t="shared" si="266"/>
        <v xml:space="preserve"> </v>
      </c>
      <c r="AB216" s="77" t="str">
        <f t="shared" si="267"/>
        <v xml:space="preserve"> </v>
      </c>
      <c r="AC216" s="77" t="str">
        <f t="shared" si="268"/>
        <v xml:space="preserve"> </v>
      </c>
      <c r="AD216" s="77" t="str">
        <f t="shared" si="269"/>
        <v xml:space="preserve"> </v>
      </c>
      <c r="AE216" s="77">
        <f t="shared" si="270"/>
        <v>23</v>
      </c>
      <c r="AF216" s="77">
        <f t="shared" si="271"/>
        <v>45</v>
      </c>
      <c r="AG216" s="77">
        <f t="shared" si="272"/>
        <v>7</v>
      </c>
      <c r="AH216" s="77">
        <f t="shared" si="273"/>
        <v>30</v>
      </c>
      <c r="AI216" s="77" t="str">
        <f t="shared" si="274"/>
        <v xml:space="preserve"> </v>
      </c>
      <c r="AJ216" s="77" t="str">
        <f t="shared" si="275"/>
        <v xml:space="preserve"> </v>
      </c>
      <c r="AK216" s="77" t="str">
        <f t="shared" si="276"/>
        <v xml:space="preserve"> </v>
      </c>
      <c r="AL216" s="77" t="str">
        <f t="shared" si="277"/>
        <v xml:space="preserve"> </v>
      </c>
      <c r="AP216" s="5">
        <f t="shared" si="278"/>
        <v>16.621621621621621</v>
      </c>
      <c r="AQ216" s="5">
        <f t="shared" si="279"/>
        <v>-0.43243243243243512</v>
      </c>
      <c r="AR216" s="5">
        <f t="shared" si="280"/>
        <v>1.8648648648648649</v>
      </c>
      <c r="AS216" s="5">
        <f t="shared" si="281"/>
        <v>-2.0810810810810807</v>
      </c>
      <c r="AT216" s="3">
        <f t="shared" si="282"/>
        <v>276.27830533235937</v>
      </c>
      <c r="AU216" s="3">
        <f t="shared" si="283"/>
        <v>0.18699780861943258</v>
      </c>
      <c r="AV216" s="3">
        <f t="shared" si="284"/>
        <v>3.4777209642074509</v>
      </c>
      <c r="AW216" s="3">
        <f t="shared" si="285"/>
        <v>4.3308984660335996</v>
      </c>
      <c r="AX216" s="3">
        <f t="shared" si="286"/>
        <v>284.27392257121983</v>
      </c>
      <c r="AY216" s="3">
        <f t="shared" si="287"/>
        <v>16.860424744685997</v>
      </c>
      <c r="AZ216" s="3">
        <f t="shared" si="288"/>
        <v>3.3333333333333321</v>
      </c>
      <c r="BA216" s="3">
        <f t="shared" si="289"/>
        <v>-0.7916666666666643</v>
      </c>
      <c r="BB216" s="3">
        <f t="shared" si="290"/>
        <v>-1.2291666666666661</v>
      </c>
      <c r="BC216" s="3">
        <f t="shared" si="291"/>
        <v>-2.8541666666666643</v>
      </c>
      <c r="BD216" s="3">
        <f t="shared" si="292"/>
        <v>11.111111111111104</v>
      </c>
      <c r="BE216" s="3">
        <f t="shared" si="293"/>
        <v>0.62673611111110739</v>
      </c>
      <c r="BF216" s="3">
        <f t="shared" si="294"/>
        <v>1.5108506944444431</v>
      </c>
      <c r="BG216" s="3">
        <f t="shared" si="295"/>
        <v>8.1462673611110983</v>
      </c>
      <c r="BH216" s="3">
        <f t="shared" si="296"/>
        <v>21.39496527777775</v>
      </c>
      <c r="BI216" s="3">
        <f t="shared" si="297"/>
        <v>4.6254691954198277</v>
      </c>
      <c r="BJ216" s="3">
        <f t="shared" si="298"/>
        <v>-9.25</v>
      </c>
      <c r="BK216" s="3">
        <f t="shared" si="299"/>
        <v>-0.5833333333333357</v>
      </c>
      <c r="BL216" s="3">
        <f t="shared" si="300"/>
        <v>-4.5277777777777786</v>
      </c>
      <c r="BM216" s="3">
        <f t="shared" si="301"/>
        <v>-2.7777777777777786</v>
      </c>
      <c r="BN216" s="3">
        <f t="shared" si="302"/>
        <v>85.5625</v>
      </c>
      <c r="BO216" s="3">
        <f t="shared" si="303"/>
        <v>0.34027777777778057</v>
      </c>
      <c r="BP216" s="3">
        <f t="shared" si="304"/>
        <v>20.500771604938279</v>
      </c>
      <c r="BQ216" s="3">
        <f t="shared" si="305"/>
        <v>7.7160493827160535</v>
      </c>
      <c r="BR216" s="3">
        <f t="shared" si="306"/>
        <v>114.11959876543212</v>
      </c>
      <c r="BS216" s="3">
        <f t="shared" si="307"/>
        <v>10.682677509193663</v>
      </c>
    </row>
    <row r="217" spans="1:71" ht="15.5" x14ac:dyDescent="0.35">
      <c r="A217" s="97" t="s">
        <v>140</v>
      </c>
      <c r="B217" s="116" t="s">
        <v>46</v>
      </c>
      <c r="C217" s="117">
        <v>44442</v>
      </c>
      <c r="D217" s="118">
        <v>0.30756944444444445</v>
      </c>
      <c r="E217" s="118">
        <v>0.40813657407407411</v>
      </c>
      <c r="F217" s="118">
        <v>0.42122685185185182</v>
      </c>
      <c r="G217" s="118">
        <v>0.47927083333333331</v>
      </c>
      <c r="H217" s="77">
        <f t="shared" si="256"/>
        <v>22</v>
      </c>
      <c r="I217" s="77">
        <f t="shared" si="257"/>
        <v>47</v>
      </c>
      <c r="J217" s="77">
        <f t="shared" si="258"/>
        <v>6</v>
      </c>
      <c r="K217" s="77">
        <f t="shared" si="259"/>
        <v>30</v>
      </c>
      <c r="L217" s="141">
        <f t="shared" si="260"/>
        <v>15.860996811944611</v>
      </c>
      <c r="M217" s="142"/>
      <c r="N217" s="142"/>
      <c r="O217" s="143"/>
      <c r="P217" s="141">
        <f t="shared" si="261"/>
        <v>4.4743675841148507</v>
      </c>
      <c r="Q217" s="142"/>
      <c r="R217" s="142"/>
      <c r="S217" s="143"/>
      <c r="T217" s="141">
        <f t="shared" si="262"/>
        <v>12.055779567811214</v>
      </c>
      <c r="U217" s="142"/>
      <c r="V217" s="142"/>
      <c r="W217" s="143"/>
      <c r="X217" s="102" t="str">
        <f t="shared" si="263"/>
        <v>C2</v>
      </c>
      <c r="Y217" s="77">
        <f t="shared" si="264"/>
        <v>4.4743675841148507</v>
      </c>
      <c r="Z217" s="77">
        <f t="shared" si="265"/>
        <v>20.019965277777764</v>
      </c>
      <c r="AA217" s="77" t="str">
        <f t="shared" si="266"/>
        <v xml:space="preserve"> </v>
      </c>
      <c r="AB217" s="77" t="str">
        <f t="shared" si="267"/>
        <v xml:space="preserve"> </v>
      </c>
      <c r="AC217" s="77" t="str">
        <f t="shared" si="268"/>
        <v xml:space="preserve"> </v>
      </c>
      <c r="AD217" s="77" t="str">
        <f t="shared" si="269"/>
        <v xml:space="preserve"> </v>
      </c>
      <c r="AE217" s="77">
        <f t="shared" si="270"/>
        <v>22</v>
      </c>
      <c r="AF217" s="77">
        <f t="shared" si="271"/>
        <v>47</v>
      </c>
      <c r="AG217" s="77">
        <f t="shared" si="272"/>
        <v>6</v>
      </c>
      <c r="AH217" s="77">
        <f t="shared" si="273"/>
        <v>30</v>
      </c>
      <c r="AI217" s="77" t="str">
        <f t="shared" si="274"/>
        <v xml:space="preserve"> </v>
      </c>
      <c r="AJ217" s="77" t="str">
        <f t="shared" si="275"/>
        <v xml:space="preserve"> </v>
      </c>
      <c r="AK217" s="77" t="str">
        <f t="shared" si="276"/>
        <v xml:space="preserve"> </v>
      </c>
      <c r="AL217" s="77" t="str">
        <f t="shared" si="277"/>
        <v xml:space="preserve"> </v>
      </c>
      <c r="AP217" s="5">
        <f t="shared" si="278"/>
        <v>15.621621621621621</v>
      </c>
      <c r="AQ217" s="5">
        <f t="shared" si="279"/>
        <v>1.5675675675675649</v>
      </c>
      <c r="AR217" s="5">
        <f t="shared" si="280"/>
        <v>0.86486486486486491</v>
      </c>
      <c r="AS217" s="5">
        <f t="shared" si="281"/>
        <v>-2.0810810810810807</v>
      </c>
      <c r="AT217" s="3">
        <f t="shared" si="282"/>
        <v>244.03506208911614</v>
      </c>
      <c r="AU217" s="3">
        <f t="shared" si="283"/>
        <v>2.4572680788896921</v>
      </c>
      <c r="AV217" s="3">
        <f t="shared" si="284"/>
        <v>0.74799123447772109</v>
      </c>
      <c r="AW217" s="3">
        <f t="shared" si="285"/>
        <v>4.3308984660335996</v>
      </c>
      <c r="AX217" s="3">
        <f t="shared" si="286"/>
        <v>251.57121986851715</v>
      </c>
      <c r="AY217" s="3">
        <f t="shared" si="287"/>
        <v>15.860996811944611</v>
      </c>
      <c r="AZ217" s="3">
        <f t="shared" si="288"/>
        <v>2.3333333333333321</v>
      </c>
      <c r="BA217" s="3">
        <f t="shared" si="289"/>
        <v>1.2083333333333357</v>
      </c>
      <c r="BB217" s="3">
        <f t="shared" si="290"/>
        <v>-2.2291666666666661</v>
      </c>
      <c r="BC217" s="3">
        <f t="shared" si="291"/>
        <v>-2.8541666666666643</v>
      </c>
      <c r="BD217" s="3">
        <f t="shared" si="292"/>
        <v>5.4444444444444393</v>
      </c>
      <c r="BE217" s="3">
        <f t="shared" si="293"/>
        <v>1.4600694444444502</v>
      </c>
      <c r="BF217" s="3">
        <f t="shared" si="294"/>
        <v>4.969184027777775</v>
      </c>
      <c r="BG217" s="3">
        <f t="shared" si="295"/>
        <v>8.1462673611110983</v>
      </c>
      <c r="BH217" s="3">
        <f t="shared" si="296"/>
        <v>20.019965277777764</v>
      </c>
      <c r="BI217" s="3">
        <f t="shared" si="297"/>
        <v>4.4743675841148507</v>
      </c>
      <c r="BJ217" s="3">
        <f t="shared" si="298"/>
        <v>-10.25</v>
      </c>
      <c r="BK217" s="3">
        <f t="shared" si="299"/>
        <v>1.4166666666666643</v>
      </c>
      <c r="BL217" s="3">
        <f t="shared" si="300"/>
        <v>-5.5277777777777786</v>
      </c>
      <c r="BM217" s="3">
        <f t="shared" si="301"/>
        <v>-2.7777777777777786</v>
      </c>
      <c r="BN217" s="3">
        <f t="shared" si="302"/>
        <v>105.0625</v>
      </c>
      <c r="BO217" s="3">
        <f t="shared" si="303"/>
        <v>2.0069444444444375</v>
      </c>
      <c r="BP217" s="3">
        <f t="shared" si="304"/>
        <v>30.556327160493836</v>
      </c>
      <c r="BQ217" s="3">
        <f t="shared" si="305"/>
        <v>7.7160493827160535</v>
      </c>
      <c r="BR217" s="3">
        <f t="shared" si="306"/>
        <v>145.34182098765433</v>
      </c>
      <c r="BS217" s="3">
        <f t="shared" si="307"/>
        <v>12.055779567811214</v>
      </c>
    </row>
    <row r="218" spans="1:71" ht="15.5" x14ac:dyDescent="0.35">
      <c r="A218" s="97" t="s">
        <v>141</v>
      </c>
      <c r="B218" s="116" t="s">
        <v>47</v>
      </c>
      <c r="C218" s="117">
        <v>44442</v>
      </c>
      <c r="D218" s="118">
        <v>0.3054398148148148</v>
      </c>
      <c r="E218" s="118">
        <v>0.40662037037037035</v>
      </c>
      <c r="F218" s="118">
        <v>0.41923611111111114</v>
      </c>
      <c r="G218" s="118">
        <v>0.47984953703703703</v>
      </c>
      <c r="H218" s="77">
        <f t="shared" si="256"/>
        <v>19</v>
      </c>
      <c r="I218" s="77">
        <f t="shared" si="257"/>
        <v>45</v>
      </c>
      <c r="J218" s="77">
        <f t="shared" si="258"/>
        <v>3</v>
      </c>
      <c r="K218" s="77">
        <f t="shared" si="259"/>
        <v>30</v>
      </c>
      <c r="L218" s="141">
        <f t="shared" si="260"/>
        <v>12.976210181687408</v>
      </c>
      <c r="M218" s="142"/>
      <c r="N218" s="142"/>
      <c r="O218" s="143"/>
      <c r="P218" s="141">
        <f t="shared" si="261"/>
        <v>6.0466215314375695</v>
      </c>
      <c r="Q218" s="142"/>
      <c r="R218" s="142"/>
      <c r="S218" s="143"/>
      <c r="T218" s="141">
        <f t="shared" si="262"/>
        <v>16.010678342520478</v>
      </c>
      <c r="U218" s="142"/>
      <c r="V218" s="142"/>
      <c r="W218" s="143"/>
      <c r="X218" s="102" t="str">
        <f t="shared" si="263"/>
        <v>C2</v>
      </c>
      <c r="Y218" s="77">
        <f t="shared" si="264"/>
        <v>6.0466215314375695</v>
      </c>
      <c r="Z218" s="77">
        <f t="shared" si="265"/>
        <v>36.561631944444422</v>
      </c>
      <c r="AA218" s="77" t="str">
        <f t="shared" si="266"/>
        <v xml:space="preserve"> </v>
      </c>
      <c r="AB218" s="77" t="str">
        <f t="shared" si="267"/>
        <v xml:space="preserve"> </v>
      </c>
      <c r="AC218" s="77" t="str">
        <f t="shared" si="268"/>
        <v xml:space="preserve"> </v>
      </c>
      <c r="AD218" s="77" t="str">
        <f t="shared" si="269"/>
        <v xml:space="preserve"> </v>
      </c>
      <c r="AE218" s="77">
        <f t="shared" si="270"/>
        <v>19</v>
      </c>
      <c r="AF218" s="77">
        <f t="shared" si="271"/>
        <v>45</v>
      </c>
      <c r="AG218" s="77">
        <f t="shared" si="272"/>
        <v>3</v>
      </c>
      <c r="AH218" s="77">
        <f t="shared" si="273"/>
        <v>30</v>
      </c>
      <c r="AI218" s="77" t="str">
        <f t="shared" si="274"/>
        <v xml:space="preserve"> </v>
      </c>
      <c r="AJ218" s="77" t="str">
        <f t="shared" si="275"/>
        <v xml:space="preserve"> </v>
      </c>
      <c r="AK218" s="77" t="str">
        <f t="shared" si="276"/>
        <v xml:space="preserve"> </v>
      </c>
      <c r="AL218" s="77" t="str">
        <f t="shared" si="277"/>
        <v xml:space="preserve"> </v>
      </c>
      <c r="AP218" s="5">
        <f t="shared" si="278"/>
        <v>12.621621621621621</v>
      </c>
      <c r="AQ218" s="5">
        <f t="shared" si="279"/>
        <v>-0.43243243243243512</v>
      </c>
      <c r="AR218" s="5">
        <f t="shared" si="280"/>
        <v>-2.1351351351351351</v>
      </c>
      <c r="AS218" s="5">
        <f t="shared" si="281"/>
        <v>-2.0810810810810807</v>
      </c>
      <c r="AT218" s="3">
        <f t="shared" si="282"/>
        <v>159.3053323593864</v>
      </c>
      <c r="AU218" s="3">
        <f t="shared" si="283"/>
        <v>0.18699780861943258</v>
      </c>
      <c r="AV218" s="3">
        <f t="shared" si="284"/>
        <v>4.5588020452885312</v>
      </c>
      <c r="AW218" s="3">
        <f t="shared" si="285"/>
        <v>4.3308984660335996</v>
      </c>
      <c r="AX218" s="3">
        <f t="shared" si="286"/>
        <v>168.38203067932795</v>
      </c>
      <c r="AY218" s="3">
        <f t="shared" si="287"/>
        <v>12.976210181687408</v>
      </c>
      <c r="AZ218" s="3">
        <f t="shared" si="288"/>
        <v>-0.66666666666666785</v>
      </c>
      <c r="BA218" s="3">
        <f t="shared" si="289"/>
        <v>-0.7916666666666643</v>
      </c>
      <c r="BB218" s="3">
        <f t="shared" si="290"/>
        <v>-5.2291666666666661</v>
      </c>
      <c r="BC218" s="3">
        <f t="shared" si="291"/>
        <v>-2.8541666666666643</v>
      </c>
      <c r="BD218" s="3">
        <f t="shared" si="292"/>
        <v>0.44444444444444603</v>
      </c>
      <c r="BE218" s="3">
        <f t="shared" si="293"/>
        <v>0.62673611111110739</v>
      </c>
      <c r="BF218" s="3">
        <f t="shared" si="294"/>
        <v>27.344184027777771</v>
      </c>
      <c r="BG218" s="3">
        <f t="shared" si="295"/>
        <v>8.1462673611110983</v>
      </c>
      <c r="BH218" s="3">
        <f t="shared" si="296"/>
        <v>36.561631944444422</v>
      </c>
      <c r="BI218" s="3">
        <f t="shared" si="297"/>
        <v>6.0466215314375695</v>
      </c>
      <c r="BJ218" s="3">
        <f t="shared" si="298"/>
        <v>-13.25</v>
      </c>
      <c r="BK218" s="3">
        <f t="shared" si="299"/>
        <v>-0.5833333333333357</v>
      </c>
      <c r="BL218" s="3">
        <f t="shared" si="300"/>
        <v>-8.5277777777777786</v>
      </c>
      <c r="BM218" s="3">
        <f t="shared" si="301"/>
        <v>-2.7777777777777786</v>
      </c>
      <c r="BN218" s="3">
        <f t="shared" si="302"/>
        <v>175.5625</v>
      </c>
      <c r="BO218" s="3">
        <f t="shared" si="303"/>
        <v>0.34027777777778057</v>
      </c>
      <c r="BP218" s="3">
        <f t="shared" si="304"/>
        <v>72.722993827160508</v>
      </c>
      <c r="BQ218" s="3">
        <f t="shared" si="305"/>
        <v>7.7160493827160535</v>
      </c>
      <c r="BR218" s="3">
        <f t="shared" si="306"/>
        <v>256.34182098765433</v>
      </c>
      <c r="BS218" s="3">
        <f t="shared" si="307"/>
        <v>16.010678342520478</v>
      </c>
    </row>
    <row r="219" spans="1:71" ht="15.5" x14ac:dyDescent="0.35">
      <c r="A219" s="97" t="s">
        <v>142</v>
      </c>
      <c r="B219" s="116" t="s">
        <v>48</v>
      </c>
      <c r="C219" s="117">
        <v>44442</v>
      </c>
      <c r="D219" s="118">
        <v>0.30541666666666667</v>
      </c>
      <c r="E219" s="118">
        <v>0.40918981481481481</v>
      </c>
      <c r="F219" s="118">
        <v>0.42417824074074079</v>
      </c>
      <c r="G219" s="118">
        <v>0.48061342592592587</v>
      </c>
      <c r="H219" s="77">
        <f t="shared" si="256"/>
        <v>19</v>
      </c>
      <c r="I219" s="77">
        <f t="shared" si="257"/>
        <v>49</v>
      </c>
      <c r="J219" s="77">
        <f t="shared" si="258"/>
        <v>10</v>
      </c>
      <c r="K219" s="77">
        <f t="shared" si="259"/>
        <v>32</v>
      </c>
      <c r="L219" s="141">
        <f t="shared" si="260"/>
        <v>13.989508747759952</v>
      </c>
      <c r="M219" s="142"/>
      <c r="N219" s="142"/>
      <c r="O219" s="143"/>
      <c r="P219" s="141">
        <f t="shared" si="261"/>
        <v>3.8214262535225152</v>
      </c>
      <c r="Q219" s="142"/>
      <c r="R219" s="142"/>
      <c r="S219" s="143"/>
      <c r="T219" s="141">
        <f t="shared" si="262"/>
        <v>13.790400803493263</v>
      </c>
      <c r="U219" s="142"/>
      <c r="V219" s="142"/>
      <c r="W219" s="143"/>
      <c r="X219" s="102" t="str">
        <f t="shared" si="263"/>
        <v>C2</v>
      </c>
      <c r="Y219" s="77">
        <f t="shared" si="264"/>
        <v>3.8214262535225152</v>
      </c>
      <c r="Z219" s="77">
        <f t="shared" si="265"/>
        <v>14.603298611111127</v>
      </c>
      <c r="AA219" s="77" t="str">
        <f t="shared" si="266"/>
        <v xml:space="preserve"> </v>
      </c>
      <c r="AB219" s="77" t="str">
        <f t="shared" si="267"/>
        <v xml:space="preserve"> </v>
      </c>
      <c r="AC219" s="77" t="str">
        <f t="shared" si="268"/>
        <v xml:space="preserve"> </v>
      </c>
      <c r="AD219" s="77" t="str">
        <f t="shared" si="269"/>
        <v xml:space="preserve"> </v>
      </c>
      <c r="AE219" s="77">
        <f t="shared" si="270"/>
        <v>19</v>
      </c>
      <c r="AF219" s="77">
        <f t="shared" si="271"/>
        <v>49</v>
      </c>
      <c r="AG219" s="77">
        <f t="shared" si="272"/>
        <v>10</v>
      </c>
      <c r="AH219" s="77">
        <f t="shared" si="273"/>
        <v>32</v>
      </c>
      <c r="AI219" s="77" t="str">
        <f t="shared" si="274"/>
        <v xml:space="preserve"> </v>
      </c>
      <c r="AJ219" s="77" t="str">
        <f t="shared" si="275"/>
        <v xml:space="preserve"> </v>
      </c>
      <c r="AK219" s="77" t="str">
        <f t="shared" si="276"/>
        <v xml:space="preserve"> </v>
      </c>
      <c r="AL219" s="77" t="str">
        <f t="shared" si="277"/>
        <v xml:space="preserve"> </v>
      </c>
      <c r="AP219" s="5">
        <f t="shared" si="278"/>
        <v>12.621621621621621</v>
      </c>
      <c r="AQ219" s="5">
        <f t="shared" si="279"/>
        <v>3.5675675675675649</v>
      </c>
      <c r="AR219" s="5">
        <f t="shared" si="280"/>
        <v>4.8648648648648649</v>
      </c>
      <c r="AS219" s="5">
        <f t="shared" si="281"/>
        <v>-8.1081081081080697E-2</v>
      </c>
      <c r="AT219" s="3">
        <f t="shared" si="282"/>
        <v>159.3053323593864</v>
      </c>
      <c r="AU219" s="3">
        <f t="shared" si="283"/>
        <v>12.727538349159952</v>
      </c>
      <c r="AV219" s="3">
        <f t="shared" si="284"/>
        <v>23.666910153396639</v>
      </c>
      <c r="AW219" s="3">
        <f t="shared" si="285"/>
        <v>6.5741417092767818E-3</v>
      </c>
      <c r="AX219" s="3">
        <f t="shared" si="286"/>
        <v>195.70635500365225</v>
      </c>
      <c r="AY219" s="3">
        <f t="shared" si="287"/>
        <v>13.989508747759952</v>
      </c>
      <c r="AZ219" s="3">
        <f t="shared" si="288"/>
        <v>-0.66666666666666785</v>
      </c>
      <c r="BA219" s="3">
        <f t="shared" si="289"/>
        <v>3.2083333333333357</v>
      </c>
      <c r="BB219" s="3">
        <f t="shared" si="290"/>
        <v>1.7708333333333339</v>
      </c>
      <c r="BC219" s="3">
        <f t="shared" si="291"/>
        <v>-0.8541666666666643</v>
      </c>
      <c r="BD219" s="3">
        <f t="shared" si="292"/>
        <v>0.44444444444444603</v>
      </c>
      <c r="BE219" s="3">
        <f t="shared" si="293"/>
        <v>10.293402777777793</v>
      </c>
      <c r="BF219" s="3">
        <f t="shared" si="294"/>
        <v>3.1358506944444464</v>
      </c>
      <c r="BG219" s="3">
        <f t="shared" si="295"/>
        <v>0.72960069444444042</v>
      </c>
      <c r="BH219" s="3">
        <f t="shared" si="296"/>
        <v>14.603298611111127</v>
      </c>
      <c r="BI219" s="3">
        <f t="shared" si="297"/>
        <v>3.8214262535225152</v>
      </c>
      <c r="BJ219" s="3">
        <f t="shared" si="298"/>
        <v>-13.25</v>
      </c>
      <c r="BK219" s="3">
        <f t="shared" si="299"/>
        <v>3.4166666666666643</v>
      </c>
      <c r="BL219" s="3">
        <f t="shared" si="300"/>
        <v>-1.5277777777777786</v>
      </c>
      <c r="BM219" s="3">
        <f t="shared" si="301"/>
        <v>-0.77777777777777857</v>
      </c>
      <c r="BN219" s="3">
        <f t="shared" si="302"/>
        <v>175.5625</v>
      </c>
      <c r="BO219" s="3">
        <f t="shared" si="303"/>
        <v>11.673611111111095</v>
      </c>
      <c r="BP219" s="3">
        <f t="shared" si="304"/>
        <v>2.3341049382716075</v>
      </c>
      <c r="BQ219" s="3">
        <f t="shared" si="305"/>
        <v>0.60493827160493951</v>
      </c>
      <c r="BR219" s="3">
        <f t="shared" si="306"/>
        <v>190.17515432098762</v>
      </c>
      <c r="BS219" s="3">
        <f t="shared" si="307"/>
        <v>13.790400803493263</v>
      </c>
    </row>
    <row r="220" spans="1:71" ht="15.5" x14ac:dyDescent="0.35">
      <c r="A220" s="97" t="s">
        <v>143</v>
      </c>
      <c r="B220" s="116" t="s">
        <v>49</v>
      </c>
      <c r="C220" s="117">
        <v>44442</v>
      </c>
      <c r="D220" s="118">
        <v>0.30398148148148146</v>
      </c>
      <c r="E220" s="118">
        <v>0.40879629629629632</v>
      </c>
      <c r="F220" s="118">
        <v>0.42283564814814811</v>
      </c>
      <c r="G220" s="118">
        <v>0.48343749999999996</v>
      </c>
      <c r="H220" s="77">
        <f t="shared" si="256"/>
        <v>17</v>
      </c>
      <c r="I220" s="77">
        <f t="shared" si="257"/>
        <v>48</v>
      </c>
      <c r="J220" s="77">
        <f t="shared" si="258"/>
        <v>8</v>
      </c>
      <c r="K220" s="77">
        <f t="shared" si="259"/>
        <v>36</v>
      </c>
      <c r="L220" s="141">
        <f t="shared" si="260"/>
        <v>11.957283356763046</v>
      </c>
      <c r="M220" s="142"/>
      <c r="N220" s="142"/>
      <c r="O220" s="143"/>
      <c r="P220" s="141">
        <f t="shared" si="261"/>
        <v>4.6836558311264156</v>
      </c>
      <c r="Q220" s="142"/>
      <c r="R220" s="142"/>
      <c r="S220" s="143"/>
      <c r="T220" s="141">
        <f t="shared" si="262"/>
        <v>16.162633135616957</v>
      </c>
      <c r="U220" s="142"/>
      <c r="V220" s="142"/>
      <c r="W220" s="143"/>
      <c r="X220" s="102" t="str">
        <f t="shared" si="263"/>
        <v>C2</v>
      </c>
      <c r="Y220" s="77">
        <f t="shared" si="264"/>
        <v>4.6836558311264156</v>
      </c>
      <c r="Z220" s="77">
        <f t="shared" si="265"/>
        <v>21.936631944444475</v>
      </c>
      <c r="AA220" s="77" t="str">
        <f t="shared" si="266"/>
        <v xml:space="preserve"> </v>
      </c>
      <c r="AB220" s="77" t="str">
        <f t="shared" si="267"/>
        <v xml:space="preserve"> </v>
      </c>
      <c r="AC220" s="77" t="str">
        <f t="shared" si="268"/>
        <v xml:space="preserve"> </v>
      </c>
      <c r="AD220" s="77" t="str">
        <f t="shared" si="269"/>
        <v xml:space="preserve"> </v>
      </c>
      <c r="AE220" s="77">
        <f t="shared" si="270"/>
        <v>17</v>
      </c>
      <c r="AF220" s="77">
        <f t="shared" si="271"/>
        <v>48</v>
      </c>
      <c r="AG220" s="77">
        <f t="shared" si="272"/>
        <v>8</v>
      </c>
      <c r="AH220" s="77">
        <f t="shared" si="273"/>
        <v>36</v>
      </c>
      <c r="AI220" s="77" t="str">
        <f t="shared" si="274"/>
        <v xml:space="preserve"> </v>
      </c>
      <c r="AJ220" s="77" t="str">
        <f t="shared" si="275"/>
        <v xml:space="preserve"> </v>
      </c>
      <c r="AK220" s="77" t="str">
        <f t="shared" si="276"/>
        <v xml:space="preserve"> </v>
      </c>
      <c r="AL220" s="77" t="str">
        <f t="shared" si="277"/>
        <v xml:space="preserve"> </v>
      </c>
      <c r="AP220" s="5">
        <f t="shared" si="278"/>
        <v>10.621621621621621</v>
      </c>
      <c r="AQ220" s="5">
        <f t="shared" si="279"/>
        <v>2.5675675675675649</v>
      </c>
      <c r="AR220" s="5">
        <f t="shared" si="280"/>
        <v>2.8648648648648649</v>
      </c>
      <c r="AS220" s="5">
        <f t="shared" si="281"/>
        <v>3.9189189189189193</v>
      </c>
      <c r="AT220" s="3">
        <f t="shared" si="282"/>
        <v>112.81884587289991</v>
      </c>
      <c r="AU220" s="3">
        <f t="shared" si="283"/>
        <v>6.5924032140248219</v>
      </c>
      <c r="AV220" s="3">
        <f t="shared" si="284"/>
        <v>8.2074506939371812</v>
      </c>
      <c r="AW220" s="3">
        <f t="shared" si="285"/>
        <v>15.35792549306063</v>
      </c>
      <c r="AX220" s="3">
        <f t="shared" si="286"/>
        <v>142.97662527392254</v>
      </c>
      <c r="AY220" s="3">
        <f t="shared" si="287"/>
        <v>11.957283356763046</v>
      </c>
      <c r="AZ220" s="3">
        <f t="shared" si="288"/>
        <v>-2.6666666666666679</v>
      </c>
      <c r="BA220" s="3">
        <f t="shared" si="289"/>
        <v>2.2083333333333357</v>
      </c>
      <c r="BB220" s="3">
        <f t="shared" si="290"/>
        <v>-0.22916666666666607</v>
      </c>
      <c r="BC220" s="3">
        <f t="shared" si="291"/>
        <v>3.1458333333333357</v>
      </c>
      <c r="BD220" s="3">
        <f t="shared" si="292"/>
        <v>7.1111111111111178</v>
      </c>
      <c r="BE220" s="3">
        <f t="shared" si="293"/>
        <v>4.8767361111111214</v>
      </c>
      <c r="BF220" s="3">
        <f t="shared" si="294"/>
        <v>5.2517361111110841E-2</v>
      </c>
      <c r="BG220" s="3">
        <f t="shared" si="295"/>
        <v>9.8962673611111267</v>
      </c>
      <c r="BH220" s="3">
        <f t="shared" si="296"/>
        <v>21.936631944444478</v>
      </c>
      <c r="BI220" s="3">
        <f t="shared" si="297"/>
        <v>4.6836558311264156</v>
      </c>
      <c r="BJ220" s="3">
        <f t="shared" si="298"/>
        <v>-15.25</v>
      </c>
      <c r="BK220" s="3">
        <f t="shared" si="299"/>
        <v>2.4166666666666643</v>
      </c>
      <c r="BL220" s="3">
        <f t="shared" si="300"/>
        <v>-3.5277777777777786</v>
      </c>
      <c r="BM220" s="3">
        <f t="shared" si="301"/>
        <v>3.2222222222222214</v>
      </c>
      <c r="BN220" s="3">
        <f t="shared" si="302"/>
        <v>232.5625</v>
      </c>
      <c r="BO220" s="3">
        <f t="shared" si="303"/>
        <v>5.8402777777777661</v>
      </c>
      <c r="BP220" s="3">
        <f t="shared" si="304"/>
        <v>12.445216049382722</v>
      </c>
      <c r="BQ220" s="3">
        <f t="shared" si="305"/>
        <v>10.382716049382712</v>
      </c>
      <c r="BR220" s="3">
        <f t="shared" si="306"/>
        <v>261.23070987654324</v>
      </c>
      <c r="BS220" s="3">
        <f t="shared" si="307"/>
        <v>16.162633135616957</v>
      </c>
    </row>
    <row r="221" spans="1:71" ht="15.5" x14ac:dyDescent="0.35">
      <c r="A221" s="97" t="s">
        <v>144</v>
      </c>
      <c r="B221" s="116" t="s">
        <v>50</v>
      </c>
      <c r="C221" s="117">
        <v>44442</v>
      </c>
      <c r="D221" s="118">
        <v>0.30391203703703701</v>
      </c>
      <c r="E221" s="118">
        <v>0.40857638888888892</v>
      </c>
      <c r="F221" s="118">
        <v>0.41934027777777777</v>
      </c>
      <c r="G221" s="118">
        <v>0.48324074074074069</v>
      </c>
      <c r="H221" s="77">
        <f t="shared" si="256"/>
        <v>17</v>
      </c>
      <c r="I221" s="77">
        <f t="shared" si="257"/>
        <v>48</v>
      </c>
      <c r="J221" s="77">
        <f t="shared" si="258"/>
        <v>3</v>
      </c>
      <c r="K221" s="77">
        <f t="shared" si="259"/>
        <v>35</v>
      </c>
      <c r="L221" s="141">
        <f t="shared" si="260"/>
        <v>11.510436081549475</v>
      </c>
      <c r="M221" s="142"/>
      <c r="N221" s="142"/>
      <c r="O221" s="143"/>
      <c r="P221" s="141">
        <f t="shared" si="261"/>
        <v>6.6284713127873207</v>
      </c>
      <c r="Q221" s="142"/>
      <c r="R221" s="142"/>
      <c r="S221" s="143"/>
      <c r="T221" s="141">
        <f t="shared" si="262"/>
        <v>17.77819009938516</v>
      </c>
      <c r="U221" s="142"/>
      <c r="V221" s="142"/>
      <c r="W221" s="143"/>
      <c r="X221" s="102" t="str">
        <f t="shared" si="263"/>
        <v>C2</v>
      </c>
      <c r="Y221" s="77">
        <f t="shared" si="264"/>
        <v>6.6284713127873207</v>
      </c>
      <c r="Z221" s="77">
        <f t="shared" si="265"/>
        <v>43.936631944444464</v>
      </c>
      <c r="AA221" s="77" t="str">
        <f t="shared" si="266"/>
        <v xml:space="preserve"> </v>
      </c>
      <c r="AB221" s="77" t="str">
        <f t="shared" si="267"/>
        <v xml:space="preserve"> </v>
      </c>
      <c r="AC221" s="77" t="str">
        <f t="shared" si="268"/>
        <v xml:space="preserve"> </v>
      </c>
      <c r="AD221" s="77" t="str">
        <f t="shared" si="269"/>
        <v xml:space="preserve"> </v>
      </c>
      <c r="AE221" s="77">
        <f t="shared" si="270"/>
        <v>17</v>
      </c>
      <c r="AF221" s="77">
        <f t="shared" si="271"/>
        <v>48</v>
      </c>
      <c r="AG221" s="77">
        <f t="shared" si="272"/>
        <v>3</v>
      </c>
      <c r="AH221" s="77">
        <f t="shared" si="273"/>
        <v>35</v>
      </c>
      <c r="AI221" s="77" t="str">
        <f t="shared" si="274"/>
        <v xml:space="preserve"> </v>
      </c>
      <c r="AJ221" s="77" t="str">
        <f t="shared" si="275"/>
        <v xml:space="preserve"> </v>
      </c>
      <c r="AK221" s="77" t="str">
        <f t="shared" si="276"/>
        <v xml:space="preserve"> </v>
      </c>
      <c r="AL221" s="77" t="str">
        <f t="shared" si="277"/>
        <v xml:space="preserve"> </v>
      </c>
      <c r="AP221" s="5">
        <f t="shared" si="278"/>
        <v>10.621621621621621</v>
      </c>
      <c r="AQ221" s="5">
        <f t="shared" si="279"/>
        <v>2.5675675675675649</v>
      </c>
      <c r="AR221" s="5">
        <f t="shared" si="280"/>
        <v>-2.1351351351351351</v>
      </c>
      <c r="AS221" s="5">
        <f t="shared" si="281"/>
        <v>2.9189189189189193</v>
      </c>
      <c r="AT221" s="3">
        <f t="shared" si="282"/>
        <v>112.81884587289991</v>
      </c>
      <c r="AU221" s="3">
        <f t="shared" si="283"/>
        <v>6.5924032140248219</v>
      </c>
      <c r="AV221" s="3">
        <f t="shared" si="284"/>
        <v>4.5588020452885312</v>
      </c>
      <c r="AW221" s="3">
        <f t="shared" si="285"/>
        <v>8.5200876552227918</v>
      </c>
      <c r="AX221" s="3">
        <f t="shared" si="286"/>
        <v>132.49013878743605</v>
      </c>
      <c r="AY221" s="3">
        <f t="shared" si="287"/>
        <v>11.510436081549475</v>
      </c>
      <c r="AZ221" s="3">
        <f t="shared" si="288"/>
        <v>-2.6666666666666679</v>
      </c>
      <c r="BA221" s="3">
        <f t="shared" si="289"/>
        <v>2.2083333333333357</v>
      </c>
      <c r="BB221" s="3">
        <f t="shared" si="290"/>
        <v>-5.2291666666666661</v>
      </c>
      <c r="BC221" s="3">
        <f t="shared" si="291"/>
        <v>2.1458333333333357</v>
      </c>
      <c r="BD221" s="3">
        <f t="shared" si="292"/>
        <v>7.1111111111111178</v>
      </c>
      <c r="BE221" s="3">
        <f t="shared" si="293"/>
        <v>4.8767361111111214</v>
      </c>
      <c r="BF221" s="3">
        <f t="shared" si="294"/>
        <v>27.344184027777771</v>
      </c>
      <c r="BG221" s="3">
        <f t="shared" si="295"/>
        <v>4.6046006944444544</v>
      </c>
      <c r="BH221" s="3">
        <f t="shared" si="296"/>
        <v>43.936631944444471</v>
      </c>
      <c r="BI221" s="3">
        <f t="shared" si="297"/>
        <v>6.6284713127873207</v>
      </c>
      <c r="BJ221" s="3">
        <f t="shared" si="298"/>
        <v>-15.25</v>
      </c>
      <c r="BK221" s="3">
        <f t="shared" si="299"/>
        <v>2.4166666666666643</v>
      </c>
      <c r="BL221" s="3">
        <f t="shared" si="300"/>
        <v>-8.5277777777777786</v>
      </c>
      <c r="BM221" s="3">
        <f t="shared" si="301"/>
        <v>2.2222222222222214</v>
      </c>
      <c r="BN221" s="3">
        <f t="shared" si="302"/>
        <v>232.5625</v>
      </c>
      <c r="BO221" s="3">
        <f t="shared" si="303"/>
        <v>5.8402777777777661</v>
      </c>
      <c r="BP221" s="3">
        <f t="shared" si="304"/>
        <v>72.722993827160508</v>
      </c>
      <c r="BQ221" s="3">
        <f t="shared" si="305"/>
        <v>4.9382716049382678</v>
      </c>
      <c r="BR221" s="3">
        <f t="shared" si="306"/>
        <v>316.06404320987656</v>
      </c>
      <c r="BS221" s="3">
        <f t="shared" si="307"/>
        <v>17.77819009938516</v>
      </c>
    </row>
    <row r="222" spans="1:71" ht="15.5" x14ac:dyDescent="0.35">
      <c r="A222" s="97" t="s">
        <v>145</v>
      </c>
      <c r="B222" s="116" t="s">
        <v>51</v>
      </c>
      <c r="C222" s="117">
        <v>44442</v>
      </c>
      <c r="D222" s="118">
        <v>0.30034722222222221</v>
      </c>
      <c r="E222" s="118">
        <v>0.40692129629629631</v>
      </c>
      <c r="F222" s="118">
        <v>0.42067129629629635</v>
      </c>
      <c r="G222" s="118">
        <v>0.47949074074074072</v>
      </c>
      <c r="H222" s="77">
        <f t="shared" si="256"/>
        <v>12</v>
      </c>
      <c r="I222" s="77">
        <f t="shared" si="257"/>
        <v>45</v>
      </c>
      <c r="J222" s="77">
        <f t="shared" si="258"/>
        <v>5</v>
      </c>
      <c r="K222" s="77">
        <f t="shared" si="259"/>
        <v>30</v>
      </c>
      <c r="L222" s="141">
        <f t="shared" si="260"/>
        <v>6.0115544941458143</v>
      </c>
      <c r="M222" s="142"/>
      <c r="N222" s="142"/>
      <c r="O222" s="143"/>
      <c r="P222" s="141">
        <f t="shared" si="261"/>
        <v>8.83053218164744</v>
      </c>
      <c r="Q222" s="142"/>
      <c r="R222" s="142"/>
      <c r="S222" s="143"/>
      <c r="T222" s="141">
        <f t="shared" si="262"/>
        <v>21.464638591798913</v>
      </c>
      <c r="U222" s="142"/>
      <c r="V222" s="142"/>
      <c r="W222" s="143"/>
      <c r="X222" s="103" t="str">
        <f t="shared" si="263"/>
        <v>C1</v>
      </c>
      <c r="Y222" s="77">
        <f t="shared" si="264"/>
        <v>6.0115544941458143</v>
      </c>
      <c r="Z222" s="77">
        <f t="shared" si="265"/>
        <v>36.138787436084741</v>
      </c>
      <c r="AA222" s="77">
        <f t="shared" si="266"/>
        <v>12</v>
      </c>
      <c r="AB222" s="77">
        <f t="shared" si="267"/>
        <v>45</v>
      </c>
      <c r="AC222" s="77">
        <f t="shared" si="268"/>
        <v>5</v>
      </c>
      <c r="AD222" s="77">
        <f t="shared" si="269"/>
        <v>30</v>
      </c>
      <c r="AE222" s="77" t="str">
        <f t="shared" si="270"/>
        <v xml:space="preserve"> </v>
      </c>
      <c r="AF222" s="77" t="str">
        <f t="shared" si="271"/>
        <v xml:space="preserve"> </v>
      </c>
      <c r="AG222" s="77" t="str">
        <f t="shared" si="272"/>
        <v xml:space="preserve"> </v>
      </c>
      <c r="AH222" s="77" t="str">
        <f t="shared" si="273"/>
        <v xml:space="preserve"> </v>
      </c>
      <c r="AI222" s="77" t="str">
        <f t="shared" si="274"/>
        <v xml:space="preserve"> </v>
      </c>
      <c r="AJ222" s="77" t="str">
        <f t="shared" si="275"/>
        <v xml:space="preserve"> </v>
      </c>
      <c r="AK222" s="77" t="str">
        <f t="shared" si="276"/>
        <v xml:space="preserve"> </v>
      </c>
      <c r="AL222" s="77" t="str">
        <f t="shared" si="277"/>
        <v xml:space="preserve"> </v>
      </c>
      <c r="AP222" s="5">
        <f t="shared" si="278"/>
        <v>5.6216216216216219</v>
      </c>
      <c r="AQ222" s="5">
        <f t="shared" si="279"/>
        <v>-0.43243243243243512</v>
      </c>
      <c r="AR222" s="5">
        <f t="shared" si="280"/>
        <v>-0.13513513513513509</v>
      </c>
      <c r="AS222" s="5">
        <f t="shared" si="281"/>
        <v>-2.0810810810810807</v>
      </c>
      <c r="AT222" s="3">
        <f t="shared" si="282"/>
        <v>31.602629656683714</v>
      </c>
      <c r="AU222" s="3">
        <f t="shared" si="283"/>
        <v>0.18699780861943258</v>
      </c>
      <c r="AV222" s="3">
        <f t="shared" si="284"/>
        <v>1.8261504747991222E-2</v>
      </c>
      <c r="AW222" s="3">
        <f t="shared" si="285"/>
        <v>4.3308984660335996</v>
      </c>
      <c r="AX222" s="3">
        <f t="shared" si="286"/>
        <v>36.138787436084733</v>
      </c>
      <c r="AY222" s="3">
        <f t="shared" si="287"/>
        <v>6.0115544941458143</v>
      </c>
      <c r="AZ222" s="3">
        <f t="shared" si="288"/>
        <v>-7.6666666666666679</v>
      </c>
      <c r="BA222" s="3">
        <f t="shared" si="289"/>
        <v>-0.7916666666666643</v>
      </c>
      <c r="BB222" s="3">
        <f t="shared" si="290"/>
        <v>-3.2291666666666661</v>
      </c>
      <c r="BC222" s="3">
        <f t="shared" si="291"/>
        <v>-2.8541666666666643</v>
      </c>
      <c r="BD222" s="3">
        <f t="shared" si="292"/>
        <v>58.777777777777793</v>
      </c>
      <c r="BE222" s="3">
        <f t="shared" si="293"/>
        <v>0.62673611111110739</v>
      </c>
      <c r="BF222" s="3">
        <f t="shared" si="294"/>
        <v>10.427517361111107</v>
      </c>
      <c r="BG222" s="3">
        <f t="shared" si="295"/>
        <v>8.1462673611110983</v>
      </c>
      <c r="BH222" s="3">
        <f t="shared" si="296"/>
        <v>77.9782986111111</v>
      </c>
      <c r="BI222" s="3">
        <f t="shared" si="297"/>
        <v>8.83053218164744</v>
      </c>
      <c r="BJ222" s="3">
        <f t="shared" si="298"/>
        <v>-20.25</v>
      </c>
      <c r="BK222" s="3">
        <f t="shared" si="299"/>
        <v>-0.5833333333333357</v>
      </c>
      <c r="BL222" s="3">
        <f t="shared" si="300"/>
        <v>-6.5277777777777786</v>
      </c>
      <c r="BM222" s="3">
        <f t="shared" si="301"/>
        <v>-2.7777777777777786</v>
      </c>
      <c r="BN222" s="3">
        <f t="shared" si="302"/>
        <v>410.0625</v>
      </c>
      <c r="BO222" s="3">
        <f t="shared" si="303"/>
        <v>0.34027777777778057</v>
      </c>
      <c r="BP222" s="3">
        <f t="shared" si="304"/>
        <v>42.611882716049394</v>
      </c>
      <c r="BQ222" s="3">
        <f t="shared" si="305"/>
        <v>7.7160493827160535</v>
      </c>
      <c r="BR222" s="3">
        <f t="shared" si="306"/>
        <v>460.73070987654319</v>
      </c>
      <c r="BS222" s="3">
        <f t="shared" si="307"/>
        <v>21.464638591798913</v>
      </c>
    </row>
    <row r="223" spans="1:71" ht="14.5" customHeight="1" x14ac:dyDescent="0.35">
      <c r="A223" s="97" t="s">
        <v>146</v>
      </c>
      <c r="B223" s="116" t="s">
        <v>52</v>
      </c>
      <c r="C223" s="117">
        <v>44442</v>
      </c>
      <c r="D223" s="118">
        <v>0.29886574074074074</v>
      </c>
      <c r="E223" s="118">
        <v>0.4079976851851852</v>
      </c>
      <c r="F223" s="118">
        <v>0.41958333333333336</v>
      </c>
      <c r="G223" s="118">
        <v>0.48378472222222224</v>
      </c>
      <c r="H223" s="77">
        <f t="shared" si="256"/>
        <v>10</v>
      </c>
      <c r="I223" s="77">
        <f t="shared" si="257"/>
        <v>47</v>
      </c>
      <c r="J223" s="77">
        <f t="shared" si="258"/>
        <v>4</v>
      </c>
      <c r="K223" s="77">
        <f t="shared" si="259"/>
        <v>36</v>
      </c>
      <c r="L223" s="141">
        <f t="shared" si="260"/>
        <v>5.6762547967093413</v>
      </c>
      <c r="M223" s="142"/>
      <c r="N223" s="142"/>
      <c r="O223" s="143"/>
      <c r="P223" s="141">
        <f t="shared" si="261"/>
        <v>11.076399773592703</v>
      </c>
      <c r="Q223" s="142"/>
      <c r="R223" s="142"/>
      <c r="S223" s="143"/>
      <c r="T223" s="141">
        <f t="shared" si="262"/>
        <v>23.751202048852857</v>
      </c>
      <c r="U223" s="142"/>
      <c r="V223" s="142"/>
      <c r="W223" s="143"/>
      <c r="X223" s="103" t="str">
        <f t="shared" si="263"/>
        <v>C1</v>
      </c>
      <c r="Y223" s="77">
        <f t="shared" si="264"/>
        <v>5.6762547967093413</v>
      </c>
      <c r="Z223" s="77">
        <f t="shared" si="265"/>
        <v>32.219868517165807</v>
      </c>
      <c r="AA223" s="77">
        <f t="shared" si="266"/>
        <v>10</v>
      </c>
      <c r="AB223" s="77">
        <f t="shared" si="267"/>
        <v>47</v>
      </c>
      <c r="AC223" s="77">
        <f t="shared" si="268"/>
        <v>4</v>
      </c>
      <c r="AD223" s="77">
        <f t="shared" si="269"/>
        <v>36</v>
      </c>
      <c r="AE223" s="77" t="str">
        <f t="shared" si="270"/>
        <v xml:space="preserve"> </v>
      </c>
      <c r="AF223" s="77" t="str">
        <f t="shared" si="271"/>
        <v xml:space="preserve"> </v>
      </c>
      <c r="AG223" s="77" t="str">
        <f t="shared" si="272"/>
        <v xml:space="preserve"> </v>
      </c>
      <c r="AH223" s="77" t="str">
        <f t="shared" si="273"/>
        <v xml:space="preserve"> </v>
      </c>
      <c r="AI223" s="77" t="str">
        <f t="shared" si="274"/>
        <v xml:space="preserve"> </v>
      </c>
      <c r="AJ223" s="77" t="str">
        <f t="shared" si="275"/>
        <v xml:space="preserve"> </v>
      </c>
      <c r="AK223" s="77" t="str">
        <f t="shared" si="276"/>
        <v xml:space="preserve"> </v>
      </c>
      <c r="AL223" s="77" t="str">
        <f t="shared" si="277"/>
        <v xml:space="preserve"> </v>
      </c>
      <c r="AP223" s="5">
        <f t="shared" si="278"/>
        <v>3.6216216216216219</v>
      </c>
      <c r="AQ223" s="5">
        <f t="shared" si="279"/>
        <v>1.5675675675675649</v>
      </c>
      <c r="AR223" s="5">
        <f t="shared" si="280"/>
        <v>-1.1351351351351351</v>
      </c>
      <c r="AS223" s="5">
        <f t="shared" si="281"/>
        <v>3.9189189189189193</v>
      </c>
      <c r="AT223" s="3">
        <f t="shared" si="282"/>
        <v>13.116143170197226</v>
      </c>
      <c r="AU223" s="3">
        <f t="shared" si="283"/>
        <v>2.4572680788896921</v>
      </c>
      <c r="AV223" s="3">
        <f t="shared" si="284"/>
        <v>1.2885317750182614</v>
      </c>
      <c r="AW223" s="3">
        <f t="shared" si="285"/>
        <v>15.35792549306063</v>
      </c>
      <c r="AX223" s="3">
        <f t="shared" si="286"/>
        <v>32.219868517165807</v>
      </c>
      <c r="AY223" s="3">
        <f t="shared" si="287"/>
        <v>5.6762547967093413</v>
      </c>
      <c r="AZ223" s="3">
        <f t="shared" si="288"/>
        <v>-9.6666666666666679</v>
      </c>
      <c r="BA223" s="3">
        <f t="shared" si="289"/>
        <v>1.2083333333333357</v>
      </c>
      <c r="BB223" s="3">
        <f t="shared" si="290"/>
        <v>-4.2291666666666661</v>
      </c>
      <c r="BC223" s="3">
        <f t="shared" si="291"/>
        <v>3.1458333333333357</v>
      </c>
      <c r="BD223" s="3">
        <f t="shared" si="292"/>
        <v>93.444444444444471</v>
      </c>
      <c r="BE223" s="3">
        <f t="shared" si="293"/>
        <v>1.4600694444444502</v>
      </c>
      <c r="BF223" s="3">
        <f t="shared" si="294"/>
        <v>17.885850694444439</v>
      </c>
      <c r="BG223" s="3">
        <f t="shared" si="295"/>
        <v>9.8962673611111267</v>
      </c>
      <c r="BH223" s="3">
        <f t="shared" si="296"/>
        <v>122.6866319444445</v>
      </c>
      <c r="BI223" s="3">
        <f t="shared" si="297"/>
        <v>11.076399773592703</v>
      </c>
      <c r="BJ223" s="3">
        <f t="shared" si="298"/>
        <v>-22.25</v>
      </c>
      <c r="BK223" s="3">
        <f t="shared" si="299"/>
        <v>1.4166666666666643</v>
      </c>
      <c r="BL223" s="3">
        <f t="shared" si="300"/>
        <v>-7.5277777777777786</v>
      </c>
      <c r="BM223" s="3">
        <f t="shared" si="301"/>
        <v>3.2222222222222214</v>
      </c>
      <c r="BN223" s="3">
        <f t="shared" si="302"/>
        <v>495.0625</v>
      </c>
      <c r="BO223" s="3">
        <f t="shared" si="303"/>
        <v>2.0069444444444375</v>
      </c>
      <c r="BP223" s="3">
        <f t="shared" si="304"/>
        <v>56.667438271604951</v>
      </c>
      <c r="BQ223" s="3">
        <f t="shared" si="305"/>
        <v>10.382716049382712</v>
      </c>
      <c r="BR223" s="3">
        <f t="shared" si="306"/>
        <v>564.1195987654321</v>
      </c>
      <c r="BS223" s="3">
        <f t="shared" si="307"/>
        <v>23.751202048852857</v>
      </c>
    </row>
    <row r="224" spans="1:71" ht="15.5" x14ac:dyDescent="0.35">
      <c r="A224" s="97" t="s">
        <v>147</v>
      </c>
      <c r="B224" s="116" t="s">
        <v>53</v>
      </c>
      <c r="C224" s="117">
        <v>44442</v>
      </c>
      <c r="D224" s="118">
        <v>0.29810185185185184</v>
      </c>
      <c r="E224" s="118">
        <v>0.4071643518518519</v>
      </c>
      <c r="F224" s="118">
        <v>0.41712962962962963</v>
      </c>
      <c r="G224" s="118">
        <v>0.47991898148148149</v>
      </c>
      <c r="H224" s="77">
        <f t="shared" si="256"/>
        <v>9</v>
      </c>
      <c r="I224" s="77">
        <f t="shared" si="257"/>
        <v>46</v>
      </c>
      <c r="J224" s="77">
        <f t="shared" si="258"/>
        <v>0</v>
      </c>
      <c r="K224" s="77">
        <f t="shared" si="259"/>
        <v>31</v>
      </c>
      <c r="L224" s="141">
        <f t="shared" si="260"/>
        <v>5.8935033749612229</v>
      </c>
      <c r="M224" s="142"/>
      <c r="N224" s="142"/>
      <c r="O224" s="143"/>
      <c r="P224" s="141">
        <f t="shared" si="261"/>
        <v>13.60067272641729</v>
      </c>
      <c r="Q224" s="142"/>
      <c r="R224" s="142"/>
      <c r="S224" s="143"/>
      <c r="T224" s="141">
        <f t="shared" si="262"/>
        <v>26.015116094918714</v>
      </c>
      <c r="U224" s="142"/>
      <c r="V224" s="142"/>
      <c r="W224" s="143"/>
      <c r="X224" s="103" t="str">
        <f t="shared" si="263"/>
        <v>C1</v>
      </c>
      <c r="Y224" s="77">
        <f t="shared" si="264"/>
        <v>5.8935033749612229</v>
      </c>
      <c r="Z224" s="77">
        <f t="shared" si="265"/>
        <v>34.733382030679323</v>
      </c>
      <c r="AA224" s="77">
        <f t="shared" si="266"/>
        <v>9</v>
      </c>
      <c r="AB224" s="77">
        <f t="shared" si="267"/>
        <v>46</v>
      </c>
      <c r="AC224" s="77">
        <f t="shared" si="268"/>
        <v>0</v>
      </c>
      <c r="AD224" s="77">
        <f t="shared" si="269"/>
        <v>31</v>
      </c>
      <c r="AE224" s="77" t="str">
        <f t="shared" si="270"/>
        <v xml:space="preserve"> </v>
      </c>
      <c r="AF224" s="77" t="str">
        <f t="shared" si="271"/>
        <v xml:space="preserve"> </v>
      </c>
      <c r="AG224" s="77" t="str">
        <f t="shared" si="272"/>
        <v xml:space="preserve"> </v>
      </c>
      <c r="AH224" s="77" t="str">
        <f t="shared" si="273"/>
        <v xml:space="preserve"> </v>
      </c>
      <c r="AI224" s="77" t="str">
        <f t="shared" si="274"/>
        <v xml:space="preserve"> </v>
      </c>
      <c r="AJ224" s="77" t="str">
        <f t="shared" si="275"/>
        <v xml:space="preserve"> </v>
      </c>
      <c r="AK224" s="77" t="str">
        <f t="shared" si="276"/>
        <v xml:space="preserve"> </v>
      </c>
      <c r="AL224" s="77" t="str">
        <f t="shared" si="277"/>
        <v xml:space="preserve"> </v>
      </c>
      <c r="AP224" s="5">
        <f t="shared" si="278"/>
        <v>2.6216216216216219</v>
      </c>
      <c r="AQ224" s="5">
        <f t="shared" si="279"/>
        <v>0.56756756756756488</v>
      </c>
      <c r="AR224" s="5">
        <f t="shared" si="280"/>
        <v>-5.1351351351351351</v>
      </c>
      <c r="AS224" s="5">
        <f t="shared" si="281"/>
        <v>-1.0810810810810807</v>
      </c>
      <c r="AT224" s="3">
        <f t="shared" si="282"/>
        <v>6.8728999269539823</v>
      </c>
      <c r="AU224" s="3">
        <f t="shared" si="283"/>
        <v>0.32213294375456231</v>
      </c>
      <c r="AV224" s="3">
        <f t="shared" si="284"/>
        <v>26.369612856099341</v>
      </c>
      <c r="AW224" s="3">
        <f t="shared" si="285"/>
        <v>1.1687363038714382</v>
      </c>
      <c r="AX224" s="3">
        <f t="shared" si="286"/>
        <v>34.733382030679323</v>
      </c>
      <c r="AY224" s="3">
        <f t="shared" si="287"/>
        <v>5.8935033749612229</v>
      </c>
      <c r="AZ224" s="3">
        <f t="shared" si="288"/>
        <v>-10.666666666666668</v>
      </c>
      <c r="BA224" s="3">
        <f t="shared" si="289"/>
        <v>0.2083333333333357</v>
      </c>
      <c r="BB224" s="3">
        <f t="shared" si="290"/>
        <v>-8.2291666666666661</v>
      </c>
      <c r="BC224" s="3">
        <f t="shared" si="291"/>
        <v>-1.8541666666666643</v>
      </c>
      <c r="BD224" s="3">
        <f t="shared" si="292"/>
        <v>113.7777777777778</v>
      </c>
      <c r="BE224" s="3">
        <f t="shared" si="293"/>
        <v>4.3402777777778762E-2</v>
      </c>
      <c r="BF224" s="3">
        <f t="shared" si="294"/>
        <v>67.719184027777771</v>
      </c>
      <c r="BG224" s="3">
        <f t="shared" si="295"/>
        <v>3.4379340277777688</v>
      </c>
      <c r="BH224" s="3">
        <f t="shared" si="296"/>
        <v>184.97829861111114</v>
      </c>
      <c r="BI224" s="3">
        <f t="shared" si="297"/>
        <v>13.60067272641729</v>
      </c>
      <c r="BJ224" s="3">
        <f t="shared" si="298"/>
        <v>-23.25</v>
      </c>
      <c r="BK224" s="3">
        <f t="shared" si="299"/>
        <v>0.4166666666666643</v>
      </c>
      <c r="BL224" s="3">
        <f t="shared" si="300"/>
        <v>-11.527777777777779</v>
      </c>
      <c r="BM224" s="3">
        <f t="shared" si="301"/>
        <v>-1.7777777777777786</v>
      </c>
      <c r="BN224" s="3">
        <f t="shared" si="302"/>
        <v>540.5625</v>
      </c>
      <c r="BO224" s="3">
        <f t="shared" si="303"/>
        <v>0.17361111111110913</v>
      </c>
      <c r="BP224" s="3">
        <f t="shared" si="304"/>
        <v>132.88966049382717</v>
      </c>
      <c r="BQ224" s="3">
        <f t="shared" si="305"/>
        <v>3.1604938271604968</v>
      </c>
      <c r="BR224" s="3">
        <f t="shared" si="306"/>
        <v>676.78626543209873</v>
      </c>
      <c r="BS224" s="3">
        <f t="shared" si="307"/>
        <v>26.015116094918714</v>
      </c>
    </row>
    <row r="225" spans="1:71" ht="15.5" x14ac:dyDescent="0.35">
      <c r="A225" s="97" t="s">
        <v>148</v>
      </c>
      <c r="B225" s="116" t="s">
        <v>54</v>
      </c>
      <c r="C225" s="117">
        <v>44442</v>
      </c>
      <c r="D225" s="118">
        <v>0.29731481481481481</v>
      </c>
      <c r="E225" s="118">
        <v>0.40675925925925926</v>
      </c>
      <c r="F225" s="118">
        <v>0.41760416666666672</v>
      </c>
      <c r="G225" s="118">
        <v>0.4805787037037037</v>
      </c>
      <c r="H225" s="77">
        <f t="shared" si="256"/>
        <v>8</v>
      </c>
      <c r="I225" s="77">
        <f t="shared" si="257"/>
        <v>45</v>
      </c>
      <c r="J225" s="77">
        <f t="shared" si="258"/>
        <v>1</v>
      </c>
      <c r="K225" s="77">
        <f t="shared" si="259"/>
        <v>32</v>
      </c>
      <c r="L225" s="141">
        <f t="shared" si="260"/>
        <v>4.4634707593831644</v>
      </c>
      <c r="M225" s="142"/>
      <c r="N225" s="142"/>
      <c r="O225" s="143"/>
      <c r="P225" s="141">
        <f t="shared" si="261"/>
        <v>13.774189580919494</v>
      </c>
      <c r="Q225" s="142"/>
      <c r="R225" s="142"/>
      <c r="S225" s="143"/>
      <c r="T225" s="141">
        <f t="shared" si="262"/>
        <v>26.454523639401529</v>
      </c>
      <c r="U225" s="142"/>
      <c r="V225" s="142"/>
      <c r="W225" s="143"/>
      <c r="X225" s="103" t="str">
        <f t="shared" si="263"/>
        <v>C1</v>
      </c>
      <c r="Y225" s="77">
        <f t="shared" si="264"/>
        <v>4.4634707593831644</v>
      </c>
      <c r="Z225" s="77">
        <f t="shared" si="265"/>
        <v>19.922571219868523</v>
      </c>
      <c r="AA225" s="77">
        <f t="shared" si="266"/>
        <v>8</v>
      </c>
      <c r="AB225" s="77">
        <f t="shared" si="267"/>
        <v>45</v>
      </c>
      <c r="AC225" s="77">
        <f t="shared" si="268"/>
        <v>1</v>
      </c>
      <c r="AD225" s="77">
        <f t="shared" si="269"/>
        <v>32</v>
      </c>
      <c r="AE225" s="77" t="str">
        <f t="shared" si="270"/>
        <v xml:space="preserve"> </v>
      </c>
      <c r="AF225" s="77" t="str">
        <f t="shared" si="271"/>
        <v xml:space="preserve"> </v>
      </c>
      <c r="AG225" s="77" t="str">
        <f t="shared" si="272"/>
        <v xml:space="preserve"> </v>
      </c>
      <c r="AH225" s="77" t="str">
        <f t="shared" si="273"/>
        <v xml:space="preserve"> </v>
      </c>
      <c r="AI225" s="77" t="str">
        <f t="shared" si="274"/>
        <v xml:space="preserve"> </v>
      </c>
      <c r="AJ225" s="77" t="str">
        <f t="shared" si="275"/>
        <v xml:space="preserve"> </v>
      </c>
      <c r="AK225" s="77" t="str">
        <f t="shared" si="276"/>
        <v xml:space="preserve"> </v>
      </c>
      <c r="AL225" s="77" t="str">
        <f t="shared" si="277"/>
        <v xml:space="preserve"> </v>
      </c>
      <c r="AP225" s="5">
        <f t="shared" si="278"/>
        <v>1.6216216216216219</v>
      </c>
      <c r="AQ225" s="5">
        <f t="shared" si="279"/>
        <v>-0.43243243243243512</v>
      </c>
      <c r="AR225" s="5">
        <f t="shared" si="280"/>
        <v>-4.1351351351351351</v>
      </c>
      <c r="AS225" s="5">
        <f t="shared" si="281"/>
        <v>-8.1081081081080697E-2</v>
      </c>
      <c r="AT225" s="3">
        <f t="shared" si="282"/>
        <v>2.6296566837107389</v>
      </c>
      <c r="AU225" s="3">
        <f t="shared" si="283"/>
        <v>0.18699780861943258</v>
      </c>
      <c r="AV225" s="3">
        <f t="shared" si="284"/>
        <v>17.099342585829071</v>
      </c>
      <c r="AW225" s="3">
        <f t="shared" si="285"/>
        <v>6.5741417092767818E-3</v>
      </c>
      <c r="AX225" s="3">
        <f t="shared" si="286"/>
        <v>19.922571219868519</v>
      </c>
      <c r="AY225" s="3">
        <f t="shared" si="287"/>
        <v>4.4634707593831644</v>
      </c>
      <c r="AZ225" s="3">
        <f t="shared" si="288"/>
        <v>-11.666666666666668</v>
      </c>
      <c r="BA225" s="3">
        <f t="shared" si="289"/>
        <v>-0.7916666666666643</v>
      </c>
      <c r="BB225" s="3">
        <f t="shared" si="290"/>
        <v>-7.2291666666666661</v>
      </c>
      <c r="BC225" s="3">
        <f t="shared" si="291"/>
        <v>-0.8541666666666643</v>
      </c>
      <c r="BD225" s="3">
        <f t="shared" si="292"/>
        <v>136.11111111111114</v>
      </c>
      <c r="BE225" s="3">
        <f t="shared" si="293"/>
        <v>0.62673611111110739</v>
      </c>
      <c r="BF225" s="3">
        <f t="shared" si="294"/>
        <v>52.260850694444436</v>
      </c>
      <c r="BG225" s="3">
        <f t="shared" si="295"/>
        <v>0.72960069444444042</v>
      </c>
      <c r="BH225" s="3">
        <f t="shared" si="296"/>
        <v>189.72829861111111</v>
      </c>
      <c r="BI225" s="3">
        <f t="shared" si="297"/>
        <v>13.774189580919494</v>
      </c>
      <c r="BJ225" s="3">
        <f t="shared" si="298"/>
        <v>-24.25</v>
      </c>
      <c r="BK225" s="3">
        <f t="shared" si="299"/>
        <v>-0.5833333333333357</v>
      </c>
      <c r="BL225" s="3">
        <f t="shared" si="300"/>
        <v>-10.527777777777779</v>
      </c>
      <c r="BM225" s="3">
        <f t="shared" si="301"/>
        <v>-0.77777777777777857</v>
      </c>
      <c r="BN225" s="3">
        <f t="shared" si="302"/>
        <v>588.0625</v>
      </c>
      <c r="BO225" s="3">
        <f t="shared" si="303"/>
        <v>0.34027777777778057</v>
      </c>
      <c r="BP225" s="3">
        <f t="shared" si="304"/>
        <v>110.83410493827162</v>
      </c>
      <c r="BQ225" s="3">
        <f t="shared" si="305"/>
        <v>0.60493827160493951</v>
      </c>
      <c r="BR225" s="3">
        <f t="shared" si="306"/>
        <v>699.84182098765439</v>
      </c>
      <c r="BS225" s="3">
        <f t="shared" si="307"/>
        <v>26.454523639401529</v>
      </c>
    </row>
    <row r="226" spans="1:71" ht="15.5" x14ac:dyDescent="0.35">
      <c r="A226" s="97" t="s">
        <v>149</v>
      </c>
      <c r="B226" s="116" t="s">
        <v>55</v>
      </c>
      <c r="C226" s="117">
        <v>44442</v>
      </c>
      <c r="D226" s="118">
        <v>0.29724537037037035</v>
      </c>
      <c r="E226" s="118">
        <v>0.40844907407407405</v>
      </c>
      <c r="F226" s="118">
        <v>0.42236111111111113</v>
      </c>
      <c r="G226" s="118">
        <v>0.4803472222222222</v>
      </c>
      <c r="H226" s="77">
        <f t="shared" si="256"/>
        <v>8</v>
      </c>
      <c r="I226" s="77">
        <f t="shared" si="257"/>
        <v>48</v>
      </c>
      <c r="J226" s="77">
        <f t="shared" si="258"/>
        <v>8</v>
      </c>
      <c r="K226" s="77">
        <f t="shared" si="259"/>
        <v>31</v>
      </c>
      <c r="L226" s="141">
        <f t="shared" si="260"/>
        <v>4.31256848009909</v>
      </c>
      <c r="M226" s="142"/>
      <c r="N226" s="142"/>
      <c r="O226" s="143"/>
      <c r="P226" s="141">
        <f t="shared" si="261"/>
        <v>12.01991258749876</v>
      </c>
      <c r="Q226" s="142"/>
      <c r="R226" s="142"/>
      <c r="S226" s="143"/>
      <c r="T226" s="141">
        <f t="shared" si="262"/>
        <v>24.688225688662214</v>
      </c>
      <c r="U226" s="142"/>
      <c r="V226" s="142"/>
      <c r="W226" s="143"/>
      <c r="X226" s="103" t="str">
        <f t="shared" si="263"/>
        <v>C1</v>
      </c>
      <c r="Y226" s="77">
        <f t="shared" si="264"/>
        <v>4.31256848009909</v>
      </c>
      <c r="Z226" s="77">
        <f t="shared" si="265"/>
        <v>18.598246895544175</v>
      </c>
      <c r="AA226" s="77">
        <f t="shared" si="266"/>
        <v>8</v>
      </c>
      <c r="AB226" s="77">
        <f t="shared" si="267"/>
        <v>48</v>
      </c>
      <c r="AC226" s="77">
        <f t="shared" si="268"/>
        <v>8</v>
      </c>
      <c r="AD226" s="77">
        <f t="shared" si="269"/>
        <v>31</v>
      </c>
      <c r="AE226" s="77" t="str">
        <f t="shared" si="270"/>
        <v xml:space="preserve"> </v>
      </c>
      <c r="AF226" s="77" t="str">
        <f t="shared" si="271"/>
        <v xml:space="preserve"> </v>
      </c>
      <c r="AG226" s="77" t="str">
        <f t="shared" si="272"/>
        <v xml:space="preserve"> </v>
      </c>
      <c r="AH226" s="77" t="str">
        <f t="shared" si="273"/>
        <v xml:space="preserve"> </v>
      </c>
      <c r="AI226" s="77" t="str">
        <f t="shared" si="274"/>
        <v xml:space="preserve"> </v>
      </c>
      <c r="AJ226" s="77" t="str">
        <f t="shared" si="275"/>
        <v xml:space="preserve"> </v>
      </c>
      <c r="AK226" s="77" t="str">
        <f t="shared" si="276"/>
        <v xml:space="preserve"> </v>
      </c>
      <c r="AL226" s="77" t="str">
        <f t="shared" si="277"/>
        <v xml:space="preserve"> </v>
      </c>
      <c r="AP226" s="5">
        <f t="shared" si="278"/>
        <v>1.6216216216216219</v>
      </c>
      <c r="AQ226" s="5">
        <f t="shared" si="279"/>
        <v>2.5675675675675649</v>
      </c>
      <c r="AR226" s="5">
        <f t="shared" si="280"/>
        <v>2.8648648648648649</v>
      </c>
      <c r="AS226" s="5">
        <f t="shared" si="281"/>
        <v>-1.0810810810810807</v>
      </c>
      <c r="AT226" s="3">
        <f t="shared" si="282"/>
        <v>2.6296566837107389</v>
      </c>
      <c r="AU226" s="3">
        <f t="shared" si="283"/>
        <v>6.5924032140248219</v>
      </c>
      <c r="AV226" s="3">
        <f t="shared" si="284"/>
        <v>8.2074506939371812</v>
      </c>
      <c r="AW226" s="3">
        <f t="shared" si="285"/>
        <v>1.1687363038714382</v>
      </c>
      <c r="AX226" s="3">
        <f t="shared" si="286"/>
        <v>18.598246895544179</v>
      </c>
      <c r="AY226" s="3">
        <f t="shared" si="287"/>
        <v>4.31256848009909</v>
      </c>
      <c r="AZ226" s="3">
        <f t="shared" si="288"/>
        <v>-11.666666666666668</v>
      </c>
      <c r="BA226" s="3">
        <f t="shared" si="289"/>
        <v>2.2083333333333357</v>
      </c>
      <c r="BB226" s="3">
        <f t="shared" si="290"/>
        <v>-0.22916666666666607</v>
      </c>
      <c r="BC226" s="3">
        <f t="shared" si="291"/>
        <v>-1.8541666666666643</v>
      </c>
      <c r="BD226" s="3">
        <f t="shared" si="292"/>
        <v>136.11111111111114</v>
      </c>
      <c r="BE226" s="3">
        <f t="shared" si="293"/>
        <v>4.8767361111111214</v>
      </c>
      <c r="BF226" s="3">
        <f t="shared" si="294"/>
        <v>5.2517361111110841E-2</v>
      </c>
      <c r="BG226" s="3">
        <f t="shared" si="295"/>
        <v>3.4379340277777688</v>
      </c>
      <c r="BH226" s="3">
        <f t="shared" si="296"/>
        <v>144.47829861111114</v>
      </c>
      <c r="BI226" s="3">
        <f t="shared" si="297"/>
        <v>12.01991258749876</v>
      </c>
      <c r="BJ226" s="3">
        <f t="shared" si="298"/>
        <v>-24.25</v>
      </c>
      <c r="BK226" s="3">
        <f t="shared" si="299"/>
        <v>2.4166666666666643</v>
      </c>
      <c r="BL226" s="3">
        <f t="shared" si="300"/>
        <v>-3.5277777777777786</v>
      </c>
      <c r="BM226" s="3">
        <f t="shared" si="301"/>
        <v>-1.7777777777777786</v>
      </c>
      <c r="BN226" s="3">
        <f t="shared" si="302"/>
        <v>588.0625</v>
      </c>
      <c r="BO226" s="3">
        <f t="shared" si="303"/>
        <v>5.8402777777777661</v>
      </c>
      <c r="BP226" s="3">
        <f t="shared" si="304"/>
        <v>12.445216049382722</v>
      </c>
      <c r="BQ226" s="3">
        <f t="shared" si="305"/>
        <v>3.1604938271604968</v>
      </c>
      <c r="BR226" s="3">
        <f t="shared" si="306"/>
        <v>609.5084876543209</v>
      </c>
      <c r="BS226" s="3">
        <f t="shared" si="307"/>
        <v>24.688225688662214</v>
      </c>
    </row>
    <row r="227" spans="1:71" ht="15.5" x14ac:dyDescent="0.35">
      <c r="A227" s="97" t="s">
        <v>150</v>
      </c>
      <c r="B227" s="116" t="s">
        <v>56</v>
      </c>
      <c r="C227" s="117">
        <v>44442</v>
      </c>
      <c r="D227" s="118">
        <v>0.29712962962962963</v>
      </c>
      <c r="E227" s="118">
        <v>0.4090509259259259</v>
      </c>
      <c r="F227" s="118">
        <v>0.42186342592592596</v>
      </c>
      <c r="G227" s="118">
        <v>0.4824074074074074</v>
      </c>
      <c r="H227" s="77">
        <f t="shared" si="256"/>
        <v>7</v>
      </c>
      <c r="I227" s="77">
        <f t="shared" si="257"/>
        <v>49</v>
      </c>
      <c r="J227" s="77">
        <f t="shared" si="258"/>
        <v>7</v>
      </c>
      <c r="K227" s="77">
        <f t="shared" si="259"/>
        <v>34</v>
      </c>
      <c r="L227" s="141">
        <f t="shared" si="260"/>
        <v>4.5026572788987451</v>
      </c>
      <c r="M227" s="142"/>
      <c r="N227" s="142"/>
      <c r="O227" s="143"/>
      <c r="P227" s="141">
        <f t="shared" si="261"/>
        <v>13.17427918120929</v>
      </c>
      <c r="Q227" s="142"/>
      <c r="R227" s="142"/>
      <c r="S227" s="143"/>
      <c r="T227" s="141">
        <f t="shared" si="262"/>
        <v>25.908120539254547</v>
      </c>
      <c r="U227" s="142"/>
      <c r="V227" s="142"/>
      <c r="W227" s="143"/>
      <c r="X227" s="103" t="str">
        <f t="shared" si="263"/>
        <v>C1</v>
      </c>
      <c r="Y227" s="77">
        <f t="shared" si="264"/>
        <v>4.5026572788987451</v>
      </c>
      <c r="Z227" s="77">
        <f t="shared" si="265"/>
        <v>20.273922571219853</v>
      </c>
      <c r="AA227" s="77">
        <f t="shared" si="266"/>
        <v>7</v>
      </c>
      <c r="AB227" s="77">
        <f t="shared" si="267"/>
        <v>49</v>
      </c>
      <c r="AC227" s="77">
        <f t="shared" si="268"/>
        <v>7</v>
      </c>
      <c r="AD227" s="77">
        <f t="shared" si="269"/>
        <v>34</v>
      </c>
      <c r="AE227" s="77" t="str">
        <f t="shared" si="270"/>
        <v xml:space="preserve"> </v>
      </c>
      <c r="AF227" s="77" t="str">
        <f t="shared" si="271"/>
        <v xml:space="preserve"> </v>
      </c>
      <c r="AG227" s="77" t="str">
        <f t="shared" si="272"/>
        <v xml:space="preserve"> </v>
      </c>
      <c r="AH227" s="77" t="str">
        <f t="shared" si="273"/>
        <v xml:space="preserve"> </v>
      </c>
      <c r="AI227" s="77" t="str">
        <f t="shared" si="274"/>
        <v xml:space="preserve"> </v>
      </c>
      <c r="AJ227" s="77" t="str">
        <f t="shared" si="275"/>
        <v xml:space="preserve"> </v>
      </c>
      <c r="AK227" s="77" t="str">
        <f t="shared" si="276"/>
        <v xml:space="preserve"> </v>
      </c>
      <c r="AL227" s="77" t="str">
        <f t="shared" si="277"/>
        <v xml:space="preserve"> </v>
      </c>
      <c r="AP227" s="5">
        <f t="shared" si="278"/>
        <v>0.62162162162162193</v>
      </c>
      <c r="AQ227" s="5">
        <f t="shared" si="279"/>
        <v>3.5675675675675649</v>
      </c>
      <c r="AR227" s="5">
        <f t="shared" si="280"/>
        <v>1.8648648648648649</v>
      </c>
      <c r="AS227" s="5">
        <f t="shared" si="281"/>
        <v>1.9189189189189193</v>
      </c>
      <c r="AT227" s="3">
        <f t="shared" si="282"/>
        <v>0.38641344046749493</v>
      </c>
      <c r="AU227" s="3">
        <f t="shared" si="283"/>
        <v>12.727538349159952</v>
      </c>
      <c r="AV227" s="3">
        <f t="shared" si="284"/>
        <v>3.4777209642074509</v>
      </c>
      <c r="AW227" s="3">
        <f t="shared" si="285"/>
        <v>3.682249817384954</v>
      </c>
      <c r="AX227" s="3">
        <f t="shared" si="286"/>
        <v>20.273922571219849</v>
      </c>
      <c r="AY227" s="3">
        <f t="shared" si="287"/>
        <v>4.5026572788987451</v>
      </c>
      <c r="AZ227" s="3">
        <f t="shared" si="288"/>
        <v>-12.666666666666668</v>
      </c>
      <c r="BA227" s="3">
        <f t="shared" si="289"/>
        <v>3.2083333333333357</v>
      </c>
      <c r="BB227" s="3">
        <f t="shared" si="290"/>
        <v>-1.2291666666666661</v>
      </c>
      <c r="BC227" s="3">
        <f t="shared" si="291"/>
        <v>1.1458333333333357</v>
      </c>
      <c r="BD227" s="3">
        <f t="shared" si="292"/>
        <v>160.44444444444449</v>
      </c>
      <c r="BE227" s="3">
        <f t="shared" si="293"/>
        <v>10.293402777777793</v>
      </c>
      <c r="BF227" s="3">
        <f t="shared" si="294"/>
        <v>1.5108506944444431</v>
      </c>
      <c r="BG227" s="3">
        <f t="shared" si="295"/>
        <v>1.3129340277777832</v>
      </c>
      <c r="BH227" s="3">
        <f t="shared" si="296"/>
        <v>173.56163194444451</v>
      </c>
      <c r="BI227" s="3">
        <f t="shared" si="297"/>
        <v>13.17427918120929</v>
      </c>
      <c r="BJ227" s="3">
        <f t="shared" si="298"/>
        <v>-25.25</v>
      </c>
      <c r="BK227" s="3">
        <f t="shared" si="299"/>
        <v>3.4166666666666643</v>
      </c>
      <c r="BL227" s="3">
        <f t="shared" si="300"/>
        <v>-4.5277777777777786</v>
      </c>
      <c r="BM227" s="3">
        <f t="shared" si="301"/>
        <v>1.2222222222222214</v>
      </c>
      <c r="BN227" s="3">
        <f t="shared" si="302"/>
        <v>637.5625</v>
      </c>
      <c r="BO227" s="3">
        <f t="shared" si="303"/>
        <v>11.673611111111095</v>
      </c>
      <c r="BP227" s="3">
        <f t="shared" si="304"/>
        <v>20.500771604938279</v>
      </c>
      <c r="BQ227" s="3">
        <f t="shared" si="305"/>
        <v>1.4938271604938251</v>
      </c>
      <c r="BR227" s="3">
        <f t="shared" si="306"/>
        <v>671.2307098765433</v>
      </c>
      <c r="BS227" s="3">
        <f t="shared" si="307"/>
        <v>25.908120539254547</v>
      </c>
    </row>
    <row r="228" spans="1:71" ht="15.5" x14ac:dyDescent="0.35">
      <c r="A228" s="97" t="s">
        <v>151</v>
      </c>
      <c r="B228" s="116" t="s">
        <v>57</v>
      </c>
      <c r="C228" s="117">
        <v>44442</v>
      </c>
      <c r="D228" s="118">
        <v>0.29638888888888887</v>
      </c>
      <c r="E228" s="118">
        <v>0.40728009259259257</v>
      </c>
      <c r="F228" s="118">
        <v>0.42131944444444441</v>
      </c>
      <c r="G228" s="118">
        <v>0.48069444444444448</v>
      </c>
      <c r="H228" s="77">
        <f t="shared" si="256"/>
        <v>6</v>
      </c>
      <c r="I228" s="77">
        <f t="shared" si="257"/>
        <v>46</v>
      </c>
      <c r="J228" s="77">
        <f t="shared" si="258"/>
        <v>6</v>
      </c>
      <c r="K228" s="77">
        <f t="shared" si="259"/>
        <v>32</v>
      </c>
      <c r="L228" s="141">
        <f t="shared" si="260"/>
        <v>1.1044765806325687</v>
      </c>
      <c r="M228" s="142"/>
      <c r="N228" s="142"/>
      <c r="O228" s="143"/>
      <c r="P228" s="141">
        <f t="shared" si="261"/>
        <v>13.875156405524868</v>
      </c>
      <c r="Q228" s="142"/>
      <c r="R228" s="142"/>
      <c r="S228" s="143"/>
      <c r="T228" s="141">
        <f t="shared" si="262"/>
        <v>26.840219383291373</v>
      </c>
      <c r="U228" s="142"/>
      <c r="V228" s="142"/>
      <c r="W228" s="143"/>
      <c r="X228" s="103" t="str">
        <f t="shared" si="263"/>
        <v>C1</v>
      </c>
      <c r="Y228" s="77">
        <f t="shared" si="264"/>
        <v>1.1044765806325687</v>
      </c>
      <c r="Z228" s="77">
        <f t="shared" si="265"/>
        <v>1.219868517165811</v>
      </c>
      <c r="AA228" s="77">
        <f t="shared" si="266"/>
        <v>6</v>
      </c>
      <c r="AB228" s="77">
        <f t="shared" si="267"/>
        <v>46</v>
      </c>
      <c r="AC228" s="77">
        <f t="shared" si="268"/>
        <v>6</v>
      </c>
      <c r="AD228" s="77">
        <f t="shared" si="269"/>
        <v>32</v>
      </c>
      <c r="AE228" s="77" t="str">
        <f t="shared" si="270"/>
        <v xml:space="preserve"> </v>
      </c>
      <c r="AF228" s="77" t="str">
        <f t="shared" si="271"/>
        <v xml:space="preserve"> </v>
      </c>
      <c r="AG228" s="77" t="str">
        <f t="shared" si="272"/>
        <v xml:space="preserve"> </v>
      </c>
      <c r="AH228" s="77" t="str">
        <f t="shared" si="273"/>
        <v xml:space="preserve"> </v>
      </c>
      <c r="AI228" s="77" t="str">
        <f t="shared" si="274"/>
        <v xml:space="preserve"> </v>
      </c>
      <c r="AJ228" s="77" t="str">
        <f t="shared" si="275"/>
        <v xml:space="preserve"> </v>
      </c>
      <c r="AK228" s="77" t="str">
        <f t="shared" si="276"/>
        <v xml:space="preserve"> </v>
      </c>
      <c r="AL228" s="77" t="str">
        <f t="shared" si="277"/>
        <v xml:space="preserve"> </v>
      </c>
      <c r="AP228" s="5">
        <f t="shared" si="278"/>
        <v>-0.37837837837837807</v>
      </c>
      <c r="AQ228" s="5">
        <f t="shared" si="279"/>
        <v>0.56756756756756488</v>
      </c>
      <c r="AR228" s="5">
        <f t="shared" si="280"/>
        <v>0.86486486486486491</v>
      </c>
      <c r="AS228" s="5">
        <f t="shared" si="281"/>
        <v>-8.1081081081080697E-2</v>
      </c>
      <c r="AT228" s="3">
        <f t="shared" si="282"/>
        <v>0.14317019722425103</v>
      </c>
      <c r="AU228" s="3">
        <f t="shared" si="283"/>
        <v>0.32213294375456231</v>
      </c>
      <c r="AV228" s="3">
        <f t="shared" si="284"/>
        <v>0.74799123447772109</v>
      </c>
      <c r="AW228" s="3">
        <f t="shared" si="285"/>
        <v>6.5741417092767818E-3</v>
      </c>
      <c r="AX228" s="3">
        <f t="shared" si="286"/>
        <v>1.2198685171658112</v>
      </c>
      <c r="AY228" s="3">
        <f t="shared" si="287"/>
        <v>1.1044765806325687</v>
      </c>
      <c r="AZ228" s="3">
        <f t="shared" si="288"/>
        <v>-13.666666666666668</v>
      </c>
      <c r="BA228" s="3">
        <f t="shared" si="289"/>
        <v>0.2083333333333357</v>
      </c>
      <c r="BB228" s="3">
        <f t="shared" si="290"/>
        <v>-2.2291666666666661</v>
      </c>
      <c r="BC228" s="3">
        <f t="shared" si="291"/>
        <v>-0.8541666666666643</v>
      </c>
      <c r="BD228" s="3">
        <f t="shared" si="292"/>
        <v>186.7777777777778</v>
      </c>
      <c r="BE228" s="3">
        <f t="shared" si="293"/>
        <v>4.3402777777778762E-2</v>
      </c>
      <c r="BF228" s="3">
        <f t="shared" si="294"/>
        <v>4.969184027777775</v>
      </c>
      <c r="BG228" s="3">
        <f t="shared" si="295"/>
        <v>0.72960069444444042</v>
      </c>
      <c r="BH228" s="3">
        <f t="shared" si="296"/>
        <v>192.51996527777777</v>
      </c>
      <c r="BI228" s="3">
        <f t="shared" si="297"/>
        <v>13.875156405524868</v>
      </c>
      <c r="BJ228" s="3">
        <f t="shared" si="298"/>
        <v>-26.25</v>
      </c>
      <c r="BK228" s="3">
        <f t="shared" si="299"/>
        <v>0.4166666666666643</v>
      </c>
      <c r="BL228" s="3">
        <f t="shared" si="300"/>
        <v>-5.5277777777777786</v>
      </c>
      <c r="BM228" s="3">
        <f t="shared" si="301"/>
        <v>-0.77777777777777857</v>
      </c>
      <c r="BN228" s="3">
        <f t="shared" si="302"/>
        <v>689.0625</v>
      </c>
      <c r="BO228" s="3">
        <f t="shared" si="303"/>
        <v>0.17361111111110913</v>
      </c>
      <c r="BP228" s="3">
        <f t="shared" si="304"/>
        <v>30.556327160493836</v>
      </c>
      <c r="BQ228" s="3">
        <f t="shared" si="305"/>
        <v>0.60493827160493951</v>
      </c>
      <c r="BR228" s="3">
        <f t="shared" si="306"/>
        <v>720.39737654320993</v>
      </c>
      <c r="BS228" s="3">
        <f t="shared" si="307"/>
        <v>26.840219383291373</v>
      </c>
    </row>
    <row r="229" spans="1:71" ht="15.5" x14ac:dyDescent="0.35">
      <c r="A229" s="97" t="s">
        <v>152</v>
      </c>
      <c r="B229" s="116" t="s">
        <v>58</v>
      </c>
      <c r="C229" s="117">
        <v>44442</v>
      </c>
      <c r="D229" s="118">
        <v>0.29629629629629628</v>
      </c>
      <c r="E229" s="118">
        <v>0.40785879629629629</v>
      </c>
      <c r="F229" s="118">
        <v>0.41771990740740739</v>
      </c>
      <c r="G229" s="118">
        <v>0.48228009259259258</v>
      </c>
      <c r="H229" s="77">
        <f t="shared" si="256"/>
        <v>6</v>
      </c>
      <c r="I229" s="77">
        <f t="shared" si="257"/>
        <v>47</v>
      </c>
      <c r="J229" s="77">
        <f t="shared" si="258"/>
        <v>1</v>
      </c>
      <c r="K229" s="77">
        <f t="shared" si="259"/>
        <v>34</v>
      </c>
      <c r="L229" s="141">
        <f t="shared" si="260"/>
        <v>4.8354969423346725</v>
      </c>
      <c r="M229" s="142"/>
      <c r="N229" s="142"/>
      <c r="O229" s="143"/>
      <c r="P229" s="141">
        <f t="shared" si="261"/>
        <v>15.550293628881882</v>
      </c>
      <c r="Q229" s="142"/>
      <c r="R229" s="142"/>
      <c r="S229" s="143"/>
      <c r="T229" s="141">
        <f t="shared" si="262"/>
        <v>28.34426532022324</v>
      </c>
      <c r="U229" s="142"/>
      <c r="V229" s="142"/>
      <c r="W229" s="143"/>
      <c r="X229" s="103" t="str">
        <f t="shared" si="263"/>
        <v>C1</v>
      </c>
      <c r="Y229" s="77">
        <f t="shared" si="264"/>
        <v>4.8354969423346725</v>
      </c>
      <c r="Z229" s="77">
        <f t="shared" si="265"/>
        <v>23.382030679327968</v>
      </c>
      <c r="AA229" s="77">
        <f t="shared" si="266"/>
        <v>6</v>
      </c>
      <c r="AB229" s="77">
        <f t="shared" si="267"/>
        <v>47</v>
      </c>
      <c r="AC229" s="77">
        <f t="shared" si="268"/>
        <v>1</v>
      </c>
      <c r="AD229" s="77">
        <f t="shared" si="269"/>
        <v>34</v>
      </c>
      <c r="AE229" s="77" t="str">
        <f t="shared" si="270"/>
        <v xml:space="preserve"> </v>
      </c>
      <c r="AF229" s="77" t="str">
        <f t="shared" si="271"/>
        <v xml:space="preserve"> </v>
      </c>
      <c r="AG229" s="77" t="str">
        <f t="shared" si="272"/>
        <v xml:space="preserve"> </v>
      </c>
      <c r="AH229" s="77" t="str">
        <f t="shared" si="273"/>
        <v xml:space="preserve"> </v>
      </c>
      <c r="AI229" s="77" t="str">
        <f t="shared" si="274"/>
        <v xml:space="preserve"> </v>
      </c>
      <c r="AJ229" s="77" t="str">
        <f t="shared" si="275"/>
        <v xml:space="preserve"> </v>
      </c>
      <c r="AK229" s="77" t="str">
        <f t="shared" si="276"/>
        <v xml:space="preserve"> </v>
      </c>
      <c r="AL229" s="77" t="str">
        <f t="shared" si="277"/>
        <v xml:space="preserve"> </v>
      </c>
      <c r="AP229" s="5">
        <f t="shared" si="278"/>
        <v>-0.37837837837837807</v>
      </c>
      <c r="AQ229" s="5">
        <f t="shared" si="279"/>
        <v>1.5675675675675649</v>
      </c>
      <c r="AR229" s="5">
        <f t="shared" si="280"/>
        <v>-4.1351351351351351</v>
      </c>
      <c r="AS229" s="5">
        <f t="shared" si="281"/>
        <v>1.9189189189189193</v>
      </c>
      <c r="AT229" s="3">
        <f t="shared" si="282"/>
        <v>0.14317019722425103</v>
      </c>
      <c r="AU229" s="3">
        <f t="shared" si="283"/>
        <v>2.4572680788896921</v>
      </c>
      <c r="AV229" s="3">
        <f t="shared" si="284"/>
        <v>17.099342585829071</v>
      </c>
      <c r="AW229" s="3">
        <f t="shared" si="285"/>
        <v>3.682249817384954</v>
      </c>
      <c r="AX229" s="3">
        <f t="shared" si="286"/>
        <v>23.382030679327968</v>
      </c>
      <c r="AY229" s="3">
        <f t="shared" si="287"/>
        <v>4.8354969423346725</v>
      </c>
      <c r="AZ229" s="3">
        <f t="shared" si="288"/>
        <v>-13.666666666666668</v>
      </c>
      <c r="BA229" s="3">
        <f t="shared" si="289"/>
        <v>1.2083333333333357</v>
      </c>
      <c r="BB229" s="3">
        <f t="shared" si="290"/>
        <v>-7.2291666666666661</v>
      </c>
      <c r="BC229" s="3">
        <f t="shared" si="291"/>
        <v>1.1458333333333357</v>
      </c>
      <c r="BD229" s="3">
        <f t="shared" si="292"/>
        <v>186.7777777777778</v>
      </c>
      <c r="BE229" s="3">
        <f t="shared" si="293"/>
        <v>1.4600694444444502</v>
      </c>
      <c r="BF229" s="3">
        <f t="shared" si="294"/>
        <v>52.260850694444436</v>
      </c>
      <c r="BG229" s="3">
        <f t="shared" si="295"/>
        <v>1.3129340277777832</v>
      </c>
      <c r="BH229" s="3">
        <f t="shared" si="296"/>
        <v>241.81163194444446</v>
      </c>
      <c r="BI229" s="3">
        <f t="shared" si="297"/>
        <v>15.550293628881882</v>
      </c>
      <c r="BJ229" s="3">
        <f t="shared" si="298"/>
        <v>-26.25</v>
      </c>
      <c r="BK229" s="3">
        <f t="shared" si="299"/>
        <v>1.4166666666666643</v>
      </c>
      <c r="BL229" s="3">
        <f t="shared" si="300"/>
        <v>-10.527777777777779</v>
      </c>
      <c r="BM229" s="3">
        <f t="shared" si="301"/>
        <v>1.2222222222222214</v>
      </c>
      <c r="BN229" s="3">
        <f t="shared" si="302"/>
        <v>689.0625</v>
      </c>
      <c r="BO229" s="3">
        <f t="shared" si="303"/>
        <v>2.0069444444444375</v>
      </c>
      <c r="BP229" s="3">
        <f t="shared" si="304"/>
        <v>110.83410493827162</v>
      </c>
      <c r="BQ229" s="3">
        <f t="shared" si="305"/>
        <v>1.4938271604938251</v>
      </c>
      <c r="BR229" s="3">
        <f t="shared" si="306"/>
        <v>803.39737654320993</v>
      </c>
      <c r="BS229" s="3">
        <f t="shared" si="307"/>
        <v>28.34426532022324</v>
      </c>
    </row>
    <row r="230" spans="1:71" ht="15.5" x14ac:dyDescent="0.35">
      <c r="A230" s="97" t="s">
        <v>153</v>
      </c>
      <c r="B230" s="116" t="s">
        <v>59</v>
      </c>
      <c r="C230" s="117">
        <v>44442</v>
      </c>
      <c r="D230" s="118">
        <v>0.29622685185185188</v>
      </c>
      <c r="E230" s="118">
        <v>0.40659722222222222</v>
      </c>
      <c r="F230" s="118">
        <v>0.41968749999999999</v>
      </c>
      <c r="G230" s="118">
        <v>0.47921296296296295</v>
      </c>
      <c r="H230" s="77">
        <f t="shared" si="256"/>
        <v>6</v>
      </c>
      <c r="I230" s="77">
        <f t="shared" si="257"/>
        <v>45</v>
      </c>
      <c r="J230" s="77">
        <f t="shared" si="258"/>
        <v>4</v>
      </c>
      <c r="K230" s="77">
        <f t="shared" si="259"/>
        <v>30</v>
      </c>
      <c r="L230" s="141">
        <f t="shared" si="260"/>
        <v>2.4391798307823769</v>
      </c>
      <c r="M230" s="142"/>
      <c r="N230" s="142"/>
      <c r="O230" s="143"/>
      <c r="P230" s="141">
        <f t="shared" si="261"/>
        <v>14.609470625058405</v>
      </c>
      <c r="Q230" s="142"/>
      <c r="R230" s="142"/>
      <c r="S230" s="143"/>
      <c r="T230" s="141">
        <f t="shared" si="262"/>
        <v>27.455168282713164</v>
      </c>
      <c r="U230" s="142"/>
      <c r="V230" s="142"/>
      <c r="W230" s="143"/>
      <c r="X230" s="103" t="str">
        <f t="shared" si="263"/>
        <v>C1</v>
      </c>
      <c r="Y230" s="77">
        <f t="shared" si="264"/>
        <v>2.4391798307823769</v>
      </c>
      <c r="Z230" s="77">
        <f t="shared" si="265"/>
        <v>5.9495982468955448</v>
      </c>
      <c r="AA230" s="77">
        <f t="shared" si="266"/>
        <v>6</v>
      </c>
      <c r="AB230" s="77">
        <f t="shared" si="267"/>
        <v>45</v>
      </c>
      <c r="AC230" s="77">
        <f t="shared" si="268"/>
        <v>4</v>
      </c>
      <c r="AD230" s="77">
        <f t="shared" si="269"/>
        <v>30</v>
      </c>
      <c r="AE230" s="77" t="str">
        <f t="shared" si="270"/>
        <v xml:space="preserve"> </v>
      </c>
      <c r="AF230" s="77" t="str">
        <f t="shared" si="271"/>
        <v xml:space="preserve"> </v>
      </c>
      <c r="AG230" s="77" t="str">
        <f t="shared" si="272"/>
        <v xml:space="preserve"> </v>
      </c>
      <c r="AH230" s="77" t="str">
        <f t="shared" si="273"/>
        <v xml:space="preserve"> </v>
      </c>
      <c r="AI230" s="77" t="str">
        <f t="shared" si="274"/>
        <v xml:space="preserve"> </v>
      </c>
      <c r="AJ230" s="77" t="str">
        <f t="shared" si="275"/>
        <v xml:space="preserve"> </v>
      </c>
      <c r="AK230" s="77" t="str">
        <f t="shared" si="276"/>
        <v xml:space="preserve"> </v>
      </c>
      <c r="AL230" s="77" t="str">
        <f t="shared" si="277"/>
        <v xml:space="preserve"> </v>
      </c>
      <c r="AP230" s="5">
        <f t="shared" si="278"/>
        <v>-0.37837837837837807</v>
      </c>
      <c r="AQ230" s="5">
        <f t="shared" si="279"/>
        <v>-0.43243243243243512</v>
      </c>
      <c r="AR230" s="5">
        <f t="shared" si="280"/>
        <v>-1.1351351351351351</v>
      </c>
      <c r="AS230" s="5">
        <f t="shared" si="281"/>
        <v>-2.0810810810810807</v>
      </c>
      <c r="AT230" s="3">
        <f t="shared" si="282"/>
        <v>0.14317019722425103</v>
      </c>
      <c r="AU230" s="3">
        <f t="shared" si="283"/>
        <v>0.18699780861943258</v>
      </c>
      <c r="AV230" s="3">
        <f t="shared" si="284"/>
        <v>1.2885317750182614</v>
      </c>
      <c r="AW230" s="3">
        <f t="shared" si="285"/>
        <v>4.3308984660335996</v>
      </c>
      <c r="AX230" s="3">
        <f t="shared" si="286"/>
        <v>5.9495982468955448</v>
      </c>
      <c r="AY230" s="3">
        <f t="shared" si="287"/>
        <v>2.4391798307823769</v>
      </c>
      <c r="AZ230" s="3">
        <f t="shared" si="288"/>
        <v>-13.666666666666668</v>
      </c>
      <c r="BA230" s="3">
        <f t="shared" si="289"/>
        <v>-0.7916666666666643</v>
      </c>
      <c r="BB230" s="3">
        <f t="shared" si="290"/>
        <v>-4.2291666666666661</v>
      </c>
      <c r="BC230" s="3">
        <f t="shared" si="291"/>
        <v>-2.8541666666666643</v>
      </c>
      <c r="BD230" s="3">
        <f t="shared" si="292"/>
        <v>186.7777777777778</v>
      </c>
      <c r="BE230" s="3">
        <f t="shared" si="293"/>
        <v>0.62673611111110739</v>
      </c>
      <c r="BF230" s="3">
        <f t="shared" si="294"/>
        <v>17.885850694444439</v>
      </c>
      <c r="BG230" s="3">
        <f t="shared" si="295"/>
        <v>8.1462673611110983</v>
      </c>
      <c r="BH230" s="3">
        <f t="shared" si="296"/>
        <v>213.43663194444443</v>
      </c>
      <c r="BI230" s="3">
        <f t="shared" si="297"/>
        <v>14.609470625058405</v>
      </c>
      <c r="BJ230" s="3">
        <f t="shared" si="298"/>
        <v>-26.25</v>
      </c>
      <c r="BK230" s="3">
        <f t="shared" si="299"/>
        <v>-0.5833333333333357</v>
      </c>
      <c r="BL230" s="3">
        <f t="shared" si="300"/>
        <v>-7.5277777777777786</v>
      </c>
      <c r="BM230" s="3">
        <f t="shared" si="301"/>
        <v>-2.7777777777777786</v>
      </c>
      <c r="BN230" s="3">
        <f t="shared" si="302"/>
        <v>689.0625</v>
      </c>
      <c r="BO230" s="3">
        <f t="shared" si="303"/>
        <v>0.34027777777778057</v>
      </c>
      <c r="BP230" s="3">
        <f t="shared" si="304"/>
        <v>56.667438271604951</v>
      </c>
      <c r="BQ230" s="3">
        <f t="shared" si="305"/>
        <v>7.7160493827160535</v>
      </c>
      <c r="BR230" s="3">
        <f t="shared" si="306"/>
        <v>753.78626543209884</v>
      </c>
      <c r="BS230" s="3">
        <f t="shared" si="307"/>
        <v>27.455168282713164</v>
      </c>
    </row>
    <row r="231" spans="1:71" ht="15.5" x14ac:dyDescent="0.35">
      <c r="A231" s="97" t="s">
        <v>154</v>
      </c>
      <c r="B231" s="116" t="s">
        <v>60</v>
      </c>
      <c r="C231" s="117">
        <v>44442</v>
      </c>
      <c r="D231" s="118">
        <v>0.29546296296296298</v>
      </c>
      <c r="E231" s="118">
        <v>0.40704861111111112</v>
      </c>
      <c r="F231" s="118">
        <v>0.41835648148148147</v>
      </c>
      <c r="G231" s="118">
        <v>0.48299768518518515</v>
      </c>
      <c r="H231" s="77">
        <f t="shared" si="256"/>
        <v>5</v>
      </c>
      <c r="I231" s="77">
        <f t="shared" si="257"/>
        <v>46</v>
      </c>
      <c r="J231" s="77">
        <f t="shared" si="258"/>
        <v>2</v>
      </c>
      <c r="K231" s="77">
        <f t="shared" si="259"/>
        <v>35</v>
      </c>
      <c r="L231" s="141">
        <f t="shared" si="260"/>
        <v>4.5355506687189768</v>
      </c>
      <c r="M231" s="142"/>
      <c r="N231" s="142"/>
      <c r="O231" s="143"/>
      <c r="P231" s="141">
        <f t="shared" si="261"/>
        <v>16.07985173888256</v>
      </c>
      <c r="Q231" s="142"/>
      <c r="R231" s="142"/>
      <c r="S231" s="143"/>
      <c r="T231" s="141">
        <f t="shared" si="262"/>
        <v>28.956051735324092</v>
      </c>
      <c r="U231" s="142"/>
      <c r="V231" s="142"/>
      <c r="W231" s="143"/>
      <c r="X231" s="103" t="str">
        <f t="shared" si="263"/>
        <v>C1</v>
      </c>
      <c r="Y231" s="77">
        <f t="shared" si="264"/>
        <v>4.5355506687189768</v>
      </c>
      <c r="Z231" s="77">
        <f t="shared" si="265"/>
        <v>20.571219868517158</v>
      </c>
      <c r="AA231" s="77">
        <f t="shared" si="266"/>
        <v>5</v>
      </c>
      <c r="AB231" s="77">
        <f t="shared" si="267"/>
        <v>46</v>
      </c>
      <c r="AC231" s="77">
        <f t="shared" si="268"/>
        <v>2</v>
      </c>
      <c r="AD231" s="77">
        <f t="shared" si="269"/>
        <v>35</v>
      </c>
      <c r="AE231" s="77" t="str">
        <f t="shared" si="270"/>
        <v xml:space="preserve"> </v>
      </c>
      <c r="AF231" s="77" t="str">
        <f t="shared" si="271"/>
        <v xml:space="preserve"> </v>
      </c>
      <c r="AG231" s="77" t="str">
        <f t="shared" si="272"/>
        <v xml:space="preserve"> </v>
      </c>
      <c r="AH231" s="77" t="str">
        <f t="shared" si="273"/>
        <v xml:space="preserve"> </v>
      </c>
      <c r="AI231" s="77" t="str">
        <f t="shared" si="274"/>
        <v xml:space="preserve"> </v>
      </c>
      <c r="AJ231" s="77" t="str">
        <f t="shared" si="275"/>
        <v xml:space="preserve"> </v>
      </c>
      <c r="AK231" s="77" t="str">
        <f t="shared" si="276"/>
        <v xml:space="preserve"> </v>
      </c>
      <c r="AL231" s="77" t="str">
        <f t="shared" si="277"/>
        <v xml:space="preserve"> </v>
      </c>
      <c r="AP231" s="5">
        <f t="shared" si="278"/>
        <v>-1.3783783783783781</v>
      </c>
      <c r="AQ231" s="5">
        <f t="shared" si="279"/>
        <v>0.56756756756756488</v>
      </c>
      <c r="AR231" s="5">
        <f t="shared" si="280"/>
        <v>-3.1351351351351351</v>
      </c>
      <c r="AS231" s="5">
        <f t="shared" si="281"/>
        <v>2.9189189189189193</v>
      </c>
      <c r="AT231" s="3">
        <f t="shared" si="282"/>
        <v>1.8999269539810071</v>
      </c>
      <c r="AU231" s="3">
        <f t="shared" si="283"/>
        <v>0.32213294375456231</v>
      </c>
      <c r="AV231" s="3">
        <f t="shared" si="284"/>
        <v>9.8290723155588022</v>
      </c>
      <c r="AW231" s="3">
        <f t="shared" si="285"/>
        <v>8.5200876552227918</v>
      </c>
      <c r="AX231" s="3">
        <f t="shared" si="286"/>
        <v>20.571219868517161</v>
      </c>
      <c r="AY231" s="3">
        <f t="shared" si="287"/>
        <v>4.5355506687189768</v>
      </c>
      <c r="AZ231" s="3">
        <f t="shared" si="288"/>
        <v>-14.666666666666668</v>
      </c>
      <c r="BA231" s="3">
        <f t="shared" si="289"/>
        <v>0.2083333333333357</v>
      </c>
      <c r="BB231" s="3">
        <f t="shared" si="290"/>
        <v>-6.2291666666666661</v>
      </c>
      <c r="BC231" s="3">
        <f t="shared" si="291"/>
        <v>2.1458333333333357</v>
      </c>
      <c r="BD231" s="3">
        <f t="shared" si="292"/>
        <v>215.11111111111114</v>
      </c>
      <c r="BE231" s="3">
        <f t="shared" si="293"/>
        <v>4.3402777777778762E-2</v>
      </c>
      <c r="BF231" s="3">
        <f t="shared" si="294"/>
        <v>38.802517361111107</v>
      </c>
      <c r="BG231" s="3">
        <f t="shared" si="295"/>
        <v>4.6046006944444544</v>
      </c>
      <c r="BH231" s="3">
        <f t="shared" si="296"/>
        <v>258.56163194444446</v>
      </c>
      <c r="BI231" s="3">
        <f t="shared" si="297"/>
        <v>16.07985173888256</v>
      </c>
      <c r="BJ231" s="3">
        <f t="shared" si="298"/>
        <v>-27.25</v>
      </c>
      <c r="BK231" s="3">
        <f t="shared" si="299"/>
        <v>0.4166666666666643</v>
      </c>
      <c r="BL231" s="3">
        <f t="shared" si="300"/>
        <v>-9.5277777777777786</v>
      </c>
      <c r="BM231" s="3">
        <f t="shared" si="301"/>
        <v>2.2222222222222214</v>
      </c>
      <c r="BN231" s="3">
        <f t="shared" si="302"/>
        <v>742.5625</v>
      </c>
      <c r="BO231" s="3">
        <f t="shared" si="303"/>
        <v>0.17361111111110913</v>
      </c>
      <c r="BP231" s="3">
        <f t="shared" si="304"/>
        <v>90.778549382716065</v>
      </c>
      <c r="BQ231" s="3">
        <f t="shared" si="305"/>
        <v>4.9382716049382678</v>
      </c>
      <c r="BR231" s="3">
        <f t="shared" si="306"/>
        <v>838.45293209876536</v>
      </c>
      <c r="BS231" s="3">
        <f t="shared" si="307"/>
        <v>28.956051735324092</v>
      </c>
    </row>
    <row r="232" spans="1:71" ht="15.5" x14ac:dyDescent="0.35">
      <c r="A232" s="97" t="s">
        <v>155</v>
      </c>
      <c r="B232" s="116" t="s">
        <v>61</v>
      </c>
      <c r="C232" s="117">
        <v>44442</v>
      </c>
      <c r="D232" s="118">
        <v>0.29534722222222221</v>
      </c>
      <c r="E232" s="118">
        <v>0.40657407407407403</v>
      </c>
      <c r="F232" s="118">
        <v>0.41829861111111111</v>
      </c>
      <c r="G232" s="118">
        <v>0.4814930555555556</v>
      </c>
      <c r="H232" s="77">
        <f t="shared" si="256"/>
        <v>5</v>
      </c>
      <c r="I232" s="77">
        <f t="shared" si="257"/>
        <v>45</v>
      </c>
      <c r="J232" s="77">
        <f t="shared" si="258"/>
        <v>2</v>
      </c>
      <c r="K232" s="77">
        <f t="shared" si="259"/>
        <v>33</v>
      </c>
      <c r="L232" s="141">
        <f t="shared" si="260"/>
        <v>3.5721714765260582</v>
      </c>
      <c r="M232" s="142"/>
      <c r="N232" s="142"/>
      <c r="O232" s="143"/>
      <c r="P232" s="141">
        <f t="shared" si="261"/>
        <v>15.954987682365802</v>
      </c>
      <c r="Q232" s="142"/>
      <c r="R232" s="142"/>
      <c r="S232" s="143"/>
      <c r="T232" s="141">
        <f t="shared" si="262"/>
        <v>28.874395402787975</v>
      </c>
      <c r="U232" s="142"/>
      <c r="V232" s="142"/>
      <c r="W232" s="143"/>
      <c r="X232" s="103" t="str">
        <f t="shared" si="263"/>
        <v>C1</v>
      </c>
      <c r="Y232" s="77">
        <f t="shared" si="264"/>
        <v>3.5721714765260582</v>
      </c>
      <c r="Z232" s="77">
        <f t="shared" si="265"/>
        <v>12.760409057706358</v>
      </c>
      <c r="AA232" s="77">
        <f t="shared" si="266"/>
        <v>5</v>
      </c>
      <c r="AB232" s="77">
        <f t="shared" si="267"/>
        <v>45</v>
      </c>
      <c r="AC232" s="77">
        <f t="shared" si="268"/>
        <v>2</v>
      </c>
      <c r="AD232" s="77">
        <f t="shared" si="269"/>
        <v>33</v>
      </c>
      <c r="AE232" s="77" t="str">
        <f t="shared" si="270"/>
        <v xml:space="preserve"> </v>
      </c>
      <c r="AF232" s="77" t="str">
        <f t="shared" si="271"/>
        <v xml:space="preserve"> </v>
      </c>
      <c r="AG232" s="77" t="str">
        <f t="shared" si="272"/>
        <v xml:space="preserve"> </v>
      </c>
      <c r="AH232" s="77" t="str">
        <f t="shared" si="273"/>
        <v xml:space="preserve"> </v>
      </c>
      <c r="AI232" s="77" t="str">
        <f t="shared" si="274"/>
        <v xml:space="preserve"> </v>
      </c>
      <c r="AJ232" s="77" t="str">
        <f t="shared" si="275"/>
        <v xml:space="preserve"> </v>
      </c>
      <c r="AK232" s="77" t="str">
        <f t="shared" si="276"/>
        <v xml:space="preserve"> </v>
      </c>
      <c r="AL232" s="77" t="str">
        <f t="shared" si="277"/>
        <v xml:space="preserve"> </v>
      </c>
      <c r="AP232" s="5">
        <f t="shared" si="278"/>
        <v>-1.3783783783783781</v>
      </c>
      <c r="AQ232" s="5">
        <f t="shared" si="279"/>
        <v>-0.43243243243243512</v>
      </c>
      <c r="AR232" s="5">
        <f t="shared" si="280"/>
        <v>-3.1351351351351351</v>
      </c>
      <c r="AS232" s="5">
        <f t="shared" si="281"/>
        <v>0.9189189189189193</v>
      </c>
      <c r="AT232" s="3">
        <f t="shared" si="282"/>
        <v>1.8999269539810071</v>
      </c>
      <c r="AU232" s="3">
        <f t="shared" si="283"/>
        <v>0.18699780861943258</v>
      </c>
      <c r="AV232" s="3">
        <f t="shared" si="284"/>
        <v>9.8290723155588022</v>
      </c>
      <c r="AW232" s="3">
        <f t="shared" si="285"/>
        <v>0.84441197954711544</v>
      </c>
      <c r="AX232" s="3">
        <f t="shared" si="286"/>
        <v>12.760409057706358</v>
      </c>
      <c r="AY232" s="3">
        <f t="shared" si="287"/>
        <v>3.5721714765260582</v>
      </c>
      <c r="AZ232" s="3">
        <f t="shared" si="288"/>
        <v>-14.666666666666668</v>
      </c>
      <c r="BA232" s="3">
        <f t="shared" si="289"/>
        <v>-0.7916666666666643</v>
      </c>
      <c r="BB232" s="3">
        <f t="shared" si="290"/>
        <v>-6.2291666666666661</v>
      </c>
      <c r="BC232" s="3">
        <f t="shared" si="291"/>
        <v>0.1458333333333357</v>
      </c>
      <c r="BD232" s="3">
        <f t="shared" si="292"/>
        <v>215.11111111111114</v>
      </c>
      <c r="BE232" s="3">
        <f t="shared" si="293"/>
        <v>0.62673611111110739</v>
      </c>
      <c r="BF232" s="3">
        <f t="shared" si="294"/>
        <v>38.802517361111107</v>
      </c>
      <c r="BG232" s="3">
        <f t="shared" si="295"/>
        <v>2.1267361111111802E-2</v>
      </c>
      <c r="BH232" s="3">
        <f t="shared" si="296"/>
        <v>254.56163194444449</v>
      </c>
      <c r="BI232" s="3">
        <f t="shared" si="297"/>
        <v>15.954987682365802</v>
      </c>
      <c r="BJ232" s="3">
        <f t="shared" si="298"/>
        <v>-27.25</v>
      </c>
      <c r="BK232" s="3">
        <f t="shared" si="299"/>
        <v>-0.5833333333333357</v>
      </c>
      <c r="BL232" s="3">
        <f t="shared" si="300"/>
        <v>-9.5277777777777786</v>
      </c>
      <c r="BM232" s="3">
        <f t="shared" si="301"/>
        <v>0.22222222222222143</v>
      </c>
      <c r="BN232" s="3">
        <f t="shared" si="302"/>
        <v>742.5625</v>
      </c>
      <c r="BO232" s="3">
        <f t="shared" si="303"/>
        <v>0.34027777777778057</v>
      </c>
      <c r="BP232" s="3">
        <f t="shared" si="304"/>
        <v>90.778549382716065</v>
      </c>
      <c r="BQ232" s="3">
        <f t="shared" si="305"/>
        <v>4.9382716049382366E-2</v>
      </c>
      <c r="BR232" s="3">
        <f t="shared" si="306"/>
        <v>833.7307098765433</v>
      </c>
      <c r="BS232" s="3">
        <f t="shared" si="307"/>
        <v>28.874395402787975</v>
      </c>
    </row>
    <row r="233" spans="1:71" ht="15.5" x14ac:dyDescent="0.35">
      <c r="A233" s="97" t="s">
        <v>156</v>
      </c>
      <c r="B233" s="116" t="s">
        <v>62</v>
      </c>
      <c r="C233" s="117">
        <v>44442</v>
      </c>
      <c r="D233" s="118">
        <v>0.29317129629629629</v>
      </c>
      <c r="E233" s="118">
        <v>0.40627314814814813</v>
      </c>
      <c r="F233" s="118">
        <v>0.41917824074074073</v>
      </c>
      <c r="G233" s="118">
        <v>0.48293981481481479</v>
      </c>
      <c r="H233" s="77">
        <f t="shared" si="256"/>
        <v>2</v>
      </c>
      <c r="I233" s="77">
        <f t="shared" si="257"/>
        <v>45</v>
      </c>
      <c r="J233" s="77">
        <f t="shared" si="258"/>
        <v>3</v>
      </c>
      <c r="K233" s="77">
        <f t="shared" si="259"/>
        <v>35</v>
      </c>
      <c r="L233" s="141">
        <f t="shared" si="260"/>
        <v>5.695268626972922</v>
      </c>
      <c r="M233" s="142"/>
      <c r="N233" s="142"/>
      <c r="O233" s="143"/>
      <c r="P233" s="141">
        <f t="shared" si="261"/>
        <v>18.565738120108353</v>
      </c>
      <c r="Q233" s="142"/>
      <c r="R233" s="142"/>
      <c r="S233" s="143"/>
      <c r="T233" s="141">
        <f t="shared" si="262"/>
        <v>31.512918671711077</v>
      </c>
      <c r="U233" s="142"/>
      <c r="V233" s="142"/>
      <c r="W233" s="143"/>
      <c r="X233" s="103" t="str">
        <f t="shared" si="263"/>
        <v>C1</v>
      </c>
      <c r="Y233" s="77">
        <f t="shared" si="264"/>
        <v>5.695268626972922</v>
      </c>
      <c r="Z233" s="77">
        <f t="shared" si="265"/>
        <v>32.436084733382032</v>
      </c>
      <c r="AA233" s="77">
        <f t="shared" si="266"/>
        <v>2</v>
      </c>
      <c r="AB233" s="77">
        <f t="shared" si="267"/>
        <v>45</v>
      </c>
      <c r="AC233" s="77">
        <f t="shared" si="268"/>
        <v>3</v>
      </c>
      <c r="AD233" s="77">
        <f t="shared" si="269"/>
        <v>35</v>
      </c>
      <c r="AE233" s="77" t="str">
        <f t="shared" si="270"/>
        <v xml:space="preserve"> </v>
      </c>
      <c r="AF233" s="77" t="str">
        <f t="shared" si="271"/>
        <v xml:space="preserve"> </v>
      </c>
      <c r="AG233" s="77" t="str">
        <f t="shared" si="272"/>
        <v xml:space="preserve"> </v>
      </c>
      <c r="AH233" s="77" t="str">
        <f t="shared" si="273"/>
        <v xml:space="preserve"> </v>
      </c>
      <c r="AI233" s="77" t="str">
        <f t="shared" si="274"/>
        <v xml:space="preserve"> </v>
      </c>
      <c r="AJ233" s="77" t="str">
        <f t="shared" si="275"/>
        <v xml:space="preserve"> </v>
      </c>
      <c r="AK233" s="77" t="str">
        <f t="shared" si="276"/>
        <v xml:space="preserve"> </v>
      </c>
      <c r="AL233" s="77" t="str">
        <f t="shared" si="277"/>
        <v xml:space="preserve"> </v>
      </c>
      <c r="AP233" s="5">
        <f t="shared" si="278"/>
        <v>-4.3783783783783781</v>
      </c>
      <c r="AQ233" s="5">
        <f t="shared" si="279"/>
        <v>-0.43243243243243512</v>
      </c>
      <c r="AR233" s="5">
        <f t="shared" si="280"/>
        <v>-2.1351351351351351</v>
      </c>
      <c r="AS233" s="5">
        <f t="shared" si="281"/>
        <v>2.9189189189189193</v>
      </c>
      <c r="AT233" s="3">
        <f t="shared" si="282"/>
        <v>19.170197224251275</v>
      </c>
      <c r="AU233" s="3">
        <f t="shared" si="283"/>
        <v>0.18699780861943258</v>
      </c>
      <c r="AV233" s="3">
        <f t="shared" si="284"/>
        <v>4.5588020452885312</v>
      </c>
      <c r="AW233" s="3">
        <f t="shared" si="285"/>
        <v>8.5200876552227918</v>
      </c>
      <c r="AX233" s="3">
        <f t="shared" si="286"/>
        <v>32.436084733382032</v>
      </c>
      <c r="AY233" s="3">
        <f t="shared" si="287"/>
        <v>5.695268626972922</v>
      </c>
      <c r="AZ233" s="3">
        <f t="shared" si="288"/>
        <v>-17.666666666666668</v>
      </c>
      <c r="BA233" s="3">
        <f t="shared" si="289"/>
        <v>-0.7916666666666643</v>
      </c>
      <c r="BB233" s="3">
        <f t="shared" si="290"/>
        <v>-5.2291666666666661</v>
      </c>
      <c r="BC233" s="3">
        <f t="shared" si="291"/>
        <v>2.1458333333333357</v>
      </c>
      <c r="BD233" s="3">
        <f t="shared" si="292"/>
        <v>312.11111111111114</v>
      </c>
      <c r="BE233" s="3">
        <f t="shared" si="293"/>
        <v>0.62673611111110739</v>
      </c>
      <c r="BF233" s="3">
        <f t="shared" si="294"/>
        <v>27.344184027777771</v>
      </c>
      <c r="BG233" s="3">
        <f t="shared" si="295"/>
        <v>4.6046006944444544</v>
      </c>
      <c r="BH233" s="3">
        <f t="shared" si="296"/>
        <v>344.68663194444446</v>
      </c>
      <c r="BI233" s="3">
        <f t="shared" si="297"/>
        <v>18.565738120108353</v>
      </c>
      <c r="BJ233" s="3">
        <f t="shared" si="298"/>
        <v>-30.25</v>
      </c>
      <c r="BK233" s="3">
        <f t="shared" si="299"/>
        <v>-0.5833333333333357</v>
      </c>
      <c r="BL233" s="3">
        <f t="shared" si="300"/>
        <v>-8.5277777777777786</v>
      </c>
      <c r="BM233" s="3">
        <f t="shared" si="301"/>
        <v>2.2222222222222214</v>
      </c>
      <c r="BN233" s="3">
        <f t="shared" si="302"/>
        <v>915.0625</v>
      </c>
      <c r="BO233" s="3">
        <f t="shared" si="303"/>
        <v>0.34027777777778057</v>
      </c>
      <c r="BP233" s="3">
        <f t="shared" si="304"/>
        <v>72.722993827160508</v>
      </c>
      <c r="BQ233" s="3">
        <f t="shared" si="305"/>
        <v>4.9382716049382678</v>
      </c>
      <c r="BR233" s="3">
        <f t="shared" si="306"/>
        <v>993.06404320987656</v>
      </c>
      <c r="BS233" s="3">
        <f t="shared" si="307"/>
        <v>31.512918671711077</v>
      </c>
    </row>
    <row r="234" spans="1:71" ht="15.5" x14ac:dyDescent="0.35">
      <c r="A234" s="97" t="s">
        <v>157</v>
      </c>
      <c r="B234" s="116" t="s">
        <v>31</v>
      </c>
      <c r="C234" s="117">
        <v>44441</v>
      </c>
      <c r="D234" s="118">
        <v>0.31540509259259258</v>
      </c>
      <c r="E234" s="118">
        <v>0.40627314814814813</v>
      </c>
      <c r="F234" s="118">
        <v>0.42416666666666664</v>
      </c>
      <c r="G234" s="118">
        <v>0.48120370370370374</v>
      </c>
      <c r="H234" s="77">
        <f t="shared" si="256"/>
        <v>34</v>
      </c>
      <c r="I234" s="77">
        <f t="shared" si="257"/>
        <v>45</v>
      </c>
      <c r="J234" s="77">
        <f t="shared" si="258"/>
        <v>10</v>
      </c>
      <c r="K234" s="77">
        <f t="shared" si="259"/>
        <v>32</v>
      </c>
      <c r="L234" s="141">
        <f t="shared" si="260"/>
        <v>28.050213245388356</v>
      </c>
      <c r="M234" s="142"/>
      <c r="N234" s="142"/>
      <c r="O234" s="143"/>
      <c r="P234" s="141">
        <f t="shared" si="261"/>
        <v>14.489190175591057</v>
      </c>
      <c r="Q234" s="142"/>
      <c r="R234" s="142"/>
      <c r="S234" s="143"/>
      <c r="T234" s="141">
        <f t="shared" si="262"/>
        <v>2.5182972397344852</v>
      </c>
      <c r="U234" s="142"/>
      <c r="V234" s="142"/>
      <c r="W234" s="143"/>
      <c r="X234" s="101" t="str">
        <f t="shared" si="263"/>
        <v>C3</v>
      </c>
      <c r="Y234" s="77">
        <f t="shared" si="264"/>
        <v>2.5182972397344852</v>
      </c>
      <c r="Z234" s="77">
        <f t="shared" si="265"/>
        <v>6.3418209876543274</v>
      </c>
      <c r="AA234" s="77" t="str">
        <f t="shared" si="266"/>
        <v xml:space="preserve"> </v>
      </c>
      <c r="AB234" s="77" t="str">
        <f t="shared" si="267"/>
        <v xml:space="preserve"> </v>
      </c>
      <c r="AC234" s="77" t="str">
        <f t="shared" si="268"/>
        <v xml:space="preserve"> </v>
      </c>
      <c r="AD234" s="77" t="str">
        <f t="shared" si="269"/>
        <v xml:space="preserve"> </v>
      </c>
      <c r="AE234" s="77" t="str">
        <f t="shared" si="270"/>
        <v xml:space="preserve"> </v>
      </c>
      <c r="AF234" s="77" t="str">
        <f t="shared" si="271"/>
        <v xml:space="preserve"> </v>
      </c>
      <c r="AG234" s="77" t="str">
        <f t="shared" si="272"/>
        <v xml:space="preserve"> </v>
      </c>
      <c r="AH234" s="77" t="str">
        <f t="shared" si="273"/>
        <v xml:space="preserve"> </v>
      </c>
      <c r="AI234" s="77">
        <f t="shared" si="274"/>
        <v>34</v>
      </c>
      <c r="AJ234" s="77">
        <f t="shared" si="275"/>
        <v>45</v>
      </c>
      <c r="AK234" s="77">
        <f t="shared" si="276"/>
        <v>10</v>
      </c>
      <c r="AL234" s="77">
        <f t="shared" si="277"/>
        <v>32</v>
      </c>
      <c r="AP234" s="5">
        <f t="shared" si="278"/>
        <v>27.621621621621621</v>
      </c>
      <c r="AQ234" s="5">
        <f t="shared" si="279"/>
        <v>-0.43243243243243512</v>
      </c>
      <c r="AR234" s="5">
        <f t="shared" si="280"/>
        <v>4.8648648648648649</v>
      </c>
      <c r="AS234" s="5">
        <f t="shared" si="281"/>
        <v>-8.1081081081080697E-2</v>
      </c>
      <c r="AT234" s="3">
        <f t="shared" si="282"/>
        <v>762.95398100803504</v>
      </c>
      <c r="AU234" s="3">
        <f t="shared" si="283"/>
        <v>0.18699780861943258</v>
      </c>
      <c r="AV234" s="3">
        <f t="shared" si="284"/>
        <v>23.666910153396639</v>
      </c>
      <c r="AW234" s="3">
        <f t="shared" si="285"/>
        <v>6.5741417092767818E-3</v>
      </c>
      <c r="AX234" s="3">
        <f t="shared" si="286"/>
        <v>786.81446311176046</v>
      </c>
      <c r="AY234" s="3">
        <f t="shared" si="287"/>
        <v>28.050213245388356</v>
      </c>
      <c r="AZ234" s="3">
        <f t="shared" si="288"/>
        <v>14.333333333333332</v>
      </c>
      <c r="BA234" s="3">
        <f t="shared" si="289"/>
        <v>-0.7916666666666643</v>
      </c>
      <c r="BB234" s="3">
        <f t="shared" si="290"/>
        <v>1.7708333333333339</v>
      </c>
      <c r="BC234" s="3">
        <f t="shared" si="291"/>
        <v>-0.8541666666666643</v>
      </c>
      <c r="BD234" s="3">
        <f t="shared" si="292"/>
        <v>205.4444444444444</v>
      </c>
      <c r="BE234" s="3">
        <f t="shared" si="293"/>
        <v>0.62673611111110739</v>
      </c>
      <c r="BF234" s="3">
        <f t="shared" si="294"/>
        <v>3.1358506944444464</v>
      </c>
      <c r="BG234" s="3">
        <f t="shared" si="295"/>
        <v>0.72960069444444042</v>
      </c>
      <c r="BH234" s="3">
        <f t="shared" si="296"/>
        <v>209.9366319444444</v>
      </c>
      <c r="BI234" s="3">
        <f t="shared" si="297"/>
        <v>14.489190175591057</v>
      </c>
      <c r="BJ234" s="3">
        <f t="shared" si="298"/>
        <v>1.75</v>
      </c>
      <c r="BK234" s="3">
        <f t="shared" si="299"/>
        <v>-0.5833333333333357</v>
      </c>
      <c r="BL234" s="3">
        <f t="shared" si="300"/>
        <v>-1.5277777777777786</v>
      </c>
      <c r="BM234" s="3">
        <f t="shared" si="301"/>
        <v>-0.77777777777777857</v>
      </c>
      <c r="BN234" s="3">
        <f t="shared" si="302"/>
        <v>3.0625</v>
      </c>
      <c r="BO234" s="3">
        <f t="shared" si="303"/>
        <v>0.34027777777778057</v>
      </c>
      <c r="BP234" s="3">
        <f t="shared" si="304"/>
        <v>2.3341049382716075</v>
      </c>
      <c r="BQ234" s="3">
        <f t="shared" si="305"/>
        <v>0.60493827160493951</v>
      </c>
      <c r="BR234" s="3">
        <f t="shared" si="306"/>
        <v>6.3418209876543274</v>
      </c>
      <c r="BS234" s="3">
        <f t="shared" si="307"/>
        <v>2.5182972397344852</v>
      </c>
    </row>
    <row r="235" spans="1:71" ht="14.5" customHeight="1" x14ac:dyDescent="0.35">
      <c r="A235" s="97" t="s">
        <v>158</v>
      </c>
      <c r="B235" s="116" t="s">
        <v>41</v>
      </c>
      <c r="C235" s="117">
        <v>44441</v>
      </c>
      <c r="D235" s="118">
        <v>0.31526620370370367</v>
      </c>
      <c r="E235" s="118">
        <v>0.4064814814814815</v>
      </c>
      <c r="F235" s="118">
        <v>0.42473379629629626</v>
      </c>
      <c r="G235" s="118">
        <v>0.47927083333333331</v>
      </c>
      <c r="H235" s="77">
        <f t="shared" si="256"/>
        <v>33</v>
      </c>
      <c r="I235" s="77">
        <f t="shared" si="257"/>
        <v>45</v>
      </c>
      <c r="J235" s="77">
        <f t="shared" si="258"/>
        <v>11</v>
      </c>
      <c r="K235" s="77">
        <f t="shared" si="259"/>
        <v>30</v>
      </c>
      <c r="L235" s="141">
        <f t="shared" si="260"/>
        <v>27.342737132967709</v>
      </c>
      <c r="M235" s="142"/>
      <c r="N235" s="142"/>
      <c r="O235" s="143"/>
      <c r="P235" s="141">
        <f t="shared" si="261"/>
        <v>13.936581310031203</v>
      </c>
      <c r="Q235" s="142"/>
      <c r="R235" s="142"/>
      <c r="S235" s="143"/>
      <c r="T235" s="141">
        <f t="shared" si="262"/>
        <v>2.9828470532714015</v>
      </c>
      <c r="U235" s="142"/>
      <c r="V235" s="142"/>
      <c r="W235" s="143"/>
      <c r="X235" s="101" t="str">
        <f t="shared" si="263"/>
        <v>C3</v>
      </c>
      <c r="Y235" s="77">
        <f t="shared" si="264"/>
        <v>2.9828470532714015</v>
      </c>
      <c r="Z235" s="77">
        <f t="shared" si="265"/>
        <v>8.8973765432098837</v>
      </c>
      <c r="AA235" s="77" t="str">
        <f t="shared" si="266"/>
        <v xml:space="preserve"> </v>
      </c>
      <c r="AB235" s="77" t="str">
        <f t="shared" si="267"/>
        <v xml:space="preserve"> </v>
      </c>
      <c r="AC235" s="77" t="str">
        <f t="shared" si="268"/>
        <v xml:space="preserve"> </v>
      </c>
      <c r="AD235" s="77" t="str">
        <f t="shared" si="269"/>
        <v xml:space="preserve"> </v>
      </c>
      <c r="AE235" s="77" t="str">
        <f t="shared" si="270"/>
        <v xml:space="preserve"> </v>
      </c>
      <c r="AF235" s="77" t="str">
        <f t="shared" si="271"/>
        <v xml:space="preserve"> </v>
      </c>
      <c r="AG235" s="77" t="str">
        <f t="shared" si="272"/>
        <v xml:space="preserve"> </v>
      </c>
      <c r="AH235" s="77" t="str">
        <f t="shared" si="273"/>
        <v xml:space="preserve"> </v>
      </c>
      <c r="AI235" s="77">
        <f t="shared" si="274"/>
        <v>33</v>
      </c>
      <c r="AJ235" s="77">
        <f t="shared" si="275"/>
        <v>45</v>
      </c>
      <c r="AK235" s="77">
        <f t="shared" si="276"/>
        <v>11</v>
      </c>
      <c r="AL235" s="77">
        <f t="shared" si="277"/>
        <v>30</v>
      </c>
      <c r="AP235" s="5">
        <f t="shared" si="278"/>
        <v>26.621621621621621</v>
      </c>
      <c r="AQ235" s="5">
        <f t="shared" si="279"/>
        <v>-0.43243243243243512</v>
      </c>
      <c r="AR235" s="5">
        <f t="shared" si="280"/>
        <v>5.8648648648648649</v>
      </c>
      <c r="AS235" s="5">
        <f t="shared" si="281"/>
        <v>-2.0810810810810807</v>
      </c>
      <c r="AT235" s="3">
        <f t="shared" si="282"/>
        <v>708.71073776479182</v>
      </c>
      <c r="AU235" s="3">
        <f t="shared" si="283"/>
        <v>0.18699780861943258</v>
      </c>
      <c r="AV235" s="3">
        <f t="shared" si="284"/>
        <v>34.396639883126369</v>
      </c>
      <c r="AW235" s="3">
        <f t="shared" si="285"/>
        <v>4.3308984660335996</v>
      </c>
      <c r="AX235" s="3">
        <f t="shared" si="286"/>
        <v>747.62527392257118</v>
      </c>
      <c r="AY235" s="3">
        <f t="shared" si="287"/>
        <v>27.342737132967709</v>
      </c>
      <c r="AZ235" s="3">
        <f t="shared" si="288"/>
        <v>13.333333333333332</v>
      </c>
      <c r="BA235" s="3">
        <f t="shared" si="289"/>
        <v>-0.7916666666666643</v>
      </c>
      <c r="BB235" s="3">
        <f t="shared" si="290"/>
        <v>2.7708333333333339</v>
      </c>
      <c r="BC235" s="3">
        <f t="shared" si="291"/>
        <v>-2.8541666666666643</v>
      </c>
      <c r="BD235" s="3">
        <f t="shared" si="292"/>
        <v>177.77777777777774</v>
      </c>
      <c r="BE235" s="3">
        <f t="shared" si="293"/>
        <v>0.62673611111110739</v>
      </c>
      <c r="BF235" s="3">
        <f t="shared" si="294"/>
        <v>7.6775173611111143</v>
      </c>
      <c r="BG235" s="3">
        <f t="shared" si="295"/>
        <v>8.1462673611110983</v>
      </c>
      <c r="BH235" s="3">
        <f t="shared" si="296"/>
        <v>194.22829861111106</v>
      </c>
      <c r="BI235" s="3">
        <f t="shared" si="297"/>
        <v>13.936581310031203</v>
      </c>
      <c r="BJ235" s="3">
        <f t="shared" si="298"/>
        <v>0.75</v>
      </c>
      <c r="BK235" s="3">
        <f t="shared" si="299"/>
        <v>-0.5833333333333357</v>
      </c>
      <c r="BL235" s="3">
        <f t="shared" si="300"/>
        <v>-0.52777777777777857</v>
      </c>
      <c r="BM235" s="3">
        <f t="shared" si="301"/>
        <v>-2.7777777777777786</v>
      </c>
      <c r="BN235" s="3">
        <f t="shared" si="302"/>
        <v>0.5625</v>
      </c>
      <c r="BO235" s="3">
        <f t="shared" si="303"/>
        <v>0.34027777777778057</v>
      </c>
      <c r="BP235" s="3">
        <f t="shared" si="304"/>
        <v>0.27854938271605023</v>
      </c>
      <c r="BQ235" s="3">
        <f t="shared" si="305"/>
        <v>7.7160493827160535</v>
      </c>
      <c r="BR235" s="3">
        <f t="shared" si="306"/>
        <v>8.8973765432098837</v>
      </c>
      <c r="BS235" s="3">
        <f t="shared" si="307"/>
        <v>2.9828470532714015</v>
      </c>
    </row>
    <row r="236" spans="1:71" ht="14.5" customHeight="1" x14ac:dyDescent="0.35">
      <c r="A236" s="97" t="s">
        <v>159</v>
      </c>
      <c r="B236" s="116" t="s">
        <v>32</v>
      </c>
      <c r="C236" s="117">
        <v>44441</v>
      </c>
      <c r="D236" s="118">
        <v>0.31513888888888891</v>
      </c>
      <c r="E236" s="118">
        <v>0.40657407407407403</v>
      </c>
      <c r="F236" s="118">
        <v>0.4251388888888889</v>
      </c>
      <c r="G236" s="118">
        <v>0.48474537037037035</v>
      </c>
      <c r="H236" s="77">
        <f t="shared" si="256"/>
        <v>33</v>
      </c>
      <c r="I236" s="77">
        <f t="shared" si="257"/>
        <v>45</v>
      </c>
      <c r="J236" s="77">
        <f t="shared" si="258"/>
        <v>12</v>
      </c>
      <c r="K236" s="77">
        <f t="shared" si="259"/>
        <v>38</v>
      </c>
      <c r="L236" s="141">
        <f t="shared" si="260"/>
        <v>28.125748103028368</v>
      </c>
      <c r="M236" s="142"/>
      <c r="N236" s="142"/>
      <c r="O236" s="143"/>
      <c r="P236" s="141">
        <f t="shared" si="261"/>
        <v>14.802138312119336</v>
      </c>
      <c r="Q236" s="142"/>
      <c r="R236" s="142"/>
      <c r="S236" s="143"/>
      <c r="T236" s="141">
        <f t="shared" si="262"/>
        <v>5.3289188906578291</v>
      </c>
      <c r="U236" s="142"/>
      <c r="V236" s="142"/>
      <c r="W236" s="143"/>
      <c r="X236" s="101" t="str">
        <f t="shared" si="263"/>
        <v>C3</v>
      </c>
      <c r="Y236" s="77">
        <f t="shared" si="264"/>
        <v>5.3289188906578291</v>
      </c>
      <c r="Z236" s="77">
        <f t="shared" si="265"/>
        <v>28.397376543209869</v>
      </c>
      <c r="AA236" s="77" t="str">
        <f t="shared" si="266"/>
        <v xml:space="preserve"> </v>
      </c>
      <c r="AB236" s="77" t="str">
        <f t="shared" si="267"/>
        <v xml:space="preserve"> </v>
      </c>
      <c r="AC236" s="77" t="str">
        <f t="shared" si="268"/>
        <v xml:space="preserve"> </v>
      </c>
      <c r="AD236" s="77" t="str">
        <f t="shared" si="269"/>
        <v xml:space="preserve"> </v>
      </c>
      <c r="AE236" s="77" t="str">
        <f t="shared" si="270"/>
        <v xml:space="preserve"> </v>
      </c>
      <c r="AF236" s="77" t="str">
        <f t="shared" si="271"/>
        <v xml:space="preserve"> </v>
      </c>
      <c r="AG236" s="77" t="str">
        <f t="shared" si="272"/>
        <v xml:space="preserve"> </v>
      </c>
      <c r="AH236" s="77" t="str">
        <f t="shared" si="273"/>
        <v xml:space="preserve"> </v>
      </c>
      <c r="AI236" s="77">
        <f t="shared" si="274"/>
        <v>33</v>
      </c>
      <c r="AJ236" s="77">
        <f t="shared" si="275"/>
        <v>45</v>
      </c>
      <c r="AK236" s="77">
        <f t="shared" si="276"/>
        <v>12</v>
      </c>
      <c r="AL236" s="77">
        <f t="shared" si="277"/>
        <v>38</v>
      </c>
      <c r="AP236" s="5">
        <f t="shared" si="278"/>
        <v>26.621621621621621</v>
      </c>
      <c r="AQ236" s="5">
        <f t="shared" si="279"/>
        <v>-0.43243243243243512</v>
      </c>
      <c r="AR236" s="5">
        <f t="shared" si="280"/>
        <v>6.8648648648648649</v>
      </c>
      <c r="AS236" s="5">
        <f t="shared" si="281"/>
        <v>5.9189189189189193</v>
      </c>
      <c r="AT236" s="3">
        <f t="shared" si="282"/>
        <v>708.71073776479182</v>
      </c>
      <c r="AU236" s="3">
        <f t="shared" si="283"/>
        <v>0.18699780861943258</v>
      </c>
      <c r="AV236" s="3">
        <f t="shared" si="284"/>
        <v>47.126369612856102</v>
      </c>
      <c r="AW236" s="3">
        <f t="shared" si="285"/>
        <v>35.033601168736311</v>
      </c>
      <c r="AX236" s="3">
        <f t="shared" si="286"/>
        <v>791.0577063550038</v>
      </c>
      <c r="AY236" s="3">
        <f t="shared" si="287"/>
        <v>28.125748103028368</v>
      </c>
      <c r="AZ236" s="3">
        <f t="shared" si="288"/>
        <v>13.333333333333332</v>
      </c>
      <c r="BA236" s="3">
        <f t="shared" si="289"/>
        <v>-0.7916666666666643</v>
      </c>
      <c r="BB236" s="3">
        <f t="shared" si="290"/>
        <v>3.7708333333333339</v>
      </c>
      <c r="BC236" s="3">
        <f t="shared" si="291"/>
        <v>5.1458333333333357</v>
      </c>
      <c r="BD236" s="3">
        <f t="shared" si="292"/>
        <v>177.77777777777774</v>
      </c>
      <c r="BE236" s="3">
        <f t="shared" si="293"/>
        <v>0.62673611111110739</v>
      </c>
      <c r="BF236" s="3">
        <f t="shared" si="294"/>
        <v>14.219184027777782</v>
      </c>
      <c r="BG236" s="3">
        <f t="shared" si="295"/>
        <v>26.479600694444468</v>
      </c>
      <c r="BH236" s="3">
        <f t="shared" si="296"/>
        <v>219.10329861111109</v>
      </c>
      <c r="BI236" s="3">
        <f t="shared" si="297"/>
        <v>14.802138312119336</v>
      </c>
      <c r="BJ236" s="3">
        <f t="shared" si="298"/>
        <v>0.75</v>
      </c>
      <c r="BK236" s="3">
        <f t="shared" si="299"/>
        <v>-0.5833333333333357</v>
      </c>
      <c r="BL236" s="3">
        <f t="shared" si="300"/>
        <v>0.47222222222222143</v>
      </c>
      <c r="BM236" s="3">
        <f t="shared" si="301"/>
        <v>5.2222222222222214</v>
      </c>
      <c r="BN236" s="3">
        <f t="shared" si="302"/>
        <v>0.5625</v>
      </c>
      <c r="BO236" s="3">
        <f t="shared" si="303"/>
        <v>0.34027777777778057</v>
      </c>
      <c r="BP236" s="3">
        <f t="shared" si="304"/>
        <v>0.22299382716049307</v>
      </c>
      <c r="BQ236" s="3">
        <f t="shared" si="305"/>
        <v>27.271604938271597</v>
      </c>
      <c r="BR236" s="3">
        <f t="shared" si="306"/>
        <v>28.397376543209869</v>
      </c>
      <c r="BS236" s="3">
        <f t="shared" si="307"/>
        <v>5.3289188906578291</v>
      </c>
    </row>
    <row r="237" spans="1:71" ht="14.5" customHeight="1" x14ac:dyDescent="0.35">
      <c r="A237" s="97" t="s">
        <v>160</v>
      </c>
      <c r="B237" s="116" t="s">
        <v>33</v>
      </c>
      <c r="C237" s="117">
        <v>44441</v>
      </c>
      <c r="D237" s="118">
        <v>0.31497685185185187</v>
      </c>
      <c r="E237" s="118">
        <v>0.40793981481481478</v>
      </c>
      <c r="F237" s="118">
        <v>0.42486111111111113</v>
      </c>
      <c r="G237" s="118">
        <v>0.48084490740740743</v>
      </c>
      <c r="H237" s="77">
        <f t="shared" si="256"/>
        <v>33</v>
      </c>
      <c r="I237" s="77">
        <f t="shared" si="257"/>
        <v>47</v>
      </c>
      <c r="J237" s="77">
        <f t="shared" si="258"/>
        <v>11</v>
      </c>
      <c r="K237" s="77">
        <f t="shared" si="259"/>
        <v>32</v>
      </c>
      <c r="L237" s="141">
        <f t="shared" si="260"/>
        <v>27.305150061270805</v>
      </c>
      <c r="M237" s="142"/>
      <c r="N237" s="142"/>
      <c r="O237" s="143"/>
      <c r="P237" s="141">
        <f t="shared" si="261"/>
        <v>13.698356298394993</v>
      </c>
      <c r="Q237" s="142"/>
      <c r="R237" s="142"/>
      <c r="S237" s="143"/>
      <c r="T237" s="141">
        <f t="shared" si="262"/>
        <v>1.8582066889249504</v>
      </c>
      <c r="U237" s="142"/>
      <c r="V237" s="142"/>
      <c r="W237" s="143"/>
      <c r="X237" s="101" t="str">
        <f t="shared" si="263"/>
        <v>C3</v>
      </c>
      <c r="Y237" s="77">
        <f t="shared" si="264"/>
        <v>1.8582066889249504</v>
      </c>
      <c r="Z237" s="77">
        <f t="shared" si="265"/>
        <v>3.4529320987654275</v>
      </c>
      <c r="AA237" s="77" t="str">
        <f t="shared" si="266"/>
        <v xml:space="preserve"> </v>
      </c>
      <c r="AB237" s="77" t="str">
        <f t="shared" si="267"/>
        <v xml:space="preserve"> </v>
      </c>
      <c r="AC237" s="77" t="str">
        <f t="shared" si="268"/>
        <v xml:space="preserve"> </v>
      </c>
      <c r="AD237" s="77" t="str">
        <f t="shared" si="269"/>
        <v xml:space="preserve"> </v>
      </c>
      <c r="AE237" s="77" t="str">
        <f t="shared" si="270"/>
        <v xml:space="preserve"> </v>
      </c>
      <c r="AF237" s="77" t="str">
        <f t="shared" si="271"/>
        <v xml:space="preserve"> </v>
      </c>
      <c r="AG237" s="77" t="str">
        <f t="shared" si="272"/>
        <v xml:space="preserve"> </v>
      </c>
      <c r="AH237" s="77" t="str">
        <f t="shared" si="273"/>
        <v xml:space="preserve"> </v>
      </c>
      <c r="AI237" s="77">
        <f t="shared" si="274"/>
        <v>33</v>
      </c>
      <c r="AJ237" s="77">
        <f t="shared" si="275"/>
        <v>47</v>
      </c>
      <c r="AK237" s="77">
        <f t="shared" si="276"/>
        <v>11</v>
      </c>
      <c r="AL237" s="77">
        <f t="shared" si="277"/>
        <v>32</v>
      </c>
      <c r="AP237" s="5">
        <f t="shared" si="278"/>
        <v>26.621621621621621</v>
      </c>
      <c r="AQ237" s="5">
        <f t="shared" si="279"/>
        <v>1.5675675675675649</v>
      </c>
      <c r="AR237" s="5">
        <f t="shared" si="280"/>
        <v>5.8648648648648649</v>
      </c>
      <c r="AS237" s="5">
        <f t="shared" si="281"/>
        <v>-8.1081081081080697E-2</v>
      </c>
      <c r="AT237" s="3">
        <f t="shared" si="282"/>
        <v>708.71073776479182</v>
      </c>
      <c r="AU237" s="3">
        <f t="shared" si="283"/>
        <v>2.4572680788896921</v>
      </c>
      <c r="AV237" s="3">
        <f t="shared" si="284"/>
        <v>34.396639883126369</v>
      </c>
      <c r="AW237" s="3">
        <f t="shared" si="285"/>
        <v>6.5741417092767818E-3</v>
      </c>
      <c r="AX237" s="3">
        <f t="shared" si="286"/>
        <v>745.57121986851712</v>
      </c>
      <c r="AY237" s="3">
        <f t="shared" si="287"/>
        <v>27.305150061270805</v>
      </c>
      <c r="AZ237" s="3">
        <f t="shared" si="288"/>
        <v>13.333333333333332</v>
      </c>
      <c r="BA237" s="3">
        <f t="shared" si="289"/>
        <v>1.2083333333333357</v>
      </c>
      <c r="BB237" s="3">
        <f t="shared" si="290"/>
        <v>2.7708333333333339</v>
      </c>
      <c r="BC237" s="3">
        <f t="shared" si="291"/>
        <v>-0.8541666666666643</v>
      </c>
      <c r="BD237" s="3">
        <f t="shared" si="292"/>
        <v>177.77777777777774</v>
      </c>
      <c r="BE237" s="3">
        <f t="shared" si="293"/>
        <v>1.4600694444444502</v>
      </c>
      <c r="BF237" s="3">
        <f t="shared" si="294"/>
        <v>7.6775173611111143</v>
      </c>
      <c r="BG237" s="3">
        <f t="shared" si="295"/>
        <v>0.72960069444444042</v>
      </c>
      <c r="BH237" s="3">
        <f t="shared" si="296"/>
        <v>187.64496527777774</v>
      </c>
      <c r="BI237" s="3">
        <f t="shared" si="297"/>
        <v>13.698356298394993</v>
      </c>
      <c r="BJ237" s="3">
        <f t="shared" si="298"/>
        <v>0.75</v>
      </c>
      <c r="BK237" s="3">
        <f t="shared" si="299"/>
        <v>1.4166666666666643</v>
      </c>
      <c r="BL237" s="3">
        <f t="shared" si="300"/>
        <v>-0.52777777777777857</v>
      </c>
      <c r="BM237" s="3">
        <f t="shared" si="301"/>
        <v>-0.77777777777777857</v>
      </c>
      <c r="BN237" s="3">
        <f t="shared" si="302"/>
        <v>0.5625</v>
      </c>
      <c r="BO237" s="3">
        <f t="shared" si="303"/>
        <v>2.0069444444444375</v>
      </c>
      <c r="BP237" s="3">
        <f t="shared" si="304"/>
        <v>0.27854938271605023</v>
      </c>
      <c r="BQ237" s="3">
        <f t="shared" si="305"/>
        <v>0.60493827160493951</v>
      </c>
      <c r="BR237" s="3">
        <f t="shared" si="306"/>
        <v>3.4529320987654275</v>
      </c>
      <c r="BS237" s="3">
        <f t="shared" si="307"/>
        <v>1.8582066889249504</v>
      </c>
    </row>
    <row r="238" spans="1:71" ht="15.5" x14ac:dyDescent="0.35">
      <c r="A238" s="97" t="s">
        <v>161</v>
      </c>
      <c r="B238" s="116" t="s">
        <v>34</v>
      </c>
      <c r="C238" s="117">
        <v>44441</v>
      </c>
      <c r="D238" s="118">
        <v>0.3146990740740741</v>
      </c>
      <c r="E238" s="118">
        <v>0.40752314814814811</v>
      </c>
      <c r="F238" s="118">
        <v>0.42629629629629634</v>
      </c>
      <c r="G238" s="118">
        <v>0.4846064814814815</v>
      </c>
      <c r="H238" s="77">
        <f t="shared" si="256"/>
        <v>33</v>
      </c>
      <c r="I238" s="77">
        <f t="shared" si="257"/>
        <v>46</v>
      </c>
      <c r="J238" s="77">
        <f t="shared" si="258"/>
        <v>13</v>
      </c>
      <c r="K238" s="77">
        <f t="shared" si="259"/>
        <v>37</v>
      </c>
      <c r="L238" s="141">
        <f t="shared" si="260"/>
        <v>28.197246911392444</v>
      </c>
      <c r="M238" s="142"/>
      <c r="N238" s="142"/>
      <c r="O238" s="143"/>
      <c r="P238" s="141">
        <f t="shared" si="261"/>
        <v>14.757031045497525</v>
      </c>
      <c r="Q238" s="142"/>
      <c r="R238" s="142"/>
      <c r="S238" s="143"/>
      <c r="T238" s="141">
        <f t="shared" si="262"/>
        <v>4.5530989311174865</v>
      </c>
      <c r="U238" s="142"/>
      <c r="V238" s="142"/>
      <c r="W238" s="143"/>
      <c r="X238" s="101" t="str">
        <f t="shared" si="263"/>
        <v>C3</v>
      </c>
      <c r="Y238" s="77">
        <f t="shared" si="264"/>
        <v>4.5530989311174865</v>
      </c>
      <c r="Z238" s="77">
        <f t="shared" si="265"/>
        <v>20.730709876543198</v>
      </c>
      <c r="AA238" s="77" t="str">
        <f t="shared" si="266"/>
        <v xml:space="preserve"> </v>
      </c>
      <c r="AB238" s="77" t="str">
        <f t="shared" si="267"/>
        <v xml:space="preserve"> </v>
      </c>
      <c r="AC238" s="77" t="str">
        <f t="shared" si="268"/>
        <v xml:space="preserve"> </v>
      </c>
      <c r="AD238" s="77" t="str">
        <f t="shared" si="269"/>
        <v xml:space="preserve"> </v>
      </c>
      <c r="AE238" s="77" t="str">
        <f t="shared" si="270"/>
        <v xml:space="preserve"> </v>
      </c>
      <c r="AF238" s="77" t="str">
        <f t="shared" si="271"/>
        <v xml:space="preserve"> </v>
      </c>
      <c r="AG238" s="77" t="str">
        <f t="shared" si="272"/>
        <v xml:space="preserve"> </v>
      </c>
      <c r="AH238" s="77" t="str">
        <f t="shared" si="273"/>
        <v xml:space="preserve"> </v>
      </c>
      <c r="AI238" s="77">
        <f t="shared" si="274"/>
        <v>33</v>
      </c>
      <c r="AJ238" s="77">
        <f t="shared" si="275"/>
        <v>46</v>
      </c>
      <c r="AK238" s="77">
        <f t="shared" si="276"/>
        <v>13</v>
      </c>
      <c r="AL238" s="77">
        <f t="shared" si="277"/>
        <v>37</v>
      </c>
      <c r="AP238" s="5">
        <f t="shared" si="278"/>
        <v>26.621621621621621</v>
      </c>
      <c r="AQ238" s="5">
        <f t="shared" si="279"/>
        <v>0.56756756756756488</v>
      </c>
      <c r="AR238" s="5">
        <f t="shared" si="280"/>
        <v>7.8648648648648649</v>
      </c>
      <c r="AS238" s="5">
        <f t="shared" si="281"/>
        <v>4.9189189189189193</v>
      </c>
      <c r="AT238" s="3">
        <f t="shared" si="282"/>
        <v>708.71073776479182</v>
      </c>
      <c r="AU238" s="3">
        <f t="shared" si="283"/>
        <v>0.32213294375456231</v>
      </c>
      <c r="AV238" s="3">
        <f t="shared" si="284"/>
        <v>61.856099342585829</v>
      </c>
      <c r="AW238" s="3">
        <f t="shared" si="285"/>
        <v>24.195763330898469</v>
      </c>
      <c r="AX238" s="3">
        <f t="shared" si="286"/>
        <v>795.08473338203066</v>
      </c>
      <c r="AY238" s="3">
        <f t="shared" si="287"/>
        <v>28.197246911392444</v>
      </c>
      <c r="AZ238" s="3">
        <f t="shared" si="288"/>
        <v>13.333333333333332</v>
      </c>
      <c r="BA238" s="3">
        <f t="shared" si="289"/>
        <v>0.2083333333333357</v>
      </c>
      <c r="BB238" s="3">
        <f t="shared" si="290"/>
        <v>4.7708333333333339</v>
      </c>
      <c r="BC238" s="3">
        <f t="shared" si="291"/>
        <v>4.1458333333333357</v>
      </c>
      <c r="BD238" s="3">
        <f t="shared" si="292"/>
        <v>177.77777777777774</v>
      </c>
      <c r="BE238" s="3">
        <f t="shared" si="293"/>
        <v>4.3402777777778762E-2</v>
      </c>
      <c r="BF238" s="3">
        <f t="shared" si="294"/>
        <v>22.76085069444445</v>
      </c>
      <c r="BG238" s="3">
        <f t="shared" si="295"/>
        <v>17.187934027777796</v>
      </c>
      <c r="BH238" s="3">
        <f t="shared" si="296"/>
        <v>217.76996527777777</v>
      </c>
      <c r="BI238" s="3">
        <f t="shared" si="297"/>
        <v>14.757031045497525</v>
      </c>
      <c r="BJ238" s="3">
        <f t="shared" si="298"/>
        <v>0.75</v>
      </c>
      <c r="BK238" s="3">
        <f t="shared" si="299"/>
        <v>0.4166666666666643</v>
      </c>
      <c r="BL238" s="3">
        <f t="shared" si="300"/>
        <v>1.4722222222222214</v>
      </c>
      <c r="BM238" s="3">
        <f t="shared" si="301"/>
        <v>4.2222222222222214</v>
      </c>
      <c r="BN238" s="3">
        <f t="shared" si="302"/>
        <v>0.5625</v>
      </c>
      <c r="BO238" s="3">
        <f t="shared" si="303"/>
        <v>0.17361111111110913</v>
      </c>
      <c r="BP238" s="3">
        <f t="shared" si="304"/>
        <v>2.1674382716049361</v>
      </c>
      <c r="BQ238" s="3">
        <f t="shared" si="305"/>
        <v>17.827160493827154</v>
      </c>
      <c r="BR238" s="3">
        <f t="shared" si="306"/>
        <v>20.730709876543202</v>
      </c>
      <c r="BS238" s="3">
        <f t="shared" si="307"/>
        <v>4.5530989311174865</v>
      </c>
    </row>
    <row r="239" spans="1:71" ht="15.5" x14ac:dyDescent="0.35">
      <c r="A239" s="97" t="s">
        <v>162</v>
      </c>
      <c r="B239" s="116" t="s">
        <v>35</v>
      </c>
      <c r="C239" s="117">
        <v>44441</v>
      </c>
      <c r="D239" s="118">
        <v>0.31456018518518519</v>
      </c>
      <c r="E239" s="118">
        <v>0.40824074074074074</v>
      </c>
      <c r="F239" s="118">
        <v>0.42731481481481487</v>
      </c>
      <c r="G239" s="118">
        <v>0.48206018518518517</v>
      </c>
      <c r="H239" s="77">
        <f t="shared" si="256"/>
        <v>32</v>
      </c>
      <c r="I239" s="77">
        <f t="shared" si="257"/>
        <v>47</v>
      </c>
      <c r="J239" s="77">
        <f t="shared" si="258"/>
        <v>15</v>
      </c>
      <c r="K239" s="77">
        <f t="shared" si="259"/>
        <v>34</v>
      </c>
      <c r="L239" s="141">
        <f t="shared" si="260"/>
        <v>27.566693149884127</v>
      </c>
      <c r="M239" s="142"/>
      <c r="N239" s="142"/>
      <c r="O239" s="143"/>
      <c r="P239" s="141">
        <f t="shared" si="261"/>
        <v>14.167861469223613</v>
      </c>
      <c r="Q239" s="142"/>
      <c r="R239" s="142"/>
      <c r="S239" s="143"/>
      <c r="T239" s="141">
        <f t="shared" si="262"/>
        <v>3.952163808021131</v>
      </c>
      <c r="U239" s="142"/>
      <c r="V239" s="142"/>
      <c r="W239" s="143"/>
      <c r="X239" s="101" t="str">
        <f t="shared" si="263"/>
        <v>C3</v>
      </c>
      <c r="Y239" s="77">
        <f t="shared" si="264"/>
        <v>3.952163808021131</v>
      </c>
      <c r="Z239" s="77">
        <f t="shared" si="265"/>
        <v>15.619598765432087</v>
      </c>
      <c r="AA239" s="77" t="str">
        <f t="shared" si="266"/>
        <v xml:space="preserve"> </v>
      </c>
      <c r="AB239" s="77" t="str">
        <f t="shared" si="267"/>
        <v xml:space="preserve"> </v>
      </c>
      <c r="AC239" s="77" t="str">
        <f t="shared" si="268"/>
        <v xml:space="preserve"> </v>
      </c>
      <c r="AD239" s="77" t="str">
        <f t="shared" si="269"/>
        <v xml:space="preserve"> </v>
      </c>
      <c r="AE239" s="77" t="str">
        <f t="shared" si="270"/>
        <v xml:space="preserve"> </v>
      </c>
      <c r="AF239" s="77" t="str">
        <f t="shared" si="271"/>
        <v xml:space="preserve"> </v>
      </c>
      <c r="AG239" s="77" t="str">
        <f t="shared" si="272"/>
        <v xml:space="preserve"> </v>
      </c>
      <c r="AH239" s="77" t="str">
        <f t="shared" si="273"/>
        <v xml:space="preserve"> </v>
      </c>
      <c r="AI239" s="77">
        <f t="shared" si="274"/>
        <v>32</v>
      </c>
      <c r="AJ239" s="77">
        <f t="shared" si="275"/>
        <v>47</v>
      </c>
      <c r="AK239" s="77">
        <f t="shared" si="276"/>
        <v>15</v>
      </c>
      <c r="AL239" s="77">
        <f t="shared" si="277"/>
        <v>34</v>
      </c>
      <c r="AP239" s="5">
        <f t="shared" si="278"/>
        <v>25.621621621621621</v>
      </c>
      <c r="AQ239" s="5">
        <f t="shared" si="279"/>
        <v>1.5675675675675649</v>
      </c>
      <c r="AR239" s="5">
        <f t="shared" si="280"/>
        <v>9.8648648648648649</v>
      </c>
      <c r="AS239" s="5">
        <f t="shared" si="281"/>
        <v>1.9189189189189193</v>
      </c>
      <c r="AT239" s="3">
        <f t="shared" si="282"/>
        <v>656.46749452154859</v>
      </c>
      <c r="AU239" s="3">
        <f t="shared" si="283"/>
        <v>2.4572680788896921</v>
      </c>
      <c r="AV239" s="3">
        <f t="shared" si="284"/>
        <v>97.315558802045288</v>
      </c>
      <c r="AW239" s="3">
        <f t="shared" si="285"/>
        <v>3.682249817384954</v>
      </c>
      <c r="AX239" s="3">
        <f t="shared" si="286"/>
        <v>759.92257121986847</v>
      </c>
      <c r="AY239" s="3">
        <f t="shared" si="287"/>
        <v>27.566693149884127</v>
      </c>
      <c r="AZ239" s="3">
        <f t="shared" si="288"/>
        <v>12.333333333333332</v>
      </c>
      <c r="BA239" s="3">
        <f t="shared" si="289"/>
        <v>1.2083333333333357</v>
      </c>
      <c r="BB239" s="3">
        <f t="shared" si="290"/>
        <v>6.7708333333333339</v>
      </c>
      <c r="BC239" s="3">
        <f t="shared" si="291"/>
        <v>1.1458333333333357</v>
      </c>
      <c r="BD239" s="3">
        <f t="shared" si="292"/>
        <v>152.11111111111109</v>
      </c>
      <c r="BE239" s="3">
        <f t="shared" si="293"/>
        <v>1.4600694444444502</v>
      </c>
      <c r="BF239" s="3">
        <f t="shared" si="294"/>
        <v>45.844184027777786</v>
      </c>
      <c r="BG239" s="3">
        <f t="shared" si="295"/>
        <v>1.3129340277777832</v>
      </c>
      <c r="BH239" s="3">
        <f t="shared" si="296"/>
        <v>200.72829861111109</v>
      </c>
      <c r="BI239" s="3">
        <f t="shared" si="297"/>
        <v>14.167861469223613</v>
      </c>
      <c r="BJ239" s="3">
        <f t="shared" si="298"/>
        <v>-0.25</v>
      </c>
      <c r="BK239" s="3">
        <f t="shared" si="299"/>
        <v>1.4166666666666643</v>
      </c>
      <c r="BL239" s="3">
        <f t="shared" si="300"/>
        <v>3.4722222222222214</v>
      </c>
      <c r="BM239" s="3">
        <f t="shared" si="301"/>
        <v>1.2222222222222214</v>
      </c>
      <c r="BN239" s="3">
        <f t="shared" si="302"/>
        <v>6.25E-2</v>
      </c>
      <c r="BO239" s="3">
        <f t="shared" si="303"/>
        <v>2.0069444444444375</v>
      </c>
      <c r="BP239" s="3">
        <f t="shared" si="304"/>
        <v>12.056327160493822</v>
      </c>
      <c r="BQ239" s="3">
        <f t="shared" si="305"/>
        <v>1.4938271604938251</v>
      </c>
      <c r="BR239" s="3">
        <f t="shared" si="306"/>
        <v>15.619598765432086</v>
      </c>
      <c r="BS239" s="3">
        <f t="shared" si="307"/>
        <v>3.952163808021131</v>
      </c>
    </row>
    <row r="240" spans="1:71" ht="15.5" x14ac:dyDescent="0.35">
      <c r="A240" s="97" t="s">
        <v>163</v>
      </c>
      <c r="B240" s="116" t="s">
        <v>36</v>
      </c>
      <c r="C240" s="117">
        <v>44441</v>
      </c>
      <c r="D240" s="118">
        <v>0.31439814814814815</v>
      </c>
      <c r="E240" s="118">
        <v>0.40914351851851855</v>
      </c>
      <c r="F240" s="118">
        <v>0.42333333333333334</v>
      </c>
      <c r="G240" s="118">
        <v>0.4814930555555556</v>
      </c>
      <c r="H240" s="77">
        <f t="shared" si="256"/>
        <v>32</v>
      </c>
      <c r="I240" s="77">
        <f t="shared" si="257"/>
        <v>49</v>
      </c>
      <c r="J240" s="77">
        <f t="shared" si="258"/>
        <v>9</v>
      </c>
      <c r="K240" s="77">
        <f t="shared" si="259"/>
        <v>33</v>
      </c>
      <c r="L240" s="141">
        <f t="shared" si="260"/>
        <v>26.172058101607572</v>
      </c>
      <c r="M240" s="142"/>
      <c r="N240" s="142"/>
      <c r="O240" s="143"/>
      <c r="P240" s="141">
        <f t="shared" si="261"/>
        <v>12.767927211484947</v>
      </c>
      <c r="Q240" s="142"/>
      <c r="R240" s="142"/>
      <c r="S240" s="143"/>
      <c r="T240" s="141">
        <f t="shared" si="262"/>
        <v>4.2632328485537405</v>
      </c>
      <c r="U240" s="142"/>
      <c r="V240" s="142"/>
      <c r="W240" s="143"/>
      <c r="X240" s="101" t="str">
        <f t="shared" si="263"/>
        <v>C3</v>
      </c>
      <c r="Y240" s="77">
        <f t="shared" si="264"/>
        <v>4.2632328485537405</v>
      </c>
      <c r="Z240" s="77">
        <f t="shared" si="265"/>
        <v>18.175154320987641</v>
      </c>
      <c r="AA240" s="77" t="str">
        <f t="shared" si="266"/>
        <v xml:space="preserve"> </v>
      </c>
      <c r="AB240" s="77" t="str">
        <f t="shared" si="267"/>
        <v xml:space="preserve"> </v>
      </c>
      <c r="AC240" s="77" t="str">
        <f t="shared" si="268"/>
        <v xml:space="preserve"> </v>
      </c>
      <c r="AD240" s="77" t="str">
        <f t="shared" si="269"/>
        <v xml:space="preserve"> </v>
      </c>
      <c r="AE240" s="77" t="str">
        <f t="shared" si="270"/>
        <v xml:space="preserve"> </v>
      </c>
      <c r="AF240" s="77" t="str">
        <f t="shared" si="271"/>
        <v xml:space="preserve"> </v>
      </c>
      <c r="AG240" s="77" t="str">
        <f t="shared" si="272"/>
        <v xml:space="preserve"> </v>
      </c>
      <c r="AH240" s="77" t="str">
        <f t="shared" si="273"/>
        <v xml:space="preserve"> </v>
      </c>
      <c r="AI240" s="77">
        <f t="shared" si="274"/>
        <v>32</v>
      </c>
      <c r="AJ240" s="77">
        <f t="shared" si="275"/>
        <v>49</v>
      </c>
      <c r="AK240" s="77">
        <f t="shared" si="276"/>
        <v>9</v>
      </c>
      <c r="AL240" s="77">
        <f t="shared" si="277"/>
        <v>33</v>
      </c>
      <c r="AP240" s="5">
        <f t="shared" si="278"/>
        <v>25.621621621621621</v>
      </c>
      <c r="AQ240" s="5">
        <f t="shared" si="279"/>
        <v>3.5675675675675649</v>
      </c>
      <c r="AR240" s="5">
        <f t="shared" si="280"/>
        <v>3.8648648648648649</v>
      </c>
      <c r="AS240" s="5">
        <f t="shared" si="281"/>
        <v>0.9189189189189193</v>
      </c>
      <c r="AT240" s="3">
        <f t="shared" si="282"/>
        <v>656.46749452154859</v>
      </c>
      <c r="AU240" s="3">
        <f t="shared" si="283"/>
        <v>12.727538349159952</v>
      </c>
      <c r="AV240" s="3">
        <f t="shared" si="284"/>
        <v>14.937180423666911</v>
      </c>
      <c r="AW240" s="3">
        <f t="shared" si="285"/>
        <v>0.84441197954711544</v>
      </c>
      <c r="AX240" s="3">
        <f t="shared" si="286"/>
        <v>684.97662527392254</v>
      </c>
      <c r="AY240" s="3">
        <f t="shared" si="287"/>
        <v>26.172058101607572</v>
      </c>
      <c r="AZ240" s="3">
        <f t="shared" si="288"/>
        <v>12.333333333333332</v>
      </c>
      <c r="BA240" s="3">
        <f t="shared" si="289"/>
        <v>3.2083333333333357</v>
      </c>
      <c r="BB240" s="3">
        <f t="shared" si="290"/>
        <v>0.77083333333333393</v>
      </c>
      <c r="BC240" s="3">
        <f t="shared" si="291"/>
        <v>0.1458333333333357</v>
      </c>
      <c r="BD240" s="3">
        <f t="shared" si="292"/>
        <v>152.11111111111109</v>
      </c>
      <c r="BE240" s="3">
        <f t="shared" si="293"/>
        <v>10.293402777777793</v>
      </c>
      <c r="BF240" s="3">
        <f t="shared" si="294"/>
        <v>0.59418402777777868</v>
      </c>
      <c r="BG240" s="3">
        <f t="shared" si="295"/>
        <v>2.1267361111111802E-2</v>
      </c>
      <c r="BH240" s="3">
        <f t="shared" si="296"/>
        <v>163.01996527777777</v>
      </c>
      <c r="BI240" s="3">
        <f t="shared" si="297"/>
        <v>12.767927211484947</v>
      </c>
      <c r="BJ240" s="3">
        <f t="shared" si="298"/>
        <v>-0.25</v>
      </c>
      <c r="BK240" s="3">
        <f t="shared" si="299"/>
        <v>3.4166666666666643</v>
      </c>
      <c r="BL240" s="3">
        <f t="shared" si="300"/>
        <v>-2.5277777777777786</v>
      </c>
      <c r="BM240" s="3">
        <f t="shared" si="301"/>
        <v>0.22222222222222143</v>
      </c>
      <c r="BN240" s="3">
        <f t="shared" si="302"/>
        <v>6.25E-2</v>
      </c>
      <c r="BO240" s="3">
        <f t="shared" si="303"/>
        <v>11.673611111111095</v>
      </c>
      <c r="BP240" s="3">
        <f t="shared" si="304"/>
        <v>6.3896604938271642</v>
      </c>
      <c r="BQ240" s="3">
        <f t="shared" si="305"/>
        <v>4.9382716049382366E-2</v>
      </c>
      <c r="BR240" s="3">
        <f t="shared" si="306"/>
        <v>18.175154320987641</v>
      </c>
      <c r="BS240" s="3">
        <f t="shared" si="307"/>
        <v>4.2632328485537405</v>
      </c>
    </row>
    <row r="241" spans="1:72" ht="15.5" x14ac:dyDescent="0.35">
      <c r="A241" s="97" t="s">
        <v>164</v>
      </c>
      <c r="B241" s="116" t="s">
        <v>37</v>
      </c>
      <c r="C241" s="117">
        <v>44441</v>
      </c>
      <c r="D241" s="118">
        <v>0.31432870370370369</v>
      </c>
      <c r="E241" s="118">
        <v>0.40672453703703698</v>
      </c>
      <c r="F241" s="118">
        <v>0.42603009259259261</v>
      </c>
      <c r="G241" s="118">
        <v>0.48225694444444445</v>
      </c>
      <c r="H241" s="77">
        <f t="shared" si="256"/>
        <v>32</v>
      </c>
      <c r="I241" s="77">
        <f t="shared" si="257"/>
        <v>45</v>
      </c>
      <c r="J241" s="77">
        <f t="shared" si="258"/>
        <v>13</v>
      </c>
      <c r="K241" s="77">
        <f t="shared" si="259"/>
        <v>34</v>
      </c>
      <c r="L241" s="141">
        <f t="shared" si="260"/>
        <v>26.873645854073072</v>
      </c>
      <c r="M241" s="142"/>
      <c r="N241" s="142"/>
      <c r="O241" s="143"/>
      <c r="P241" s="141">
        <f t="shared" si="261"/>
        <v>13.297053506113466</v>
      </c>
      <c r="Q241" s="142"/>
      <c r="R241" s="142"/>
      <c r="S241" s="143"/>
      <c r="T241" s="141">
        <f t="shared" si="262"/>
        <v>2.0159472239809606</v>
      </c>
      <c r="U241" s="142"/>
      <c r="V241" s="142"/>
      <c r="W241" s="143"/>
      <c r="X241" s="101" t="str">
        <f t="shared" si="263"/>
        <v>C3</v>
      </c>
      <c r="Y241" s="77">
        <f t="shared" si="264"/>
        <v>2.0159472239809606</v>
      </c>
      <c r="Z241" s="77">
        <f t="shared" si="265"/>
        <v>4.0640432098765409</v>
      </c>
      <c r="AA241" s="77" t="str">
        <f t="shared" si="266"/>
        <v xml:space="preserve"> </v>
      </c>
      <c r="AB241" s="77" t="str">
        <f t="shared" si="267"/>
        <v xml:space="preserve"> </v>
      </c>
      <c r="AC241" s="77" t="str">
        <f t="shared" si="268"/>
        <v xml:space="preserve"> </v>
      </c>
      <c r="AD241" s="77" t="str">
        <f t="shared" si="269"/>
        <v xml:space="preserve"> </v>
      </c>
      <c r="AE241" s="77" t="str">
        <f t="shared" si="270"/>
        <v xml:space="preserve"> </v>
      </c>
      <c r="AF241" s="77" t="str">
        <f t="shared" si="271"/>
        <v xml:space="preserve"> </v>
      </c>
      <c r="AG241" s="77" t="str">
        <f t="shared" si="272"/>
        <v xml:space="preserve"> </v>
      </c>
      <c r="AH241" s="77" t="str">
        <f t="shared" si="273"/>
        <v xml:space="preserve"> </v>
      </c>
      <c r="AI241" s="77">
        <f t="shared" si="274"/>
        <v>32</v>
      </c>
      <c r="AJ241" s="77">
        <f t="shared" si="275"/>
        <v>45</v>
      </c>
      <c r="AK241" s="77">
        <f t="shared" si="276"/>
        <v>13</v>
      </c>
      <c r="AL241" s="77">
        <f t="shared" si="277"/>
        <v>34</v>
      </c>
      <c r="AP241" s="5">
        <f t="shared" si="278"/>
        <v>25.621621621621621</v>
      </c>
      <c r="AQ241" s="5">
        <f t="shared" si="279"/>
        <v>-0.43243243243243512</v>
      </c>
      <c r="AR241" s="5">
        <f t="shared" si="280"/>
        <v>7.8648648648648649</v>
      </c>
      <c r="AS241" s="5">
        <f t="shared" si="281"/>
        <v>1.9189189189189193</v>
      </c>
      <c r="AT241" s="3">
        <f t="shared" si="282"/>
        <v>656.46749452154859</v>
      </c>
      <c r="AU241" s="3">
        <f t="shared" si="283"/>
        <v>0.18699780861943258</v>
      </c>
      <c r="AV241" s="3">
        <f t="shared" si="284"/>
        <v>61.856099342585829</v>
      </c>
      <c r="AW241" s="3">
        <f t="shared" si="285"/>
        <v>3.682249817384954</v>
      </c>
      <c r="AX241" s="3">
        <f t="shared" si="286"/>
        <v>722.19284149013879</v>
      </c>
      <c r="AY241" s="3">
        <f t="shared" si="287"/>
        <v>26.873645854073072</v>
      </c>
      <c r="AZ241" s="3">
        <f t="shared" si="288"/>
        <v>12.333333333333332</v>
      </c>
      <c r="BA241" s="3">
        <f t="shared" si="289"/>
        <v>-0.7916666666666643</v>
      </c>
      <c r="BB241" s="3">
        <f t="shared" si="290"/>
        <v>4.7708333333333339</v>
      </c>
      <c r="BC241" s="3">
        <f t="shared" si="291"/>
        <v>1.1458333333333357</v>
      </c>
      <c r="BD241" s="3">
        <f t="shared" si="292"/>
        <v>152.11111111111109</v>
      </c>
      <c r="BE241" s="3">
        <f t="shared" si="293"/>
        <v>0.62673611111110739</v>
      </c>
      <c r="BF241" s="3">
        <f t="shared" si="294"/>
        <v>22.76085069444445</v>
      </c>
      <c r="BG241" s="3">
        <f t="shared" si="295"/>
        <v>1.3129340277777832</v>
      </c>
      <c r="BH241" s="3">
        <f t="shared" si="296"/>
        <v>176.81163194444443</v>
      </c>
      <c r="BI241" s="3">
        <f t="shared" si="297"/>
        <v>13.297053506113466</v>
      </c>
      <c r="BJ241" s="3">
        <f t="shared" si="298"/>
        <v>-0.25</v>
      </c>
      <c r="BK241" s="3">
        <f t="shared" si="299"/>
        <v>-0.5833333333333357</v>
      </c>
      <c r="BL241" s="3">
        <f t="shared" si="300"/>
        <v>1.4722222222222214</v>
      </c>
      <c r="BM241" s="3">
        <f t="shared" si="301"/>
        <v>1.2222222222222214</v>
      </c>
      <c r="BN241" s="3">
        <f t="shared" si="302"/>
        <v>6.25E-2</v>
      </c>
      <c r="BO241" s="3">
        <f t="shared" si="303"/>
        <v>0.34027777777778057</v>
      </c>
      <c r="BP241" s="3">
        <f t="shared" si="304"/>
        <v>2.1674382716049361</v>
      </c>
      <c r="BQ241" s="3">
        <f t="shared" si="305"/>
        <v>1.4938271604938251</v>
      </c>
      <c r="BR241" s="3">
        <f t="shared" si="306"/>
        <v>4.0640432098765418</v>
      </c>
      <c r="BS241" s="3">
        <f t="shared" si="307"/>
        <v>2.0159472239809606</v>
      </c>
    </row>
    <row r="242" spans="1:72" ht="15.5" x14ac:dyDescent="0.35">
      <c r="A242" s="97" t="s">
        <v>165</v>
      </c>
      <c r="B242" s="116" t="s">
        <v>38</v>
      </c>
      <c r="C242" s="117">
        <v>44441</v>
      </c>
      <c r="D242" s="118">
        <v>0.31225694444444446</v>
      </c>
      <c r="E242" s="118">
        <v>0.40863425925925928</v>
      </c>
      <c r="F242" s="118">
        <v>0.42621527777777773</v>
      </c>
      <c r="G242" s="118">
        <v>0.48366898148148146</v>
      </c>
      <c r="H242" s="77">
        <f t="shared" si="256"/>
        <v>29</v>
      </c>
      <c r="I242" s="77">
        <f t="shared" si="257"/>
        <v>48</v>
      </c>
      <c r="J242" s="77">
        <f t="shared" si="258"/>
        <v>13</v>
      </c>
      <c r="K242" s="77">
        <f t="shared" si="259"/>
        <v>36</v>
      </c>
      <c r="L242" s="141">
        <f t="shared" si="260"/>
        <v>24.403774151583402</v>
      </c>
      <c r="M242" s="142"/>
      <c r="N242" s="142"/>
      <c r="O242" s="143"/>
      <c r="P242" s="141">
        <f t="shared" si="261"/>
        <v>11.164450961770479</v>
      </c>
      <c r="Q242" s="142"/>
      <c r="R242" s="142"/>
      <c r="S242" s="143"/>
      <c r="T242" s="141">
        <f t="shared" si="262"/>
        <v>5.3807928875552733</v>
      </c>
      <c r="U242" s="142"/>
      <c r="V242" s="142"/>
      <c r="W242" s="143"/>
      <c r="X242" s="101" t="str">
        <f t="shared" si="263"/>
        <v>C3</v>
      </c>
      <c r="Y242" s="77">
        <f t="shared" si="264"/>
        <v>5.3807928875552733</v>
      </c>
      <c r="Z242" s="77">
        <f t="shared" si="265"/>
        <v>28.952932098765416</v>
      </c>
      <c r="AA242" s="77" t="str">
        <f t="shared" si="266"/>
        <v xml:space="preserve"> </v>
      </c>
      <c r="AB242" s="77" t="str">
        <f t="shared" si="267"/>
        <v xml:space="preserve"> </v>
      </c>
      <c r="AC242" s="77" t="str">
        <f t="shared" si="268"/>
        <v xml:space="preserve"> </v>
      </c>
      <c r="AD242" s="77" t="str">
        <f t="shared" si="269"/>
        <v xml:space="preserve"> </v>
      </c>
      <c r="AE242" s="77" t="str">
        <f t="shared" si="270"/>
        <v xml:space="preserve"> </v>
      </c>
      <c r="AF242" s="77" t="str">
        <f t="shared" si="271"/>
        <v xml:space="preserve"> </v>
      </c>
      <c r="AG242" s="77" t="str">
        <f t="shared" si="272"/>
        <v xml:space="preserve"> </v>
      </c>
      <c r="AH242" s="77" t="str">
        <f t="shared" si="273"/>
        <v xml:space="preserve"> </v>
      </c>
      <c r="AI242" s="77">
        <f t="shared" si="274"/>
        <v>29</v>
      </c>
      <c r="AJ242" s="77">
        <f t="shared" si="275"/>
        <v>48</v>
      </c>
      <c r="AK242" s="77">
        <f t="shared" si="276"/>
        <v>13</v>
      </c>
      <c r="AL242" s="77">
        <f t="shared" si="277"/>
        <v>36</v>
      </c>
      <c r="AP242" s="5">
        <f t="shared" si="278"/>
        <v>22.621621621621621</v>
      </c>
      <c r="AQ242" s="5">
        <f t="shared" si="279"/>
        <v>2.5675675675675649</v>
      </c>
      <c r="AR242" s="5">
        <f t="shared" si="280"/>
        <v>7.8648648648648649</v>
      </c>
      <c r="AS242" s="5">
        <f t="shared" si="281"/>
        <v>3.9189189189189193</v>
      </c>
      <c r="AT242" s="3">
        <f t="shared" si="282"/>
        <v>511.73776479181885</v>
      </c>
      <c r="AU242" s="3">
        <f t="shared" si="283"/>
        <v>6.5924032140248219</v>
      </c>
      <c r="AV242" s="3">
        <f t="shared" si="284"/>
        <v>61.856099342585829</v>
      </c>
      <c r="AW242" s="3">
        <f t="shared" si="285"/>
        <v>15.35792549306063</v>
      </c>
      <c r="AX242" s="3">
        <f t="shared" si="286"/>
        <v>595.54419284149014</v>
      </c>
      <c r="AY242" s="3">
        <f t="shared" si="287"/>
        <v>24.403774151583402</v>
      </c>
      <c r="AZ242" s="3">
        <f t="shared" si="288"/>
        <v>9.3333333333333321</v>
      </c>
      <c r="BA242" s="3">
        <f t="shared" si="289"/>
        <v>2.2083333333333357</v>
      </c>
      <c r="BB242" s="3">
        <f t="shared" si="290"/>
        <v>4.7708333333333339</v>
      </c>
      <c r="BC242" s="3">
        <f t="shared" si="291"/>
        <v>3.1458333333333357</v>
      </c>
      <c r="BD242" s="3">
        <f t="shared" si="292"/>
        <v>87.111111111111086</v>
      </c>
      <c r="BE242" s="3">
        <f t="shared" si="293"/>
        <v>4.8767361111111214</v>
      </c>
      <c r="BF242" s="3">
        <f t="shared" si="294"/>
        <v>22.76085069444445</v>
      </c>
      <c r="BG242" s="3">
        <f t="shared" si="295"/>
        <v>9.8962673611111267</v>
      </c>
      <c r="BH242" s="3">
        <f t="shared" si="296"/>
        <v>124.64496527777779</v>
      </c>
      <c r="BI242" s="3">
        <f t="shared" si="297"/>
        <v>11.164450961770479</v>
      </c>
      <c r="BJ242" s="3">
        <f t="shared" si="298"/>
        <v>-3.25</v>
      </c>
      <c r="BK242" s="3">
        <f t="shared" si="299"/>
        <v>2.4166666666666643</v>
      </c>
      <c r="BL242" s="3">
        <f t="shared" si="300"/>
        <v>1.4722222222222214</v>
      </c>
      <c r="BM242" s="3">
        <f t="shared" si="301"/>
        <v>3.2222222222222214</v>
      </c>
      <c r="BN242" s="3">
        <f t="shared" si="302"/>
        <v>10.5625</v>
      </c>
      <c r="BO242" s="3">
        <f t="shared" si="303"/>
        <v>5.8402777777777661</v>
      </c>
      <c r="BP242" s="3">
        <f t="shared" si="304"/>
        <v>2.1674382716049361</v>
      </c>
      <c r="BQ242" s="3">
        <f t="shared" si="305"/>
        <v>10.382716049382712</v>
      </c>
      <c r="BR242" s="3">
        <f t="shared" si="306"/>
        <v>28.952932098765412</v>
      </c>
      <c r="BS242" s="3">
        <f t="shared" si="307"/>
        <v>5.3807928875552733</v>
      </c>
    </row>
    <row r="243" spans="1:72" ht="15.5" x14ac:dyDescent="0.35">
      <c r="A243" s="97" t="s">
        <v>166</v>
      </c>
      <c r="B243" s="116" t="s">
        <v>39</v>
      </c>
      <c r="C243" s="117">
        <v>44441</v>
      </c>
      <c r="D243" s="118">
        <v>0.31146990740740738</v>
      </c>
      <c r="E243" s="118">
        <v>0.40802083333333333</v>
      </c>
      <c r="F243" s="118">
        <v>0.42395833333333338</v>
      </c>
      <c r="G243" s="118">
        <v>0.48008101851851853</v>
      </c>
      <c r="H243" s="77">
        <f t="shared" si="256"/>
        <v>28</v>
      </c>
      <c r="I243" s="77">
        <f t="shared" si="257"/>
        <v>47</v>
      </c>
      <c r="J243" s="77">
        <f t="shared" si="258"/>
        <v>10</v>
      </c>
      <c r="K243" s="77">
        <f t="shared" si="259"/>
        <v>31</v>
      </c>
      <c r="L243" s="141">
        <f t="shared" si="260"/>
        <v>22.243817929589635</v>
      </c>
      <c r="M243" s="142"/>
      <c r="N243" s="142"/>
      <c r="O243" s="143"/>
      <c r="P243" s="141">
        <f t="shared" si="261"/>
        <v>8.8021757884690697</v>
      </c>
      <c r="Q243" s="142"/>
      <c r="R243" s="142"/>
      <c r="S243" s="143"/>
      <c r="T243" s="141">
        <f t="shared" si="262"/>
        <v>5.0560897153706188</v>
      </c>
      <c r="U243" s="142"/>
      <c r="V243" s="142"/>
      <c r="W243" s="143"/>
      <c r="X243" s="101" t="str">
        <f t="shared" si="263"/>
        <v>C3</v>
      </c>
      <c r="Y243" s="77">
        <f t="shared" si="264"/>
        <v>5.0560897153706188</v>
      </c>
      <c r="Z243" s="77">
        <f t="shared" si="265"/>
        <v>25.564043209876544</v>
      </c>
      <c r="AA243" s="77" t="str">
        <f t="shared" si="266"/>
        <v xml:space="preserve"> </v>
      </c>
      <c r="AB243" s="77" t="str">
        <f t="shared" si="267"/>
        <v xml:space="preserve"> </v>
      </c>
      <c r="AC243" s="77" t="str">
        <f t="shared" si="268"/>
        <v xml:space="preserve"> </v>
      </c>
      <c r="AD243" s="77" t="str">
        <f t="shared" si="269"/>
        <v xml:space="preserve"> </v>
      </c>
      <c r="AE243" s="77" t="str">
        <f t="shared" si="270"/>
        <v xml:space="preserve"> </v>
      </c>
      <c r="AF243" s="77" t="str">
        <f t="shared" si="271"/>
        <v xml:space="preserve"> </v>
      </c>
      <c r="AG243" s="77" t="str">
        <f t="shared" si="272"/>
        <v xml:space="preserve"> </v>
      </c>
      <c r="AH243" s="77" t="str">
        <f t="shared" si="273"/>
        <v xml:space="preserve"> </v>
      </c>
      <c r="AI243" s="77">
        <f t="shared" si="274"/>
        <v>28</v>
      </c>
      <c r="AJ243" s="77">
        <f t="shared" si="275"/>
        <v>47</v>
      </c>
      <c r="AK243" s="77">
        <f t="shared" si="276"/>
        <v>10</v>
      </c>
      <c r="AL243" s="77">
        <f t="shared" si="277"/>
        <v>31</v>
      </c>
      <c r="AP243" s="5">
        <f t="shared" si="278"/>
        <v>21.621621621621621</v>
      </c>
      <c r="AQ243" s="5">
        <f t="shared" si="279"/>
        <v>1.5675675675675649</v>
      </c>
      <c r="AR243" s="5">
        <f t="shared" si="280"/>
        <v>4.8648648648648649</v>
      </c>
      <c r="AS243" s="5">
        <f t="shared" si="281"/>
        <v>-1.0810810810810807</v>
      </c>
      <c r="AT243" s="3">
        <f t="shared" si="282"/>
        <v>467.49452154857556</v>
      </c>
      <c r="AU243" s="3">
        <f t="shared" si="283"/>
        <v>2.4572680788896921</v>
      </c>
      <c r="AV243" s="3">
        <f t="shared" si="284"/>
        <v>23.666910153396639</v>
      </c>
      <c r="AW243" s="3">
        <f t="shared" si="285"/>
        <v>1.1687363038714382</v>
      </c>
      <c r="AX243" s="3">
        <f t="shared" si="286"/>
        <v>494.78743608473332</v>
      </c>
      <c r="AY243" s="3">
        <f t="shared" si="287"/>
        <v>22.243817929589635</v>
      </c>
      <c r="AZ243" s="3">
        <f t="shared" si="288"/>
        <v>8.3333333333333321</v>
      </c>
      <c r="BA243" s="3">
        <f t="shared" si="289"/>
        <v>1.2083333333333357</v>
      </c>
      <c r="BB243" s="3">
        <f t="shared" si="290"/>
        <v>1.7708333333333339</v>
      </c>
      <c r="BC243" s="3">
        <f t="shared" si="291"/>
        <v>-1.8541666666666643</v>
      </c>
      <c r="BD243" s="3">
        <f t="shared" si="292"/>
        <v>69.444444444444429</v>
      </c>
      <c r="BE243" s="3">
        <f t="shared" si="293"/>
        <v>1.4600694444444502</v>
      </c>
      <c r="BF243" s="3">
        <f t="shared" si="294"/>
        <v>3.1358506944444464</v>
      </c>
      <c r="BG243" s="3">
        <f t="shared" si="295"/>
        <v>3.4379340277777688</v>
      </c>
      <c r="BH243" s="3">
        <f t="shared" si="296"/>
        <v>77.4782986111111</v>
      </c>
      <c r="BI243" s="3">
        <f t="shared" si="297"/>
        <v>8.8021757884690697</v>
      </c>
      <c r="BJ243" s="3">
        <f t="shared" si="298"/>
        <v>-4.25</v>
      </c>
      <c r="BK243" s="3">
        <f t="shared" si="299"/>
        <v>1.4166666666666643</v>
      </c>
      <c r="BL243" s="3">
        <f t="shared" si="300"/>
        <v>-1.5277777777777786</v>
      </c>
      <c r="BM243" s="3">
        <f t="shared" si="301"/>
        <v>-1.7777777777777786</v>
      </c>
      <c r="BN243" s="3">
        <f t="shared" si="302"/>
        <v>18.0625</v>
      </c>
      <c r="BO243" s="3">
        <f t="shared" si="303"/>
        <v>2.0069444444444375</v>
      </c>
      <c r="BP243" s="3">
        <f t="shared" si="304"/>
        <v>2.3341049382716075</v>
      </c>
      <c r="BQ243" s="3">
        <f t="shared" si="305"/>
        <v>3.1604938271604968</v>
      </c>
      <c r="BR243" s="3">
        <f t="shared" si="306"/>
        <v>25.564043209876541</v>
      </c>
      <c r="BS243" s="3">
        <f t="shared" si="307"/>
        <v>5.0560897153706188</v>
      </c>
    </row>
    <row r="244" spans="1:72" ht="15.5" x14ac:dyDescent="0.35">
      <c r="A244" s="97" t="s">
        <v>167</v>
      </c>
      <c r="B244" s="116" t="s">
        <v>40</v>
      </c>
      <c r="C244" s="117">
        <v>44441</v>
      </c>
      <c r="D244" s="118">
        <v>0.31103009259259257</v>
      </c>
      <c r="E244" s="118">
        <v>0.40840277777777773</v>
      </c>
      <c r="F244" s="118">
        <v>0.42219907407407403</v>
      </c>
      <c r="G244" s="118">
        <v>0.48217592592592595</v>
      </c>
      <c r="H244" s="77">
        <f t="shared" si="256"/>
        <v>27</v>
      </c>
      <c r="I244" s="77">
        <f t="shared" si="257"/>
        <v>48</v>
      </c>
      <c r="J244" s="77">
        <f t="shared" si="258"/>
        <v>7</v>
      </c>
      <c r="K244" s="77">
        <f t="shared" si="259"/>
        <v>34</v>
      </c>
      <c r="L244" s="141">
        <f t="shared" si="260"/>
        <v>20.952413996982532</v>
      </c>
      <c r="M244" s="142"/>
      <c r="N244" s="142"/>
      <c r="O244" s="143"/>
      <c r="P244" s="141">
        <f t="shared" si="261"/>
        <v>7.8408098185781236</v>
      </c>
      <c r="Q244" s="142"/>
      <c r="R244" s="142"/>
      <c r="S244" s="143"/>
      <c r="T244" s="141">
        <f t="shared" si="262"/>
        <v>7.4429413905531909</v>
      </c>
      <c r="U244" s="142"/>
      <c r="V244" s="142"/>
      <c r="W244" s="143"/>
      <c r="X244" s="101" t="str">
        <f t="shared" si="263"/>
        <v>C3</v>
      </c>
      <c r="Y244" s="77">
        <f t="shared" si="264"/>
        <v>7.4429413905531909</v>
      </c>
      <c r="Z244" s="77">
        <f t="shared" si="265"/>
        <v>55.397376543209866</v>
      </c>
      <c r="AA244" s="77" t="str">
        <f t="shared" si="266"/>
        <v xml:space="preserve"> </v>
      </c>
      <c r="AB244" s="77" t="str">
        <f t="shared" si="267"/>
        <v xml:space="preserve"> </v>
      </c>
      <c r="AC244" s="77" t="str">
        <f t="shared" si="268"/>
        <v xml:space="preserve"> </v>
      </c>
      <c r="AD244" s="77" t="str">
        <f t="shared" si="269"/>
        <v xml:space="preserve"> </v>
      </c>
      <c r="AE244" s="77" t="str">
        <f t="shared" si="270"/>
        <v xml:space="preserve"> </v>
      </c>
      <c r="AF244" s="77" t="str">
        <f t="shared" si="271"/>
        <v xml:space="preserve"> </v>
      </c>
      <c r="AG244" s="77" t="str">
        <f t="shared" si="272"/>
        <v xml:space="preserve"> </v>
      </c>
      <c r="AH244" s="77" t="str">
        <f t="shared" si="273"/>
        <v xml:space="preserve"> </v>
      </c>
      <c r="AI244" s="77">
        <f t="shared" si="274"/>
        <v>27</v>
      </c>
      <c r="AJ244" s="77">
        <f t="shared" si="275"/>
        <v>48</v>
      </c>
      <c r="AK244" s="77">
        <f t="shared" si="276"/>
        <v>7</v>
      </c>
      <c r="AL244" s="77">
        <f t="shared" si="277"/>
        <v>34</v>
      </c>
      <c r="AP244" s="5">
        <f t="shared" si="278"/>
        <v>20.621621621621621</v>
      </c>
      <c r="AQ244" s="5">
        <f t="shared" si="279"/>
        <v>2.5675675675675649</v>
      </c>
      <c r="AR244" s="5">
        <f t="shared" si="280"/>
        <v>1.8648648648648649</v>
      </c>
      <c r="AS244" s="5">
        <f t="shared" si="281"/>
        <v>1.9189189189189193</v>
      </c>
      <c r="AT244" s="3">
        <f t="shared" si="282"/>
        <v>425.25127830533233</v>
      </c>
      <c r="AU244" s="3">
        <f t="shared" si="283"/>
        <v>6.5924032140248219</v>
      </c>
      <c r="AV244" s="3">
        <f t="shared" si="284"/>
        <v>3.4777209642074509</v>
      </c>
      <c r="AW244" s="3">
        <f t="shared" si="285"/>
        <v>3.682249817384954</v>
      </c>
      <c r="AX244" s="3">
        <f t="shared" si="286"/>
        <v>439.00365230094957</v>
      </c>
      <c r="AY244" s="3">
        <f t="shared" si="287"/>
        <v>20.952413996982532</v>
      </c>
      <c r="AZ244" s="3">
        <f t="shared" si="288"/>
        <v>7.3333333333333321</v>
      </c>
      <c r="BA244" s="3">
        <f t="shared" si="289"/>
        <v>2.2083333333333357</v>
      </c>
      <c r="BB244" s="3">
        <f t="shared" si="290"/>
        <v>-1.2291666666666661</v>
      </c>
      <c r="BC244" s="3">
        <f t="shared" si="291"/>
        <v>1.1458333333333357</v>
      </c>
      <c r="BD244" s="3">
        <f t="shared" si="292"/>
        <v>53.777777777777757</v>
      </c>
      <c r="BE244" s="3">
        <f t="shared" si="293"/>
        <v>4.8767361111111214</v>
      </c>
      <c r="BF244" s="3">
        <f t="shared" si="294"/>
        <v>1.5108506944444431</v>
      </c>
      <c r="BG244" s="3">
        <f t="shared" si="295"/>
        <v>1.3129340277777832</v>
      </c>
      <c r="BH244" s="3">
        <f t="shared" si="296"/>
        <v>61.478298611111107</v>
      </c>
      <c r="BI244" s="3">
        <f t="shared" si="297"/>
        <v>7.8408098185781236</v>
      </c>
      <c r="BJ244" s="3">
        <f t="shared" si="298"/>
        <v>-5.25</v>
      </c>
      <c r="BK244" s="3">
        <f t="shared" si="299"/>
        <v>2.4166666666666643</v>
      </c>
      <c r="BL244" s="3">
        <f t="shared" si="300"/>
        <v>-4.5277777777777786</v>
      </c>
      <c r="BM244" s="3">
        <f t="shared" si="301"/>
        <v>1.2222222222222214</v>
      </c>
      <c r="BN244" s="3">
        <f t="shared" si="302"/>
        <v>27.5625</v>
      </c>
      <c r="BO244" s="3">
        <f t="shared" si="303"/>
        <v>5.8402777777777661</v>
      </c>
      <c r="BP244" s="3">
        <f t="shared" si="304"/>
        <v>20.500771604938279</v>
      </c>
      <c r="BQ244" s="3">
        <f t="shared" si="305"/>
        <v>1.4938271604938251</v>
      </c>
      <c r="BR244" s="3">
        <f t="shared" si="306"/>
        <v>55.397376543209866</v>
      </c>
      <c r="BS244" s="3">
        <f t="shared" si="307"/>
        <v>7.4429413905531909</v>
      </c>
    </row>
    <row r="245" spans="1:72" ht="15.5" x14ac:dyDescent="0.35">
      <c r="A245" s="97" t="s">
        <v>168</v>
      </c>
      <c r="B245" s="116" t="s">
        <v>49</v>
      </c>
      <c r="C245" s="117">
        <v>44441</v>
      </c>
      <c r="D245" s="118">
        <v>0.31093750000000003</v>
      </c>
      <c r="E245" s="118">
        <v>0.40739583333333335</v>
      </c>
      <c r="F245" s="118">
        <v>0.42202546296296295</v>
      </c>
      <c r="G245" s="118">
        <v>0.48356481481481484</v>
      </c>
      <c r="H245" s="77">
        <f t="shared" si="256"/>
        <v>27</v>
      </c>
      <c r="I245" s="77">
        <f t="shared" si="257"/>
        <v>46</v>
      </c>
      <c r="J245" s="77">
        <f t="shared" si="258"/>
        <v>7</v>
      </c>
      <c r="K245" s="77">
        <f t="shared" si="259"/>
        <v>36</v>
      </c>
      <c r="L245" s="141">
        <f t="shared" si="260"/>
        <v>21.081011780897875</v>
      </c>
      <c r="M245" s="142"/>
      <c r="N245" s="142"/>
      <c r="O245" s="143"/>
      <c r="P245" s="141">
        <f t="shared" si="261"/>
        <v>8.0764038167436318</v>
      </c>
      <c r="Q245" s="142"/>
      <c r="R245" s="142"/>
      <c r="S245" s="143"/>
      <c r="T245" s="141">
        <f t="shared" si="262"/>
        <v>7.6563436943120635</v>
      </c>
      <c r="U245" s="142"/>
      <c r="V245" s="142"/>
      <c r="W245" s="143"/>
      <c r="X245" s="101" t="str">
        <f t="shared" si="263"/>
        <v>C3</v>
      </c>
      <c r="Y245" s="77">
        <f t="shared" si="264"/>
        <v>7.6563436943120635</v>
      </c>
      <c r="Z245" s="77">
        <f t="shared" si="265"/>
        <v>58.619598765432094</v>
      </c>
      <c r="AA245" s="77" t="str">
        <f t="shared" si="266"/>
        <v xml:space="preserve"> </v>
      </c>
      <c r="AB245" s="77" t="str">
        <f t="shared" si="267"/>
        <v xml:space="preserve"> </v>
      </c>
      <c r="AC245" s="77" t="str">
        <f t="shared" si="268"/>
        <v xml:space="preserve"> </v>
      </c>
      <c r="AD245" s="77" t="str">
        <f t="shared" si="269"/>
        <v xml:space="preserve"> </v>
      </c>
      <c r="AE245" s="77" t="str">
        <f t="shared" si="270"/>
        <v xml:space="preserve"> </v>
      </c>
      <c r="AF245" s="77" t="str">
        <f t="shared" si="271"/>
        <v xml:space="preserve"> </v>
      </c>
      <c r="AG245" s="77" t="str">
        <f t="shared" si="272"/>
        <v xml:space="preserve"> </v>
      </c>
      <c r="AH245" s="77" t="str">
        <f t="shared" si="273"/>
        <v xml:space="preserve"> </v>
      </c>
      <c r="AI245" s="77">
        <f t="shared" si="274"/>
        <v>27</v>
      </c>
      <c r="AJ245" s="77">
        <f t="shared" si="275"/>
        <v>46</v>
      </c>
      <c r="AK245" s="77">
        <f t="shared" si="276"/>
        <v>7</v>
      </c>
      <c r="AL245" s="77">
        <f t="shared" si="277"/>
        <v>36</v>
      </c>
      <c r="AM245" s="27"/>
      <c r="AN245" s="27"/>
      <c r="AO245" s="26"/>
      <c r="AP245" s="5">
        <f t="shared" si="278"/>
        <v>20.621621621621621</v>
      </c>
      <c r="AQ245" s="5">
        <f t="shared" si="279"/>
        <v>0.56756756756756488</v>
      </c>
      <c r="AR245" s="5">
        <f t="shared" si="280"/>
        <v>1.8648648648648649</v>
      </c>
      <c r="AS245" s="5">
        <f t="shared" si="281"/>
        <v>3.9189189189189193</v>
      </c>
      <c r="AT245" s="3">
        <f t="shared" si="282"/>
        <v>425.25127830533233</v>
      </c>
      <c r="AU245" s="3">
        <f t="shared" si="283"/>
        <v>0.32213294375456231</v>
      </c>
      <c r="AV245" s="3">
        <f t="shared" si="284"/>
        <v>3.4777209642074509</v>
      </c>
      <c r="AW245" s="3">
        <f t="shared" si="285"/>
        <v>15.35792549306063</v>
      </c>
      <c r="AX245" s="3">
        <f t="shared" si="286"/>
        <v>444.40905770635499</v>
      </c>
      <c r="AY245" s="3">
        <f t="shared" si="287"/>
        <v>21.081011780897875</v>
      </c>
      <c r="AZ245" s="3">
        <f t="shared" si="288"/>
        <v>7.3333333333333321</v>
      </c>
      <c r="BA245" s="3">
        <f t="shared" si="289"/>
        <v>0.2083333333333357</v>
      </c>
      <c r="BB245" s="3">
        <f t="shared" si="290"/>
        <v>-1.2291666666666661</v>
      </c>
      <c r="BC245" s="3">
        <f t="shared" si="291"/>
        <v>3.1458333333333357</v>
      </c>
      <c r="BD245" s="3">
        <f t="shared" si="292"/>
        <v>53.777777777777757</v>
      </c>
      <c r="BE245" s="3">
        <f t="shared" si="293"/>
        <v>4.3402777777778762E-2</v>
      </c>
      <c r="BF245" s="3">
        <f t="shared" si="294"/>
        <v>1.5108506944444431</v>
      </c>
      <c r="BG245" s="3">
        <f t="shared" si="295"/>
        <v>9.8962673611111267</v>
      </c>
      <c r="BH245" s="3">
        <f t="shared" si="296"/>
        <v>65.2282986111111</v>
      </c>
      <c r="BI245" s="3">
        <f t="shared" si="297"/>
        <v>8.0764038167436318</v>
      </c>
      <c r="BJ245" s="3">
        <f t="shared" si="298"/>
        <v>-5.25</v>
      </c>
      <c r="BK245" s="3">
        <f t="shared" si="299"/>
        <v>0.4166666666666643</v>
      </c>
      <c r="BL245" s="3">
        <f t="shared" si="300"/>
        <v>-4.5277777777777786</v>
      </c>
      <c r="BM245" s="3">
        <f t="shared" si="301"/>
        <v>3.2222222222222214</v>
      </c>
      <c r="BN245" s="3">
        <f t="shared" si="302"/>
        <v>27.5625</v>
      </c>
      <c r="BO245" s="3">
        <f t="shared" si="303"/>
        <v>0.17361111111110913</v>
      </c>
      <c r="BP245" s="3">
        <f t="shared" si="304"/>
        <v>20.500771604938279</v>
      </c>
      <c r="BQ245" s="3">
        <f t="shared" si="305"/>
        <v>10.382716049382712</v>
      </c>
      <c r="BR245" s="3">
        <f t="shared" si="306"/>
        <v>58.619598765432102</v>
      </c>
      <c r="BS245" s="3">
        <f t="shared" si="307"/>
        <v>7.6563436943120635</v>
      </c>
      <c r="BT245" s="26"/>
    </row>
    <row r="246" spans="1:72" ht="15.5" x14ac:dyDescent="0.35">
      <c r="A246" s="97" t="s">
        <v>169</v>
      </c>
      <c r="B246" s="116" t="s">
        <v>48</v>
      </c>
      <c r="C246" s="117">
        <v>44441</v>
      </c>
      <c r="D246" s="118">
        <v>0.31065972222222221</v>
      </c>
      <c r="E246" s="118">
        <v>0.40681712962962963</v>
      </c>
      <c r="F246" s="118">
        <v>0.42177083333333337</v>
      </c>
      <c r="G246" s="118">
        <v>0.48266203703703708</v>
      </c>
      <c r="H246" s="77">
        <f t="shared" si="256"/>
        <v>27</v>
      </c>
      <c r="I246" s="77">
        <f t="shared" si="257"/>
        <v>45</v>
      </c>
      <c r="J246" s="77">
        <f t="shared" si="258"/>
        <v>7</v>
      </c>
      <c r="K246" s="77">
        <f t="shared" si="259"/>
        <v>35</v>
      </c>
      <c r="L246" s="141">
        <f t="shared" si="260"/>
        <v>20.914972740440806</v>
      </c>
      <c r="M246" s="142"/>
      <c r="N246" s="142"/>
      <c r="O246" s="143"/>
      <c r="P246" s="141">
        <f t="shared" si="261"/>
        <v>7.7794579038502265</v>
      </c>
      <c r="Q246" s="142"/>
      <c r="R246" s="142"/>
      <c r="S246" s="143"/>
      <c r="T246" s="141">
        <f t="shared" si="262"/>
        <v>7.3035485202505726</v>
      </c>
      <c r="U246" s="142"/>
      <c r="V246" s="142"/>
      <c r="W246" s="143"/>
      <c r="X246" s="101" t="str">
        <f t="shared" si="263"/>
        <v>C3</v>
      </c>
      <c r="Y246" s="77">
        <f t="shared" si="264"/>
        <v>7.3035485202505726</v>
      </c>
      <c r="Z246" s="77">
        <f t="shared" si="265"/>
        <v>53.34182098765433</v>
      </c>
      <c r="AA246" s="77" t="str">
        <f t="shared" si="266"/>
        <v xml:space="preserve"> </v>
      </c>
      <c r="AB246" s="77" t="str">
        <f t="shared" si="267"/>
        <v xml:space="preserve"> </v>
      </c>
      <c r="AC246" s="77" t="str">
        <f t="shared" si="268"/>
        <v xml:space="preserve"> </v>
      </c>
      <c r="AD246" s="77" t="str">
        <f t="shared" si="269"/>
        <v xml:space="preserve"> </v>
      </c>
      <c r="AE246" s="77" t="str">
        <f t="shared" si="270"/>
        <v xml:space="preserve"> </v>
      </c>
      <c r="AF246" s="77" t="str">
        <f t="shared" si="271"/>
        <v xml:space="preserve"> </v>
      </c>
      <c r="AG246" s="77" t="str">
        <f t="shared" si="272"/>
        <v xml:space="preserve"> </v>
      </c>
      <c r="AH246" s="77" t="str">
        <f t="shared" si="273"/>
        <v xml:space="preserve"> </v>
      </c>
      <c r="AI246" s="77">
        <f t="shared" si="274"/>
        <v>27</v>
      </c>
      <c r="AJ246" s="77">
        <f t="shared" si="275"/>
        <v>45</v>
      </c>
      <c r="AK246" s="77">
        <f t="shared" si="276"/>
        <v>7</v>
      </c>
      <c r="AL246" s="77">
        <f t="shared" si="277"/>
        <v>35</v>
      </c>
      <c r="AM246" s="27"/>
      <c r="AN246" s="27"/>
      <c r="AO246" s="26"/>
      <c r="AP246" s="5">
        <f t="shared" si="278"/>
        <v>20.621621621621621</v>
      </c>
      <c r="AQ246" s="5">
        <f t="shared" si="279"/>
        <v>-0.43243243243243512</v>
      </c>
      <c r="AR246" s="5">
        <f t="shared" si="280"/>
        <v>1.8648648648648649</v>
      </c>
      <c r="AS246" s="5">
        <f t="shared" si="281"/>
        <v>2.9189189189189193</v>
      </c>
      <c r="AT246" s="3">
        <f t="shared" si="282"/>
        <v>425.25127830533233</v>
      </c>
      <c r="AU246" s="3">
        <f t="shared" si="283"/>
        <v>0.18699780861943258</v>
      </c>
      <c r="AV246" s="3">
        <f t="shared" si="284"/>
        <v>3.4777209642074509</v>
      </c>
      <c r="AW246" s="3">
        <f t="shared" si="285"/>
        <v>8.5200876552227918</v>
      </c>
      <c r="AX246" s="3">
        <f t="shared" si="286"/>
        <v>437.43608473338196</v>
      </c>
      <c r="AY246" s="3">
        <f t="shared" si="287"/>
        <v>20.914972740440806</v>
      </c>
      <c r="AZ246" s="3">
        <f t="shared" si="288"/>
        <v>7.3333333333333321</v>
      </c>
      <c r="BA246" s="3">
        <f t="shared" si="289"/>
        <v>-0.7916666666666643</v>
      </c>
      <c r="BB246" s="3">
        <f t="shared" si="290"/>
        <v>-1.2291666666666661</v>
      </c>
      <c r="BC246" s="3">
        <f t="shared" si="291"/>
        <v>2.1458333333333357</v>
      </c>
      <c r="BD246" s="3">
        <f t="shared" si="292"/>
        <v>53.777777777777757</v>
      </c>
      <c r="BE246" s="3">
        <f t="shared" si="293"/>
        <v>0.62673611111110739</v>
      </c>
      <c r="BF246" s="3">
        <f t="shared" si="294"/>
        <v>1.5108506944444431</v>
      </c>
      <c r="BG246" s="3">
        <f t="shared" si="295"/>
        <v>4.6046006944444544</v>
      </c>
      <c r="BH246" s="3">
        <f t="shared" si="296"/>
        <v>60.519965277777764</v>
      </c>
      <c r="BI246" s="3">
        <f t="shared" si="297"/>
        <v>7.7794579038502265</v>
      </c>
      <c r="BJ246" s="3">
        <f t="shared" si="298"/>
        <v>-5.25</v>
      </c>
      <c r="BK246" s="3">
        <f t="shared" si="299"/>
        <v>-0.5833333333333357</v>
      </c>
      <c r="BL246" s="3">
        <f t="shared" si="300"/>
        <v>-4.5277777777777786</v>
      </c>
      <c r="BM246" s="3">
        <f t="shared" si="301"/>
        <v>2.2222222222222214</v>
      </c>
      <c r="BN246" s="3">
        <f t="shared" si="302"/>
        <v>27.5625</v>
      </c>
      <c r="BO246" s="3">
        <f t="shared" si="303"/>
        <v>0.34027777777778057</v>
      </c>
      <c r="BP246" s="3">
        <f t="shared" si="304"/>
        <v>20.500771604938279</v>
      </c>
      <c r="BQ246" s="3">
        <f t="shared" si="305"/>
        <v>4.9382716049382678</v>
      </c>
      <c r="BR246" s="3">
        <f t="shared" si="306"/>
        <v>53.34182098765433</v>
      </c>
      <c r="BS246" s="3">
        <f t="shared" si="307"/>
        <v>7.3035485202505726</v>
      </c>
      <c r="BT246" s="26"/>
    </row>
    <row r="247" spans="1:72" ht="15.5" x14ac:dyDescent="0.35">
      <c r="A247" s="97" t="s">
        <v>170</v>
      </c>
      <c r="B247" s="116" t="s">
        <v>47</v>
      </c>
      <c r="C247" s="117">
        <v>44441</v>
      </c>
      <c r="D247" s="118">
        <v>0.30966435185185187</v>
      </c>
      <c r="E247" s="118">
        <v>0.40803240740740737</v>
      </c>
      <c r="F247" s="118">
        <v>0.42479166666666668</v>
      </c>
      <c r="G247" s="118">
        <v>0.48288194444444449</v>
      </c>
      <c r="H247" s="77">
        <f t="shared" si="256"/>
        <v>25</v>
      </c>
      <c r="I247" s="77">
        <f t="shared" si="257"/>
        <v>47</v>
      </c>
      <c r="J247" s="77">
        <f t="shared" si="258"/>
        <v>11</v>
      </c>
      <c r="K247" s="77">
        <f t="shared" si="259"/>
        <v>35</v>
      </c>
      <c r="L247" s="141">
        <f t="shared" si="260"/>
        <v>19.802494475092896</v>
      </c>
      <c r="M247" s="142"/>
      <c r="N247" s="142"/>
      <c r="O247" s="143"/>
      <c r="P247" s="141">
        <f t="shared" si="261"/>
        <v>6.495123705091725</v>
      </c>
      <c r="Q247" s="142"/>
      <c r="R247" s="142"/>
      <c r="S247" s="143"/>
      <c r="T247" s="141">
        <f t="shared" si="262"/>
        <v>7.732157876821887</v>
      </c>
      <c r="U247" s="142"/>
      <c r="V247" s="142"/>
      <c r="W247" s="143"/>
      <c r="X247" s="102" t="str">
        <f t="shared" si="263"/>
        <v>C2</v>
      </c>
      <c r="Y247" s="77">
        <f t="shared" si="264"/>
        <v>6.495123705091725</v>
      </c>
      <c r="Z247" s="77">
        <f t="shared" si="265"/>
        <v>42.186631944444457</v>
      </c>
      <c r="AA247" s="77" t="str">
        <f t="shared" si="266"/>
        <v xml:space="preserve"> </v>
      </c>
      <c r="AB247" s="77" t="str">
        <f t="shared" si="267"/>
        <v xml:space="preserve"> </v>
      </c>
      <c r="AC247" s="77" t="str">
        <f t="shared" si="268"/>
        <v xml:space="preserve"> </v>
      </c>
      <c r="AD247" s="77" t="str">
        <f t="shared" si="269"/>
        <v xml:space="preserve"> </v>
      </c>
      <c r="AE247" s="77">
        <f t="shared" si="270"/>
        <v>25</v>
      </c>
      <c r="AF247" s="77">
        <f t="shared" si="271"/>
        <v>47</v>
      </c>
      <c r="AG247" s="77">
        <f t="shared" si="272"/>
        <v>11</v>
      </c>
      <c r="AH247" s="77">
        <f t="shared" si="273"/>
        <v>35</v>
      </c>
      <c r="AI247" s="77" t="str">
        <f t="shared" si="274"/>
        <v xml:space="preserve"> </v>
      </c>
      <c r="AJ247" s="77" t="str">
        <f t="shared" si="275"/>
        <v xml:space="preserve"> </v>
      </c>
      <c r="AK247" s="77" t="str">
        <f t="shared" si="276"/>
        <v xml:space="preserve"> </v>
      </c>
      <c r="AL247" s="77" t="str">
        <f t="shared" si="277"/>
        <v xml:space="preserve"> </v>
      </c>
      <c r="AM247" s="27"/>
      <c r="AN247" s="27"/>
      <c r="AO247" s="26"/>
      <c r="AP247" s="5">
        <f t="shared" si="278"/>
        <v>18.621621621621621</v>
      </c>
      <c r="AQ247" s="5">
        <f t="shared" si="279"/>
        <v>1.5675675675675649</v>
      </c>
      <c r="AR247" s="5">
        <f t="shared" si="280"/>
        <v>5.8648648648648649</v>
      </c>
      <c r="AS247" s="5">
        <f t="shared" si="281"/>
        <v>2.9189189189189193</v>
      </c>
      <c r="AT247" s="3">
        <f t="shared" si="282"/>
        <v>346.76479181884588</v>
      </c>
      <c r="AU247" s="3">
        <f t="shared" si="283"/>
        <v>2.4572680788896921</v>
      </c>
      <c r="AV247" s="3">
        <f t="shared" si="284"/>
        <v>34.396639883126369</v>
      </c>
      <c r="AW247" s="3">
        <f t="shared" si="285"/>
        <v>8.5200876552227918</v>
      </c>
      <c r="AX247" s="3">
        <f t="shared" si="286"/>
        <v>392.13878743608467</v>
      </c>
      <c r="AY247" s="3">
        <f t="shared" si="287"/>
        <v>19.802494475092896</v>
      </c>
      <c r="AZ247" s="3">
        <f t="shared" si="288"/>
        <v>5.3333333333333321</v>
      </c>
      <c r="BA247" s="3">
        <f t="shared" si="289"/>
        <v>1.2083333333333357</v>
      </c>
      <c r="BB247" s="3">
        <f t="shared" si="290"/>
        <v>2.7708333333333339</v>
      </c>
      <c r="BC247" s="3">
        <f t="shared" si="291"/>
        <v>2.1458333333333357</v>
      </c>
      <c r="BD247" s="3">
        <f t="shared" si="292"/>
        <v>28.444444444444432</v>
      </c>
      <c r="BE247" s="3">
        <f t="shared" si="293"/>
        <v>1.4600694444444502</v>
      </c>
      <c r="BF247" s="3">
        <f t="shared" si="294"/>
        <v>7.6775173611111143</v>
      </c>
      <c r="BG247" s="3">
        <f t="shared" si="295"/>
        <v>4.6046006944444544</v>
      </c>
      <c r="BH247" s="3">
        <f t="shared" si="296"/>
        <v>42.186631944444457</v>
      </c>
      <c r="BI247" s="3">
        <f t="shared" si="297"/>
        <v>6.495123705091725</v>
      </c>
      <c r="BJ247" s="3">
        <f t="shared" si="298"/>
        <v>-7.25</v>
      </c>
      <c r="BK247" s="3">
        <f t="shared" si="299"/>
        <v>1.4166666666666643</v>
      </c>
      <c r="BL247" s="3">
        <f t="shared" si="300"/>
        <v>-0.52777777777777857</v>
      </c>
      <c r="BM247" s="3">
        <f t="shared" si="301"/>
        <v>2.2222222222222214</v>
      </c>
      <c r="BN247" s="3">
        <f t="shared" si="302"/>
        <v>52.5625</v>
      </c>
      <c r="BO247" s="3">
        <f t="shared" si="303"/>
        <v>2.0069444444444375</v>
      </c>
      <c r="BP247" s="3">
        <f t="shared" si="304"/>
        <v>0.27854938271605023</v>
      </c>
      <c r="BQ247" s="3">
        <f t="shared" si="305"/>
        <v>4.9382716049382678</v>
      </c>
      <c r="BR247" s="3">
        <f t="shared" si="306"/>
        <v>59.786265432098752</v>
      </c>
      <c r="BS247" s="3">
        <f t="shared" si="307"/>
        <v>7.732157876821887</v>
      </c>
      <c r="BT247" s="26"/>
    </row>
    <row r="248" spans="1:72" ht="15.5" x14ac:dyDescent="0.35">
      <c r="A248" s="97" t="s">
        <v>171</v>
      </c>
      <c r="B248" s="116" t="s">
        <v>46</v>
      </c>
      <c r="C248" s="117">
        <v>44441</v>
      </c>
      <c r="D248" s="118">
        <v>0.30959490740740742</v>
      </c>
      <c r="E248" s="118">
        <v>0.40710648148148149</v>
      </c>
      <c r="F248" s="118">
        <v>0.42261574074074071</v>
      </c>
      <c r="G248" s="118">
        <v>0.48123842592592592</v>
      </c>
      <c r="H248" s="77">
        <f t="shared" si="256"/>
        <v>25</v>
      </c>
      <c r="I248" s="77">
        <f t="shared" si="257"/>
        <v>46</v>
      </c>
      <c r="J248" s="77">
        <f t="shared" si="258"/>
        <v>8</v>
      </c>
      <c r="K248" s="77">
        <f t="shared" si="259"/>
        <v>32</v>
      </c>
      <c r="L248" s="141">
        <f t="shared" si="260"/>
        <v>18.849428362638665</v>
      </c>
      <c r="M248" s="142"/>
      <c r="N248" s="142"/>
      <c r="O248" s="143"/>
      <c r="P248" s="141">
        <f t="shared" si="261"/>
        <v>5.4101723889149556</v>
      </c>
      <c r="Q248" s="142"/>
      <c r="R248" s="142"/>
      <c r="S248" s="143"/>
      <c r="T248" s="141">
        <f t="shared" si="262"/>
        <v>8.1108732841845548</v>
      </c>
      <c r="U248" s="142"/>
      <c r="V248" s="142"/>
      <c r="W248" s="143"/>
      <c r="X248" s="102" t="str">
        <f t="shared" si="263"/>
        <v>C2</v>
      </c>
      <c r="Y248" s="77">
        <f t="shared" si="264"/>
        <v>5.4101723889149556</v>
      </c>
      <c r="Z248" s="77">
        <f t="shared" si="265"/>
        <v>29.269965277777757</v>
      </c>
      <c r="AA248" s="77" t="str">
        <f t="shared" si="266"/>
        <v xml:space="preserve"> </v>
      </c>
      <c r="AB248" s="77" t="str">
        <f t="shared" si="267"/>
        <v xml:space="preserve"> </v>
      </c>
      <c r="AC248" s="77" t="str">
        <f t="shared" si="268"/>
        <v xml:space="preserve"> </v>
      </c>
      <c r="AD248" s="77" t="str">
        <f t="shared" si="269"/>
        <v xml:space="preserve"> </v>
      </c>
      <c r="AE248" s="77">
        <f t="shared" si="270"/>
        <v>25</v>
      </c>
      <c r="AF248" s="77">
        <f t="shared" si="271"/>
        <v>46</v>
      </c>
      <c r="AG248" s="77">
        <f t="shared" si="272"/>
        <v>8</v>
      </c>
      <c r="AH248" s="77">
        <f t="shared" si="273"/>
        <v>32</v>
      </c>
      <c r="AI248" s="77" t="str">
        <f t="shared" si="274"/>
        <v xml:space="preserve"> </v>
      </c>
      <c r="AJ248" s="77" t="str">
        <f t="shared" si="275"/>
        <v xml:space="preserve"> </v>
      </c>
      <c r="AK248" s="77" t="str">
        <f t="shared" si="276"/>
        <v xml:space="preserve"> </v>
      </c>
      <c r="AL248" s="77" t="str">
        <f t="shared" si="277"/>
        <v xml:space="preserve"> </v>
      </c>
      <c r="AM248" s="27"/>
      <c r="AN248" s="27"/>
      <c r="AO248" s="26"/>
      <c r="AP248" s="5">
        <f t="shared" si="278"/>
        <v>18.621621621621621</v>
      </c>
      <c r="AQ248" s="5">
        <f t="shared" si="279"/>
        <v>0.56756756756756488</v>
      </c>
      <c r="AR248" s="5">
        <f t="shared" si="280"/>
        <v>2.8648648648648649</v>
      </c>
      <c r="AS248" s="5">
        <f t="shared" si="281"/>
        <v>-8.1081081081080697E-2</v>
      </c>
      <c r="AT248" s="3">
        <f t="shared" si="282"/>
        <v>346.76479181884588</v>
      </c>
      <c r="AU248" s="3">
        <f t="shared" si="283"/>
        <v>0.32213294375456231</v>
      </c>
      <c r="AV248" s="3">
        <f t="shared" si="284"/>
        <v>8.2074506939371812</v>
      </c>
      <c r="AW248" s="3">
        <f t="shared" si="285"/>
        <v>6.5741417092767818E-3</v>
      </c>
      <c r="AX248" s="3">
        <f t="shared" si="286"/>
        <v>355.30094959824692</v>
      </c>
      <c r="AY248" s="3">
        <f t="shared" si="287"/>
        <v>18.849428362638665</v>
      </c>
      <c r="AZ248" s="3">
        <f t="shared" si="288"/>
        <v>5.3333333333333321</v>
      </c>
      <c r="BA248" s="3">
        <f t="shared" si="289"/>
        <v>0.2083333333333357</v>
      </c>
      <c r="BB248" s="3">
        <f t="shared" si="290"/>
        <v>-0.22916666666666607</v>
      </c>
      <c r="BC248" s="3">
        <f t="shared" si="291"/>
        <v>-0.8541666666666643</v>
      </c>
      <c r="BD248" s="3">
        <f t="shared" si="292"/>
        <v>28.444444444444432</v>
      </c>
      <c r="BE248" s="3">
        <f t="shared" si="293"/>
        <v>4.3402777777778762E-2</v>
      </c>
      <c r="BF248" s="3">
        <f t="shared" si="294"/>
        <v>5.2517361111110841E-2</v>
      </c>
      <c r="BG248" s="3">
        <f t="shared" si="295"/>
        <v>0.72960069444444042</v>
      </c>
      <c r="BH248" s="3">
        <f t="shared" si="296"/>
        <v>29.269965277777761</v>
      </c>
      <c r="BI248" s="3">
        <f t="shared" si="297"/>
        <v>5.4101723889149556</v>
      </c>
      <c r="BJ248" s="3">
        <f t="shared" si="298"/>
        <v>-7.25</v>
      </c>
      <c r="BK248" s="3">
        <f t="shared" si="299"/>
        <v>0.4166666666666643</v>
      </c>
      <c r="BL248" s="3">
        <f t="shared" si="300"/>
        <v>-3.5277777777777786</v>
      </c>
      <c r="BM248" s="3">
        <f t="shared" si="301"/>
        <v>-0.77777777777777857</v>
      </c>
      <c r="BN248" s="3">
        <f t="shared" si="302"/>
        <v>52.5625</v>
      </c>
      <c r="BO248" s="3">
        <f t="shared" si="303"/>
        <v>0.17361111111110913</v>
      </c>
      <c r="BP248" s="3">
        <f t="shared" si="304"/>
        <v>12.445216049382722</v>
      </c>
      <c r="BQ248" s="3">
        <f t="shared" si="305"/>
        <v>0.60493827160493951</v>
      </c>
      <c r="BR248" s="3">
        <f t="shared" si="306"/>
        <v>65.786265432098759</v>
      </c>
      <c r="BS248" s="3">
        <f t="shared" si="307"/>
        <v>8.1108732841845548</v>
      </c>
      <c r="BT248" s="26"/>
    </row>
    <row r="249" spans="1:72" ht="15.5" x14ac:dyDescent="0.35">
      <c r="A249" s="97" t="s">
        <v>172</v>
      </c>
      <c r="B249" s="116" t="s">
        <v>44</v>
      </c>
      <c r="C249" s="117">
        <v>44441</v>
      </c>
      <c r="D249" s="118">
        <v>0.30844907407407407</v>
      </c>
      <c r="E249" s="118">
        <v>0.40879629629629632</v>
      </c>
      <c r="F249" s="118">
        <v>0.42395833333333338</v>
      </c>
      <c r="G249" s="118">
        <v>0.48188657407407409</v>
      </c>
      <c r="H249" s="77">
        <f t="shared" si="256"/>
        <v>24</v>
      </c>
      <c r="I249" s="77">
        <f t="shared" si="257"/>
        <v>48</v>
      </c>
      <c r="J249" s="77">
        <f t="shared" si="258"/>
        <v>10</v>
      </c>
      <c r="K249" s="77">
        <f t="shared" si="259"/>
        <v>33</v>
      </c>
      <c r="L249" s="141">
        <f t="shared" si="260"/>
        <v>18.483107799354826</v>
      </c>
      <c r="M249" s="142"/>
      <c r="N249" s="142"/>
      <c r="O249" s="143"/>
      <c r="P249" s="141">
        <f t="shared" si="261"/>
        <v>5.1779949733892607</v>
      </c>
      <c r="Q249" s="142"/>
      <c r="R249" s="142"/>
      <c r="S249" s="143"/>
      <c r="T249" s="141">
        <f t="shared" si="262"/>
        <v>8.7342009040380315</v>
      </c>
      <c r="U249" s="142"/>
      <c r="V249" s="142"/>
      <c r="W249" s="143"/>
      <c r="X249" s="102" t="str">
        <f t="shared" si="263"/>
        <v>C2</v>
      </c>
      <c r="Y249" s="77">
        <f t="shared" si="264"/>
        <v>5.1779949733892607</v>
      </c>
      <c r="Z249" s="77">
        <f t="shared" si="265"/>
        <v>26.81163194444445</v>
      </c>
      <c r="AA249" s="77" t="str">
        <f t="shared" si="266"/>
        <v xml:space="preserve"> </v>
      </c>
      <c r="AB249" s="77" t="str">
        <f t="shared" si="267"/>
        <v xml:space="preserve"> </v>
      </c>
      <c r="AC249" s="77" t="str">
        <f t="shared" si="268"/>
        <v xml:space="preserve"> </v>
      </c>
      <c r="AD249" s="77" t="str">
        <f t="shared" si="269"/>
        <v xml:space="preserve"> </v>
      </c>
      <c r="AE249" s="77">
        <f t="shared" si="270"/>
        <v>24</v>
      </c>
      <c r="AF249" s="77">
        <f t="shared" si="271"/>
        <v>48</v>
      </c>
      <c r="AG249" s="77">
        <f t="shared" si="272"/>
        <v>10</v>
      </c>
      <c r="AH249" s="77">
        <f t="shared" si="273"/>
        <v>33</v>
      </c>
      <c r="AI249" s="77" t="str">
        <f t="shared" si="274"/>
        <v xml:space="preserve"> </v>
      </c>
      <c r="AJ249" s="77" t="str">
        <f t="shared" si="275"/>
        <v xml:space="preserve"> </v>
      </c>
      <c r="AK249" s="77" t="str">
        <f t="shared" si="276"/>
        <v xml:space="preserve"> </v>
      </c>
      <c r="AL249" s="77" t="str">
        <f t="shared" si="277"/>
        <v xml:space="preserve"> </v>
      </c>
      <c r="AM249" s="27"/>
      <c r="AN249" s="27"/>
      <c r="AO249" s="26"/>
      <c r="AP249" s="5">
        <f t="shared" si="278"/>
        <v>17.621621621621621</v>
      </c>
      <c r="AQ249" s="5">
        <f t="shared" si="279"/>
        <v>2.5675675675675649</v>
      </c>
      <c r="AR249" s="5">
        <f t="shared" si="280"/>
        <v>4.8648648648648649</v>
      </c>
      <c r="AS249" s="5">
        <f t="shared" si="281"/>
        <v>0.9189189189189193</v>
      </c>
      <c r="AT249" s="3">
        <f t="shared" si="282"/>
        <v>310.52154857560259</v>
      </c>
      <c r="AU249" s="3">
        <f t="shared" si="283"/>
        <v>6.5924032140248219</v>
      </c>
      <c r="AV249" s="3">
        <f t="shared" si="284"/>
        <v>23.666910153396639</v>
      </c>
      <c r="AW249" s="3">
        <f t="shared" si="285"/>
        <v>0.84441197954711544</v>
      </c>
      <c r="AX249" s="3">
        <f t="shared" si="286"/>
        <v>341.62527392257118</v>
      </c>
      <c r="AY249" s="3">
        <f t="shared" si="287"/>
        <v>18.483107799354826</v>
      </c>
      <c r="AZ249" s="3">
        <f t="shared" si="288"/>
        <v>4.3333333333333321</v>
      </c>
      <c r="BA249" s="3">
        <f t="shared" si="289"/>
        <v>2.2083333333333357</v>
      </c>
      <c r="BB249" s="3">
        <f t="shared" si="290"/>
        <v>1.7708333333333339</v>
      </c>
      <c r="BC249" s="3">
        <f t="shared" si="291"/>
        <v>0.1458333333333357</v>
      </c>
      <c r="BD249" s="3">
        <f t="shared" si="292"/>
        <v>18.777777777777768</v>
      </c>
      <c r="BE249" s="3">
        <f t="shared" si="293"/>
        <v>4.8767361111111214</v>
      </c>
      <c r="BF249" s="3">
        <f t="shared" si="294"/>
        <v>3.1358506944444464</v>
      </c>
      <c r="BG249" s="3">
        <f t="shared" si="295"/>
        <v>2.1267361111111802E-2</v>
      </c>
      <c r="BH249" s="3">
        <f t="shared" si="296"/>
        <v>26.811631944444446</v>
      </c>
      <c r="BI249" s="3">
        <f t="shared" si="297"/>
        <v>5.1779949733892607</v>
      </c>
      <c r="BJ249" s="3">
        <f t="shared" si="298"/>
        <v>-8.25</v>
      </c>
      <c r="BK249" s="3">
        <f t="shared" si="299"/>
        <v>2.4166666666666643</v>
      </c>
      <c r="BL249" s="3">
        <f t="shared" si="300"/>
        <v>-1.5277777777777786</v>
      </c>
      <c r="BM249" s="3">
        <f t="shared" si="301"/>
        <v>0.22222222222222143</v>
      </c>
      <c r="BN249" s="3">
        <f t="shared" si="302"/>
        <v>68.0625</v>
      </c>
      <c r="BO249" s="3">
        <f t="shared" si="303"/>
        <v>5.8402777777777661</v>
      </c>
      <c r="BP249" s="3">
        <f t="shared" si="304"/>
        <v>2.3341049382716075</v>
      </c>
      <c r="BQ249" s="3">
        <f t="shared" si="305"/>
        <v>4.9382716049382366E-2</v>
      </c>
      <c r="BR249" s="3">
        <f t="shared" si="306"/>
        <v>76.286265432098759</v>
      </c>
      <c r="BS249" s="3">
        <f t="shared" si="307"/>
        <v>8.7342009040380315</v>
      </c>
      <c r="BT249" s="26"/>
    </row>
    <row r="250" spans="1:72" ht="15.5" x14ac:dyDescent="0.35">
      <c r="A250" s="97" t="s">
        <v>173</v>
      </c>
      <c r="B250" s="116" t="s">
        <v>45</v>
      </c>
      <c r="C250" s="117">
        <v>44441</v>
      </c>
      <c r="D250" s="118">
        <v>0.30809027777777781</v>
      </c>
      <c r="E250" s="118">
        <v>0.40650462962962958</v>
      </c>
      <c r="F250" s="118">
        <v>0.42328703703703702</v>
      </c>
      <c r="G250" s="118">
        <v>0.47974537037037041</v>
      </c>
      <c r="H250" s="77">
        <f t="shared" si="256"/>
        <v>23</v>
      </c>
      <c r="I250" s="77">
        <f t="shared" si="257"/>
        <v>45</v>
      </c>
      <c r="J250" s="77">
        <f t="shared" si="258"/>
        <v>9</v>
      </c>
      <c r="K250" s="77">
        <f t="shared" si="259"/>
        <v>30</v>
      </c>
      <c r="L250" s="141">
        <f t="shared" si="260"/>
        <v>17.196900361131341</v>
      </c>
      <c r="M250" s="142"/>
      <c r="N250" s="142"/>
      <c r="O250" s="143"/>
      <c r="P250" s="141">
        <f t="shared" si="261"/>
        <v>4.5252954169988824</v>
      </c>
      <c r="Q250" s="142"/>
      <c r="R250" s="142"/>
      <c r="S250" s="143"/>
      <c r="T250" s="141">
        <f t="shared" si="262"/>
        <v>10.000424373711398</v>
      </c>
      <c r="U250" s="142"/>
      <c r="V250" s="142"/>
      <c r="W250" s="143"/>
      <c r="X250" s="102" t="str">
        <f t="shared" si="263"/>
        <v>C2</v>
      </c>
      <c r="Y250" s="77">
        <f t="shared" si="264"/>
        <v>4.5252954169988824</v>
      </c>
      <c r="Z250" s="77">
        <f t="shared" si="265"/>
        <v>20.478298611111089</v>
      </c>
      <c r="AA250" s="77" t="str">
        <f t="shared" si="266"/>
        <v xml:space="preserve"> </v>
      </c>
      <c r="AB250" s="77" t="str">
        <f t="shared" si="267"/>
        <v xml:space="preserve"> </v>
      </c>
      <c r="AC250" s="77" t="str">
        <f t="shared" si="268"/>
        <v xml:space="preserve"> </v>
      </c>
      <c r="AD250" s="77" t="str">
        <f t="shared" si="269"/>
        <v xml:space="preserve"> </v>
      </c>
      <c r="AE250" s="77">
        <f t="shared" si="270"/>
        <v>23</v>
      </c>
      <c r="AF250" s="77">
        <f t="shared" si="271"/>
        <v>45</v>
      </c>
      <c r="AG250" s="77">
        <f t="shared" si="272"/>
        <v>9</v>
      </c>
      <c r="AH250" s="77">
        <f t="shared" si="273"/>
        <v>30</v>
      </c>
      <c r="AI250" s="77" t="str">
        <f t="shared" si="274"/>
        <v xml:space="preserve"> </v>
      </c>
      <c r="AJ250" s="77" t="str">
        <f t="shared" si="275"/>
        <v xml:space="preserve"> </v>
      </c>
      <c r="AK250" s="77" t="str">
        <f t="shared" si="276"/>
        <v xml:space="preserve"> </v>
      </c>
      <c r="AL250" s="77" t="str">
        <f t="shared" si="277"/>
        <v xml:space="preserve"> </v>
      </c>
      <c r="AM250" s="27"/>
      <c r="AN250" s="27"/>
      <c r="AO250" s="26"/>
      <c r="AP250" s="5">
        <f t="shared" si="278"/>
        <v>16.621621621621621</v>
      </c>
      <c r="AQ250" s="5">
        <f t="shared" si="279"/>
        <v>-0.43243243243243512</v>
      </c>
      <c r="AR250" s="5">
        <f t="shared" si="280"/>
        <v>3.8648648648648649</v>
      </c>
      <c r="AS250" s="5">
        <f t="shared" si="281"/>
        <v>-2.0810810810810807</v>
      </c>
      <c r="AT250" s="3">
        <f t="shared" si="282"/>
        <v>276.27830533235937</v>
      </c>
      <c r="AU250" s="3">
        <f t="shared" si="283"/>
        <v>0.18699780861943258</v>
      </c>
      <c r="AV250" s="3">
        <f t="shared" si="284"/>
        <v>14.937180423666911</v>
      </c>
      <c r="AW250" s="3">
        <f t="shared" si="285"/>
        <v>4.3308984660335996</v>
      </c>
      <c r="AX250" s="3">
        <f t="shared" si="286"/>
        <v>295.73338203067931</v>
      </c>
      <c r="AY250" s="3">
        <f t="shared" si="287"/>
        <v>17.196900361131341</v>
      </c>
      <c r="AZ250" s="3">
        <f t="shared" si="288"/>
        <v>3.3333333333333321</v>
      </c>
      <c r="BA250" s="3">
        <f t="shared" si="289"/>
        <v>-0.7916666666666643</v>
      </c>
      <c r="BB250" s="3">
        <f t="shared" si="290"/>
        <v>0.77083333333333393</v>
      </c>
      <c r="BC250" s="3">
        <f t="shared" si="291"/>
        <v>-2.8541666666666643</v>
      </c>
      <c r="BD250" s="3">
        <f t="shared" si="292"/>
        <v>11.111111111111104</v>
      </c>
      <c r="BE250" s="3">
        <f t="shared" si="293"/>
        <v>0.62673611111110739</v>
      </c>
      <c r="BF250" s="3">
        <f t="shared" si="294"/>
        <v>0.59418402777777868</v>
      </c>
      <c r="BG250" s="3">
        <f t="shared" si="295"/>
        <v>8.1462673611110983</v>
      </c>
      <c r="BH250" s="3">
        <f t="shared" si="296"/>
        <v>20.478298611111086</v>
      </c>
      <c r="BI250" s="3">
        <f t="shared" si="297"/>
        <v>4.5252954169988824</v>
      </c>
      <c r="BJ250" s="3">
        <f t="shared" si="298"/>
        <v>-9.25</v>
      </c>
      <c r="BK250" s="3">
        <f t="shared" si="299"/>
        <v>-0.5833333333333357</v>
      </c>
      <c r="BL250" s="3">
        <f t="shared" si="300"/>
        <v>-2.5277777777777786</v>
      </c>
      <c r="BM250" s="3">
        <f t="shared" si="301"/>
        <v>-2.7777777777777786</v>
      </c>
      <c r="BN250" s="3">
        <f t="shared" si="302"/>
        <v>85.5625</v>
      </c>
      <c r="BO250" s="3">
        <f t="shared" si="303"/>
        <v>0.34027777777778057</v>
      </c>
      <c r="BP250" s="3">
        <f t="shared" si="304"/>
        <v>6.3896604938271642</v>
      </c>
      <c r="BQ250" s="3">
        <f t="shared" si="305"/>
        <v>7.7160493827160535</v>
      </c>
      <c r="BR250" s="3">
        <f t="shared" si="306"/>
        <v>100.008487654321</v>
      </c>
      <c r="BS250" s="3">
        <f t="shared" si="307"/>
        <v>10.000424373711398</v>
      </c>
      <c r="BT250" s="26"/>
    </row>
    <row r="251" spans="1:72" ht="15.5" x14ac:dyDescent="0.35">
      <c r="A251" s="97" t="s">
        <v>174</v>
      </c>
      <c r="B251" s="116" t="s">
        <v>43</v>
      </c>
      <c r="C251" s="117">
        <v>44441</v>
      </c>
      <c r="D251" s="118">
        <v>0.30734953703703705</v>
      </c>
      <c r="E251" s="118">
        <v>0.40775462962962966</v>
      </c>
      <c r="F251" s="118">
        <v>0.42120370370370369</v>
      </c>
      <c r="G251" s="118">
        <v>0.48356481481481484</v>
      </c>
      <c r="H251" s="77">
        <f t="shared" si="256"/>
        <v>22</v>
      </c>
      <c r="I251" s="77">
        <f t="shared" si="257"/>
        <v>47</v>
      </c>
      <c r="J251" s="77">
        <f t="shared" si="258"/>
        <v>6</v>
      </c>
      <c r="K251" s="77">
        <f t="shared" si="259"/>
        <v>36</v>
      </c>
      <c r="L251" s="141">
        <f t="shared" si="260"/>
        <v>16.204883427397561</v>
      </c>
      <c r="M251" s="142"/>
      <c r="N251" s="142"/>
      <c r="O251" s="143"/>
      <c r="P251" s="141">
        <f t="shared" si="261"/>
        <v>4.6658295380111987</v>
      </c>
      <c r="Q251" s="142"/>
      <c r="R251" s="142"/>
      <c r="S251" s="143"/>
      <c r="T251" s="141">
        <f t="shared" si="262"/>
        <v>12.16587389603891</v>
      </c>
      <c r="U251" s="142"/>
      <c r="V251" s="142"/>
      <c r="W251" s="143"/>
      <c r="X251" s="102" t="str">
        <f t="shared" si="263"/>
        <v>C2</v>
      </c>
      <c r="Y251" s="77">
        <f t="shared" si="264"/>
        <v>4.6658295380111987</v>
      </c>
      <c r="Z251" s="77">
        <f t="shared" si="265"/>
        <v>21.769965277777796</v>
      </c>
      <c r="AA251" s="77" t="str">
        <f t="shared" si="266"/>
        <v xml:space="preserve"> </v>
      </c>
      <c r="AB251" s="77" t="str">
        <f t="shared" si="267"/>
        <v xml:space="preserve"> </v>
      </c>
      <c r="AC251" s="77" t="str">
        <f t="shared" si="268"/>
        <v xml:space="preserve"> </v>
      </c>
      <c r="AD251" s="77" t="str">
        <f t="shared" si="269"/>
        <v xml:space="preserve"> </v>
      </c>
      <c r="AE251" s="77">
        <f t="shared" si="270"/>
        <v>22</v>
      </c>
      <c r="AF251" s="77">
        <f t="shared" si="271"/>
        <v>47</v>
      </c>
      <c r="AG251" s="77">
        <f t="shared" si="272"/>
        <v>6</v>
      </c>
      <c r="AH251" s="77">
        <f t="shared" si="273"/>
        <v>36</v>
      </c>
      <c r="AI251" s="77" t="str">
        <f t="shared" si="274"/>
        <v xml:space="preserve"> </v>
      </c>
      <c r="AJ251" s="77" t="str">
        <f t="shared" si="275"/>
        <v xml:space="preserve"> </v>
      </c>
      <c r="AK251" s="77" t="str">
        <f t="shared" si="276"/>
        <v xml:space="preserve"> </v>
      </c>
      <c r="AL251" s="77" t="str">
        <f t="shared" si="277"/>
        <v xml:space="preserve"> </v>
      </c>
      <c r="AM251" s="27"/>
      <c r="AN251" s="27"/>
      <c r="AO251" s="26"/>
      <c r="AP251" s="5">
        <f t="shared" si="278"/>
        <v>15.621621621621621</v>
      </c>
      <c r="AQ251" s="5">
        <f t="shared" si="279"/>
        <v>1.5675675675675649</v>
      </c>
      <c r="AR251" s="5">
        <f t="shared" si="280"/>
        <v>0.86486486486486491</v>
      </c>
      <c r="AS251" s="5">
        <f t="shared" si="281"/>
        <v>3.9189189189189193</v>
      </c>
      <c r="AT251" s="3">
        <f t="shared" si="282"/>
        <v>244.03506208911614</v>
      </c>
      <c r="AU251" s="3">
        <f t="shared" si="283"/>
        <v>2.4572680788896921</v>
      </c>
      <c r="AV251" s="3">
        <f t="shared" si="284"/>
        <v>0.74799123447772109</v>
      </c>
      <c r="AW251" s="3">
        <f t="shared" si="285"/>
        <v>15.35792549306063</v>
      </c>
      <c r="AX251" s="3">
        <f t="shared" si="286"/>
        <v>262.59824689554415</v>
      </c>
      <c r="AY251" s="3">
        <f t="shared" si="287"/>
        <v>16.204883427397561</v>
      </c>
      <c r="AZ251" s="3">
        <f t="shared" si="288"/>
        <v>2.3333333333333321</v>
      </c>
      <c r="BA251" s="3">
        <f t="shared" si="289"/>
        <v>1.2083333333333357</v>
      </c>
      <c r="BB251" s="3">
        <f t="shared" si="290"/>
        <v>-2.2291666666666661</v>
      </c>
      <c r="BC251" s="3">
        <f t="shared" si="291"/>
        <v>3.1458333333333357</v>
      </c>
      <c r="BD251" s="3">
        <f t="shared" si="292"/>
        <v>5.4444444444444393</v>
      </c>
      <c r="BE251" s="3">
        <f t="shared" si="293"/>
        <v>1.4600694444444502</v>
      </c>
      <c r="BF251" s="3">
        <f t="shared" si="294"/>
        <v>4.969184027777775</v>
      </c>
      <c r="BG251" s="3">
        <f t="shared" si="295"/>
        <v>9.8962673611111267</v>
      </c>
      <c r="BH251" s="3">
        <f t="shared" si="296"/>
        <v>21.769965277777793</v>
      </c>
      <c r="BI251" s="3">
        <f t="shared" si="297"/>
        <v>4.6658295380111987</v>
      </c>
      <c r="BJ251" s="3">
        <f t="shared" si="298"/>
        <v>-10.25</v>
      </c>
      <c r="BK251" s="3">
        <f t="shared" si="299"/>
        <v>1.4166666666666643</v>
      </c>
      <c r="BL251" s="3">
        <f t="shared" si="300"/>
        <v>-5.5277777777777786</v>
      </c>
      <c r="BM251" s="3">
        <f t="shared" si="301"/>
        <v>3.2222222222222214</v>
      </c>
      <c r="BN251" s="3">
        <f t="shared" si="302"/>
        <v>105.0625</v>
      </c>
      <c r="BO251" s="3">
        <f t="shared" si="303"/>
        <v>2.0069444444444375</v>
      </c>
      <c r="BP251" s="3">
        <f t="shared" si="304"/>
        <v>30.556327160493836</v>
      </c>
      <c r="BQ251" s="3">
        <f t="shared" si="305"/>
        <v>10.382716049382712</v>
      </c>
      <c r="BR251" s="3">
        <f t="shared" si="306"/>
        <v>148.00848765432099</v>
      </c>
      <c r="BS251" s="3">
        <f t="shared" si="307"/>
        <v>12.16587389603891</v>
      </c>
      <c r="BT251" s="26"/>
    </row>
    <row r="252" spans="1:72" ht="15.5" x14ac:dyDescent="0.35">
      <c r="A252" s="97" t="s">
        <v>175</v>
      </c>
      <c r="B252" s="116" t="s">
        <v>42</v>
      </c>
      <c r="C252" s="117">
        <v>44441</v>
      </c>
      <c r="D252" s="118">
        <v>0.30519675925925926</v>
      </c>
      <c r="E252" s="118">
        <v>0.40723379629629625</v>
      </c>
      <c r="F252" s="118">
        <v>0.42064814814814816</v>
      </c>
      <c r="G252" s="118">
        <v>0.47934027777777777</v>
      </c>
      <c r="H252" s="77">
        <f t="shared" si="256"/>
        <v>19</v>
      </c>
      <c r="I252" s="77">
        <f t="shared" si="257"/>
        <v>46</v>
      </c>
      <c r="J252" s="77">
        <f t="shared" si="258"/>
        <v>5</v>
      </c>
      <c r="K252" s="77">
        <f t="shared" si="259"/>
        <v>30</v>
      </c>
      <c r="L252" s="141">
        <f t="shared" si="260"/>
        <v>12.805335812618212</v>
      </c>
      <c r="M252" s="142"/>
      <c r="N252" s="142"/>
      <c r="O252" s="143"/>
      <c r="P252" s="141">
        <f t="shared" si="261"/>
        <v>4.3659628885784665</v>
      </c>
      <c r="Q252" s="142"/>
      <c r="R252" s="142"/>
      <c r="S252" s="143"/>
      <c r="T252" s="141">
        <f t="shared" si="262"/>
        <v>15.035426272968671</v>
      </c>
      <c r="U252" s="142"/>
      <c r="V252" s="142"/>
      <c r="W252" s="143"/>
      <c r="X252" s="102" t="str">
        <f t="shared" si="263"/>
        <v>C2</v>
      </c>
      <c r="Y252" s="77">
        <f t="shared" si="264"/>
        <v>4.3659628885784665</v>
      </c>
      <c r="Z252" s="77">
        <f t="shared" si="265"/>
        <v>19.061631944444429</v>
      </c>
      <c r="AA252" s="77" t="str">
        <f t="shared" si="266"/>
        <v xml:space="preserve"> </v>
      </c>
      <c r="AB252" s="77" t="str">
        <f t="shared" si="267"/>
        <v xml:space="preserve"> </v>
      </c>
      <c r="AC252" s="77" t="str">
        <f t="shared" si="268"/>
        <v xml:space="preserve"> </v>
      </c>
      <c r="AD252" s="77" t="str">
        <f t="shared" si="269"/>
        <v xml:space="preserve"> </v>
      </c>
      <c r="AE252" s="77">
        <f t="shared" si="270"/>
        <v>19</v>
      </c>
      <c r="AF252" s="77">
        <f t="shared" si="271"/>
        <v>46</v>
      </c>
      <c r="AG252" s="77">
        <f t="shared" si="272"/>
        <v>5</v>
      </c>
      <c r="AH252" s="77">
        <f t="shared" si="273"/>
        <v>30</v>
      </c>
      <c r="AI252" s="77" t="str">
        <f t="shared" si="274"/>
        <v xml:space="preserve"> </v>
      </c>
      <c r="AJ252" s="77" t="str">
        <f t="shared" si="275"/>
        <v xml:space="preserve"> </v>
      </c>
      <c r="AK252" s="77" t="str">
        <f t="shared" si="276"/>
        <v xml:space="preserve"> </v>
      </c>
      <c r="AL252" s="77" t="str">
        <f t="shared" si="277"/>
        <v xml:space="preserve"> </v>
      </c>
      <c r="AM252" s="27"/>
      <c r="AN252" s="27"/>
      <c r="AO252" s="26"/>
      <c r="AP252" s="5">
        <f t="shared" si="278"/>
        <v>12.621621621621621</v>
      </c>
      <c r="AQ252" s="5">
        <f t="shared" si="279"/>
        <v>0.56756756756756488</v>
      </c>
      <c r="AR252" s="5">
        <f t="shared" si="280"/>
        <v>-0.13513513513513509</v>
      </c>
      <c r="AS252" s="5">
        <f t="shared" si="281"/>
        <v>-2.0810810810810807</v>
      </c>
      <c r="AT252" s="3">
        <f t="shared" si="282"/>
        <v>159.3053323593864</v>
      </c>
      <c r="AU252" s="3">
        <f t="shared" si="283"/>
        <v>0.32213294375456231</v>
      </c>
      <c r="AV252" s="3">
        <f t="shared" si="284"/>
        <v>1.8261504747991222E-2</v>
      </c>
      <c r="AW252" s="3">
        <f t="shared" si="285"/>
        <v>4.3308984660335996</v>
      </c>
      <c r="AX252" s="3">
        <f t="shared" si="286"/>
        <v>163.97662527392254</v>
      </c>
      <c r="AY252" s="3">
        <f t="shared" si="287"/>
        <v>12.805335812618212</v>
      </c>
      <c r="AZ252" s="3">
        <f t="shared" si="288"/>
        <v>-0.66666666666666785</v>
      </c>
      <c r="BA252" s="3">
        <f t="shared" si="289"/>
        <v>0.2083333333333357</v>
      </c>
      <c r="BB252" s="3">
        <f t="shared" si="290"/>
        <v>-3.2291666666666661</v>
      </c>
      <c r="BC252" s="3">
        <f t="shared" si="291"/>
        <v>-2.8541666666666643</v>
      </c>
      <c r="BD252" s="3">
        <f t="shared" si="292"/>
        <v>0.44444444444444603</v>
      </c>
      <c r="BE252" s="3">
        <f t="shared" si="293"/>
        <v>4.3402777777778762E-2</v>
      </c>
      <c r="BF252" s="3">
        <f t="shared" si="294"/>
        <v>10.427517361111107</v>
      </c>
      <c r="BG252" s="3">
        <f t="shared" si="295"/>
        <v>8.1462673611110983</v>
      </c>
      <c r="BH252" s="3">
        <f t="shared" si="296"/>
        <v>19.061631944444429</v>
      </c>
      <c r="BI252" s="3">
        <f t="shared" si="297"/>
        <v>4.3659628885784665</v>
      </c>
      <c r="BJ252" s="3">
        <f t="shared" si="298"/>
        <v>-13.25</v>
      </c>
      <c r="BK252" s="3">
        <f t="shared" si="299"/>
        <v>0.4166666666666643</v>
      </c>
      <c r="BL252" s="3">
        <f t="shared" si="300"/>
        <v>-6.5277777777777786</v>
      </c>
      <c r="BM252" s="3">
        <f t="shared" si="301"/>
        <v>-2.7777777777777786</v>
      </c>
      <c r="BN252" s="3">
        <f t="shared" si="302"/>
        <v>175.5625</v>
      </c>
      <c r="BO252" s="3">
        <f t="shared" si="303"/>
        <v>0.17361111111110913</v>
      </c>
      <c r="BP252" s="3">
        <f t="shared" si="304"/>
        <v>42.611882716049394</v>
      </c>
      <c r="BQ252" s="3">
        <f t="shared" si="305"/>
        <v>7.7160493827160535</v>
      </c>
      <c r="BR252" s="3">
        <f t="shared" si="306"/>
        <v>226.06404320987656</v>
      </c>
      <c r="BS252" s="3">
        <f t="shared" si="307"/>
        <v>15.035426272968671</v>
      </c>
      <c r="BT252" s="26"/>
    </row>
    <row r="253" spans="1:72" ht="15.5" x14ac:dyDescent="0.35">
      <c r="A253" s="97" t="s">
        <v>176</v>
      </c>
      <c r="B253" s="116" t="s">
        <v>50</v>
      </c>
      <c r="C253" s="117">
        <v>44441</v>
      </c>
      <c r="D253" s="118">
        <v>0.30509259259259258</v>
      </c>
      <c r="E253" s="118">
        <v>0.40682870370370372</v>
      </c>
      <c r="F253" s="118">
        <v>0.42050925925925925</v>
      </c>
      <c r="G253" s="118">
        <v>0.48126157407407405</v>
      </c>
      <c r="H253" s="77">
        <f t="shared" si="256"/>
        <v>19</v>
      </c>
      <c r="I253" s="77">
        <f t="shared" si="257"/>
        <v>45</v>
      </c>
      <c r="J253" s="77">
        <f t="shared" si="258"/>
        <v>5</v>
      </c>
      <c r="K253" s="77">
        <f t="shared" si="259"/>
        <v>33</v>
      </c>
      <c r="L253" s="141">
        <f t="shared" si="260"/>
        <v>12.663135616911829</v>
      </c>
      <c r="M253" s="142"/>
      <c r="N253" s="142"/>
      <c r="O253" s="143"/>
      <c r="P253" s="141">
        <f t="shared" si="261"/>
        <v>3.3941074346251585</v>
      </c>
      <c r="Q253" s="142"/>
      <c r="R253" s="142"/>
      <c r="S253" s="143"/>
      <c r="T253" s="141">
        <f t="shared" si="262"/>
        <v>14.783911634269076</v>
      </c>
      <c r="U253" s="142"/>
      <c r="V253" s="142"/>
      <c r="W253" s="143"/>
      <c r="X253" s="102" t="str">
        <f t="shared" si="263"/>
        <v>C2</v>
      </c>
      <c r="Y253" s="77">
        <f t="shared" si="264"/>
        <v>3.3941074346251585</v>
      </c>
      <c r="Z253" s="77">
        <f t="shared" si="265"/>
        <v>11.519965277777775</v>
      </c>
      <c r="AA253" s="77" t="str">
        <f t="shared" si="266"/>
        <v xml:space="preserve"> </v>
      </c>
      <c r="AB253" s="77" t="str">
        <f t="shared" si="267"/>
        <v xml:space="preserve"> </v>
      </c>
      <c r="AC253" s="77" t="str">
        <f t="shared" si="268"/>
        <v xml:space="preserve"> </v>
      </c>
      <c r="AD253" s="77" t="str">
        <f t="shared" si="269"/>
        <v xml:space="preserve"> </v>
      </c>
      <c r="AE253" s="77">
        <f t="shared" si="270"/>
        <v>19</v>
      </c>
      <c r="AF253" s="77">
        <f t="shared" si="271"/>
        <v>45</v>
      </c>
      <c r="AG253" s="77">
        <f t="shared" si="272"/>
        <v>5</v>
      </c>
      <c r="AH253" s="77">
        <f t="shared" si="273"/>
        <v>33</v>
      </c>
      <c r="AI253" s="77" t="str">
        <f t="shared" si="274"/>
        <v xml:space="preserve"> </v>
      </c>
      <c r="AJ253" s="77" t="str">
        <f t="shared" si="275"/>
        <v xml:space="preserve"> </v>
      </c>
      <c r="AK253" s="77" t="str">
        <f t="shared" si="276"/>
        <v xml:space="preserve"> </v>
      </c>
      <c r="AL253" s="77" t="str">
        <f t="shared" si="277"/>
        <v xml:space="preserve"> </v>
      </c>
      <c r="AM253" s="27"/>
      <c r="AN253" s="27"/>
      <c r="AO253" s="26"/>
      <c r="AP253" s="5">
        <f t="shared" si="278"/>
        <v>12.621621621621621</v>
      </c>
      <c r="AQ253" s="5">
        <f t="shared" si="279"/>
        <v>-0.43243243243243512</v>
      </c>
      <c r="AR253" s="5">
        <f t="shared" si="280"/>
        <v>-0.13513513513513509</v>
      </c>
      <c r="AS253" s="5">
        <f t="shared" si="281"/>
        <v>0.9189189189189193</v>
      </c>
      <c r="AT253" s="3">
        <f t="shared" si="282"/>
        <v>159.3053323593864</v>
      </c>
      <c r="AU253" s="3">
        <f t="shared" si="283"/>
        <v>0.18699780861943258</v>
      </c>
      <c r="AV253" s="3">
        <f t="shared" si="284"/>
        <v>1.8261504747991222E-2</v>
      </c>
      <c r="AW253" s="3">
        <f t="shared" si="285"/>
        <v>0.84441197954711544</v>
      </c>
      <c r="AX253" s="3">
        <f t="shared" si="286"/>
        <v>160.35500365230092</v>
      </c>
      <c r="AY253" s="3">
        <f t="shared" si="287"/>
        <v>12.663135616911829</v>
      </c>
      <c r="AZ253" s="3">
        <f t="shared" si="288"/>
        <v>-0.66666666666666785</v>
      </c>
      <c r="BA253" s="3">
        <f t="shared" si="289"/>
        <v>-0.7916666666666643</v>
      </c>
      <c r="BB253" s="3">
        <f t="shared" si="290"/>
        <v>-3.2291666666666661</v>
      </c>
      <c r="BC253" s="3">
        <f t="shared" si="291"/>
        <v>0.1458333333333357</v>
      </c>
      <c r="BD253" s="3">
        <f t="shared" si="292"/>
        <v>0.44444444444444603</v>
      </c>
      <c r="BE253" s="3">
        <f t="shared" si="293"/>
        <v>0.62673611111110739</v>
      </c>
      <c r="BF253" s="3">
        <f t="shared" si="294"/>
        <v>10.427517361111107</v>
      </c>
      <c r="BG253" s="3">
        <f t="shared" si="295"/>
        <v>2.1267361111111802E-2</v>
      </c>
      <c r="BH253" s="3">
        <f t="shared" si="296"/>
        <v>11.519965277777773</v>
      </c>
      <c r="BI253" s="3">
        <f t="shared" si="297"/>
        <v>3.3941074346251585</v>
      </c>
      <c r="BJ253" s="3">
        <f t="shared" si="298"/>
        <v>-13.25</v>
      </c>
      <c r="BK253" s="3">
        <f t="shared" si="299"/>
        <v>-0.5833333333333357</v>
      </c>
      <c r="BL253" s="3">
        <f t="shared" si="300"/>
        <v>-6.5277777777777786</v>
      </c>
      <c r="BM253" s="3">
        <f t="shared" si="301"/>
        <v>0.22222222222222143</v>
      </c>
      <c r="BN253" s="3">
        <f t="shared" si="302"/>
        <v>175.5625</v>
      </c>
      <c r="BO253" s="3">
        <f t="shared" si="303"/>
        <v>0.34027777777778057</v>
      </c>
      <c r="BP253" s="3">
        <f t="shared" si="304"/>
        <v>42.611882716049394</v>
      </c>
      <c r="BQ253" s="3">
        <f t="shared" si="305"/>
        <v>4.9382716049382366E-2</v>
      </c>
      <c r="BR253" s="3">
        <f t="shared" si="306"/>
        <v>218.56404320987656</v>
      </c>
      <c r="BS253" s="3">
        <f t="shared" si="307"/>
        <v>14.783911634269076</v>
      </c>
      <c r="BT253" s="26"/>
    </row>
    <row r="254" spans="1:72" ht="15.5" x14ac:dyDescent="0.35">
      <c r="A254" s="97" t="s">
        <v>177</v>
      </c>
      <c r="B254" s="116" t="s">
        <v>51</v>
      </c>
      <c r="C254" s="117">
        <v>44441</v>
      </c>
      <c r="D254" s="118">
        <v>0.30061342592592594</v>
      </c>
      <c r="E254" s="118">
        <v>0.40778935185185183</v>
      </c>
      <c r="F254" s="118">
        <v>0.41931712962962964</v>
      </c>
      <c r="G254" s="118">
        <v>0.48120370370370374</v>
      </c>
      <c r="H254" s="77">
        <f t="shared" si="256"/>
        <v>12</v>
      </c>
      <c r="I254" s="77">
        <f t="shared" si="257"/>
        <v>47</v>
      </c>
      <c r="J254" s="77">
        <f t="shared" si="258"/>
        <v>3</v>
      </c>
      <c r="K254" s="77">
        <f t="shared" si="259"/>
        <v>32</v>
      </c>
      <c r="L254" s="141">
        <f t="shared" si="260"/>
        <v>6.2149234848525063</v>
      </c>
      <c r="M254" s="142"/>
      <c r="N254" s="142"/>
      <c r="O254" s="143"/>
      <c r="P254" s="141">
        <f t="shared" si="261"/>
        <v>9.3974268789091653</v>
      </c>
      <c r="Q254" s="142"/>
      <c r="R254" s="142"/>
      <c r="S254" s="143"/>
      <c r="T254" s="141">
        <f t="shared" si="262"/>
        <v>22.031735667967922</v>
      </c>
      <c r="U254" s="142"/>
      <c r="V254" s="142"/>
      <c r="W254" s="143"/>
      <c r="X254" s="103" t="str">
        <f t="shared" si="263"/>
        <v>C1</v>
      </c>
      <c r="Y254" s="77">
        <f t="shared" si="264"/>
        <v>6.2149234848525063</v>
      </c>
      <c r="Z254" s="77">
        <f t="shared" si="265"/>
        <v>38.625273922571225</v>
      </c>
      <c r="AA254" s="77">
        <f t="shared" si="266"/>
        <v>12</v>
      </c>
      <c r="AB254" s="77">
        <f t="shared" si="267"/>
        <v>47</v>
      </c>
      <c r="AC254" s="77">
        <f t="shared" si="268"/>
        <v>3</v>
      </c>
      <c r="AD254" s="77">
        <f t="shared" si="269"/>
        <v>32</v>
      </c>
      <c r="AE254" s="77" t="str">
        <f t="shared" si="270"/>
        <v xml:space="preserve"> </v>
      </c>
      <c r="AF254" s="77" t="str">
        <f t="shared" si="271"/>
        <v xml:space="preserve"> </v>
      </c>
      <c r="AG254" s="77" t="str">
        <f t="shared" si="272"/>
        <v xml:space="preserve"> </v>
      </c>
      <c r="AH254" s="77" t="str">
        <f t="shared" si="273"/>
        <v xml:space="preserve"> </v>
      </c>
      <c r="AI254" s="77" t="str">
        <f t="shared" si="274"/>
        <v xml:space="preserve"> </v>
      </c>
      <c r="AJ254" s="77" t="str">
        <f t="shared" si="275"/>
        <v xml:space="preserve"> </v>
      </c>
      <c r="AK254" s="77" t="str">
        <f t="shared" si="276"/>
        <v xml:space="preserve"> </v>
      </c>
      <c r="AL254" s="77" t="str">
        <f t="shared" si="277"/>
        <v xml:space="preserve"> </v>
      </c>
      <c r="AM254" s="27"/>
      <c r="AN254" s="27"/>
      <c r="AO254" s="26"/>
      <c r="AP254" s="5">
        <f t="shared" si="278"/>
        <v>5.6216216216216219</v>
      </c>
      <c r="AQ254" s="5">
        <f t="shared" si="279"/>
        <v>1.5675675675675649</v>
      </c>
      <c r="AR254" s="5">
        <f t="shared" si="280"/>
        <v>-2.1351351351351351</v>
      </c>
      <c r="AS254" s="5">
        <f t="shared" si="281"/>
        <v>-8.1081081081080697E-2</v>
      </c>
      <c r="AT254" s="3">
        <f t="shared" si="282"/>
        <v>31.602629656683714</v>
      </c>
      <c r="AU254" s="3">
        <f t="shared" si="283"/>
        <v>2.4572680788896921</v>
      </c>
      <c r="AV254" s="3">
        <f t="shared" si="284"/>
        <v>4.5588020452885312</v>
      </c>
      <c r="AW254" s="3">
        <f t="shared" si="285"/>
        <v>6.5741417092767818E-3</v>
      </c>
      <c r="AX254" s="3">
        <f t="shared" si="286"/>
        <v>38.625273922571218</v>
      </c>
      <c r="AY254" s="3">
        <f t="shared" si="287"/>
        <v>6.2149234848525063</v>
      </c>
      <c r="AZ254" s="3">
        <f t="shared" si="288"/>
        <v>-7.6666666666666679</v>
      </c>
      <c r="BA254" s="3">
        <f t="shared" si="289"/>
        <v>1.2083333333333357</v>
      </c>
      <c r="BB254" s="3">
        <f t="shared" si="290"/>
        <v>-5.2291666666666661</v>
      </c>
      <c r="BC254" s="3">
        <f t="shared" si="291"/>
        <v>-0.8541666666666643</v>
      </c>
      <c r="BD254" s="3">
        <f t="shared" si="292"/>
        <v>58.777777777777793</v>
      </c>
      <c r="BE254" s="3">
        <f t="shared" si="293"/>
        <v>1.4600694444444502</v>
      </c>
      <c r="BF254" s="3">
        <f t="shared" si="294"/>
        <v>27.344184027777771</v>
      </c>
      <c r="BG254" s="3">
        <f t="shared" si="295"/>
        <v>0.72960069444444042</v>
      </c>
      <c r="BH254" s="3">
        <f t="shared" si="296"/>
        <v>88.311631944444457</v>
      </c>
      <c r="BI254" s="3">
        <f t="shared" si="297"/>
        <v>9.3974268789091653</v>
      </c>
      <c r="BJ254" s="3">
        <f t="shared" si="298"/>
        <v>-20.25</v>
      </c>
      <c r="BK254" s="3">
        <f t="shared" si="299"/>
        <v>1.4166666666666643</v>
      </c>
      <c r="BL254" s="3">
        <f t="shared" si="300"/>
        <v>-8.5277777777777786</v>
      </c>
      <c r="BM254" s="3">
        <f t="shared" si="301"/>
        <v>-0.77777777777777857</v>
      </c>
      <c r="BN254" s="3">
        <f t="shared" si="302"/>
        <v>410.0625</v>
      </c>
      <c r="BO254" s="3">
        <f t="shared" si="303"/>
        <v>2.0069444444444375</v>
      </c>
      <c r="BP254" s="3">
        <f t="shared" si="304"/>
        <v>72.722993827160508</v>
      </c>
      <c r="BQ254" s="3">
        <f t="shared" si="305"/>
        <v>0.60493827160493951</v>
      </c>
      <c r="BR254" s="3">
        <f t="shared" si="306"/>
        <v>485.39737654320993</v>
      </c>
      <c r="BS254" s="3">
        <f t="shared" si="307"/>
        <v>22.031735667967922</v>
      </c>
      <c r="BT254" s="26"/>
    </row>
    <row r="255" spans="1:72" ht="15.5" x14ac:dyDescent="0.35">
      <c r="A255" s="97" t="s">
        <v>178</v>
      </c>
      <c r="B255" s="116" t="s">
        <v>61</v>
      </c>
      <c r="C255" s="117">
        <v>44441</v>
      </c>
      <c r="D255" s="118">
        <v>0.30005787037037041</v>
      </c>
      <c r="E255" s="118">
        <v>0.4073032407407407</v>
      </c>
      <c r="F255" s="118">
        <v>0.41958333333333336</v>
      </c>
      <c r="G255" s="118">
        <v>0.48109953703703701</v>
      </c>
      <c r="H255" s="77">
        <f t="shared" si="256"/>
        <v>12</v>
      </c>
      <c r="I255" s="77">
        <f t="shared" si="257"/>
        <v>46</v>
      </c>
      <c r="J255" s="77">
        <f t="shared" si="258"/>
        <v>4</v>
      </c>
      <c r="K255" s="77">
        <f t="shared" si="259"/>
        <v>32</v>
      </c>
      <c r="L255" s="141">
        <f t="shared" si="260"/>
        <v>5.7636679742301098</v>
      </c>
      <c r="M255" s="142"/>
      <c r="N255" s="142"/>
      <c r="O255" s="143"/>
      <c r="P255" s="141">
        <f t="shared" si="261"/>
        <v>8.7998086311262735</v>
      </c>
      <c r="Q255" s="142"/>
      <c r="R255" s="142"/>
      <c r="S255" s="143"/>
      <c r="T255" s="141">
        <f t="shared" si="262"/>
        <v>21.621944585404918</v>
      </c>
      <c r="U255" s="142"/>
      <c r="V255" s="142"/>
      <c r="W255" s="143"/>
      <c r="X255" s="103" t="str">
        <f t="shared" si="263"/>
        <v>C1</v>
      </c>
      <c r="Y255" s="77">
        <f t="shared" si="264"/>
        <v>5.7636679742301098</v>
      </c>
      <c r="Z255" s="77">
        <f t="shared" si="265"/>
        <v>33.219868517165814</v>
      </c>
      <c r="AA255" s="77">
        <f t="shared" si="266"/>
        <v>12</v>
      </c>
      <c r="AB255" s="77">
        <f t="shared" si="267"/>
        <v>46</v>
      </c>
      <c r="AC255" s="77">
        <f t="shared" si="268"/>
        <v>4</v>
      </c>
      <c r="AD255" s="77">
        <f t="shared" si="269"/>
        <v>32</v>
      </c>
      <c r="AE255" s="77" t="str">
        <f t="shared" si="270"/>
        <v xml:space="preserve"> </v>
      </c>
      <c r="AF255" s="77" t="str">
        <f t="shared" si="271"/>
        <v xml:space="preserve"> </v>
      </c>
      <c r="AG255" s="77" t="str">
        <f t="shared" si="272"/>
        <v xml:space="preserve"> </v>
      </c>
      <c r="AH255" s="77" t="str">
        <f t="shared" si="273"/>
        <v xml:space="preserve"> </v>
      </c>
      <c r="AI255" s="77" t="str">
        <f t="shared" si="274"/>
        <v xml:space="preserve"> </v>
      </c>
      <c r="AJ255" s="77" t="str">
        <f t="shared" si="275"/>
        <v xml:space="preserve"> </v>
      </c>
      <c r="AK255" s="77" t="str">
        <f t="shared" si="276"/>
        <v xml:space="preserve"> </v>
      </c>
      <c r="AL255" s="77" t="str">
        <f t="shared" si="277"/>
        <v xml:space="preserve"> </v>
      </c>
      <c r="AM255" s="27"/>
      <c r="AN255" s="27"/>
      <c r="AO255" s="26"/>
      <c r="AP255" s="5">
        <f t="shared" si="278"/>
        <v>5.6216216216216219</v>
      </c>
      <c r="AQ255" s="5">
        <f t="shared" si="279"/>
        <v>0.56756756756756488</v>
      </c>
      <c r="AR255" s="5">
        <f t="shared" si="280"/>
        <v>-1.1351351351351351</v>
      </c>
      <c r="AS255" s="5">
        <f t="shared" si="281"/>
        <v>-8.1081081081080697E-2</v>
      </c>
      <c r="AT255" s="3">
        <f t="shared" si="282"/>
        <v>31.602629656683714</v>
      </c>
      <c r="AU255" s="3">
        <f t="shared" si="283"/>
        <v>0.32213294375456231</v>
      </c>
      <c r="AV255" s="3">
        <f t="shared" si="284"/>
        <v>1.2885317750182614</v>
      </c>
      <c r="AW255" s="3">
        <f t="shared" si="285"/>
        <v>6.5741417092767818E-3</v>
      </c>
      <c r="AX255" s="3">
        <f t="shared" si="286"/>
        <v>33.219868517165814</v>
      </c>
      <c r="AY255" s="3">
        <f t="shared" si="287"/>
        <v>5.7636679742301098</v>
      </c>
      <c r="AZ255" s="3">
        <f t="shared" si="288"/>
        <v>-7.6666666666666679</v>
      </c>
      <c r="BA255" s="3">
        <f t="shared" si="289"/>
        <v>0.2083333333333357</v>
      </c>
      <c r="BB255" s="3">
        <f t="shared" si="290"/>
        <v>-4.2291666666666661</v>
      </c>
      <c r="BC255" s="3">
        <f t="shared" si="291"/>
        <v>-0.8541666666666643</v>
      </c>
      <c r="BD255" s="3">
        <f t="shared" si="292"/>
        <v>58.777777777777793</v>
      </c>
      <c r="BE255" s="3">
        <f t="shared" si="293"/>
        <v>4.3402777777778762E-2</v>
      </c>
      <c r="BF255" s="3">
        <f t="shared" si="294"/>
        <v>17.885850694444439</v>
      </c>
      <c r="BG255" s="3">
        <f t="shared" si="295"/>
        <v>0.72960069444444042</v>
      </c>
      <c r="BH255" s="3">
        <f t="shared" si="296"/>
        <v>77.436631944444457</v>
      </c>
      <c r="BI255" s="3">
        <f t="shared" si="297"/>
        <v>8.7998086311262735</v>
      </c>
      <c r="BJ255" s="3">
        <f t="shared" si="298"/>
        <v>-20.25</v>
      </c>
      <c r="BK255" s="3">
        <f t="shared" si="299"/>
        <v>0.4166666666666643</v>
      </c>
      <c r="BL255" s="3">
        <f t="shared" si="300"/>
        <v>-7.5277777777777786</v>
      </c>
      <c r="BM255" s="3">
        <f t="shared" si="301"/>
        <v>-0.77777777777777857</v>
      </c>
      <c r="BN255" s="3">
        <f t="shared" si="302"/>
        <v>410.0625</v>
      </c>
      <c r="BO255" s="3">
        <f t="shared" si="303"/>
        <v>0.17361111111110913</v>
      </c>
      <c r="BP255" s="3">
        <f t="shared" si="304"/>
        <v>56.667438271604951</v>
      </c>
      <c r="BQ255" s="3">
        <f t="shared" si="305"/>
        <v>0.60493827160493951</v>
      </c>
      <c r="BR255" s="3">
        <f t="shared" si="306"/>
        <v>467.50848765432102</v>
      </c>
      <c r="BS255" s="3">
        <f t="shared" si="307"/>
        <v>21.621944585404918</v>
      </c>
      <c r="BT255" s="26"/>
    </row>
    <row r="256" spans="1:72" ht="15.5" x14ac:dyDescent="0.35">
      <c r="A256" s="97" t="s">
        <v>179</v>
      </c>
      <c r="B256" s="116" t="s">
        <v>56</v>
      </c>
      <c r="C256" s="117">
        <v>44441</v>
      </c>
      <c r="D256" s="118">
        <v>0.29896990740740742</v>
      </c>
      <c r="E256" s="118">
        <v>0.40704861111111112</v>
      </c>
      <c r="F256" s="118">
        <v>0.41902777777777778</v>
      </c>
      <c r="G256" s="118">
        <v>0.48218749999999999</v>
      </c>
      <c r="H256" s="77">
        <f t="shared" si="256"/>
        <v>10</v>
      </c>
      <c r="I256" s="77">
        <f t="shared" si="257"/>
        <v>46</v>
      </c>
      <c r="J256" s="77">
        <f t="shared" si="258"/>
        <v>3</v>
      </c>
      <c r="K256" s="77">
        <f t="shared" si="259"/>
        <v>34</v>
      </c>
      <c r="L256" s="141">
        <f t="shared" si="260"/>
        <v>4.6561065254808414</v>
      </c>
      <c r="M256" s="142"/>
      <c r="N256" s="142"/>
      <c r="O256" s="143"/>
      <c r="P256" s="141">
        <f t="shared" si="261"/>
        <v>11.051921338743677</v>
      </c>
      <c r="Q256" s="142"/>
      <c r="R256" s="142"/>
      <c r="S256" s="143"/>
      <c r="T256" s="141">
        <f t="shared" si="262"/>
        <v>23.86321294584544</v>
      </c>
      <c r="U256" s="142"/>
      <c r="V256" s="142"/>
      <c r="W256" s="143"/>
      <c r="X256" s="103" t="str">
        <f t="shared" si="263"/>
        <v>C1</v>
      </c>
      <c r="Y256" s="77">
        <f t="shared" si="264"/>
        <v>4.6561065254808414</v>
      </c>
      <c r="Z256" s="77">
        <f t="shared" si="265"/>
        <v>21.679327976625274</v>
      </c>
      <c r="AA256" s="77">
        <f t="shared" si="266"/>
        <v>10</v>
      </c>
      <c r="AB256" s="77">
        <f t="shared" si="267"/>
        <v>46</v>
      </c>
      <c r="AC256" s="77">
        <f t="shared" si="268"/>
        <v>3</v>
      </c>
      <c r="AD256" s="77">
        <f t="shared" si="269"/>
        <v>34</v>
      </c>
      <c r="AE256" s="77" t="str">
        <f t="shared" si="270"/>
        <v xml:space="preserve"> </v>
      </c>
      <c r="AF256" s="77" t="str">
        <f t="shared" si="271"/>
        <v xml:space="preserve"> </v>
      </c>
      <c r="AG256" s="77" t="str">
        <f t="shared" si="272"/>
        <v xml:space="preserve"> </v>
      </c>
      <c r="AH256" s="77" t="str">
        <f t="shared" si="273"/>
        <v xml:space="preserve"> </v>
      </c>
      <c r="AI256" s="77" t="str">
        <f t="shared" si="274"/>
        <v xml:space="preserve"> </v>
      </c>
      <c r="AJ256" s="77" t="str">
        <f t="shared" si="275"/>
        <v xml:space="preserve"> </v>
      </c>
      <c r="AK256" s="77" t="str">
        <f t="shared" si="276"/>
        <v xml:space="preserve"> </v>
      </c>
      <c r="AL256" s="77" t="str">
        <f t="shared" si="277"/>
        <v xml:space="preserve"> </v>
      </c>
      <c r="AM256" s="27"/>
      <c r="AN256" s="27"/>
      <c r="AO256" s="26"/>
      <c r="AP256" s="5">
        <f t="shared" si="278"/>
        <v>3.6216216216216219</v>
      </c>
      <c r="AQ256" s="5">
        <f t="shared" si="279"/>
        <v>0.56756756756756488</v>
      </c>
      <c r="AR256" s="5">
        <f t="shared" si="280"/>
        <v>-2.1351351351351351</v>
      </c>
      <c r="AS256" s="5">
        <f t="shared" si="281"/>
        <v>1.9189189189189193</v>
      </c>
      <c r="AT256" s="3">
        <f t="shared" si="282"/>
        <v>13.116143170197226</v>
      </c>
      <c r="AU256" s="3">
        <f t="shared" si="283"/>
        <v>0.32213294375456231</v>
      </c>
      <c r="AV256" s="3">
        <f t="shared" si="284"/>
        <v>4.5588020452885312</v>
      </c>
      <c r="AW256" s="3">
        <f t="shared" si="285"/>
        <v>3.682249817384954</v>
      </c>
      <c r="AX256" s="3">
        <f t="shared" si="286"/>
        <v>21.679327976625274</v>
      </c>
      <c r="AY256" s="3">
        <f t="shared" si="287"/>
        <v>4.6561065254808414</v>
      </c>
      <c r="AZ256" s="3">
        <f t="shared" si="288"/>
        <v>-9.6666666666666679</v>
      </c>
      <c r="BA256" s="3">
        <f t="shared" si="289"/>
        <v>0.2083333333333357</v>
      </c>
      <c r="BB256" s="3">
        <f t="shared" si="290"/>
        <v>-5.2291666666666661</v>
      </c>
      <c r="BC256" s="3">
        <f t="shared" si="291"/>
        <v>1.1458333333333357</v>
      </c>
      <c r="BD256" s="3">
        <f t="shared" si="292"/>
        <v>93.444444444444471</v>
      </c>
      <c r="BE256" s="3">
        <f t="shared" si="293"/>
        <v>4.3402777777778762E-2</v>
      </c>
      <c r="BF256" s="3">
        <f t="shared" si="294"/>
        <v>27.344184027777771</v>
      </c>
      <c r="BG256" s="3">
        <f t="shared" si="295"/>
        <v>1.3129340277777832</v>
      </c>
      <c r="BH256" s="3">
        <f t="shared" si="296"/>
        <v>122.14496527777781</v>
      </c>
      <c r="BI256" s="3">
        <f t="shared" si="297"/>
        <v>11.051921338743677</v>
      </c>
      <c r="BJ256" s="3">
        <f t="shared" si="298"/>
        <v>-22.25</v>
      </c>
      <c r="BK256" s="3">
        <f t="shared" si="299"/>
        <v>0.4166666666666643</v>
      </c>
      <c r="BL256" s="3">
        <f t="shared" si="300"/>
        <v>-8.5277777777777786</v>
      </c>
      <c r="BM256" s="3">
        <f t="shared" si="301"/>
        <v>1.2222222222222214</v>
      </c>
      <c r="BN256" s="3">
        <f t="shared" si="302"/>
        <v>495.0625</v>
      </c>
      <c r="BO256" s="3">
        <f t="shared" si="303"/>
        <v>0.17361111111110913</v>
      </c>
      <c r="BP256" s="3">
        <f t="shared" si="304"/>
        <v>72.722993827160508</v>
      </c>
      <c r="BQ256" s="3">
        <f t="shared" si="305"/>
        <v>1.4938271604938251</v>
      </c>
      <c r="BR256" s="3">
        <f t="shared" si="306"/>
        <v>569.45293209876547</v>
      </c>
      <c r="BS256" s="3">
        <f t="shared" si="307"/>
        <v>23.86321294584544</v>
      </c>
      <c r="BT256" s="26"/>
    </row>
    <row r="257" spans="1:72" ht="15.5" x14ac:dyDescent="0.35">
      <c r="A257" s="97" t="s">
        <v>180</v>
      </c>
      <c r="B257" s="116" t="s">
        <v>57</v>
      </c>
      <c r="C257" s="117">
        <v>44441</v>
      </c>
      <c r="D257" s="118">
        <v>0.29857638888888888</v>
      </c>
      <c r="E257" s="118">
        <v>0.40659722222222222</v>
      </c>
      <c r="F257" s="118">
        <v>0.41873842592592592</v>
      </c>
      <c r="G257" s="118">
        <v>0.48266203703703708</v>
      </c>
      <c r="H257" s="77">
        <f t="shared" si="256"/>
        <v>9</v>
      </c>
      <c r="I257" s="77">
        <f t="shared" si="257"/>
        <v>45</v>
      </c>
      <c r="J257" s="77">
        <f t="shared" si="258"/>
        <v>2</v>
      </c>
      <c r="K257" s="77">
        <f t="shared" si="259"/>
        <v>35</v>
      </c>
      <c r="L257" s="141">
        <f t="shared" si="260"/>
        <v>5.0407397975252612</v>
      </c>
      <c r="M257" s="142"/>
      <c r="N257" s="142"/>
      <c r="O257" s="143"/>
      <c r="P257" s="141">
        <f t="shared" si="261"/>
        <v>12.562309976451166</v>
      </c>
      <c r="Q257" s="142"/>
      <c r="R257" s="142"/>
      <c r="S257" s="143"/>
      <c r="T257" s="141">
        <f t="shared" si="262"/>
        <v>25.231321779990679</v>
      </c>
      <c r="U257" s="142"/>
      <c r="V257" s="142"/>
      <c r="W257" s="143"/>
      <c r="X257" s="103" t="str">
        <f t="shared" si="263"/>
        <v>C1</v>
      </c>
      <c r="Y257" s="77">
        <f t="shared" si="264"/>
        <v>5.0407397975252612</v>
      </c>
      <c r="Z257" s="77">
        <f t="shared" si="265"/>
        <v>25.409057706355011</v>
      </c>
      <c r="AA257" s="77">
        <f t="shared" si="266"/>
        <v>9</v>
      </c>
      <c r="AB257" s="77">
        <f t="shared" si="267"/>
        <v>45</v>
      </c>
      <c r="AC257" s="77">
        <f t="shared" si="268"/>
        <v>2</v>
      </c>
      <c r="AD257" s="77">
        <f t="shared" si="269"/>
        <v>35</v>
      </c>
      <c r="AE257" s="77" t="str">
        <f t="shared" si="270"/>
        <v xml:space="preserve"> </v>
      </c>
      <c r="AF257" s="77" t="str">
        <f t="shared" si="271"/>
        <v xml:space="preserve"> </v>
      </c>
      <c r="AG257" s="77" t="str">
        <f t="shared" si="272"/>
        <v xml:space="preserve"> </v>
      </c>
      <c r="AH257" s="77" t="str">
        <f t="shared" si="273"/>
        <v xml:space="preserve"> </v>
      </c>
      <c r="AI257" s="77" t="str">
        <f t="shared" si="274"/>
        <v xml:space="preserve"> </v>
      </c>
      <c r="AJ257" s="77" t="str">
        <f t="shared" si="275"/>
        <v xml:space="preserve"> </v>
      </c>
      <c r="AK257" s="77" t="str">
        <f t="shared" si="276"/>
        <v xml:space="preserve"> </v>
      </c>
      <c r="AL257" s="77" t="str">
        <f t="shared" si="277"/>
        <v xml:space="preserve"> </v>
      </c>
      <c r="AM257" s="27"/>
      <c r="AN257" s="27"/>
      <c r="AO257" s="26"/>
      <c r="AP257" s="5">
        <f t="shared" si="278"/>
        <v>2.6216216216216219</v>
      </c>
      <c r="AQ257" s="5">
        <f t="shared" si="279"/>
        <v>-0.43243243243243512</v>
      </c>
      <c r="AR257" s="5">
        <f t="shared" si="280"/>
        <v>-3.1351351351351351</v>
      </c>
      <c r="AS257" s="5">
        <f t="shared" si="281"/>
        <v>2.9189189189189193</v>
      </c>
      <c r="AT257" s="3">
        <f t="shared" si="282"/>
        <v>6.8728999269539823</v>
      </c>
      <c r="AU257" s="3">
        <f t="shared" si="283"/>
        <v>0.18699780861943258</v>
      </c>
      <c r="AV257" s="3">
        <f t="shared" si="284"/>
        <v>9.8290723155588022</v>
      </c>
      <c r="AW257" s="3">
        <f t="shared" si="285"/>
        <v>8.5200876552227918</v>
      </c>
      <c r="AX257" s="3">
        <f t="shared" si="286"/>
        <v>25.409057706355011</v>
      </c>
      <c r="AY257" s="3">
        <f t="shared" si="287"/>
        <v>5.0407397975252612</v>
      </c>
      <c r="AZ257" s="3">
        <f t="shared" si="288"/>
        <v>-10.666666666666668</v>
      </c>
      <c r="BA257" s="3">
        <f t="shared" si="289"/>
        <v>-0.7916666666666643</v>
      </c>
      <c r="BB257" s="3">
        <f t="shared" si="290"/>
        <v>-6.2291666666666661</v>
      </c>
      <c r="BC257" s="3">
        <f t="shared" si="291"/>
        <v>2.1458333333333357</v>
      </c>
      <c r="BD257" s="3">
        <f t="shared" si="292"/>
        <v>113.7777777777778</v>
      </c>
      <c r="BE257" s="3">
        <f t="shared" si="293"/>
        <v>0.62673611111110739</v>
      </c>
      <c r="BF257" s="3">
        <f t="shared" si="294"/>
        <v>38.802517361111107</v>
      </c>
      <c r="BG257" s="3">
        <f t="shared" si="295"/>
        <v>4.6046006944444544</v>
      </c>
      <c r="BH257" s="3">
        <f t="shared" si="296"/>
        <v>157.81163194444449</v>
      </c>
      <c r="BI257" s="3">
        <f t="shared" si="297"/>
        <v>12.562309976451166</v>
      </c>
      <c r="BJ257" s="3">
        <f t="shared" si="298"/>
        <v>-23.25</v>
      </c>
      <c r="BK257" s="3">
        <f t="shared" si="299"/>
        <v>-0.5833333333333357</v>
      </c>
      <c r="BL257" s="3">
        <f t="shared" si="300"/>
        <v>-9.5277777777777786</v>
      </c>
      <c r="BM257" s="3">
        <f t="shared" si="301"/>
        <v>2.2222222222222214</v>
      </c>
      <c r="BN257" s="3">
        <f t="shared" si="302"/>
        <v>540.5625</v>
      </c>
      <c r="BO257" s="3">
        <f t="shared" si="303"/>
        <v>0.34027777777778057</v>
      </c>
      <c r="BP257" s="3">
        <f t="shared" si="304"/>
        <v>90.778549382716065</v>
      </c>
      <c r="BQ257" s="3">
        <f t="shared" si="305"/>
        <v>4.9382716049382678</v>
      </c>
      <c r="BR257" s="3">
        <f t="shared" si="306"/>
        <v>636.6195987654321</v>
      </c>
      <c r="BS257" s="3">
        <f t="shared" si="307"/>
        <v>25.231321779990679</v>
      </c>
      <c r="BT257" s="26"/>
    </row>
    <row r="258" spans="1:72" ht="15.5" x14ac:dyDescent="0.35">
      <c r="A258" s="97" t="s">
        <v>181</v>
      </c>
      <c r="B258" s="116" t="s">
        <v>55</v>
      </c>
      <c r="C258" s="117">
        <v>44441</v>
      </c>
      <c r="D258" s="118">
        <v>0.29767361111111112</v>
      </c>
      <c r="E258" s="118">
        <v>0.40704861111111112</v>
      </c>
      <c r="F258" s="118">
        <v>0.41908564814814814</v>
      </c>
      <c r="G258" s="118">
        <v>0.4794444444444444</v>
      </c>
      <c r="H258" s="77">
        <f t="shared" si="256"/>
        <v>8</v>
      </c>
      <c r="I258" s="77">
        <f t="shared" si="257"/>
        <v>46</v>
      </c>
      <c r="J258" s="77">
        <f t="shared" si="258"/>
        <v>3</v>
      </c>
      <c r="K258" s="77">
        <f t="shared" si="259"/>
        <v>30</v>
      </c>
      <c r="L258" s="141">
        <f t="shared" si="260"/>
        <v>3.4411466313988179</v>
      </c>
      <c r="M258" s="142"/>
      <c r="N258" s="142"/>
      <c r="O258" s="143"/>
      <c r="P258" s="141">
        <f t="shared" si="261"/>
        <v>13.101334484615595</v>
      </c>
      <c r="Q258" s="142"/>
      <c r="R258" s="142"/>
      <c r="S258" s="143"/>
      <c r="T258" s="141">
        <f t="shared" si="262"/>
        <v>25.858753920500263</v>
      </c>
      <c r="U258" s="142"/>
      <c r="V258" s="142"/>
      <c r="W258" s="143"/>
      <c r="X258" s="103" t="str">
        <f t="shared" si="263"/>
        <v>C1</v>
      </c>
      <c r="Y258" s="77">
        <f t="shared" si="264"/>
        <v>3.4411466313988179</v>
      </c>
      <c r="Z258" s="77">
        <f t="shared" si="265"/>
        <v>11.841490138787432</v>
      </c>
      <c r="AA258" s="77">
        <f t="shared" si="266"/>
        <v>8</v>
      </c>
      <c r="AB258" s="77">
        <f t="shared" si="267"/>
        <v>46</v>
      </c>
      <c r="AC258" s="77">
        <f t="shared" si="268"/>
        <v>3</v>
      </c>
      <c r="AD258" s="77">
        <f t="shared" si="269"/>
        <v>30</v>
      </c>
      <c r="AE258" s="77" t="str">
        <f t="shared" si="270"/>
        <v xml:space="preserve"> </v>
      </c>
      <c r="AF258" s="77" t="str">
        <f t="shared" si="271"/>
        <v xml:space="preserve"> </v>
      </c>
      <c r="AG258" s="77" t="str">
        <f t="shared" si="272"/>
        <v xml:space="preserve"> </v>
      </c>
      <c r="AH258" s="77" t="str">
        <f t="shared" si="273"/>
        <v xml:space="preserve"> </v>
      </c>
      <c r="AI258" s="77" t="str">
        <f t="shared" si="274"/>
        <v xml:space="preserve"> </v>
      </c>
      <c r="AJ258" s="77" t="str">
        <f t="shared" si="275"/>
        <v xml:space="preserve"> </v>
      </c>
      <c r="AK258" s="77" t="str">
        <f t="shared" si="276"/>
        <v xml:space="preserve"> </v>
      </c>
      <c r="AL258" s="77" t="str">
        <f t="shared" si="277"/>
        <v xml:space="preserve"> </v>
      </c>
      <c r="AM258" s="27"/>
      <c r="AN258" s="27"/>
      <c r="AO258" s="26"/>
      <c r="AP258" s="5">
        <f t="shared" si="278"/>
        <v>1.6216216216216219</v>
      </c>
      <c r="AQ258" s="5">
        <f t="shared" si="279"/>
        <v>0.56756756756756488</v>
      </c>
      <c r="AR258" s="5">
        <f t="shared" si="280"/>
        <v>-2.1351351351351351</v>
      </c>
      <c r="AS258" s="5">
        <f t="shared" si="281"/>
        <v>-2.0810810810810807</v>
      </c>
      <c r="AT258" s="3">
        <f t="shared" si="282"/>
        <v>2.6296566837107389</v>
      </c>
      <c r="AU258" s="3">
        <f t="shared" si="283"/>
        <v>0.32213294375456231</v>
      </c>
      <c r="AV258" s="3">
        <f t="shared" si="284"/>
        <v>4.5588020452885312</v>
      </c>
      <c r="AW258" s="3">
        <f t="shared" si="285"/>
        <v>4.3308984660335996</v>
      </c>
      <c r="AX258" s="3">
        <f t="shared" si="286"/>
        <v>11.841490138787432</v>
      </c>
      <c r="AY258" s="3">
        <f t="shared" si="287"/>
        <v>3.4411466313988179</v>
      </c>
      <c r="AZ258" s="3">
        <f t="shared" si="288"/>
        <v>-11.666666666666668</v>
      </c>
      <c r="BA258" s="3">
        <f t="shared" si="289"/>
        <v>0.2083333333333357</v>
      </c>
      <c r="BB258" s="3">
        <f t="shared" si="290"/>
        <v>-5.2291666666666661</v>
      </c>
      <c r="BC258" s="3">
        <f t="shared" si="291"/>
        <v>-2.8541666666666643</v>
      </c>
      <c r="BD258" s="3">
        <f t="shared" si="292"/>
        <v>136.11111111111114</v>
      </c>
      <c r="BE258" s="3">
        <f t="shared" si="293"/>
        <v>4.3402777777778762E-2</v>
      </c>
      <c r="BF258" s="3">
        <f t="shared" si="294"/>
        <v>27.344184027777771</v>
      </c>
      <c r="BG258" s="3">
        <f t="shared" si="295"/>
        <v>8.1462673611110983</v>
      </c>
      <c r="BH258" s="3">
        <f t="shared" si="296"/>
        <v>171.64496527777777</v>
      </c>
      <c r="BI258" s="3">
        <f t="shared" si="297"/>
        <v>13.101334484615595</v>
      </c>
      <c r="BJ258" s="3">
        <f t="shared" si="298"/>
        <v>-24.25</v>
      </c>
      <c r="BK258" s="3">
        <f t="shared" si="299"/>
        <v>0.4166666666666643</v>
      </c>
      <c r="BL258" s="3">
        <f t="shared" si="300"/>
        <v>-8.5277777777777786</v>
      </c>
      <c r="BM258" s="3">
        <f t="shared" si="301"/>
        <v>-2.7777777777777786</v>
      </c>
      <c r="BN258" s="3">
        <f t="shared" si="302"/>
        <v>588.0625</v>
      </c>
      <c r="BO258" s="3">
        <f t="shared" si="303"/>
        <v>0.17361111111110913</v>
      </c>
      <c r="BP258" s="3">
        <f t="shared" si="304"/>
        <v>72.722993827160508</v>
      </c>
      <c r="BQ258" s="3">
        <f t="shared" si="305"/>
        <v>7.7160493827160535</v>
      </c>
      <c r="BR258" s="3">
        <f t="shared" si="306"/>
        <v>668.67515432098764</v>
      </c>
      <c r="BS258" s="3">
        <f t="shared" si="307"/>
        <v>25.858753920500263</v>
      </c>
      <c r="BT258" s="26"/>
    </row>
    <row r="259" spans="1:72" ht="15.5" x14ac:dyDescent="0.35">
      <c r="A259" s="97" t="s">
        <v>182</v>
      </c>
      <c r="B259" s="116" t="s">
        <v>54</v>
      </c>
      <c r="C259" s="117">
        <v>44441</v>
      </c>
      <c r="D259" s="118">
        <v>0.29755787037037035</v>
      </c>
      <c r="E259" s="118">
        <v>0.40834490740740742</v>
      </c>
      <c r="F259" s="118">
        <v>0.41972222222222227</v>
      </c>
      <c r="G259" s="118">
        <v>0.47983796296296299</v>
      </c>
      <c r="H259" s="77">
        <f t="shared" si="256"/>
        <v>8</v>
      </c>
      <c r="I259" s="77">
        <f t="shared" si="257"/>
        <v>48</v>
      </c>
      <c r="J259" s="77">
        <f t="shared" si="258"/>
        <v>4</v>
      </c>
      <c r="K259" s="77">
        <f t="shared" si="259"/>
        <v>30</v>
      </c>
      <c r="L259" s="141">
        <f t="shared" si="260"/>
        <v>3.852465462374377</v>
      </c>
      <c r="M259" s="142"/>
      <c r="N259" s="142"/>
      <c r="O259" s="143"/>
      <c r="P259" s="141">
        <f t="shared" si="261"/>
        <v>12.923620440022903</v>
      </c>
      <c r="Q259" s="142"/>
      <c r="R259" s="142"/>
      <c r="S259" s="143"/>
      <c r="T259" s="141">
        <f t="shared" si="262"/>
        <v>25.65708996422039</v>
      </c>
      <c r="U259" s="142"/>
      <c r="V259" s="142"/>
      <c r="W259" s="143"/>
      <c r="X259" s="103" t="str">
        <f t="shared" si="263"/>
        <v>C1</v>
      </c>
      <c r="Y259" s="77">
        <f t="shared" si="264"/>
        <v>3.852465462374377</v>
      </c>
      <c r="Z259" s="77">
        <f t="shared" si="265"/>
        <v>14.841490138787423</v>
      </c>
      <c r="AA259" s="77">
        <f t="shared" si="266"/>
        <v>8</v>
      </c>
      <c r="AB259" s="77">
        <f t="shared" si="267"/>
        <v>48</v>
      </c>
      <c r="AC259" s="77">
        <f t="shared" si="268"/>
        <v>4</v>
      </c>
      <c r="AD259" s="77">
        <f t="shared" si="269"/>
        <v>30</v>
      </c>
      <c r="AE259" s="77" t="str">
        <f t="shared" si="270"/>
        <v xml:space="preserve"> </v>
      </c>
      <c r="AF259" s="77" t="str">
        <f t="shared" si="271"/>
        <v xml:space="preserve"> </v>
      </c>
      <c r="AG259" s="77" t="str">
        <f t="shared" si="272"/>
        <v xml:space="preserve"> </v>
      </c>
      <c r="AH259" s="77" t="str">
        <f t="shared" si="273"/>
        <v xml:space="preserve"> </v>
      </c>
      <c r="AI259" s="77" t="str">
        <f t="shared" si="274"/>
        <v xml:space="preserve"> </v>
      </c>
      <c r="AJ259" s="77" t="str">
        <f t="shared" si="275"/>
        <v xml:space="preserve"> </v>
      </c>
      <c r="AK259" s="77" t="str">
        <f t="shared" si="276"/>
        <v xml:space="preserve"> </v>
      </c>
      <c r="AL259" s="77" t="str">
        <f t="shared" si="277"/>
        <v xml:space="preserve"> </v>
      </c>
      <c r="AM259" s="27"/>
      <c r="AN259" s="27"/>
      <c r="AO259" s="26"/>
      <c r="AP259" s="5">
        <f t="shared" si="278"/>
        <v>1.6216216216216219</v>
      </c>
      <c r="AQ259" s="5">
        <f t="shared" si="279"/>
        <v>2.5675675675675649</v>
      </c>
      <c r="AR259" s="5">
        <f t="shared" si="280"/>
        <v>-1.1351351351351351</v>
      </c>
      <c r="AS259" s="5">
        <f t="shared" si="281"/>
        <v>-2.0810810810810807</v>
      </c>
      <c r="AT259" s="3">
        <f t="shared" si="282"/>
        <v>2.6296566837107389</v>
      </c>
      <c r="AU259" s="3">
        <f t="shared" si="283"/>
        <v>6.5924032140248219</v>
      </c>
      <c r="AV259" s="3">
        <f t="shared" si="284"/>
        <v>1.2885317750182614</v>
      </c>
      <c r="AW259" s="3">
        <f t="shared" si="285"/>
        <v>4.3308984660335996</v>
      </c>
      <c r="AX259" s="3">
        <f t="shared" si="286"/>
        <v>14.841490138787421</v>
      </c>
      <c r="AY259" s="3">
        <f t="shared" si="287"/>
        <v>3.852465462374377</v>
      </c>
      <c r="AZ259" s="3">
        <f t="shared" si="288"/>
        <v>-11.666666666666668</v>
      </c>
      <c r="BA259" s="3">
        <f t="shared" si="289"/>
        <v>2.2083333333333357</v>
      </c>
      <c r="BB259" s="3">
        <f t="shared" si="290"/>
        <v>-4.2291666666666661</v>
      </c>
      <c r="BC259" s="3">
        <f t="shared" si="291"/>
        <v>-2.8541666666666643</v>
      </c>
      <c r="BD259" s="3">
        <f t="shared" si="292"/>
        <v>136.11111111111114</v>
      </c>
      <c r="BE259" s="3">
        <f t="shared" si="293"/>
        <v>4.8767361111111214</v>
      </c>
      <c r="BF259" s="3">
        <f t="shared" si="294"/>
        <v>17.885850694444439</v>
      </c>
      <c r="BG259" s="3">
        <f t="shared" si="295"/>
        <v>8.1462673611110983</v>
      </c>
      <c r="BH259" s="3">
        <f t="shared" si="296"/>
        <v>167.01996527777777</v>
      </c>
      <c r="BI259" s="3">
        <f t="shared" si="297"/>
        <v>12.923620440022903</v>
      </c>
      <c r="BJ259" s="3">
        <f t="shared" si="298"/>
        <v>-24.25</v>
      </c>
      <c r="BK259" s="3">
        <f t="shared" si="299"/>
        <v>2.4166666666666643</v>
      </c>
      <c r="BL259" s="3">
        <f t="shared" si="300"/>
        <v>-7.5277777777777786</v>
      </c>
      <c r="BM259" s="3">
        <f t="shared" si="301"/>
        <v>-2.7777777777777786</v>
      </c>
      <c r="BN259" s="3">
        <f t="shared" si="302"/>
        <v>588.0625</v>
      </c>
      <c r="BO259" s="3">
        <f t="shared" si="303"/>
        <v>5.8402777777777661</v>
      </c>
      <c r="BP259" s="3">
        <f t="shared" si="304"/>
        <v>56.667438271604951</v>
      </c>
      <c r="BQ259" s="3">
        <f t="shared" si="305"/>
        <v>7.7160493827160535</v>
      </c>
      <c r="BR259" s="3">
        <f t="shared" si="306"/>
        <v>658.28626543209873</v>
      </c>
      <c r="BS259" s="3">
        <f t="shared" si="307"/>
        <v>25.65708996422039</v>
      </c>
      <c r="BT259" s="26"/>
    </row>
    <row r="260" spans="1:72" ht="15.5" x14ac:dyDescent="0.35">
      <c r="A260" s="97" t="s">
        <v>183</v>
      </c>
      <c r="B260" s="116" t="s">
        <v>53</v>
      </c>
      <c r="C260" s="117">
        <v>44441</v>
      </c>
      <c r="D260" s="118">
        <v>0.29653935185185182</v>
      </c>
      <c r="E260" s="118">
        <v>0.4065509259259259</v>
      </c>
      <c r="F260" s="118">
        <v>0.41759259259259257</v>
      </c>
      <c r="G260" s="118">
        <v>0.48228009259259258</v>
      </c>
      <c r="H260" s="77">
        <f t="shared" si="256"/>
        <v>7</v>
      </c>
      <c r="I260" s="77">
        <f t="shared" si="257"/>
        <v>45</v>
      </c>
      <c r="J260" s="77">
        <f t="shared" si="258"/>
        <v>1</v>
      </c>
      <c r="K260" s="77">
        <f t="shared" si="259"/>
        <v>34</v>
      </c>
      <c r="L260" s="141">
        <f t="shared" si="260"/>
        <v>4.6211474389269327</v>
      </c>
      <c r="M260" s="142"/>
      <c r="N260" s="142"/>
      <c r="O260" s="143"/>
      <c r="P260" s="141">
        <f t="shared" si="261"/>
        <v>14.650766712966862</v>
      </c>
      <c r="Q260" s="142"/>
      <c r="R260" s="142"/>
      <c r="S260" s="143"/>
      <c r="T260" s="141">
        <f t="shared" si="262"/>
        <v>27.390339718166025</v>
      </c>
      <c r="U260" s="142"/>
      <c r="V260" s="142"/>
      <c r="W260" s="143"/>
      <c r="X260" s="103" t="str">
        <f t="shared" si="263"/>
        <v>C1</v>
      </c>
      <c r="Y260" s="77">
        <f t="shared" si="264"/>
        <v>4.6211474389269327</v>
      </c>
      <c r="Z260" s="77">
        <f t="shared" si="265"/>
        <v>21.355003652300947</v>
      </c>
      <c r="AA260" s="77">
        <f t="shared" si="266"/>
        <v>7</v>
      </c>
      <c r="AB260" s="77">
        <f t="shared" si="267"/>
        <v>45</v>
      </c>
      <c r="AC260" s="77">
        <f t="shared" si="268"/>
        <v>1</v>
      </c>
      <c r="AD260" s="77">
        <f t="shared" si="269"/>
        <v>34</v>
      </c>
      <c r="AE260" s="77" t="str">
        <f t="shared" si="270"/>
        <v xml:space="preserve"> </v>
      </c>
      <c r="AF260" s="77" t="str">
        <f t="shared" si="271"/>
        <v xml:space="preserve"> </v>
      </c>
      <c r="AG260" s="77" t="str">
        <f t="shared" si="272"/>
        <v xml:space="preserve"> </v>
      </c>
      <c r="AH260" s="77" t="str">
        <f t="shared" si="273"/>
        <v xml:space="preserve"> </v>
      </c>
      <c r="AI260" s="77" t="str">
        <f t="shared" si="274"/>
        <v xml:space="preserve"> </v>
      </c>
      <c r="AJ260" s="77" t="str">
        <f t="shared" si="275"/>
        <v xml:space="preserve"> </v>
      </c>
      <c r="AK260" s="77" t="str">
        <f t="shared" si="276"/>
        <v xml:space="preserve"> </v>
      </c>
      <c r="AL260" s="77" t="str">
        <f t="shared" si="277"/>
        <v xml:space="preserve"> </v>
      </c>
      <c r="AM260" s="27"/>
      <c r="AN260" s="27"/>
      <c r="AO260" s="26"/>
      <c r="AP260" s="5">
        <f t="shared" si="278"/>
        <v>0.62162162162162193</v>
      </c>
      <c r="AQ260" s="5">
        <f t="shared" si="279"/>
        <v>-0.43243243243243512</v>
      </c>
      <c r="AR260" s="5">
        <f t="shared" si="280"/>
        <v>-4.1351351351351351</v>
      </c>
      <c r="AS260" s="5">
        <f t="shared" si="281"/>
        <v>1.9189189189189193</v>
      </c>
      <c r="AT260" s="3">
        <f t="shared" si="282"/>
        <v>0.38641344046749493</v>
      </c>
      <c r="AU260" s="3">
        <f t="shared" si="283"/>
        <v>0.18699780861943258</v>
      </c>
      <c r="AV260" s="3">
        <f t="shared" si="284"/>
        <v>17.099342585829071</v>
      </c>
      <c r="AW260" s="3">
        <f t="shared" si="285"/>
        <v>3.682249817384954</v>
      </c>
      <c r="AX260" s="3">
        <f t="shared" si="286"/>
        <v>21.355003652300951</v>
      </c>
      <c r="AY260" s="3">
        <f t="shared" si="287"/>
        <v>4.6211474389269327</v>
      </c>
      <c r="AZ260" s="3">
        <f t="shared" si="288"/>
        <v>-12.666666666666668</v>
      </c>
      <c r="BA260" s="3">
        <f t="shared" si="289"/>
        <v>-0.7916666666666643</v>
      </c>
      <c r="BB260" s="3">
        <f t="shared" si="290"/>
        <v>-7.2291666666666661</v>
      </c>
      <c r="BC260" s="3">
        <f t="shared" si="291"/>
        <v>1.1458333333333357</v>
      </c>
      <c r="BD260" s="3">
        <f t="shared" si="292"/>
        <v>160.44444444444449</v>
      </c>
      <c r="BE260" s="3">
        <f t="shared" si="293"/>
        <v>0.62673611111110739</v>
      </c>
      <c r="BF260" s="3">
        <f t="shared" si="294"/>
        <v>52.260850694444436</v>
      </c>
      <c r="BG260" s="3">
        <f t="shared" si="295"/>
        <v>1.3129340277777832</v>
      </c>
      <c r="BH260" s="3">
        <f t="shared" si="296"/>
        <v>214.6449652777778</v>
      </c>
      <c r="BI260" s="3">
        <f t="shared" si="297"/>
        <v>14.650766712966862</v>
      </c>
      <c r="BJ260" s="3">
        <f t="shared" si="298"/>
        <v>-25.25</v>
      </c>
      <c r="BK260" s="3">
        <f t="shared" si="299"/>
        <v>-0.5833333333333357</v>
      </c>
      <c r="BL260" s="3">
        <f t="shared" si="300"/>
        <v>-10.527777777777779</v>
      </c>
      <c r="BM260" s="3">
        <f t="shared" si="301"/>
        <v>1.2222222222222214</v>
      </c>
      <c r="BN260" s="3">
        <f t="shared" si="302"/>
        <v>637.5625</v>
      </c>
      <c r="BO260" s="3">
        <f t="shared" si="303"/>
        <v>0.34027777777778057</v>
      </c>
      <c r="BP260" s="3">
        <f t="shared" si="304"/>
        <v>110.83410493827162</v>
      </c>
      <c r="BQ260" s="3">
        <f t="shared" si="305"/>
        <v>1.4938271604938251</v>
      </c>
      <c r="BR260" s="3">
        <f t="shared" si="306"/>
        <v>750.2307098765433</v>
      </c>
      <c r="BS260" s="3">
        <f t="shared" si="307"/>
        <v>27.390339718166025</v>
      </c>
      <c r="BT260" s="26"/>
    </row>
    <row r="261" spans="1:72" ht="15.5" x14ac:dyDescent="0.35">
      <c r="A261" s="97" t="s">
        <v>184</v>
      </c>
      <c r="B261" s="116" t="s">
        <v>52</v>
      </c>
      <c r="C261" s="117">
        <v>44441</v>
      </c>
      <c r="D261" s="118">
        <v>0.29635416666666664</v>
      </c>
      <c r="E261" s="118">
        <v>0.4071643518518519</v>
      </c>
      <c r="F261" s="118">
        <v>0.41923611111111114</v>
      </c>
      <c r="G261" s="118">
        <v>0.48031249999999998</v>
      </c>
      <c r="H261" s="77">
        <f t="shared" si="256"/>
        <v>6</v>
      </c>
      <c r="I261" s="77">
        <f t="shared" si="257"/>
        <v>46</v>
      </c>
      <c r="J261" s="77">
        <f t="shared" si="258"/>
        <v>3</v>
      </c>
      <c r="K261" s="77">
        <f t="shared" si="259"/>
        <v>31</v>
      </c>
      <c r="L261" s="141">
        <f t="shared" si="260"/>
        <v>2.4885420410631567</v>
      </c>
      <c r="M261" s="142"/>
      <c r="N261" s="142"/>
      <c r="O261" s="143"/>
      <c r="P261" s="141">
        <f t="shared" si="261"/>
        <v>14.751382938935288</v>
      </c>
      <c r="Q261" s="142"/>
      <c r="R261" s="142"/>
      <c r="S261" s="143"/>
      <c r="T261" s="141">
        <f t="shared" si="262"/>
        <v>27.660795338627416</v>
      </c>
      <c r="U261" s="142"/>
      <c r="V261" s="142"/>
      <c r="W261" s="143"/>
      <c r="X261" s="103" t="str">
        <f t="shared" si="263"/>
        <v>C1</v>
      </c>
      <c r="Y261" s="77">
        <f t="shared" si="264"/>
        <v>2.4885420410631567</v>
      </c>
      <c r="Z261" s="77">
        <f t="shared" si="265"/>
        <v>6.1928414901387816</v>
      </c>
      <c r="AA261" s="77">
        <f t="shared" si="266"/>
        <v>6</v>
      </c>
      <c r="AB261" s="77">
        <f t="shared" si="267"/>
        <v>46</v>
      </c>
      <c r="AC261" s="77">
        <f t="shared" si="268"/>
        <v>3</v>
      </c>
      <c r="AD261" s="77">
        <f t="shared" si="269"/>
        <v>31</v>
      </c>
      <c r="AE261" s="77" t="str">
        <f t="shared" si="270"/>
        <v xml:space="preserve"> </v>
      </c>
      <c r="AF261" s="77" t="str">
        <f t="shared" si="271"/>
        <v xml:space="preserve"> </v>
      </c>
      <c r="AG261" s="77" t="str">
        <f t="shared" si="272"/>
        <v xml:space="preserve"> </v>
      </c>
      <c r="AH261" s="77" t="str">
        <f t="shared" si="273"/>
        <v xml:space="preserve"> </v>
      </c>
      <c r="AI261" s="77" t="str">
        <f t="shared" si="274"/>
        <v xml:space="preserve"> </v>
      </c>
      <c r="AJ261" s="77" t="str">
        <f t="shared" si="275"/>
        <v xml:space="preserve"> </v>
      </c>
      <c r="AK261" s="77" t="str">
        <f t="shared" si="276"/>
        <v xml:space="preserve"> </v>
      </c>
      <c r="AL261" s="77" t="str">
        <f t="shared" si="277"/>
        <v xml:space="preserve"> </v>
      </c>
      <c r="AM261" s="27"/>
      <c r="AN261" s="27"/>
      <c r="AO261" s="26"/>
      <c r="AP261" s="5">
        <f t="shared" si="278"/>
        <v>-0.37837837837837807</v>
      </c>
      <c r="AQ261" s="5">
        <f t="shared" si="279"/>
        <v>0.56756756756756488</v>
      </c>
      <c r="AR261" s="5">
        <f t="shared" si="280"/>
        <v>-2.1351351351351351</v>
      </c>
      <c r="AS261" s="5">
        <f t="shared" si="281"/>
        <v>-1.0810810810810807</v>
      </c>
      <c r="AT261" s="3">
        <f t="shared" si="282"/>
        <v>0.14317019722425103</v>
      </c>
      <c r="AU261" s="3">
        <f t="shared" si="283"/>
        <v>0.32213294375456231</v>
      </c>
      <c r="AV261" s="3">
        <f t="shared" si="284"/>
        <v>4.5588020452885312</v>
      </c>
      <c r="AW261" s="3">
        <f t="shared" si="285"/>
        <v>1.1687363038714382</v>
      </c>
      <c r="AX261" s="3">
        <f t="shared" si="286"/>
        <v>6.1928414901387825</v>
      </c>
      <c r="AY261" s="3">
        <f t="shared" si="287"/>
        <v>2.4885420410631567</v>
      </c>
      <c r="AZ261" s="3">
        <f t="shared" si="288"/>
        <v>-13.666666666666668</v>
      </c>
      <c r="BA261" s="3">
        <f t="shared" si="289"/>
        <v>0.2083333333333357</v>
      </c>
      <c r="BB261" s="3">
        <f t="shared" si="290"/>
        <v>-5.2291666666666661</v>
      </c>
      <c r="BC261" s="3">
        <f t="shared" si="291"/>
        <v>-1.8541666666666643</v>
      </c>
      <c r="BD261" s="3">
        <f t="shared" si="292"/>
        <v>186.7777777777778</v>
      </c>
      <c r="BE261" s="3">
        <f t="shared" si="293"/>
        <v>4.3402777777778762E-2</v>
      </c>
      <c r="BF261" s="3">
        <f t="shared" si="294"/>
        <v>27.344184027777771</v>
      </c>
      <c r="BG261" s="3">
        <f t="shared" si="295"/>
        <v>3.4379340277777688</v>
      </c>
      <c r="BH261" s="3">
        <f t="shared" si="296"/>
        <v>217.60329861111111</v>
      </c>
      <c r="BI261" s="3">
        <f t="shared" si="297"/>
        <v>14.751382938935288</v>
      </c>
      <c r="BJ261" s="3">
        <f t="shared" si="298"/>
        <v>-26.25</v>
      </c>
      <c r="BK261" s="3">
        <f t="shared" si="299"/>
        <v>0.4166666666666643</v>
      </c>
      <c r="BL261" s="3">
        <f t="shared" si="300"/>
        <v>-8.5277777777777786</v>
      </c>
      <c r="BM261" s="3">
        <f t="shared" si="301"/>
        <v>-1.7777777777777786</v>
      </c>
      <c r="BN261" s="3">
        <f t="shared" si="302"/>
        <v>689.0625</v>
      </c>
      <c r="BO261" s="3">
        <f t="shared" si="303"/>
        <v>0.17361111111110913</v>
      </c>
      <c r="BP261" s="3">
        <f t="shared" si="304"/>
        <v>72.722993827160508</v>
      </c>
      <c r="BQ261" s="3">
        <f t="shared" si="305"/>
        <v>3.1604938271604968</v>
      </c>
      <c r="BR261" s="3">
        <f t="shared" si="306"/>
        <v>765.1195987654321</v>
      </c>
      <c r="BS261" s="3">
        <f t="shared" si="307"/>
        <v>27.660795338627416</v>
      </c>
      <c r="BT261" s="26"/>
    </row>
    <row r="262" spans="1:72" ht="15.5" x14ac:dyDescent="0.35">
      <c r="A262" s="97" t="s">
        <v>185</v>
      </c>
      <c r="B262" s="116" t="s">
        <v>59</v>
      </c>
      <c r="C262" s="117">
        <v>44441</v>
      </c>
      <c r="D262" s="118">
        <v>0.2948958333333333</v>
      </c>
      <c r="E262" s="118">
        <v>0.40636574074074078</v>
      </c>
      <c r="F262" s="118">
        <v>0.41782407407407413</v>
      </c>
      <c r="G262" s="118">
        <v>0.48104166666666665</v>
      </c>
      <c r="H262" s="77">
        <f t="shared" si="256"/>
        <v>4</v>
      </c>
      <c r="I262" s="77">
        <f t="shared" si="257"/>
        <v>45</v>
      </c>
      <c r="J262" s="77">
        <f t="shared" si="258"/>
        <v>1</v>
      </c>
      <c r="K262" s="77">
        <f t="shared" si="259"/>
        <v>32</v>
      </c>
      <c r="L262" s="141">
        <f t="shared" si="260"/>
        <v>4.7905738953590458</v>
      </c>
      <c r="M262" s="142"/>
      <c r="N262" s="142"/>
      <c r="O262" s="143"/>
      <c r="P262" s="141">
        <f t="shared" si="261"/>
        <v>17.293398507651538</v>
      </c>
      <c r="Q262" s="142"/>
      <c r="R262" s="142"/>
      <c r="S262" s="143"/>
      <c r="T262" s="141">
        <f t="shared" si="262"/>
        <v>30.163584352454773</v>
      </c>
      <c r="U262" s="142"/>
      <c r="V262" s="142"/>
      <c r="W262" s="143"/>
      <c r="X262" s="103" t="str">
        <f t="shared" si="263"/>
        <v>C1</v>
      </c>
      <c r="Y262" s="77">
        <f t="shared" si="264"/>
        <v>4.7905738953590458</v>
      </c>
      <c r="Z262" s="77">
        <f t="shared" si="265"/>
        <v>22.94959824689554</v>
      </c>
      <c r="AA262" s="77">
        <f t="shared" si="266"/>
        <v>4</v>
      </c>
      <c r="AB262" s="77">
        <f t="shared" si="267"/>
        <v>45</v>
      </c>
      <c r="AC262" s="77">
        <f t="shared" si="268"/>
        <v>1</v>
      </c>
      <c r="AD262" s="77">
        <f t="shared" si="269"/>
        <v>32</v>
      </c>
      <c r="AE262" s="77" t="str">
        <f t="shared" si="270"/>
        <v xml:space="preserve"> </v>
      </c>
      <c r="AF262" s="77" t="str">
        <f t="shared" si="271"/>
        <v xml:space="preserve"> </v>
      </c>
      <c r="AG262" s="77" t="str">
        <f t="shared" si="272"/>
        <v xml:space="preserve"> </v>
      </c>
      <c r="AH262" s="77" t="str">
        <f t="shared" si="273"/>
        <v xml:space="preserve"> </v>
      </c>
      <c r="AI262" s="77" t="str">
        <f t="shared" si="274"/>
        <v xml:space="preserve"> </v>
      </c>
      <c r="AJ262" s="77" t="str">
        <f t="shared" si="275"/>
        <v xml:space="preserve"> </v>
      </c>
      <c r="AK262" s="77" t="str">
        <f t="shared" si="276"/>
        <v xml:space="preserve"> </v>
      </c>
      <c r="AL262" s="77" t="str">
        <f t="shared" si="277"/>
        <v xml:space="preserve"> </v>
      </c>
      <c r="AM262" s="27"/>
      <c r="AN262" s="27"/>
      <c r="AP262" s="5">
        <f t="shared" si="278"/>
        <v>-2.3783783783783781</v>
      </c>
      <c r="AQ262" s="5">
        <f t="shared" si="279"/>
        <v>-0.43243243243243512</v>
      </c>
      <c r="AR262" s="5">
        <f t="shared" si="280"/>
        <v>-4.1351351351351351</v>
      </c>
      <c r="AS262" s="5">
        <f t="shared" si="281"/>
        <v>-8.1081081081080697E-2</v>
      </c>
      <c r="AT262" s="3">
        <f t="shared" si="282"/>
        <v>5.656683710737763</v>
      </c>
      <c r="AU262" s="3">
        <f t="shared" si="283"/>
        <v>0.18699780861943258</v>
      </c>
      <c r="AV262" s="3">
        <f t="shared" si="284"/>
        <v>17.099342585829071</v>
      </c>
      <c r="AW262" s="3">
        <f t="shared" si="285"/>
        <v>6.5741417092767818E-3</v>
      </c>
      <c r="AX262" s="3">
        <f t="shared" si="286"/>
        <v>22.949598246895544</v>
      </c>
      <c r="AY262" s="3">
        <f t="shared" si="287"/>
        <v>4.7905738953590458</v>
      </c>
      <c r="AZ262" s="3">
        <f t="shared" si="288"/>
        <v>-15.666666666666668</v>
      </c>
      <c r="BA262" s="3">
        <f t="shared" si="289"/>
        <v>-0.7916666666666643</v>
      </c>
      <c r="BB262" s="3">
        <f t="shared" si="290"/>
        <v>-7.2291666666666661</v>
      </c>
      <c r="BC262" s="3">
        <f t="shared" si="291"/>
        <v>-0.8541666666666643</v>
      </c>
      <c r="BD262" s="3">
        <f t="shared" si="292"/>
        <v>245.44444444444449</v>
      </c>
      <c r="BE262" s="3">
        <f t="shared" si="293"/>
        <v>0.62673611111110739</v>
      </c>
      <c r="BF262" s="3">
        <f t="shared" si="294"/>
        <v>52.260850694444436</v>
      </c>
      <c r="BG262" s="3">
        <f t="shared" si="295"/>
        <v>0.72960069444444042</v>
      </c>
      <c r="BH262" s="3">
        <f t="shared" si="296"/>
        <v>299.06163194444451</v>
      </c>
      <c r="BI262" s="3">
        <f t="shared" si="297"/>
        <v>17.293398507651538</v>
      </c>
      <c r="BJ262" s="3">
        <f t="shared" si="298"/>
        <v>-28.25</v>
      </c>
      <c r="BK262" s="3">
        <f t="shared" si="299"/>
        <v>-0.5833333333333357</v>
      </c>
      <c r="BL262" s="3">
        <f t="shared" si="300"/>
        <v>-10.527777777777779</v>
      </c>
      <c r="BM262" s="3">
        <f t="shared" si="301"/>
        <v>-0.77777777777777857</v>
      </c>
      <c r="BN262" s="3">
        <f t="shared" si="302"/>
        <v>798.0625</v>
      </c>
      <c r="BO262" s="3">
        <f t="shared" si="303"/>
        <v>0.34027777777778057</v>
      </c>
      <c r="BP262" s="3">
        <f t="shared" si="304"/>
        <v>110.83410493827162</v>
      </c>
      <c r="BQ262" s="3">
        <f t="shared" si="305"/>
        <v>0.60493827160493951</v>
      </c>
      <c r="BR262" s="3">
        <f t="shared" si="306"/>
        <v>909.84182098765439</v>
      </c>
      <c r="BS262" s="3">
        <f t="shared" si="307"/>
        <v>30.163584352454773</v>
      </c>
      <c r="BT262" s="18"/>
    </row>
    <row r="263" spans="1:72" ht="15.5" x14ac:dyDescent="0.35">
      <c r="A263" s="97" t="s">
        <v>186</v>
      </c>
      <c r="B263" s="116" t="s">
        <v>58</v>
      </c>
      <c r="C263" s="117">
        <v>44441</v>
      </c>
      <c r="D263" s="118">
        <v>0.2945949074074074</v>
      </c>
      <c r="E263" s="118">
        <v>0.40643518518518523</v>
      </c>
      <c r="F263" s="118">
        <v>0.4199074074074074</v>
      </c>
      <c r="G263" s="118">
        <v>0.47976851851851854</v>
      </c>
      <c r="H263" s="77">
        <f t="shared" si="256"/>
        <v>4</v>
      </c>
      <c r="I263" s="77">
        <f t="shared" si="257"/>
        <v>45</v>
      </c>
      <c r="J263" s="77">
        <f t="shared" si="258"/>
        <v>4</v>
      </c>
      <c r="K263" s="77">
        <f t="shared" si="259"/>
        <v>30</v>
      </c>
      <c r="L263" s="141">
        <f t="shared" si="260"/>
        <v>3.3857217488164997</v>
      </c>
      <c r="M263" s="142"/>
      <c r="N263" s="142"/>
      <c r="O263" s="143"/>
      <c r="P263" s="141">
        <f t="shared" si="261"/>
        <v>16.495553904343776</v>
      </c>
      <c r="Q263" s="142"/>
      <c r="R263" s="142"/>
      <c r="S263" s="143"/>
      <c r="T263" s="141">
        <f t="shared" si="262"/>
        <v>29.373223613217853</v>
      </c>
      <c r="U263" s="142"/>
      <c r="V263" s="142"/>
      <c r="W263" s="143"/>
      <c r="X263" s="103" t="str">
        <f t="shared" si="263"/>
        <v>C1</v>
      </c>
      <c r="Y263" s="77">
        <f t="shared" si="264"/>
        <v>3.3857217488164997</v>
      </c>
      <c r="Z263" s="77">
        <f t="shared" si="265"/>
        <v>11.463111760409056</v>
      </c>
      <c r="AA263" s="77">
        <f t="shared" si="266"/>
        <v>4</v>
      </c>
      <c r="AB263" s="77">
        <f t="shared" si="267"/>
        <v>45</v>
      </c>
      <c r="AC263" s="77">
        <f t="shared" si="268"/>
        <v>4</v>
      </c>
      <c r="AD263" s="77">
        <f t="shared" si="269"/>
        <v>30</v>
      </c>
      <c r="AE263" s="77" t="str">
        <f t="shared" si="270"/>
        <v xml:space="preserve"> </v>
      </c>
      <c r="AF263" s="77" t="str">
        <f t="shared" si="271"/>
        <v xml:space="preserve"> </v>
      </c>
      <c r="AG263" s="77" t="str">
        <f t="shared" si="272"/>
        <v xml:space="preserve"> </v>
      </c>
      <c r="AH263" s="77" t="str">
        <f t="shared" si="273"/>
        <v xml:space="preserve"> </v>
      </c>
      <c r="AI263" s="77" t="str">
        <f t="shared" si="274"/>
        <v xml:space="preserve"> </v>
      </c>
      <c r="AJ263" s="77" t="str">
        <f t="shared" si="275"/>
        <v xml:space="preserve"> </v>
      </c>
      <c r="AK263" s="77" t="str">
        <f t="shared" si="276"/>
        <v xml:space="preserve"> </v>
      </c>
      <c r="AL263" s="77" t="str">
        <f t="shared" si="277"/>
        <v xml:space="preserve"> </v>
      </c>
      <c r="AM263" s="27"/>
      <c r="AN263" s="27"/>
      <c r="AP263" s="5">
        <f t="shared" si="278"/>
        <v>-2.3783783783783781</v>
      </c>
      <c r="AQ263" s="5">
        <f t="shared" si="279"/>
        <v>-0.43243243243243512</v>
      </c>
      <c r="AR263" s="5">
        <f t="shared" si="280"/>
        <v>-1.1351351351351351</v>
      </c>
      <c r="AS263" s="5">
        <f t="shared" si="281"/>
        <v>-2.0810810810810807</v>
      </c>
      <c r="AT263" s="3">
        <f t="shared" si="282"/>
        <v>5.656683710737763</v>
      </c>
      <c r="AU263" s="3">
        <f t="shared" si="283"/>
        <v>0.18699780861943258</v>
      </c>
      <c r="AV263" s="3">
        <f t="shared" si="284"/>
        <v>1.2885317750182614</v>
      </c>
      <c r="AW263" s="3">
        <f t="shared" si="285"/>
        <v>4.3308984660335996</v>
      </c>
      <c r="AX263" s="3">
        <f t="shared" si="286"/>
        <v>11.463111760409056</v>
      </c>
      <c r="AY263" s="3">
        <f t="shared" si="287"/>
        <v>3.3857217488164997</v>
      </c>
      <c r="AZ263" s="3">
        <f t="shared" si="288"/>
        <v>-15.666666666666668</v>
      </c>
      <c r="BA263" s="3">
        <f t="shared" si="289"/>
        <v>-0.7916666666666643</v>
      </c>
      <c r="BB263" s="3">
        <f t="shared" si="290"/>
        <v>-4.2291666666666661</v>
      </c>
      <c r="BC263" s="3">
        <f t="shared" si="291"/>
        <v>-2.8541666666666643</v>
      </c>
      <c r="BD263" s="3">
        <f t="shared" si="292"/>
        <v>245.44444444444449</v>
      </c>
      <c r="BE263" s="3">
        <f t="shared" si="293"/>
        <v>0.62673611111110739</v>
      </c>
      <c r="BF263" s="3">
        <f t="shared" si="294"/>
        <v>17.885850694444439</v>
      </c>
      <c r="BG263" s="3">
        <f t="shared" si="295"/>
        <v>8.1462673611110983</v>
      </c>
      <c r="BH263" s="3">
        <f t="shared" si="296"/>
        <v>272.10329861111114</v>
      </c>
      <c r="BI263" s="3">
        <f t="shared" si="297"/>
        <v>16.495553904343776</v>
      </c>
      <c r="BJ263" s="3">
        <f t="shared" si="298"/>
        <v>-28.25</v>
      </c>
      <c r="BK263" s="3">
        <f t="shared" si="299"/>
        <v>-0.5833333333333357</v>
      </c>
      <c r="BL263" s="3">
        <f t="shared" si="300"/>
        <v>-7.5277777777777786</v>
      </c>
      <c r="BM263" s="3">
        <f t="shared" si="301"/>
        <v>-2.7777777777777786</v>
      </c>
      <c r="BN263" s="3">
        <f t="shared" si="302"/>
        <v>798.0625</v>
      </c>
      <c r="BO263" s="3">
        <f t="shared" si="303"/>
        <v>0.34027777777778057</v>
      </c>
      <c r="BP263" s="3">
        <f t="shared" si="304"/>
        <v>56.667438271604951</v>
      </c>
      <c r="BQ263" s="3">
        <f t="shared" si="305"/>
        <v>7.7160493827160535</v>
      </c>
      <c r="BR263" s="3">
        <f t="shared" si="306"/>
        <v>862.78626543209884</v>
      </c>
      <c r="BS263" s="3">
        <f t="shared" si="307"/>
        <v>29.373223613217853</v>
      </c>
      <c r="BT263" s="18"/>
    </row>
    <row r="264" spans="1:72" ht="15.5" x14ac:dyDescent="0.35">
      <c r="A264" s="119" t="s">
        <v>187</v>
      </c>
      <c r="B264" s="116" t="s">
        <v>62</v>
      </c>
      <c r="C264" s="117">
        <v>44441</v>
      </c>
      <c r="D264" s="118">
        <v>0.29436342592592596</v>
      </c>
      <c r="E264" s="118">
        <v>0.40800925925925924</v>
      </c>
      <c r="F264" s="118">
        <v>0.41910879629629627</v>
      </c>
      <c r="G264" s="118">
        <v>0.47939814814814818</v>
      </c>
      <c r="H264" s="77">
        <f t="shared" si="256"/>
        <v>3</v>
      </c>
      <c r="I264" s="77">
        <f t="shared" si="257"/>
        <v>47</v>
      </c>
      <c r="J264" s="77">
        <f t="shared" si="258"/>
        <v>3</v>
      </c>
      <c r="K264" s="77">
        <f t="shared" si="259"/>
        <v>30</v>
      </c>
      <c r="L264" s="141">
        <f t="shared" si="260"/>
        <v>4.770787048035821</v>
      </c>
      <c r="M264" s="142"/>
      <c r="N264" s="142"/>
      <c r="O264" s="143"/>
      <c r="P264" s="141">
        <f t="shared" si="261"/>
        <v>17.740583378545114</v>
      </c>
      <c r="Q264" s="142"/>
      <c r="R264" s="142"/>
      <c r="S264" s="143"/>
      <c r="T264" s="141">
        <f t="shared" si="262"/>
        <v>30.626924227782343</v>
      </c>
      <c r="U264" s="142"/>
      <c r="V264" s="142"/>
      <c r="W264" s="143"/>
      <c r="X264" s="103" t="str">
        <f t="shared" si="263"/>
        <v>C1</v>
      </c>
      <c r="Y264" s="107">
        <f t="shared" si="264"/>
        <v>4.770787048035821</v>
      </c>
      <c r="Z264" s="107">
        <f t="shared" si="265"/>
        <v>22.760409057706344</v>
      </c>
      <c r="AA264" s="107">
        <f t="shared" si="266"/>
        <v>3</v>
      </c>
      <c r="AB264" s="107">
        <f t="shared" si="267"/>
        <v>47</v>
      </c>
      <c r="AC264" s="107">
        <f t="shared" si="268"/>
        <v>3</v>
      </c>
      <c r="AD264" s="107">
        <f t="shared" si="269"/>
        <v>30</v>
      </c>
      <c r="AE264" s="107" t="str">
        <f t="shared" si="270"/>
        <v xml:space="preserve"> </v>
      </c>
      <c r="AF264" s="107" t="str">
        <f t="shared" si="271"/>
        <v xml:space="preserve"> </v>
      </c>
      <c r="AG264" s="107" t="str">
        <f t="shared" si="272"/>
        <v xml:space="preserve"> </v>
      </c>
      <c r="AH264" s="107" t="str">
        <f t="shared" si="273"/>
        <v xml:space="preserve"> </v>
      </c>
      <c r="AI264" s="107" t="str">
        <f t="shared" si="274"/>
        <v xml:space="preserve"> </v>
      </c>
      <c r="AJ264" s="107" t="str">
        <f t="shared" si="275"/>
        <v xml:space="preserve"> </v>
      </c>
      <c r="AK264" s="107" t="str">
        <f t="shared" si="276"/>
        <v xml:space="preserve"> </v>
      </c>
      <c r="AL264" s="107" t="str">
        <f t="shared" si="277"/>
        <v xml:space="preserve"> </v>
      </c>
      <c r="AM264" s="27"/>
      <c r="AN264" s="27"/>
      <c r="AP264" s="5">
        <f t="shared" si="278"/>
        <v>-3.3783783783783781</v>
      </c>
      <c r="AQ264" s="5">
        <f t="shared" si="279"/>
        <v>1.5675675675675649</v>
      </c>
      <c r="AR264" s="5">
        <f t="shared" si="280"/>
        <v>-2.1351351351351351</v>
      </c>
      <c r="AS264" s="5">
        <f t="shared" si="281"/>
        <v>-2.0810810810810807</v>
      </c>
      <c r="AT264" s="3">
        <f t="shared" si="282"/>
        <v>11.413440467494519</v>
      </c>
      <c r="AU264" s="3">
        <f t="shared" si="283"/>
        <v>2.4572680788896921</v>
      </c>
      <c r="AV264" s="3">
        <f t="shared" si="284"/>
        <v>4.5588020452885312</v>
      </c>
      <c r="AW264" s="3">
        <f t="shared" si="285"/>
        <v>4.3308984660335996</v>
      </c>
      <c r="AX264" s="3">
        <f t="shared" si="286"/>
        <v>22.76040905770634</v>
      </c>
      <c r="AY264" s="3">
        <f t="shared" si="287"/>
        <v>4.770787048035821</v>
      </c>
      <c r="AZ264" s="3">
        <f t="shared" si="288"/>
        <v>-16.666666666666668</v>
      </c>
      <c r="BA264" s="3">
        <f t="shared" si="289"/>
        <v>1.2083333333333357</v>
      </c>
      <c r="BB264" s="3">
        <f t="shared" si="290"/>
        <v>-5.2291666666666661</v>
      </c>
      <c r="BC264" s="3">
        <f t="shared" si="291"/>
        <v>-2.8541666666666643</v>
      </c>
      <c r="BD264" s="3">
        <f t="shared" si="292"/>
        <v>277.77777777777783</v>
      </c>
      <c r="BE264" s="3">
        <f t="shared" si="293"/>
        <v>1.4600694444444502</v>
      </c>
      <c r="BF264" s="3">
        <f t="shared" si="294"/>
        <v>27.344184027777771</v>
      </c>
      <c r="BG264" s="3">
        <f t="shared" si="295"/>
        <v>8.1462673611110983</v>
      </c>
      <c r="BH264" s="3">
        <f t="shared" si="296"/>
        <v>314.72829861111114</v>
      </c>
      <c r="BI264" s="3">
        <f t="shared" si="297"/>
        <v>17.740583378545114</v>
      </c>
      <c r="BJ264" s="3">
        <f t="shared" si="298"/>
        <v>-29.25</v>
      </c>
      <c r="BK264" s="3">
        <f t="shared" si="299"/>
        <v>1.4166666666666643</v>
      </c>
      <c r="BL264" s="3">
        <f t="shared" si="300"/>
        <v>-8.5277777777777786</v>
      </c>
      <c r="BM264" s="3">
        <f t="shared" si="301"/>
        <v>-2.7777777777777786</v>
      </c>
      <c r="BN264" s="3">
        <f t="shared" si="302"/>
        <v>855.5625</v>
      </c>
      <c r="BO264" s="3">
        <f t="shared" si="303"/>
        <v>2.0069444444444375</v>
      </c>
      <c r="BP264" s="3">
        <f t="shared" si="304"/>
        <v>72.722993827160508</v>
      </c>
      <c r="BQ264" s="3">
        <f t="shared" si="305"/>
        <v>7.7160493827160535</v>
      </c>
      <c r="BR264" s="3">
        <f t="shared" si="306"/>
        <v>938.00848765432102</v>
      </c>
      <c r="BS264" s="3">
        <f t="shared" si="307"/>
        <v>30.626924227782343</v>
      </c>
      <c r="BT264" s="18"/>
    </row>
    <row r="265" spans="1:72" ht="15.5" x14ac:dyDescent="0.35">
      <c r="A265" s="121" t="s">
        <v>188</v>
      </c>
      <c r="B265" s="116" t="s">
        <v>60</v>
      </c>
      <c r="C265" s="117">
        <v>44441</v>
      </c>
      <c r="D265" s="118">
        <v>0.29325231481481479</v>
      </c>
      <c r="E265" s="118">
        <v>0.40745370370370365</v>
      </c>
      <c r="F265" s="118">
        <v>0.41886574074074073</v>
      </c>
      <c r="G265" s="118">
        <v>0.48136574074074073</v>
      </c>
      <c r="H265" s="77">
        <f t="shared" si="256"/>
        <v>2</v>
      </c>
      <c r="I265" s="77">
        <f t="shared" si="257"/>
        <v>46</v>
      </c>
      <c r="J265" s="77">
        <f t="shared" si="258"/>
        <v>3</v>
      </c>
      <c r="K265" s="77">
        <f t="shared" si="259"/>
        <v>33</v>
      </c>
      <c r="L265" s="141">
        <f t="shared" si="260"/>
        <v>4.9895434854144201</v>
      </c>
      <c r="M265" s="142"/>
      <c r="N265" s="142"/>
      <c r="O265" s="143"/>
      <c r="P265" s="141">
        <f t="shared" si="261"/>
        <v>18.426067547845843</v>
      </c>
      <c r="Q265" s="142"/>
      <c r="R265" s="142"/>
      <c r="S265" s="143"/>
      <c r="T265" s="141">
        <f t="shared" si="262"/>
        <v>31.432602304841403</v>
      </c>
      <c r="U265" s="142"/>
      <c r="V265" s="142"/>
      <c r="W265" s="143"/>
      <c r="X265" s="103" t="str">
        <f t="shared" si="263"/>
        <v>C1</v>
      </c>
      <c r="Y265" s="111">
        <f t="shared" si="264"/>
        <v>4.9895434854144201</v>
      </c>
      <c r="Z265" s="111">
        <f t="shared" si="265"/>
        <v>24.895544192841481</v>
      </c>
      <c r="AA265" s="111">
        <f t="shared" si="266"/>
        <v>2</v>
      </c>
      <c r="AB265" s="111">
        <f t="shared" si="267"/>
        <v>46</v>
      </c>
      <c r="AC265" s="111">
        <f t="shared" si="268"/>
        <v>3</v>
      </c>
      <c r="AD265" s="111">
        <f t="shared" si="269"/>
        <v>33</v>
      </c>
      <c r="AE265" s="111" t="str">
        <f t="shared" si="270"/>
        <v xml:space="preserve"> </v>
      </c>
      <c r="AF265" s="111" t="str">
        <f t="shared" si="271"/>
        <v xml:space="preserve"> </v>
      </c>
      <c r="AG265" s="111" t="str">
        <f t="shared" si="272"/>
        <v xml:space="preserve"> </v>
      </c>
      <c r="AH265" s="111" t="str">
        <f t="shared" si="273"/>
        <v xml:space="preserve"> </v>
      </c>
      <c r="AI265" s="111" t="str">
        <f t="shared" si="274"/>
        <v xml:space="preserve"> </v>
      </c>
      <c r="AJ265" s="111" t="str">
        <f t="shared" si="275"/>
        <v xml:space="preserve"> </v>
      </c>
      <c r="AK265" s="111" t="str">
        <f t="shared" si="276"/>
        <v xml:space="preserve"> </v>
      </c>
      <c r="AL265" s="111" t="str">
        <f t="shared" si="277"/>
        <v xml:space="preserve"> </v>
      </c>
      <c r="AM265" s="27"/>
      <c r="AN265" s="27"/>
      <c r="AP265" s="5">
        <f t="shared" si="278"/>
        <v>-4.3783783783783781</v>
      </c>
      <c r="AQ265" s="5">
        <f t="shared" si="279"/>
        <v>0.56756756756756488</v>
      </c>
      <c r="AR265" s="5">
        <f t="shared" si="280"/>
        <v>-2.1351351351351351</v>
      </c>
      <c r="AS265" s="5">
        <f t="shared" si="281"/>
        <v>0.9189189189189193</v>
      </c>
      <c r="AT265" s="3">
        <f t="shared" si="282"/>
        <v>19.170197224251275</v>
      </c>
      <c r="AU265" s="3">
        <f t="shared" si="283"/>
        <v>0.32213294375456231</v>
      </c>
      <c r="AV265" s="3">
        <f t="shared" si="284"/>
        <v>4.5588020452885312</v>
      </c>
      <c r="AW265" s="3">
        <f t="shared" si="285"/>
        <v>0.84441197954711544</v>
      </c>
      <c r="AX265" s="3">
        <f t="shared" si="286"/>
        <v>24.895544192841481</v>
      </c>
      <c r="AY265" s="3">
        <f t="shared" si="287"/>
        <v>4.9895434854144201</v>
      </c>
      <c r="AZ265" s="3">
        <f t="shared" si="288"/>
        <v>-17.666666666666668</v>
      </c>
      <c r="BA265" s="3">
        <f t="shared" si="289"/>
        <v>0.2083333333333357</v>
      </c>
      <c r="BB265" s="3">
        <f t="shared" si="290"/>
        <v>-5.2291666666666661</v>
      </c>
      <c r="BC265" s="3">
        <f t="shared" si="291"/>
        <v>0.1458333333333357</v>
      </c>
      <c r="BD265" s="3">
        <f t="shared" si="292"/>
        <v>312.11111111111114</v>
      </c>
      <c r="BE265" s="3">
        <f t="shared" si="293"/>
        <v>4.3402777777778762E-2</v>
      </c>
      <c r="BF265" s="3">
        <f t="shared" si="294"/>
        <v>27.344184027777771</v>
      </c>
      <c r="BG265" s="3">
        <f t="shared" si="295"/>
        <v>2.1267361111111802E-2</v>
      </c>
      <c r="BH265" s="3">
        <f t="shared" si="296"/>
        <v>339.51996527777777</v>
      </c>
      <c r="BI265" s="3">
        <f t="shared" si="297"/>
        <v>18.426067547845843</v>
      </c>
      <c r="BJ265" s="3">
        <f t="shared" si="298"/>
        <v>-30.25</v>
      </c>
      <c r="BK265" s="3">
        <f t="shared" si="299"/>
        <v>0.4166666666666643</v>
      </c>
      <c r="BL265" s="3">
        <f t="shared" si="300"/>
        <v>-8.5277777777777786</v>
      </c>
      <c r="BM265" s="3">
        <f t="shared" si="301"/>
        <v>0.22222222222222143</v>
      </c>
      <c r="BN265" s="3">
        <f t="shared" si="302"/>
        <v>915.0625</v>
      </c>
      <c r="BO265" s="3">
        <f t="shared" si="303"/>
        <v>0.17361111111110913</v>
      </c>
      <c r="BP265" s="3">
        <f t="shared" si="304"/>
        <v>72.722993827160508</v>
      </c>
      <c r="BQ265" s="3">
        <f t="shared" si="305"/>
        <v>4.9382716049382366E-2</v>
      </c>
      <c r="BR265" s="3">
        <f t="shared" si="306"/>
        <v>988.00848765432102</v>
      </c>
      <c r="BS265" s="3">
        <f t="shared" si="307"/>
        <v>31.432602304841403</v>
      </c>
      <c r="BT265" s="18"/>
    </row>
    <row r="266" spans="1:72" ht="15.5" x14ac:dyDescent="0.35">
      <c r="A266" s="123"/>
      <c r="B266" s="81"/>
      <c r="C266" s="81"/>
      <c r="D266" s="81"/>
      <c r="E266" s="81"/>
      <c r="F266" s="81"/>
      <c r="G266" s="81"/>
      <c r="H266" s="81"/>
      <c r="I266" s="124"/>
      <c r="J266" s="124"/>
      <c r="K266" s="124"/>
      <c r="L266" s="81"/>
      <c r="M266" s="81"/>
      <c r="N266" s="81"/>
      <c r="O266" s="81"/>
      <c r="P266" s="81"/>
      <c r="Q266" s="81"/>
      <c r="R266" s="81"/>
      <c r="S266" s="81"/>
      <c r="T266" s="162"/>
      <c r="U266" s="162"/>
      <c r="V266" s="162"/>
      <c r="W266" s="162"/>
      <c r="X266" s="81"/>
      <c r="Y266" s="81"/>
      <c r="Z266" s="57"/>
      <c r="AA266" s="145" t="s">
        <v>19</v>
      </c>
      <c r="AB266" s="145"/>
      <c r="AC266" s="145"/>
      <c r="AD266" s="125">
        <f>COUNTIF(X145:X265,"C1")</f>
        <v>44</v>
      </c>
      <c r="AE266" s="144" t="s">
        <v>19</v>
      </c>
      <c r="AF266" s="144"/>
      <c r="AG266" s="144"/>
      <c r="AH266" s="126">
        <f>COUNTIF(X145:X265,"C2")</f>
        <v>37</v>
      </c>
      <c r="AI266" s="144" t="s">
        <v>19</v>
      </c>
      <c r="AJ266" s="144"/>
      <c r="AK266" s="144"/>
      <c r="AL266" s="125">
        <f>COUNTIF(X145:X265,"C3")</f>
        <v>40</v>
      </c>
      <c r="AM266" s="27"/>
      <c r="AN266" s="27"/>
      <c r="AP266" s="18"/>
      <c r="AQ266" s="18"/>
      <c r="AR266" s="18"/>
      <c r="AS266" s="18"/>
      <c r="AT266" s="18"/>
      <c r="AU266" s="18"/>
      <c r="AV266" s="18"/>
      <c r="AW266" s="18"/>
      <c r="AX266" s="18"/>
      <c r="AY266" s="18"/>
      <c r="AZ266" s="18"/>
      <c r="BA266" s="18"/>
      <c r="BB266" s="18"/>
      <c r="BC266" s="18"/>
      <c r="BD266" s="18"/>
      <c r="BE266" s="18"/>
      <c r="BF266" s="18"/>
      <c r="BG266" s="18"/>
      <c r="BH266" s="18"/>
      <c r="BI266" s="18"/>
      <c r="BJ266" s="18"/>
      <c r="BK266" s="18"/>
      <c r="BL266" s="18"/>
      <c r="BM266" s="18"/>
      <c r="BN266" s="18"/>
      <c r="BO266" s="18"/>
      <c r="BP266" s="18"/>
      <c r="BQ266" s="18"/>
      <c r="BR266" s="18"/>
      <c r="BS266" s="18"/>
      <c r="BT266" s="18"/>
    </row>
    <row r="267" spans="1:72" ht="15.5" x14ac:dyDescent="0.35">
      <c r="A267" s="123"/>
      <c r="B267" s="81"/>
      <c r="C267" s="81"/>
      <c r="D267" s="81"/>
      <c r="E267" s="81"/>
      <c r="F267" s="81"/>
      <c r="G267" s="81"/>
      <c r="H267" s="81"/>
      <c r="I267" s="81"/>
      <c r="J267" s="124"/>
      <c r="K267" s="124"/>
      <c r="L267" s="81"/>
      <c r="M267" s="81"/>
      <c r="N267" s="81"/>
      <c r="O267" s="81"/>
      <c r="P267" s="8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145" t="s">
        <v>189</v>
      </c>
      <c r="AB267" s="145"/>
      <c r="AC267" s="145"/>
      <c r="AD267" s="145"/>
      <c r="AE267" s="144" t="s">
        <v>189</v>
      </c>
      <c r="AF267" s="144"/>
      <c r="AG267" s="144"/>
      <c r="AH267" s="144"/>
      <c r="AI267" s="144" t="s">
        <v>189</v>
      </c>
      <c r="AJ267" s="144"/>
      <c r="AK267" s="144"/>
      <c r="AL267" s="144"/>
      <c r="AM267" s="27"/>
      <c r="AN267" s="27"/>
      <c r="AP267" s="18"/>
      <c r="AQ267" s="18"/>
      <c r="AR267" s="18"/>
      <c r="AS267" s="18"/>
      <c r="AT267" s="18"/>
      <c r="AU267" s="18"/>
      <c r="AV267" s="18"/>
      <c r="AW267" s="18"/>
      <c r="AX267" s="18"/>
      <c r="AY267" s="18"/>
      <c r="AZ267" s="18"/>
      <c r="BA267" s="18"/>
      <c r="BB267" s="18"/>
      <c r="BC267" s="18"/>
      <c r="BD267" s="18"/>
      <c r="BE267" s="18"/>
      <c r="BF267" s="18"/>
      <c r="BG267" s="18"/>
      <c r="BH267" s="18"/>
      <c r="BI267" s="18"/>
      <c r="BJ267" s="18"/>
      <c r="BK267" s="18"/>
      <c r="BL267" s="18"/>
      <c r="BM267" s="18"/>
      <c r="BN267" s="18"/>
      <c r="BO267" s="18"/>
      <c r="BP267" s="18"/>
      <c r="BQ267" s="18"/>
      <c r="BR267" s="18"/>
      <c r="BS267" s="18"/>
      <c r="BT267" s="18"/>
    </row>
    <row r="268" spans="1:72" ht="15.5" x14ac:dyDescent="0.35">
      <c r="A268" s="123"/>
      <c r="B268" s="81"/>
      <c r="C268" s="81"/>
      <c r="D268" s="81"/>
      <c r="E268" s="81"/>
      <c r="F268" s="81"/>
      <c r="G268" s="81"/>
      <c r="H268" s="81"/>
      <c r="I268" s="81"/>
      <c r="J268" s="81"/>
      <c r="K268" s="124"/>
      <c r="L268" s="81"/>
      <c r="M268" s="81"/>
      <c r="N268" s="81"/>
      <c r="O268" s="81"/>
      <c r="P268" s="81"/>
      <c r="Q268" s="81"/>
      <c r="R268" s="81"/>
      <c r="S268" s="81"/>
      <c r="T268" s="81"/>
      <c r="U268" s="81"/>
      <c r="V268" s="81"/>
      <c r="W268" s="81"/>
      <c r="X268" s="81"/>
      <c r="Y268" s="81"/>
      <c r="Z268" s="81"/>
      <c r="AA268" s="127">
        <f>SUM(AA145:AA265)/AD266</f>
        <v>7.1363636363636367</v>
      </c>
      <c r="AB268" s="127">
        <f>SUM(AB145:AB265)/AD266</f>
        <v>45.545454545454547</v>
      </c>
      <c r="AC268" s="127">
        <f>SUM(AC145:AC265)/AD266</f>
        <v>5.2272727272727275</v>
      </c>
      <c r="AD268" s="127">
        <f>SUM(AD145:AD265)/AD266</f>
        <v>32.113636363636367</v>
      </c>
      <c r="AE268" s="127">
        <f>SUM(AE145:AE265)/AH266</f>
        <v>20.45945945945946</v>
      </c>
      <c r="AF268" s="127">
        <f>SUM(AF145:AF265)/AH266</f>
        <v>45.594594594594597</v>
      </c>
      <c r="AG268" s="127">
        <f>SUM(AG145:AG265)/AH266</f>
        <v>8.9459459459459456</v>
      </c>
      <c r="AH268" s="127">
        <f>SUM(AH145:AH265)/AH266</f>
        <v>32.729729729729726</v>
      </c>
      <c r="AI268" s="127">
        <f>SUM(AI145:AI265)/AL266</f>
        <v>31.75</v>
      </c>
      <c r="AJ268" s="127">
        <f>SUM(AJ145:AJ265)/AL266</f>
        <v>45.725000000000001</v>
      </c>
      <c r="AK268" s="127">
        <f>SUM(AK145:AK265)/AL266</f>
        <v>10.975</v>
      </c>
      <c r="AL268" s="127">
        <f t="shared" ref="AL268" si="308">SUM(AL145:AL265)/AL266</f>
        <v>33</v>
      </c>
      <c r="AM268" s="27"/>
      <c r="AN268" s="27"/>
      <c r="AP268" s="18"/>
      <c r="AQ268" s="18"/>
      <c r="AR268" s="18"/>
      <c r="AS268" s="18"/>
      <c r="AT268" s="18"/>
      <c r="AU268" s="18"/>
      <c r="AV268" s="18"/>
      <c r="AW268" s="18"/>
      <c r="AX268" s="18"/>
      <c r="AY268" s="18"/>
      <c r="AZ268" s="18"/>
      <c r="BA268" s="18"/>
      <c r="BB268" s="18"/>
      <c r="BC268" s="18"/>
      <c r="BD268" s="18"/>
      <c r="BE268" s="18"/>
      <c r="BF268" s="18"/>
      <c r="BG268" s="18"/>
      <c r="BH268" s="18"/>
      <c r="BI268" s="18"/>
      <c r="BJ268" s="18"/>
      <c r="BK268" s="18"/>
      <c r="BL268" s="18"/>
      <c r="BM268" s="18"/>
      <c r="BN268" s="18"/>
      <c r="BO268" s="18"/>
      <c r="BP268" s="18"/>
      <c r="BQ268" s="18"/>
      <c r="BR268" s="18"/>
      <c r="BS268" s="18"/>
      <c r="BT268" s="18"/>
    </row>
    <row r="269" spans="1:72" ht="15.5" x14ac:dyDescent="0.35">
      <c r="A269" s="123"/>
      <c r="B269" s="81"/>
      <c r="C269" s="81"/>
      <c r="D269" s="81"/>
      <c r="E269" s="81"/>
      <c r="F269" s="81"/>
      <c r="G269" s="81"/>
      <c r="H269" s="81"/>
      <c r="I269" s="81"/>
      <c r="J269" s="81"/>
      <c r="K269" s="124"/>
      <c r="L269" s="81"/>
      <c r="M269" s="81"/>
      <c r="N269" s="81"/>
      <c r="O269" s="81"/>
      <c r="P269" s="81"/>
      <c r="Q269" s="81"/>
      <c r="R269" s="81"/>
      <c r="S269" s="81"/>
      <c r="T269" s="81"/>
      <c r="U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124" t="str">
        <f t="shared" ref="AE269:AE275" si="309">IF(X269="C2",H269," ")</f>
        <v xml:space="preserve"> </v>
      </c>
      <c r="AF269" s="124" t="str">
        <f t="shared" ref="AF269:AF275" si="310">IF(X269="C2",I269," ")</f>
        <v xml:space="preserve"> </v>
      </c>
      <c r="AG269" s="124" t="str">
        <f t="shared" ref="AG269:AG275" si="311">IF(X269="C2",J269," ")</f>
        <v xml:space="preserve"> </v>
      </c>
      <c r="AH269" s="124" t="str">
        <f t="shared" ref="AH269:AH275" si="312">IF(X269="C2",K269," ")</f>
        <v xml:space="preserve"> </v>
      </c>
      <c r="AI269" s="124" t="str">
        <f t="shared" ref="AI269:AI275" si="313">IF(X269="C3",H269," ")</f>
        <v xml:space="preserve"> </v>
      </c>
      <c r="AJ269" s="124" t="str">
        <f t="shared" ref="AJ269:AJ275" si="314">IF(X269="C3",I269," ")</f>
        <v xml:space="preserve"> </v>
      </c>
      <c r="AK269" s="124" t="str">
        <f t="shared" ref="AK269:AK275" si="315">IF(X269="C3",J269," ")</f>
        <v xml:space="preserve"> </v>
      </c>
      <c r="AL269" s="124" t="str">
        <f t="shared" ref="AL269:AL275" si="316">IF(X269="C3",K269," ")</f>
        <v xml:space="preserve"> </v>
      </c>
      <c r="AM269" s="27"/>
      <c r="AN269" s="27"/>
      <c r="AP269" s="18"/>
      <c r="AQ269" s="18"/>
      <c r="AR269" s="18"/>
      <c r="AS269" s="18"/>
      <c r="AT269" s="18"/>
      <c r="AU269" s="18"/>
      <c r="AV269" s="18"/>
      <c r="AW269" s="18"/>
      <c r="AX269" s="18"/>
      <c r="AY269" s="18"/>
      <c r="AZ269" s="18"/>
      <c r="BA269" s="18"/>
      <c r="BB269" s="18"/>
      <c r="BC269" s="18"/>
      <c r="BD269" s="18"/>
      <c r="BE269" s="18"/>
      <c r="BF269" s="18"/>
      <c r="BG269" s="18"/>
      <c r="BH269" s="18"/>
      <c r="BI269" s="18"/>
      <c r="BJ269" s="18"/>
      <c r="BK269" s="18"/>
      <c r="BL269" s="18"/>
      <c r="BM269" s="18"/>
      <c r="BN269" s="18"/>
      <c r="BO269" s="18"/>
      <c r="BP269" s="18"/>
      <c r="BQ269" s="18"/>
      <c r="BR269" s="18"/>
      <c r="BS269" s="18"/>
      <c r="BT269" s="18"/>
    </row>
    <row r="270" spans="1:72" ht="15.5" x14ac:dyDescent="0.35">
      <c r="A270" s="123"/>
      <c r="B270" s="81"/>
      <c r="C270" s="81"/>
      <c r="D270" s="81"/>
      <c r="E270" s="81"/>
      <c r="F270" s="81"/>
      <c r="G270" s="81"/>
      <c r="H270" s="81"/>
      <c r="I270" s="81"/>
      <c r="J270" s="81"/>
      <c r="K270" s="124"/>
      <c r="L270" s="81"/>
      <c r="M270" s="81"/>
      <c r="N270" s="81"/>
      <c r="O270" s="81"/>
      <c r="P270" s="81"/>
      <c r="Q270" s="81"/>
      <c r="R270" s="81"/>
      <c r="S270" s="81"/>
      <c r="T270" s="81"/>
      <c r="U270" s="81"/>
      <c r="V270" s="81"/>
      <c r="W270" s="81"/>
      <c r="X270" s="81"/>
      <c r="Y270" s="81"/>
      <c r="Z270" s="81"/>
      <c r="AA270" s="128" t="s">
        <v>63</v>
      </c>
      <c r="AB270" s="206">
        <f>SQRT((C139-C140)^2+(D139-D140)^2+(E139-E140)^2+(F139-F140)^2)</f>
        <v>13.670345544588734</v>
      </c>
      <c r="AC270" s="206"/>
      <c r="AD270" s="81"/>
      <c r="AE270" s="124" t="str">
        <f t="shared" si="309"/>
        <v xml:space="preserve"> </v>
      </c>
      <c r="AF270" s="124" t="str">
        <f t="shared" si="310"/>
        <v xml:space="preserve"> </v>
      </c>
      <c r="AG270" s="124" t="str">
        <f t="shared" si="311"/>
        <v xml:space="preserve"> </v>
      </c>
      <c r="AH270" s="124" t="str">
        <f t="shared" si="312"/>
        <v xml:space="preserve"> </v>
      </c>
      <c r="AI270" s="124" t="str">
        <f t="shared" si="313"/>
        <v xml:space="preserve"> </v>
      </c>
      <c r="AJ270" s="124" t="str">
        <f t="shared" si="314"/>
        <v xml:space="preserve"> </v>
      </c>
      <c r="AK270" s="124" t="str">
        <f t="shared" si="315"/>
        <v xml:space="preserve"> </v>
      </c>
      <c r="AL270" s="124" t="str">
        <f t="shared" si="316"/>
        <v xml:space="preserve"> </v>
      </c>
      <c r="AM270" s="27"/>
      <c r="AN270" s="27"/>
      <c r="AP270" s="18"/>
      <c r="AQ270" s="18"/>
      <c r="AR270" s="18"/>
      <c r="AS270" s="18"/>
      <c r="AT270" s="18"/>
      <c r="AU270" s="18"/>
      <c r="AV270" s="18"/>
      <c r="AW270" s="18"/>
      <c r="AX270" s="18"/>
      <c r="AY270" s="18"/>
      <c r="AZ270" s="18"/>
      <c r="BA270" s="18"/>
      <c r="BB270" s="18"/>
      <c r="BC270" s="18"/>
      <c r="BD270" s="18"/>
      <c r="BE270" s="18"/>
      <c r="BF270" s="18"/>
      <c r="BG270" s="18"/>
      <c r="BH270" s="18"/>
      <c r="BI270" s="18"/>
      <c r="BJ270" s="18"/>
      <c r="BK270" s="18"/>
      <c r="BL270" s="18"/>
      <c r="BM270" s="18"/>
      <c r="BN270" s="18"/>
      <c r="BO270" s="18"/>
      <c r="BP270" s="18"/>
      <c r="BQ270" s="18"/>
      <c r="BR270" s="18"/>
      <c r="BS270" s="18"/>
      <c r="BT270" s="18"/>
    </row>
    <row r="271" spans="1:72" ht="15.5" x14ac:dyDescent="0.35">
      <c r="A271" s="123"/>
      <c r="B271" s="81"/>
      <c r="C271" s="81"/>
      <c r="D271" s="81"/>
      <c r="E271" s="81"/>
      <c r="F271" s="81"/>
      <c r="G271" s="81"/>
      <c r="H271" s="81"/>
      <c r="I271" s="81"/>
      <c r="J271" s="81"/>
      <c r="K271" s="124"/>
      <c r="L271" s="81"/>
      <c r="M271" s="81"/>
      <c r="N271" s="81"/>
      <c r="O271" s="81"/>
      <c r="P271" s="81"/>
      <c r="Q271" s="81"/>
      <c r="R271" s="81"/>
      <c r="S271" s="81"/>
      <c r="T271" s="81"/>
      <c r="U271" s="81"/>
      <c r="V271" s="81"/>
      <c r="W271" s="81"/>
      <c r="X271" s="81"/>
      <c r="Y271" s="81"/>
      <c r="Z271" s="81"/>
      <c r="AA271" s="128" t="s">
        <v>64</v>
      </c>
      <c r="AB271" s="163">
        <f>SQRT((C139-C141)^2+(D139-D141)^2+(E139-E141)^2+(F139-F141)^2)</f>
        <v>26.659235597780619</v>
      </c>
      <c r="AC271" s="163"/>
      <c r="AD271" s="81"/>
      <c r="AE271" s="124" t="str">
        <f t="shared" si="309"/>
        <v xml:space="preserve"> </v>
      </c>
      <c r="AF271" s="124" t="str">
        <f t="shared" si="310"/>
        <v xml:space="preserve"> </v>
      </c>
      <c r="AG271" s="124" t="str">
        <f t="shared" si="311"/>
        <v xml:space="preserve"> </v>
      </c>
      <c r="AH271" s="124" t="str">
        <f t="shared" si="312"/>
        <v xml:space="preserve"> </v>
      </c>
      <c r="AI271" s="124" t="str">
        <f t="shared" si="313"/>
        <v xml:space="preserve"> </v>
      </c>
      <c r="AJ271" s="124" t="str">
        <f t="shared" si="314"/>
        <v xml:space="preserve"> </v>
      </c>
      <c r="AK271" s="124" t="str">
        <f t="shared" si="315"/>
        <v xml:space="preserve"> </v>
      </c>
      <c r="AL271" s="124" t="str">
        <f t="shared" si="316"/>
        <v xml:space="preserve"> </v>
      </c>
      <c r="AM271" s="27"/>
      <c r="AN271" s="27"/>
      <c r="AP271" s="18"/>
      <c r="AQ271" s="18"/>
      <c r="AR271" s="18"/>
      <c r="AS271" s="18"/>
      <c r="AT271" s="18"/>
      <c r="AU271" s="18"/>
      <c r="AV271" s="18"/>
      <c r="AW271" s="18"/>
      <c r="AX271" s="18"/>
      <c r="AY271" s="18"/>
      <c r="AZ271" s="18"/>
      <c r="BA271" s="18"/>
      <c r="BB271" s="18"/>
      <c r="BC271" s="18"/>
      <c r="BD271" s="18"/>
      <c r="BE271" s="18"/>
      <c r="BF271" s="18"/>
      <c r="BG271" s="18"/>
      <c r="BH271" s="18"/>
      <c r="BI271" s="18"/>
      <c r="BJ271" s="18"/>
      <c r="BK271" s="18"/>
      <c r="BL271" s="18"/>
      <c r="BM271" s="18"/>
      <c r="BN271" s="18"/>
      <c r="BO271" s="18"/>
      <c r="BP271" s="18"/>
      <c r="BQ271" s="18"/>
      <c r="BR271" s="18"/>
      <c r="BS271" s="18"/>
      <c r="BT271" s="18"/>
    </row>
    <row r="272" spans="1:72" ht="15.5" x14ac:dyDescent="0.35">
      <c r="A272" s="123"/>
      <c r="B272" s="81"/>
      <c r="C272" s="81"/>
      <c r="D272" s="81"/>
      <c r="E272" s="81"/>
      <c r="F272" s="81"/>
      <c r="G272" s="81"/>
      <c r="H272" s="81"/>
      <c r="I272" s="81"/>
      <c r="J272" s="81"/>
      <c r="K272" s="124"/>
      <c r="L272" s="81"/>
      <c r="M272" s="81"/>
      <c r="N272" s="81"/>
      <c r="O272" s="81"/>
      <c r="P272" s="81"/>
      <c r="Q272" s="81"/>
      <c r="R272" s="81"/>
      <c r="S272" s="81"/>
      <c r="T272" s="81"/>
      <c r="U272" s="81"/>
      <c r="V272" s="81"/>
      <c r="W272" s="81"/>
      <c r="X272" s="81"/>
      <c r="Y272" s="81"/>
      <c r="Z272" s="81"/>
      <c r="AA272" s="128" t="s">
        <v>65</v>
      </c>
      <c r="AB272" s="163">
        <f>SQRT((C140-C141)^2+(D140-D141)^2+(E140-E141)^2+(F140-F141)^2)</f>
        <v>13.010393963298993</v>
      </c>
      <c r="AC272" s="163"/>
      <c r="AD272" s="81"/>
      <c r="AE272" s="124" t="str">
        <f t="shared" si="309"/>
        <v xml:space="preserve"> </v>
      </c>
      <c r="AF272" s="124" t="str">
        <f t="shared" si="310"/>
        <v xml:space="preserve"> </v>
      </c>
      <c r="AG272" s="124" t="str">
        <f t="shared" si="311"/>
        <v xml:space="preserve"> </v>
      </c>
      <c r="AH272" s="124" t="str">
        <f t="shared" si="312"/>
        <v xml:space="preserve"> </v>
      </c>
      <c r="AI272" s="124" t="str">
        <f t="shared" si="313"/>
        <v xml:space="preserve"> </v>
      </c>
      <c r="AJ272" s="124" t="str">
        <f t="shared" si="314"/>
        <v xml:space="preserve"> </v>
      </c>
      <c r="AK272" s="124" t="str">
        <f t="shared" si="315"/>
        <v xml:space="preserve"> </v>
      </c>
      <c r="AL272" s="124" t="str">
        <f t="shared" si="316"/>
        <v xml:space="preserve"> </v>
      </c>
      <c r="AM272" s="27"/>
      <c r="AN272" s="27"/>
      <c r="AP272" s="18"/>
      <c r="AQ272" s="18"/>
      <c r="AR272" s="18"/>
      <c r="AS272" s="18"/>
      <c r="AT272" s="18"/>
      <c r="AU272" s="18"/>
      <c r="AV272" s="18"/>
      <c r="AW272" s="18"/>
      <c r="AX272" s="18"/>
      <c r="AY272" s="18"/>
      <c r="AZ272" s="18"/>
      <c r="BA272" s="18"/>
      <c r="BB272" s="18"/>
      <c r="BC272" s="18"/>
      <c r="BD272" s="18"/>
      <c r="BE272" s="18"/>
      <c r="BF272" s="18"/>
      <c r="BG272" s="18"/>
      <c r="BH272" s="18"/>
      <c r="BI272" s="18"/>
      <c r="BJ272" s="18"/>
      <c r="BK272" s="18"/>
      <c r="BL272" s="18"/>
      <c r="BM272" s="18"/>
      <c r="BN272" s="18"/>
      <c r="BO272" s="18"/>
      <c r="BP272" s="18"/>
      <c r="BQ272" s="18"/>
      <c r="BR272" s="18"/>
      <c r="BS272" s="18"/>
      <c r="BT272" s="18"/>
    </row>
    <row r="273" spans="1:72" ht="15.5" x14ac:dyDescent="0.35">
      <c r="A273" s="123"/>
      <c r="B273" s="81"/>
      <c r="C273" s="81"/>
      <c r="D273" s="81"/>
      <c r="E273" s="81"/>
      <c r="F273" s="81"/>
      <c r="G273" s="81"/>
      <c r="H273" s="81"/>
      <c r="I273" s="81"/>
      <c r="J273" s="81"/>
      <c r="K273" s="124"/>
      <c r="L273" s="81"/>
      <c r="M273" s="81"/>
      <c r="N273" s="81"/>
      <c r="O273" s="81"/>
      <c r="P273" s="81"/>
      <c r="Q273" s="81"/>
      <c r="R273" s="81"/>
      <c r="S273" s="81"/>
      <c r="T273" s="81"/>
      <c r="U273" s="81"/>
      <c r="V273" s="81"/>
      <c r="W273" s="81"/>
      <c r="X273" s="81"/>
      <c r="Y273" s="81"/>
      <c r="Z273" s="81"/>
      <c r="AA273" s="128" t="s">
        <v>66</v>
      </c>
      <c r="AB273" s="163">
        <f>SUM(AB270:AB272)</f>
        <v>53.339975105668344</v>
      </c>
      <c r="AC273" s="163"/>
      <c r="AD273" s="81"/>
      <c r="AE273" s="124" t="str">
        <f t="shared" si="309"/>
        <v xml:space="preserve"> </v>
      </c>
      <c r="AF273" s="124" t="str">
        <f t="shared" si="310"/>
        <v xml:space="preserve"> </v>
      </c>
      <c r="AG273" s="124" t="str">
        <f t="shared" si="311"/>
        <v xml:space="preserve"> </v>
      </c>
      <c r="AH273" s="124" t="str">
        <f t="shared" si="312"/>
        <v xml:space="preserve"> </v>
      </c>
      <c r="AI273" s="124" t="str">
        <f t="shared" si="313"/>
        <v xml:space="preserve"> </v>
      </c>
      <c r="AJ273" s="124" t="str">
        <f t="shared" si="314"/>
        <v xml:space="preserve"> </v>
      </c>
      <c r="AK273" s="124" t="str">
        <f t="shared" si="315"/>
        <v xml:space="preserve"> </v>
      </c>
      <c r="AL273" s="124" t="str">
        <f t="shared" si="316"/>
        <v xml:space="preserve"> </v>
      </c>
      <c r="AM273" s="27"/>
      <c r="AN273" s="27"/>
      <c r="AP273" s="18"/>
      <c r="AQ273" s="18"/>
      <c r="AR273" s="18"/>
      <c r="AS273" s="18"/>
      <c r="AT273" s="18"/>
      <c r="AU273" s="18"/>
      <c r="AV273" s="18"/>
      <c r="AW273" s="18"/>
      <c r="AX273" s="18"/>
      <c r="AY273" s="18"/>
      <c r="AZ273" s="18"/>
      <c r="BA273" s="18"/>
      <c r="BB273" s="18"/>
      <c r="BC273" s="18"/>
      <c r="BD273" s="18"/>
      <c r="BE273" s="18"/>
      <c r="BF273" s="18"/>
      <c r="BG273" s="18"/>
      <c r="BH273" s="18"/>
      <c r="BI273" s="18"/>
      <c r="BJ273" s="18"/>
      <c r="BK273" s="18"/>
      <c r="BL273" s="18"/>
      <c r="BM273" s="18"/>
      <c r="BN273" s="18"/>
      <c r="BO273" s="18"/>
      <c r="BP273" s="18"/>
      <c r="BQ273" s="18"/>
      <c r="BR273" s="18"/>
      <c r="BS273" s="18"/>
      <c r="BT273" s="18"/>
    </row>
    <row r="274" spans="1:72" ht="15.5" x14ac:dyDescent="0.35">
      <c r="A274" s="123"/>
      <c r="B274" s="81"/>
      <c r="C274" s="81"/>
      <c r="D274" s="81"/>
      <c r="E274" s="81"/>
      <c r="F274" s="81"/>
      <c r="G274" s="81"/>
      <c r="H274" s="81"/>
      <c r="I274" s="81"/>
      <c r="J274" s="81"/>
      <c r="K274" s="124"/>
      <c r="L274" s="81"/>
      <c r="M274" s="81"/>
      <c r="N274" s="81"/>
      <c r="O274" s="81"/>
      <c r="P274" s="81"/>
      <c r="Q274" s="81"/>
      <c r="R274" s="81"/>
      <c r="S274" s="81"/>
      <c r="T274" s="81"/>
      <c r="U274" s="81"/>
      <c r="V274" s="81"/>
      <c r="W274" s="81"/>
      <c r="X274" s="81"/>
      <c r="Y274" s="81"/>
      <c r="Z274" s="81"/>
      <c r="AA274" s="128" t="s">
        <v>67</v>
      </c>
      <c r="AB274" s="163">
        <f>SUM(Z145:Z265)</f>
        <v>3267.5347184881953</v>
      </c>
      <c r="AC274" s="163"/>
      <c r="AD274" s="81"/>
      <c r="AE274" s="124" t="str">
        <f t="shared" si="309"/>
        <v xml:space="preserve"> </v>
      </c>
      <c r="AF274" s="124" t="str">
        <f t="shared" si="310"/>
        <v xml:space="preserve"> </v>
      </c>
      <c r="AG274" s="124" t="str">
        <f t="shared" si="311"/>
        <v xml:space="preserve"> </v>
      </c>
      <c r="AH274" s="124" t="str">
        <f t="shared" si="312"/>
        <v xml:space="preserve"> </v>
      </c>
      <c r="AI274" s="124" t="str">
        <f t="shared" si="313"/>
        <v xml:space="preserve"> </v>
      </c>
      <c r="AJ274" s="124" t="str">
        <f t="shared" si="314"/>
        <v xml:space="preserve"> </v>
      </c>
      <c r="AK274" s="124" t="str">
        <f t="shared" si="315"/>
        <v xml:space="preserve"> </v>
      </c>
      <c r="AL274" s="124" t="str">
        <f t="shared" si="316"/>
        <v xml:space="preserve"> </v>
      </c>
      <c r="AM274" s="27"/>
      <c r="AN274" s="27"/>
      <c r="AP274" s="18"/>
      <c r="AQ274" s="18"/>
      <c r="AR274" s="18"/>
      <c r="AS274" s="18"/>
      <c r="AT274" s="18"/>
      <c r="AU274" s="18"/>
      <c r="AV274" s="18"/>
      <c r="AW274" s="18"/>
      <c r="AX274" s="18"/>
      <c r="AY274" s="18"/>
      <c r="AZ274" s="18"/>
      <c r="BA274" s="18"/>
      <c r="BB274" s="18"/>
      <c r="BC274" s="18"/>
      <c r="BD274" s="18"/>
      <c r="BE274" s="18"/>
      <c r="BF274" s="18"/>
      <c r="BG274" s="18"/>
      <c r="BH274" s="18"/>
      <c r="BI274" s="18"/>
      <c r="BJ274" s="18"/>
      <c r="BK274" s="18"/>
      <c r="BL274" s="18"/>
      <c r="BM274" s="18"/>
      <c r="BN274" s="18"/>
      <c r="BO274" s="18"/>
      <c r="BP274" s="18"/>
      <c r="BQ274" s="18"/>
      <c r="BR274" s="18"/>
      <c r="BS274" s="18"/>
      <c r="BT274" s="18"/>
    </row>
    <row r="275" spans="1:72" ht="15.5" x14ac:dyDescent="0.35">
      <c r="A275" s="123"/>
      <c r="B275" s="81"/>
      <c r="C275" s="81"/>
      <c r="D275" s="81"/>
      <c r="E275" s="81"/>
      <c r="F275" s="81"/>
      <c r="G275" s="81"/>
      <c r="H275" s="81"/>
      <c r="I275" s="81"/>
      <c r="J275" s="81"/>
      <c r="K275" s="81"/>
      <c r="L275" s="81"/>
      <c r="M275" s="81"/>
      <c r="N275" s="81"/>
      <c r="O275" s="81"/>
      <c r="P275" s="81"/>
      <c r="Q275" s="81"/>
      <c r="R275" s="81"/>
      <c r="S275" s="81"/>
      <c r="T275" s="81"/>
      <c r="U275" s="81"/>
      <c r="V275" s="81"/>
      <c r="W275" s="81"/>
      <c r="X275" s="81"/>
      <c r="Y275" s="81"/>
      <c r="Z275" s="81"/>
      <c r="AA275" s="128" t="s">
        <v>190</v>
      </c>
      <c r="AB275" s="163">
        <f>AB273/AB274</f>
        <v>1.6324225968851337E-2</v>
      </c>
      <c r="AC275" s="163"/>
      <c r="AD275" s="81"/>
      <c r="AE275" s="124" t="str">
        <f t="shared" si="309"/>
        <v xml:space="preserve"> </v>
      </c>
      <c r="AF275" s="124" t="str">
        <f t="shared" si="310"/>
        <v xml:space="preserve"> </v>
      </c>
      <c r="AG275" s="124" t="str">
        <f t="shared" si="311"/>
        <v xml:space="preserve"> </v>
      </c>
      <c r="AH275" s="124" t="str">
        <f t="shared" si="312"/>
        <v xml:space="preserve"> </v>
      </c>
      <c r="AI275" s="124" t="str">
        <f t="shared" si="313"/>
        <v xml:space="preserve"> </v>
      </c>
      <c r="AJ275" s="124" t="str">
        <f t="shared" si="314"/>
        <v xml:space="preserve"> </v>
      </c>
      <c r="AK275" s="124" t="str">
        <f t="shared" si="315"/>
        <v xml:space="preserve"> </v>
      </c>
      <c r="AL275" s="124" t="str">
        <f t="shared" si="316"/>
        <v xml:space="preserve"> </v>
      </c>
      <c r="AM275" s="27"/>
      <c r="AN275" s="27"/>
      <c r="AP275" s="18"/>
      <c r="AQ275" s="18"/>
      <c r="AR275" s="18"/>
      <c r="AS275" s="18"/>
      <c r="AT275" s="18"/>
      <c r="AU275" s="18"/>
      <c r="AV275" s="18"/>
      <c r="AW275" s="18"/>
      <c r="AX275" s="18"/>
      <c r="AY275" s="18"/>
      <c r="AZ275" s="18"/>
      <c r="BA275" s="18"/>
      <c r="BB275" s="18"/>
      <c r="BC275" s="18"/>
      <c r="BD275" s="18"/>
      <c r="BE275" s="18"/>
      <c r="BF275" s="18"/>
      <c r="BG275" s="18"/>
      <c r="BH275" s="18"/>
      <c r="BI275" s="18"/>
      <c r="BJ275" s="18"/>
      <c r="BK275" s="18"/>
      <c r="BL275" s="18"/>
      <c r="BM275" s="18"/>
      <c r="BN275" s="18"/>
      <c r="BO275" s="18"/>
      <c r="BP275" s="18"/>
      <c r="BQ275" s="18"/>
      <c r="BR275" s="18"/>
      <c r="BS275" s="18"/>
      <c r="BT275" s="18"/>
    </row>
    <row r="276" spans="1:72" x14ac:dyDescent="0.35">
      <c r="A276" s="21"/>
      <c r="B276" s="22"/>
      <c r="C276" s="23"/>
      <c r="D276" s="24"/>
      <c r="E276" s="24"/>
      <c r="F276" s="24"/>
      <c r="G276" s="24"/>
      <c r="H276" s="18"/>
      <c r="I276" s="18"/>
      <c r="J276" s="18"/>
      <c r="K276" s="18"/>
      <c r="L276" s="164"/>
      <c r="M276" s="164"/>
      <c r="N276" s="164"/>
      <c r="O276" s="164"/>
      <c r="P276" s="164"/>
      <c r="Q276" s="164"/>
      <c r="R276" s="164"/>
      <c r="S276" s="164"/>
      <c r="T276" s="164"/>
      <c r="U276" s="164"/>
      <c r="V276" s="164"/>
      <c r="W276" s="164"/>
      <c r="X276" s="19"/>
      <c r="Y276" s="18"/>
      <c r="Z276" s="18"/>
      <c r="AA276" s="18"/>
      <c r="AB276" s="18"/>
      <c r="AC276" s="18"/>
      <c r="AD276" s="18"/>
      <c r="AE276" s="18"/>
      <c r="AF276" s="18"/>
      <c r="AG276" s="18"/>
      <c r="AH276" s="18"/>
      <c r="AI276" s="18"/>
      <c r="AJ276" s="18"/>
      <c r="AK276" s="18"/>
      <c r="AL276" s="18"/>
      <c r="AM276" s="18"/>
      <c r="AN276" s="18"/>
    </row>
    <row r="277" spans="1:72" ht="15" customHeight="1" x14ac:dyDescent="0.35">
      <c r="B277" s="49" t="s">
        <v>0</v>
      </c>
      <c r="C277" s="50">
        <f>AA268</f>
        <v>7.1363636363636367</v>
      </c>
      <c r="D277" s="50">
        <f t="shared" ref="D277" si="317">AB268</f>
        <v>45.545454545454547</v>
      </c>
      <c r="E277" s="50">
        <f t="shared" ref="E277" si="318">AC268</f>
        <v>5.2272727272727275</v>
      </c>
      <c r="F277" s="50">
        <f t="shared" ref="F277" si="319">AD268</f>
        <v>32.113636363636367</v>
      </c>
      <c r="H277" s="215" t="s">
        <v>197</v>
      </c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P277" s="216" t="s">
        <v>196</v>
      </c>
      <c r="AQ277" s="216"/>
      <c r="AR277" s="216"/>
      <c r="AS277" s="216"/>
      <c r="AT277" s="216"/>
      <c r="AU277" s="216"/>
      <c r="AV277" s="216"/>
      <c r="AW277" s="216"/>
      <c r="AX277" s="216"/>
      <c r="AY277" s="216"/>
      <c r="AZ277" s="216"/>
      <c r="BA277" s="216"/>
      <c r="BB277" s="216"/>
      <c r="BC277" s="216"/>
      <c r="BD277" s="216"/>
      <c r="BE277" s="216"/>
      <c r="BF277" s="216"/>
      <c r="BG277" s="216"/>
      <c r="BH277" s="216"/>
      <c r="BI277" s="216"/>
      <c r="BJ277" s="216"/>
      <c r="BK277" s="216"/>
      <c r="BL277" s="216"/>
      <c r="BM277" s="216"/>
      <c r="BN277" s="216"/>
      <c r="BO277" s="216"/>
      <c r="BP277" s="216"/>
      <c r="BQ277" s="216"/>
      <c r="BR277" s="216"/>
      <c r="BS277" s="216"/>
    </row>
    <row r="278" spans="1:72" ht="15" customHeight="1" x14ac:dyDescent="0.35">
      <c r="B278" s="51" t="s">
        <v>3</v>
      </c>
      <c r="C278" s="52">
        <f>AE268</f>
        <v>20.45945945945946</v>
      </c>
      <c r="D278" s="52">
        <f t="shared" ref="D278" si="320">AF268</f>
        <v>45.594594594594597</v>
      </c>
      <c r="E278" s="52">
        <f t="shared" ref="E278" si="321">AG268</f>
        <v>8.9459459459459456</v>
      </c>
      <c r="F278" s="52">
        <f t="shared" ref="F278" si="322">AH268</f>
        <v>32.729729729729726</v>
      </c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P278" s="216"/>
      <c r="AQ278" s="216"/>
      <c r="AR278" s="216"/>
      <c r="AS278" s="216"/>
      <c r="AT278" s="216"/>
      <c r="AU278" s="216"/>
      <c r="AV278" s="216"/>
      <c r="AW278" s="216"/>
      <c r="AX278" s="216"/>
      <c r="AY278" s="216"/>
      <c r="AZ278" s="216"/>
      <c r="BA278" s="216"/>
      <c r="BB278" s="216"/>
      <c r="BC278" s="216"/>
      <c r="BD278" s="216"/>
      <c r="BE278" s="216"/>
      <c r="BF278" s="216"/>
      <c r="BG278" s="216"/>
      <c r="BH278" s="216"/>
      <c r="BI278" s="216"/>
      <c r="BJ278" s="216"/>
      <c r="BK278" s="216"/>
      <c r="BL278" s="216"/>
      <c r="BM278" s="216"/>
      <c r="BN278" s="216"/>
      <c r="BO278" s="216"/>
      <c r="BP278" s="216"/>
      <c r="BQ278" s="216"/>
      <c r="BR278" s="216"/>
      <c r="BS278" s="216"/>
    </row>
    <row r="279" spans="1:72" ht="15" customHeight="1" x14ac:dyDescent="0.35">
      <c r="B279" s="53" t="s">
        <v>4</v>
      </c>
      <c r="C279" s="54">
        <f>AI268</f>
        <v>31.75</v>
      </c>
      <c r="D279" s="54">
        <f t="shared" ref="D279" si="323">AJ268</f>
        <v>45.725000000000001</v>
      </c>
      <c r="E279" s="54">
        <f t="shared" ref="E279" si="324">AK268</f>
        <v>10.975</v>
      </c>
      <c r="F279" s="54">
        <f t="shared" ref="F279" si="325">AL268</f>
        <v>33</v>
      </c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P279" s="45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55"/>
    </row>
    <row r="280" spans="1:72" ht="14.5" customHeight="1" x14ac:dyDescent="0.35">
      <c r="AA280" s="161" t="s">
        <v>5</v>
      </c>
      <c r="AB280" s="161"/>
      <c r="AC280" s="161"/>
      <c r="AD280" s="161"/>
      <c r="AE280" s="161"/>
      <c r="AF280" s="161"/>
      <c r="AG280" s="161"/>
      <c r="AH280" s="161"/>
      <c r="AI280" s="161"/>
      <c r="AJ280" s="161"/>
      <c r="AK280" s="161"/>
      <c r="AL280" s="161"/>
      <c r="AP280" s="145" t="s">
        <v>11</v>
      </c>
      <c r="AQ280" s="145"/>
      <c r="AR280" s="145"/>
      <c r="AS280" s="145"/>
      <c r="AT280" s="145"/>
      <c r="AU280" s="145"/>
      <c r="AV280" s="145"/>
      <c r="AW280" s="145"/>
      <c r="AX280" s="145"/>
      <c r="AY280" s="145"/>
      <c r="AZ280" s="145" t="s">
        <v>12</v>
      </c>
      <c r="BA280" s="145"/>
      <c r="BB280" s="145"/>
      <c r="BC280" s="145"/>
      <c r="BD280" s="145"/>
      <c r="BE280" s="145"/>
      <c r="BF280" s="145"/>
      <c r="BG280" s="145"/>
      <c r="BH280" s="145"/>
      <c r="BI280" s="145"/>
      <c r="BJ280" s="145" t="s">
        <v>13</v>
      </c>
      <c r="BK280" s="145"/>
      <c r="BL280" s="145"/>
      <c r="BM280" s="145"/>
      <c r="BN280" s="145"/>
      <c r="BO280" s="145"/>
      <c r="BP280" s="145"/>
      <c r="BQ280" s="145"/>
      <c r="BR280" s="145"/>
      <c r="BS280" s="145"/>
    </row>
    <row r="281" spans="1:72" x14ac:dyDescent="0.35">
      <c r="A281" s="213" t="s">
        <v>6</v>
      </c>
      <c r="B281" s="213" t="s">
        <v>7</v>
      </c>
      <c r="C281" s="213" t="s">
        <v>8</v>
      </c>
      <c r="D281" s="210" t="s">
        <v>9</v>
      </c>
      <c r="E281" s="211"/>
      <c r="F281" s="211"/>
      <c r="G281" s="212"/>
      <c r="H281" s="207" t="s">
        <v>10</v>
      </c>
      <c r="I281" s="208"/>
      <c r="J281" s="208"/>
      <c r="K281" s="209"/>
      <c r="L281" s="172" t="s">
        <v>11</v>
      </c>
      <c r="M281" s="173"/>
      <c r="N281" s="173"/>
      <c r="O281" s="174"/>
      <c r="P281" s="172" t="s">
        <v>12</v>
      </c>
      <c r="Q281" s="173"/>
      <c r="R281" s="173"/>
      <c r="S281" s="174"/>
      <c r="T281" s="172" t="s">
        <v>13</v>
      </c>
      <c r="U281" s="173"/>
      <c r="V281" s="173"/>
      <c r="W281" s="173"/>
      <c r="X281" s="43" t="s">
        <v>14</v>
      </c>
      <c r="Y281" s="204" t="s">
        <v>15</v>
      </c>
      <c r="Z281" s="64" t="s">
        <v>16</v>
      </c>
      <c r="AA281" s="202" t="s">
        <v>11</v>
      </c>
      <c r="AB281" s="202"/>
      <c r="AC281" s="202"/>
      <c r="AD281" s="203"/>
      <c r="AE281" s="201" t="s">
        <v>12</v>
      </c>
      <c r="AF281" s="202"/>
      <c r="AG281" s="202"/>
      <c r="AH281" s="203"/>
      <c r="AI281" s="201" t="s">
        <v>13</v>
      </c>
      <c r="AJ281" s="202"/>
      <c r="AK281" s="202"/>
      <c r="AL281" s="203"/>
      <c r="AP281" s="161" t="s">
        <v>17</v>
      </c>
      <c r="AQ281" s="161"/>
      <c r="AR281" s="161"/>
      <c r="AS281" s="161"/>
      <c r="AT281" s="161" t="s">
        <v>18</v>
      </c>
      <c r="AU281" s="161"/>
      <c r="AV281" s="161"/>
      <c r="AW281" s="161"/>
      <c r="AX281" s="160" t="s">
        <v>19</v>
      </c>
      <c r="AY281" s="160" t="s">
        <v>20</v>
      </c>
      <c r="AZ281" s="161" t="s">
        <v>17</v>
      </c>
      <c r="BA281" s="161"/>
      <c r="BB281" s="161"/>
      <c r="BC281" s="161"/>
      <c r="BD281" s="161" t="s">
        <v>18</v>
      </c>
      <c r="BE281" s="161"/>
      <c r="BF281" s="161"/>
      <c r="BG281" s="161"/>
      <c r="BH281" s="160" t="s">
        <v>19</v>
      </c>
      <c r="BI281" s="160" t="s">
        <v>20</v>
      </c>
      <c r="BJ281" s="161" t="s">
        <v>17</v>
      </c>
      <c r="BK281" s="161"/>
      <c r="BL281" s="161"/>
      <c r="BM281" s="161"/>
      <c r="BN281" s="161" t="s">
        <v>18</v>
      </c>
      <c r="BO281" s="161"/>
      <c r="BP281" s="161"/>
      <c r="BQ281" s="161"/>
      <c r="BR281" s="160" t="s">
        <v>19</v>
      </c>
      <c r="BS281" s="160" t="s">
        <v>20</v>
      </c>
    </row>
    <row r="282" spans="1:72" x14ac:dyDescent="0.35">
      <c r="A282" s="214"/>
      <c r="B282" s="214"/>
      <c r="C282" s="214"/>
      <c r="D282" s="6" t="s">
        <v>21</v>
      </c>
      <c r="E282" s="6" t="s">
        <v>22</v>
      </c>
      <c r="F282" s="6" t="s">
        <v>23</v>
      </c>
      <c r="G282" s="6" t="s">
        <v>24</v>
      </c>
      <c r="H282" s="6" t="s">
        <v>25</v>
      </c>
      <c r="I282" s="6" t="s">
        <v>26</v>
      </c>
      <c r="J282" s="6" t="s">
        <v>27</v>
      </c>
      <c r="K282" s="6" t="s">
        <v>28</v>
      </c>
      <c r="L282" s="73">
        <f>C277</f>
        <v>7.1363636363636367</v>
      </c>
      <c r="M282" s="73">
        <f t="shared" ref="M282" si="326">D277</f>
        <v>45.545454545454547</v>
      </c>
      <c r="N282" s="73">
        <f t="shared" ref="N282" si="327">E277</f>
        <v>5.2272727272727275</v>
      </c>
      <c r="O282" s="73">
        <f t="shared" ref="O282" si="328">F277</f>
        <v>32.113636363636367</v>
      </c>
      <c r="P282" s="71">
        <f>C278</f>
        <v>20.45945945945946</v>
      </c>
      <c r="Q282" s="71">
        <f t="shared" ref="Q282" si="329">D278</f>
        <v>45.594594594594597</v>
      </c>
      <c r="R282" s="71">
        <f t="shared" ref="R282" si="330">E278</f>
        <v>8.9459459459459456</v>
      </c>
      <c r="S282" s="71">
        <f t="shared" ref="S282" si="331">F278</f>
        <v>32.729729729729726</v>
      </c>
      <c r="T282" s="68">
        <f>C279</f>
        <v>31.75</v>
      </c>
      <c r="U282" s="68">
        <f t="shared" ref="U282" si="332">D279</f>
        <v>45.725000000000001</v>
      </c>
      <c r="V282" s="68">
        <f t="shared" ref="V282" si="333">E279</f>
        <v>10.975</v>
      </c>
      <c r="W282" s="69">
        <f t="shared" ref="W282" si="334">F279</f>
        <v>33</v>
      </c>
      <c r="X282" s="42" t="s">
        <v>29</v>
      </c>
      <c r="Y282" s="205"/>
      <c r="Z282" s="65" t="s">
        <v>30</v>
      </c>
      <c r="AA282" s="7" t="s">
        <v>25</v>
      </c>
      <c r="AB282" s="7" t="s">
        <v>26</v>
      </c>
      <c r="AC282" s="7" t="s">
        <v>27</v>
      </c>
      <c r="AD282" s="7" t="s">
        <v>28</v>
      </c>
      <c r="AE282" s="7" t="s">
        <v>25</v>
      </c>
      <c r="AF282" s="7" t="s">
        <v>26</v>
      </c>
      <c r="AG282" s="7" t="s">
        <v>27</v>
      </c>
      <c r="AH282" s="7" t="s">
        <v>28</v>
      </c>
      <c r="AI282" s="7" t="s">
        <v>25</v>
      </c>
      <c r="AJ282" s="7" t="s">
        <v>26</v>
      </c>
      <c r="AK282" s="7" t="s">
        <v>27</v>
      </c>
      <c r="AL282" s="7" t="s">
        <v>28</v>
      </c>
      <c r="AP282" s="58" t="s">
        <v>25</v>
      </c>
      <c r="AQ282" s="58" t="s">
        <v>26</v>
      </c>
      <c r="AR282" s="58" t="s">
        <v>27</v>
      </c>
      <c r="AS282" s="58" t="s">
        <v>28</v>
      </c>
      <c r="AT282" s="58" t="s">
        <v>25</v>
      </c>
      <c r="AU282" s="58" t="s">
        <v>26</v>
      </c>
      <c r="AV282" s="58" t="s">
        <v>27</v>
      </c>
      <c r="AW282" s="58" t="s">
        <v>28</v>
      </c>
      <c r="AX282" s="160"/>
      <c r="AY282" s="160"/>
      <c r="AZ282" s="58" t="s">
        <v>25</v>
      </c>
      <c r="BA282" s="58" t="s">
        <v>26</v>
      </c>
      <c r="BB282" s="58" t="s">
        <v>27</v>
      </c>
      <c r="BC282" s="58" t="s">
        <v>28</v>
      </c>
      <c r="BD282" s="58" t="s">
        <v>25</v>
      </c>
      <c r="BE282" s="58" t="s">
        <v>26</v>
      </c>
      <c r="BF282" s="58" t="s">
        <v>27</v>
      </c>
      <c r="BG282" s="58" t="s">
        <v>28</v>
      </c>
      <c r="BH282" s="160"/>
      <c r="BI282" s="160"/>
      <c r="BJ282" s="58" t="s">
        <v>25</v>
      </c>
      <c r="BK282" s="58" t="s">
        <v>26</v>
      </c>
      <c r="BL282" s="58" t="s">
        <v>27</v>
      </c>
      <c r="BM282" s="58" t="s">
        <v>28</v>
      </c>
      <c r="BN282" s="58" t="s">
        <v>25</v>
      </c>
      <c r="BO282" s="58" t="s">
        <v>26</v>
      </c>
      <c r="BP282" s="58" t="s">
        <v>27</v>
      </c>
      <c r="BQ282" s="58" t="s">
        <v>28</v>
      </c>
      <c r="BR282" s="160"/>
      <c r="BS282" s="160"/>
    </row>
    <row r="283" spans="1:72" x14ac:dyDescent="0.35">
      <c r="A283" s="31" t="s">
        <v>68</v>
      </c>
      <c r="B283" s="28" t="s">
        <v>41</v>
      </c>
      <c r="C283" s="29">
        <v>44450</v>
      </c>
      <c r="D283" s="30">
        <v>0.31543981481481481</v>
      </c>
      <c r="E283" s="30">
        <v>0.40491898148148148</v>
      </c>
      <c r="F283" s="30">
        <v>0.42731481481481487</v>
      </c>
      <c r="G283" s="30">
        <v>0.48078703703703707</v>
      </c>
      <c r="H283" s="3">
        <f t="shared" ref="H283" si="335">MINUTE(D283)</f>
        <v>34</v>
      </c>
      <c r="I283" s="3">
        <f t="shared" ref="I283" si="336">MINUTE(E283)</f>
        <v>43</v>
      </c>
      <c r="J283" s="3">
        <f t="shared" ref="J283" si="337">MINUTE(F283)</f>
        <v>15</v>
      </c>
      <c r="K283" s="3">
        <f t="shared" ref="K283" si="338">MINUTE(G283)</f>
        <v>32</v>
      </c>
      <c r="L283" s="169">
        <f>SQRT((H283-$L$282)^2+(I283-$M$282)^2+(J283-$N$282)^2+(K283-$O$282)^2)</f>
        <v>28.699362520636395</v>
      </c>
      <c r="M283" s="170"/>
      <c r="N283" s="170"/>
      <c r="O283" s="171"/>
      <c r="P283" s="169">
        <f>SQRT((H283-$P$282)^2+(I283-$Q$282)^2+(J283-$R$282)^2+(K283-$S$282)^2)</f>
        <v>15.075219242458173</v>
      </c>
      <c r="Q283" s="170"/>
      <c r="R283" s="170"/>
      <c r="S283" s="171"/>
      <c r="T283" s="169">
        <f>SQRT((H283-$T$282)^2+(I283-$U$282)^2+(J283-$V$282)^2+(K283-$W$282)^2)</f>
        <v>5.4487383860853527</v>
      </c>
      <c r="U283" s="170"/>
      <c r="V283" s="170"/>
      <c r="W283" s="171"/>
      <c r="X283" s="67" t="str">
        <f>IF(MIN(L283:W283)=L283,$L$281,IF(MIN(L283:W283)=P283,$P$281,IF(MIN(L283:W283)=T283,$T$281,"")))</f>
        <v>C3</v>
      </c>
      <c r="Y283" s="3">
        <f>MIN(L283:W283)</f>
        <v>5.4487383860853527</v>
      </c>
      <c r="Z283" s="3">
        <f>Y283^2</f>
        <v>29.688750000000013</v>
      </c>
      <c r="AA283" s="3" t="str">
        <f>IF(X283="C1",H283," ")</f>
        <v xml:space="preserve"> </v>
      </c>
      <c r="AB283" s="3" t="str">
        <f>IF(X283="C1",I283," ")</f>
        <v xml:space="preserve"> </v>
      </c>
      <c r="AC283" s="3" t="str">
        <f>IF(X283="C1",J283," ")</f>
        <v xml:space="preserve"> </v>
      </c>
      <c r="AD283" s="3" t="str">
        <f>IF(X283="C1",K283," ")</f>
        <v xml:space="preserve"> </v>
      </c>
      <c r="AE283" s="3" t="str">
        <f>IF(X283="C2",H283," ")</f>
        <v xml:space="preserve"> </v>
      </c>
      <c r="AF283" s="3" t="str">
        <f>IF(X283="C2",I283," ")</f>
        <v xml:space="preserve"> </v>
      </c>
      <c r="AG283" s="3" t="str">
        <f>IF(X283="C2",J283," ")</f>
        <v xml:space="preserve"> </v>
      </c>
      <c r="AH283" s="3" t="str">
        <f>IF(X283="C2",K283," ")</f>
        <v xml:space="preserve"> </v>
      </c>
      <c r="AI283" s="3">
        <f>IF(X283="C3",H283," ")</f>
        <v>34</v>
      </c>
      <c r="AJ283" s="3">
        <f>IF(X283="C3",I283," ")</f>
        <v>43</v>
      </c>
      <c r="AK283" s="3">
        <f>IF(X283="C3",J283," ")</f>
        <v>15</v>
      </c>
      <c r="AL283" s="3">
        <f>IF(X283="C3",K283," ")</f>
        <v>32</v>
      </c>
      <c r="AP283" s="5">
        <f>H283-$L$282</f>
        <v>26.863636363636363</v>
      </c>
      <c r="AQ283" s="5">
        <f>I283-$M$282</f>
        <v>-2.5454545454545467</v>
      </c>
      <c r="AR283" s="5">
        <f>J283-$N$282</f>
        <v>9.7727272727272734</v>
      </c>
      <c r="AS283" s="5">
        <f>K283-$O$282</f>
        <v>-0.11363636363636687</v>
      </c>
      <c r="AT283" s="3">
        <f>AP283^2</f>
        <v>721.65495867768595</v>
      </c>
      <c r="AU283" s="3">
        <f t="shared" ref="AU283" si="339">AQ283^2</f>
        <v>6.4793388429752135</v>
      </c>
      <c r="AV283" s="3">
        <f t="shared" ref="AV283" si="340">AR283^2</f>
        <v>95.506198347107457</v>
      </c>
      <c r="AW283" s="3">
        <f t="shared" ref="AW283" si="341">AS283^2</f>
        <v>1.2913223140496602E-2</v>
      </c>
      <c r="AX283" s="3">
        <f>SUM(AT283:AW283)</f>
        <v>823.65340909090912</v>
      </c>
      <c r="AY283" s="3">
        <f>SQRT(AX283)</f>
        <v>28.699362520636395</v>
      </c>
      <c r="AZ283" s="3">
        <f>H283-$P$282</f>
        <v>13.54054054054054</v>
      </c>
      <c r="BA283" s="3">
        <f>I283-$Q$282</f>
        <v>-2.5945945945945965</v>
      </c>
      <c r="BB283" s="3">
        <f>J283-$R$282</f>
        <v>6.0540540540540544</v>
      </c>
      <c r="BC283" s="3">
        <f>K283-$S$282</f>
        <v>-0.72972972972972627</v>
      </c>
      <c r="BD283" s="3">
        <f>AZ283^2</f>
        <v>183.3462381300219</v>
      </c>
      <c r="BE283" s="3">
        <f t="shared" ref="BE283" si="342">BA283^2</f>
        <v>6.7319211102994982</v>
      </c>
      <c r="BF283" s="3">
        <f t="shared" ref="BF283" si="343">BB283^2</f>
        <v>36.651570489408329</v>
      </c>
      <c r="BG283" s="3">
        <f t="shared" ref="BG283" si="344">BC283^2</f>
        <v>0.53250547845141938</v>
      </c>
      <c r="BH283" s="3">
        <f>SUM(BD283:BG283)</f>
        <v>227.26223520818115</v>
      </c>
      <c r="BI283" s="3">
        <f>SQRT(BH283)</f>
        <v>15.075219242458173</v>
      </c>
      <c r="BJ283" s="3">
        <f>H283-$T$282</f>
        <v>2.25</v>
      </c>
      <c r="BK283" s="3">
        <f>I283-$U$282</f>
        <v>-2.7250000000000014</v>
      </c>
      <c r="BL283" s="3">
        <f>J283-$V$282</f>
        <v>4.0250000000000004</v>
      </c>
      <c r="BM283" s="3">
        <f>K283-$W$282</f>
        <v>-1</v>
      </c>
      <c r="BN283" s="3">
        <f>BJ283^2</f>
        <v>5.0625</v>
      </c>
      <c r="BO283" s="3">
        <f t="shared" ref="BO283" si="345">BK283^2</f>
        <v>7.4256250000000081</v>
      </c>
      <c r="BP283" s="3">
        <f t="shared" ref="BP283" si="346">BL283^2</f>
        <v>16.200625000000002</v>
      </c>
      <c r="BQ283" s="3">
        <f t="shared" ref="BQ283" si="347">BM283^2</f>
        <v>1</v>
      </c>
      <c r="BR283" s="3">
        <f>SUM(BN283:BQ283)</f>
        <v>29.68875000000001</v>
      </c>
      <c r="BS283" s="3">
        <f>SQRT(BR283)</f>
        <v>5.4487383860853527</v>
      </c>
    </row>
    <row r="284" spans="1:72" x14ac:dyDescent="0.35">
      <c r="A284" s="31" t="s">
        <v>69</v>
      </c>
      <c r="B284" s="28" t="s">
        <v>33</v>
      </c>
      <c r="C284" s="29">
        <v>44450</v>
      </c>
      <c r="D284" s="30">
        <v>0.31520833333333331</v>
      </c>
      <c r="E284" s="30">
        <v>0.40430555555555553</v>
      </c>
      <c r="F284" s="30">
        <v>0.42408564814814814</v>
      </c>
      <c r="G284" s="30">
        <v>0.48084490740740743</v>
      </c>
      <c r="H284" s="3">
        <f t="shared" ref="H284:H291" si="348">MINUTE(D284)</f>
        <v>33</v>
      </c>
      <c r="I284" s="3">
        <f t="shared" ref="I284" si="349">MINUTE(E284)</f>
        <v>42</v>
      </c>
      <c r="J284" s="3">
        <f t="shared" ref="J284" si="350">MINUTE(F284)</f>
        <v>10</v>
      </c>
      <c r="K284" s="3">
        <f t="shared" ref="K284" si="351">MINUTE(G284)</f>
        <v>32</v>
      </c>
      <c r="L284" s="169">
        <f t="shared" ref="L284:L347" si="352">SQRT((H284-$L$282)^2+(I284-$M$282)^2+(J284-$N$282)^2+(K284-$O$282)^2)</f>
        <v>26.538458371338617</v>
      </c>
      <c r="M284" s="170"/>
      <c r="N284" s="170"/>
      <c r="O284" s="171"/>
      <c r="P284" s="169">
        <f t="shared" ref="P284:P347" si="353">SQRT((H284-$P$282)^2+(I284-$Q$282)^2+(J284-$R$282)^2+(K284-$S$282)^2)</f>
        <v>13.108386734291475</v>
      </c>
      <c r="Q284" s="170"/>
      <c r="R284" s="170"/>
      <c r="S284" s="171"/>
      <c r="T284" s="169">
        <f t="shared" ref="T284:T347" si="354">SQRT((H284-$T$282)^2+(I284-$U$282)^2+(J284-$V$282)^2+(K284-$W$282)^2)</f>
        <v>4.1699820143497028</v>
      </c>
      <c r="U284" s="170"/>
      <c r="V284" s="170"/>
      <c r="W284" s="171"/>
      <c r="X284" s="67" t="str">
        <f t="shared" ref="X284:X347" si="355">IF(MIN(L284:W284)=L284,$L$281,IF(MIN(L284:W284)=P284,$P$281,IF(MIN(L284:W284)=T284,$T$281,"")))</f>
        <v>C3</v>
      </c>
      <c r="Y284" s="3">
        <f t="shared" ref="Y284" si="356">MIN(L284:W284)</f>
        <v>4.1699820143497028</v>
      </c>
      <c r="Z284" s="3">
        <f t="shared" ref="Z284" si="357">Y284^2</f>
        <v>17.388750000000005</v>
      </c>
      <c r="AA284" s="3" t="str">
        <f t="shared" ref="AA284" si="358">IF(X284="C1",H284," ")</f>
        <v xml:space="preserve"> </v>
      </c>
      <c r="AB284" s="3" t="str">
        <f t="shared" ref="AB284" si="359">IF(X284="C1",I284," ")</f>
        <v xml:space="preserve"> </v>
      </c>
      <c r="AC284" s="3" t="str">
        <f t="shared" ref="AC284" si="360">IF(X284="C1",J284," ")</f>
        <v xml:space="preserve"> </v>
      </c>
      <c r="AD284" s="3" t="str">
        <f t="shared" ref="AD284" si="361">IF(X284="C1",K284," ")</f>
        <v xml:space="preserve"> </v>
      </c>
      <c r="AE284" s="3" t="str">
        <f t="shared" ref="AE284" si="362">IF(X284="C2",H284," ")</f>
        <v xml:space="preserve"> </v>
      </c>
      <c r="AF284" s="3" t="str">
        <f t="shared" ref="AF284" si="363">IF(X284="C2",I284," ")</f>
        <v xml:space="preserve"> </v>
      </c>
      <c r="AG284" s="3" t="str">
        <f t="shared" ref="AG284" si="364">IF(X284="C2",J284," ")</f>
        <v xml:space="preserve"> </v>
      </c>
      <c r="AH284" s="3" t="str">
        <f t="shared" ref="AH284" si="365">IF(X284="C2",K284," ")</f>
        <v xml:space="preserve"> </v>
      </c>
      <c r="AI284" s="3">
        <f t="shared" ref="AI284" si="366">IF(X284="C3",H284," ")</f>
        <v>33</v>
      </c>
      <c r="AJ284" s="3">
        <f t="shared" ref="AJ284" si="367">IF(X284="C3",I284," ")</f>
        <v>42</v>
      </c>
      <c r="AK284" s="3">
        <f t="shared" ref="AK284" si="368">IF(X284="C3",J284," ")</f>
        <v>10</v>
      </c>
      <c r="AL284" s="3">
        <f t="shared" ref="AL284" si="369">IF(X284="C3",K284," ")</f>
        <v>32</v>
      </c>
      <c r="AP284" s="5">
        <f t="shared" ref="AP284:AP347" si="370">H284-$L$282</f>
        <v>25.863636363636363</v>
      </c>
      <c r="AQ284" s="5">
        <f t="shared" ref="AQ284:AQ347" si="371">I284-$M$282</f>
        <v>-3.5454545454545467</v>
      </c>
      <c r="AR284" s="5">
        <f t="shared" ref="AR284:AR347" si="372">J284-$N$282</f>
        <v>4.7727272727272725</v>
      </c>
      <c r="AS284" s="5">
        <f t="shared" ref="AS284:AS347" si="373">K284-$O$282</f>
        <v>-0.11363636363636687</v>
      </c>
      <c r="AT284" s="3">
        <f t="shared" ref="AT284:AT347" si="374">AP284^2</f>
        <v>668.92768595041321</v>
      </c>
      <c r="AU284" s="3">
        <f t="shared" ref="AU284:AU347" si="375">AQ284^2</f>
        <v>12.570247933884307</v>
      </c>
      <c r="AV284" s="3">
        <f t="shared" ref="AV284:AV347" si="376">AR284^2</f>
        <v>22.778925619834709</v>
      </c>
      <c r="AW284" s="3">
        <f t="shared" ref="AW284:AW347" si="377">AS284^2</f>
        <v>1.2913223140496602E-2</v>
      </c>
      <c r="AX284" s="3">
        <f t="shared" ref="AX284:AX347" si="378">SUM(AT284:AW284)</f>
        <v>704.28977272727263</v>
      </c>
      <c r="AY284" s="3">
        <f t="shared" ref="AY284:AY347" si="379">SQRT(AX284)</f>
        <v>26.538458371338617</v>
      </c>
      <c r="AZ284" s="3">
        <f t="shared" ref="AZ284:AZ347" si="380">H284-$P$282</f>
        <v>12.54054054054054</v>
      </c>
      <c r="BA284" s="3">
        <f t="shared" ref="BA284:BA347" si="381">I284-$Q$282</f>
        <v>-3.5945945945945965</v>
      </c>
      <c r="BB284" s="3">
        <f t="shared" ref="BB284:BB347" si="382">J284-$R$282</f>
        <v>1.0540540540540544</v>
      </c>
      <c r="BC284" s="3">
        <f t="shared" ref="BC284:BC347" si="383">K284-$S$282</f>
        <v>-0.72972972972972627</v>
      </c>
      <c r="BD284" s="3">
        <f t="shared" ref="BD284:BD347" si="384">AZ284^2</f>
        <v>157.26515704894084</v>
      </c>
      <c r="BE284" s="3">
        <f t="shared" ref="BE284:BE347" si="385">BA284^2</f>
        <v>12.921110299488692</v>
      </c>
      <c r="BF284" s="3">
        <f t="shared" ref="BF284:BF347" si="386">BB284^2</f>
        <v>1.1110299488677875</v>
      </c>
      <c r="BG284" s="3">
        <f t="shared" ref="BG284:BG347" si="387">BC284^2</f>
        <v>0.53250547845141938</v>
      </c>
      <c r="BH284" s="3">
        <f t="shared" ref="BH284:BH347" si="388">SUM(BD284:BG284)</f>
        <v>171.82980277574873</v>
      </c>
      <c r="BI284" s="3">
        <f t="shared" ref="BI284:BI347" si="389">SQRT(BH284)</f>
        <v>13.108386734291475</v>
      </c>
      <c r="BJ284" s="3">
        <f t="shared" ref="BJ284:BJ347" si="390">H284-$T$282</f>
        <v>1.25</v>
      </c>
      <c r="BK284" s="3">
        <f t="shared" ref="BK284:BK347" si="391">I284-$U$282</f>
        <v>-3.7250000000000014</v>
      </c>
      <c r="BL284" s="3">
        <f t="shared" ref="BL284:BL347" si="392">J284-$V$282</f>
        <v>-0.97499999999999964</v>
      </c>
      <c r="BM284" s="3">
        <f t="shared" ref="BM284:BM347" si="393">K284-$W$282</f>
        <v>-1</v>
      </c>
      <c r="BN284" s="3">
        <f t="shared" ref="BN284:BN347" si="394">BJ284^2</f>
        <v>1.5625</v>
      </c>
      <c r="BO284" s="3">
        <f t="shared" ref="BO284:BO347" si="395">BK284^2</f>
        <v>13.87562500000001</v>
      </c>
      <c r="BP284" s="3">
        <f t="shared" ref="BP284:BP347" si="396">BL284^2</f>
        <v>0.95062499999999928</v>
      </c>
      <c r="BQ284" s="3">
        <f t="shared" ref="BQ284:BQ347" si="397">BM284^2</f>
        <v>1</v>
      </c>
      <c r="BR284" s="3">
        <f t="shared" ref="BR284:BR347" si="398">SUM(BN284:BQ284)</f>
        <v>17.388750000000009</v>
      </c>
      <c r="BS284" s="3">
        <f t="shared" ref="BS284:BS347" si="399">SQRT(BR284)</f>
        <v>4.1699820143497028</v>
      </c>
    </row>
    <row r="285" spans="1:72" x14ac:dyDescent="0.35">
      <c r="A285" s="31" t="s">
        <v>70</v>
      </c>
      <c r="B285" s="28" t="s">
        <v>38</v>
      </c>
      <c r="C285" s="29">
        <v>44450</v>
      </c>
      <c r="D285" s="30">
        <v>0.31482638888888886</v>
      </c>
      <c r="E285" s="30">
        <v>0.40424768518518522</v>
      </c>
      <c r="F285" s="30">
        <v>0.4241435185185185</v>
      </c>
      <c r="G285" s="30">
        <v>0.48031249999999998</v>
      </c>
      <c r="H285" s="3">
        <f t="shared" si="348"/>
        <v>33</v>
      </c>
      <c r="I285" s="3">
        <f t="shared" ref="I285" si="400">MINUTE(E285)</f>
        <v>42</v>
      </c>
      <c r="J285" s="3">
        <f t="shared" ref="J285" si="401">MINUTE(F285)</f>
        <v>10</v>
      </c>
      <c r="K285" s="3">
        <f t="shared" ref="K285" si="402">MINUTE(G285)</f>
        <v>31</v>
      </c>
      <c r="L285" s="169">
        <f t="shared" si="352"/>
        <v>26.561570839363874</v>
      </c>
      <c r="M285" s="170"/>
      <c r="N285" s="170"/>
      <c r="O285" s="171"/>
      <c r="P285" s="169">
        <f t="shared" si="353"/>
        <v>13.201865861885137</v>
      </c>
      <c r="Q285" s="170"/>
      <c r="R285" s="170"/>
      <c r="S285" s="171"/>
      <c r="T285" s="169">
        <f t="shared" si="354"/>
        <v>4.5153903485745293</v>
      </c>
      <c r="U285" s="170"/>
      <c r="V285" s="170"/>
      <c r="W285" s="171"/>
      <c r="X285" s="67" t="str">
        <f t="shared" si="355"/>
        <v>C3</v>
      </c>
      <c r="Y285" s="3">
        <f t="shared" ref="Y285" si="403">MIN(L285:W285)</f>
        <v>4.5153903485745293</v>
      </c>
      <c r="Z285" s="3">
        <f t="shared" ref="Z285" si="404">Y285^2</f>
        <v>20.388750000000009</v>
      </c>
      <c r="AA285" s="3" t="str">
        <f t="shared" ref="AA285" si="405">IF(X285="C1",H285," ")</f>
        <v xml:space="preserve"> </v>
      </c>
      <c r="AB285" s="3" t="str">
        <f t="shared" ref="AB285" si="406">IF(X285="C1",I285," ")</f>
        <v xml:space="preserve"> </v>
      </c>
      <c r="AC285" s="3" t="str">
        <f t="shared" ref="AC285" si="407">IF(X285="C1",J285," ")</f>
        <v xml:space="preserve"> </v>
      </c>
      <c r="AD285" s="3" t="str">
        <f t="shared" ref="AD285" si="408">IF(X285="C1",K285," ")</f>
        <v xml:space="preserve"> </v>
      </c>
      <c r="AE285" s="3" t="str">
        <f t="shared" ref="AE285" si="409">IF(X285="C2",H285," ")</f>
        <v xml:space="preserve"> </v>
      </c>
      <c r="AF285" s="3" t="str">
        <f t="shared" ref="AF285" si="410">IF(X285="C2",I285," ")</f>
        <v xml:space="preserve"> </v>
      </c>
      <c r="AG285" s="3" t="str">
        <f t="shared" ref="AG285" si="411">IF(X285="C2",J285," ")</f>
        <v xml:space="preserve"> </v>
      </c>
      <c r="AH285" s="3" t="str">
        <f t="shared" ref="AH285" si="412">IF(X285="C2",K285," ")</f>
        <v xml:space="preserve"> </v>
      </c>
      <c r="AI285" s="3">
        <f t="shared" ref="AI285" si="413">IF(X285="C3",H285," ")</f>
        <v>33</v>
      </c>
      <c r="AJ285" s="3">
        <f t="shared" ref="AJ285" si="414">IF(X285="C3",I285," ")</f>
        <v>42</v>
      </c>
      <c r="AK285" s="3">
        <f t="shared" ref="AK285" si="415">IF(X285="C3",J285," ")</f>
        <v>10</v>
      </c>
      <c r="AL285" s="3">
        <f t="shared" ref="AL285" si="416">IF(X285="C3",K285," ")</f>
        <v>31</v>
      </c>
      <c r="AP285" s="5">
        <f t="shared" si="370"/>
        <v>25.863636363636363</v>
      </c>
      <c r="AQ285" s="5">
        <f t="shared" si="371"/>
        <v>-3.5454545454545467</v>
      </c>
      <c r="AR285" s="5">
        <f t="shared" si="372"/>
        <v>4.7727272727272725</v>
      </c>
      <c r="AS285" s="5">
        <f t="shared" si="373"/>
        <v>-1.1136363636363669</v>
      </c>
      <c r="AT285" s="3">
        <f t="shared" si="374"/>
        <v>668.92768595041321</v>
      </c>
      <c r="AU285" s="3">
        <f t="shared" si="375"/>
        <v>12.570247933884307</v>
      </c>
      <c r="AV285" s="3">
        <f t="shared" si="376"/>
        <v>22.778925619834709</v>
      </c>
      <c r="AW285" s="3">
        <f t="shared" si="377"/>
        <v>1.2401859504132304</v>
      </c>
      <c r="AX285" s="3">
        <f t="shared" si="378"/>
        <v>705.51704545454538</v>
      </c>
      <c r="AY285" s="3">
        <f t="shared" si="379"/>
        <v>26.561570839363874</v>
      </c>
      <c r="AZ285" s="3">
        <f t="shared" si="380"/>
        <v>12.54054054054054</v>
      </c>
      <c r="BA285" s="3">
        <f t="shared" si="381"/>
        <v>-3.5945945945945965</v>
      </c>
      <c r="BB285" s="3">
        <f t="shared" si="382"/>
        <v>1.0540540540540544</v>
      </c>
      <c r="BC285" s="3">
        <f t="shared" si="383"/>
        <v>-1.7297297297297263</v>
      </c>
      <c r="BD285" s="3">
        <f t="shared" si="384"/>
        <v>157.26515704894084</v>
      </c>
      <c r="BE285" s="3">
        <f t="shared" si="385"/>
        <v>12.921110299488692</v>
      </c>
      <c r="BF285" s="3">
        <f t="shared" si="386"/>
        <v>1.1110299488677875</v>
      </c>
      <c r="BG285" s="3">
        <f t="shared" si="387"/>
        <v>2.9919649379108719</v>
      </c>
      <c r="BH285" s="3">
        <f t="shared" si="388"/>
        <v>174.28926223520818</v>
      </c>
      <c r="BI285" s="3">
        <f t="shared" si="389"/>
        <v>13.201865861885137</v>
      </c>
      <c r="BJ285" s="3">
        <f t="shared" si="390"/>
        <v>1.25</v>
      </c>
      <c r="BK285" s="3">
        <f t="shared" si="391"/>
        <v>-3.7250000000000014</v>
      </c>
      <c r="BL285" s="3">
        <f t="shared" si="392"/>
        <v>-0.97499999999999964</v>
      </c>
      <c r="BM285" s="3">
        <f t="shared" si="393"/>
        <v>-2</v>
      </c>
      <c r="BN285" s="3">
        <f t="shared" si="394"/>
        <v>1.5625</v>
      </c>
      <c r="BO285" s="3">
        <f t="shared" si="395"/>
        <v>13.87562500000001</v>
      </c>
      <c r="BP285" s="3">
        <f t="shared" si="396"/>
        <v>0.95062499999999928</v>
      </c>
      <c r="BQ285" s="3">
        <f t="shared" si="397"/>
        <v>4</v>
      </c>
      <c r="BR285" s="3">
        <f t="shared" si="398"/>
        <v>20.388750000000009</v>
      </c>
      <c r="BS285" s="3">
        <f t="shared" si="399"/>
        <v>4.5153903485745293</v>
      </c>
    </row>
    <row r="286" spans="1:72" x14ac:dyDescent="0.35">
      <c r="A286" s="31" t="s">
        <v>71</v>
      </c>
      <c r="B286" s="28" t="s">
        <v>34</v>
      </c>
      <c r="C286" s="29">
        <v>44450</v>
      </c>
      <c r="D286" s="30">
        <v>0.31407407407407406</v>
      </c>
      <c r="E286" s="30">
        <v>0.40765046296296298</v>
      </c>
      <c r="F286" s="30">
        <v>0.42571759259259262</v>
      </c>
      <c r="G286" s="30">
        <v>0.48172453703703705</v>
      </c>
      <c r="H286" s="3">
        <f t="shared" si="348"/>
        <v>32</v>
      </c>
      <c r="I286" s="3">
        <f t="shared" ref="I286" si="417">MINUTE(E286)</f>
        <v>47</v>
      </c>
      <c r="J286" s="3">
        <f t="shared" ref="J286" si="418">MINUTE(F286)</f>
        <v>13</v>
      </c>
      <c r="K286" s="3">
        <f t="shared" ref="K286" si="419">MINUTE(G286)</f>
        <v>33</v>
      </c>
      <c r="L286" s="169">
        <f t="shared" si="352"/>
        <v>26.105881434162406</v>
      </c>
      <c r="M286" s="170"/>
      <c r="N286" s="170"/>
      <c r="O286" s="171"/>
      <c r="P286" s="169">
        <f t="shared" si="353"/>
        <v>12.315341676688737</v>
      </c>
      <c r="Q286" s="170"/>
      <c r="R286" s="170"/>
      <c r="S286" s="171"/>
      <c r="T286" s="169">
        <f t="shared" si="354"/>
        <v>2.4059821279469218</v>
      </c>
      <c r="U286" s="170"/>
      <c r="V286" s="170"/>
      <c r="W286" s="171"/>
      <c r="X286" s="67" t="str">
        <f t="shared" si="355"/>
        <v>C3</v>
      </c>
      <c r="Y286" s="3">
        <f t="shared" ref="Y286" si="420">MIN(L286:W286)</f>
        <v>2.4059821279469218</v>
      </c>
      <c r="Z286" s="3">
        <f t="shared" ref="Z286" si="421">Y286^2</f>
        <v>5.7887499999999976</v>
      </c>
      <c r="AA286" s="3" t="str">
        <f t="shared" ref="AA286" si="422">IF(X286="C1",H286," ")</f>
        <v xml:space="preserve"> </v>
      </c>
      <c r="AB286" s="3" t="str">
        <f t="shared" ref="AB286" si="423">IF(X286="C1",I286," ")</f>
        <v xml:space="preserve"> </v>
      </c>
      <c r="AC286" s="3" t="str">
        <f t="shared" ref="AC286" si="424">IF(X286="C1",J286," ")</f>
        <v xml:space="preserve"> </v>
      </c>
      <c r="AD286" s="3" t="str">
        <f t="shared" ref="AD286" si="425">IF(X286="C1",K286," ")</f>
        <v xml:space="preserve"> </v>
      </c>
      <c r="AE286" s="3" t="str">
        <f t="shared" ref="AE286" si="426">IF(X286="C2",H286," ")</f>
        <v xml:space="preserve"> </v>
      </c>
      <c r="AF286" s="3" t="str">
        <f t="shared" ref="AF286" si="427">IF(X286="C2",I286," ")</f>
        <v xml:space="preserve"> </v>
      </c>
      <c r="AG286" s="3" t="str">
        <f t="shared" ref="AG286" si="428">IF(X286="C2",J286," ")</f>
        <v xml:space="preserve"> </v>
      </c>
      <c r="AH286" s="3" t="str">
        <f t="shared" ref="AH286" si="429">IF(X286="C2",K286," ")</f>
        <v xml:space="preserve"> </v>
      </c>
      <c r="AI286" s="3">
        <f t="shared" ref="AI286" si="430">IF(X286="C3",H286," ")</f>
        <v>32</v>
      </c>
      <c r="AJ286" s="3">
        <f t="shared" ref="AJ286" si="431">IF(X286="C3",I286," ")</f>
        <v>47</v>
      </c>
      <c r="AK286" s="3">
        <f t="shared" ref="AK286" si="432">IF(X286="C3",J286," ")</f>
        <v>13</v>
      </c>
      <c r="AL286" s="3">
        <f t="shared" ref="AL286" si="433">IF(X286="C3",K286," ")</f>
        <v>33</v>
      </c>
      <c r="AP286" s="5">
        <f t="shared" si="370"/>
        <v>24.863636363636363</v>
      </c>
      <c r="AQ286" s="5">
        <f t="shared" si="371"/>
        <v>1.4545454545454533</v>
      </c>
      <c r="AR286" s="5">
        <f t="shared" si="372"/>
        <v>7.7727272727272725</v>
      </c>
      <c r="AS286" s="5">
        <f t="shared" si="373"/>
        <v>0.88636363636363313</v>
      </c>
      <c r="AT286" s="3">
        <f t="shared" si="374"/>
        <v>618.20041322314046</v>
      </c>
      <c r="AU286" s="3">
        <f t="shared" si="375"/>
        <v>2.115702479338839</v>
      </c>
      <c r="AV286" s="3">
        <f t="shared" si="376"/>
        <v>60.415289256198342</v>
      </c>
      <c r="AW286" s="3">
        <f t="shared" si="377"/>
        <v>0.78564049586776286</v>
      </c>
      <c r="AX286" s="3">
        <f t="shared" si="378"/>
        <v>681.51704545454538</v>
      </c>
      <c r="AY286" s="3">
        <f t="shared" si="379"/>
        <v>26.105881434162406</v>
      </c>
      <c r="AZ286" s="3">
        <f t="shared" si="380"/>
        <v>11.54054054054054</v>
      </c>
      <c r="BA286" s="3">
        <f t="shared" si="381"/>
        <v>1.4054054054054035</v>
      </c>
      <c r="BB286" s="3">
        <f t="shared" si="382"/>
        <v>4.0540540540540544</v>
      </c>
      <c r="BC286" s="3">
        <f t="shared" si="383"/>
        <v>0.27027027027027373</v>
      </c>
      <c r="BD286" s="3">
        <f t="shared" si="384"/>
        <v>133.18407596785974</v>
      </c>
      <c r="BE286" s="3">
        <f t="shared" si="385"/>
        <v>1.9751643535427266</v>
      </c>
      <c r="BF286" s="3">
        <f t="shared" si="386"/>
        <v>16.435354273192115</v>
      </c>
      <c r="BG286" s="3">
        <f t="shared" si="387"/>
        <v>7.3046018991966805E-2</v>
      </c>
      <c r="BH286" s="3">
        <f t="shared" si="388"/>
        <v>151.66764061358654</v>
      </c>
      <c r="BI286" s="3">
        <f t="shared" si="389"/>
        <v>12.315341676688737</v>
      </c>
      <c r="BJ286" s="3">
        <f t="shared" si="390"/>
        <v>0.25</v>
      </c>
      <c r="BK286" s="3">
        <f t="shared" si="391"/>
        <v>1.2749999999999986</v>
      </c>
      <c r="BL286" s="3">
        <f t="shared" si="392"/>
        <v>2.0250000000000004</v>
      </c>
      <c r="BM286" s="3">
        <f t="shared" si="393"/>
        <v>0</v>
      </c>
      <c r="BN286" s="3">
        <f t="shared" si="394"/>
        <v>6.25E-2</v>
      </c>
      <c r="BO286" s="3">
        <f t="shared" si="395"/>
        <v>1.6256249999999963</v>
      </c>
      <c r="BP286" s="3">
        <f t="shared" si="396"/>
        <v>4.1006250000000017</v>
      </c>
      <c r="BQ286" s="3">
        <f t="shared" si="397"/>
        <v>0</v>
      </c>
      <c r="BR286" s="3">
        <f t="shared" si="398"/>
        <v>5.7887499999999985</v>
      </c>
      <c r="BS286" s="3">
        <f t="shared" si="399"/>
        <v>2.4059821279469218</v>
      </c>
    </row>
    <row r="287" spans="1:72" x14ac:dyDescent="0.35">
      <c r="A287" s="31" t="s">
        <v>72</v>
      </c>
      <c r="B287" s="28" t="s">
        <v>35</v>
      </c>
      <c r="C287" s="29">
        <v>44450</v>
      </c>
      <c r="D287" s="30">
        <v>0.31393518518518521</v>
      </c>
      <c r="E287" s="30">
        <v>0.40696759259259258</v>
      </c>
      <c r="F287" s="30">
        <v>0.42666666666666669</v>
      </c>
      <c r="G287" s="30">
        <v>0.47958333333333331</v>
      </c>
      <c r="H287" s="3">
        <f t="shared" si="348"/>
        <v>32</v>
      </c>
      <c r="I287" s="3">
        <f t="shared" ref="I287" si="434">MINUTE(E287)</f>
        <v>46</v>
      </c>
      <c r="J287" s="3">
        <f t="shared" ref="J287" si="435">MINUTE(F287)</f>
        <v>14</v>
      </c>
      <c r="K287" s="3">
        <f t="shared" ref="K287" si="436">MINUTE(G287)</f>
        <v>30</v>
      </c>
      <c r="L287" s="169">
        <f t="shared" si="352"/>
        <v>26.454399015527216</v>
      </c>
      <c r="M287" s="170"/>
      <c r="N287" s="170"/>
      <c r="O287" s="171"/>
      <c r="P287" s="169">
        <f t="shared" si="353"/>
        <v>12.897415101068207</v>
      </c>
      <c r="Q287" s="170"/>
      <c r="R287" s="170"/>
      <c r="S287" s="171"/>
      <c r="T287" s="169">
        <f t="shared" si="354"/>
        <v>4.2765348122048534</v>
      </c>
      <c r="U287" s="170"/>
      <c r="V287" s="170"/>
      <c r="W287" s="171"/>
      <c r="X287" s="67" t="str">
        <f t="shared" si="355"/>
        <v>C3</v>
      </c>
      <c r="Y287" s="3">
        <f t="shared" ref="Y287" si="437">MIN(L287:W287)</f>
        <v>4.2765348122048534</v>
      </c>
      <c r="Z287" s="3">
        <f t="shared" ref="Z287" si="438">Y287^2</f>
        <v>18.28875</v>
      </c>
      <c r="AA287" s="3" t="str">
        <f t="shared" ref="AA287" si="439">IF(X287="C1",H287," ")</f>
        <v xml:space="preserve"> </v>
      </c>
      <c r="AB287" s="3" t="str">
        <f t="shared" ref="AB287" si="440">IF(X287="C1",I287," ")</f>
        <v xml:space="preserve"> </v>
      </c>
      <c r="AC287" s="3" t="str">
        <f t="shared" ref="AC287" si="441">IF(X287="C1",J287," ")</f>
        <v xml:space="preserve"> </v>
      </c>
      <c r="AD287" s="3" t="str">
        <f t="shared" ref="AD287" si="442">IF(X287="C1",K287," ")</f>
        <v xml:space="preserve"> </v>
      </c>
      <c r="AE287" s="3" t="str">
        <f t="shared" ref="AE287" si="443">IF(X287="C2",H287," ")</f>
        <v xml:space="preserve"> </v>
      </c>
      <c r="AF287" s="3" t="str">
        <f t="shared" ref="AF287" si="444">IF(X287="C2",I287," ")</f>
        <v xml:space="preserve"> </v>
      </c>
      <c r="AG287" s="3" t="str">
        <f t="shared" ref="AG287" si="445">IF(X287="C2",J287," ")</f>
        <v xml:space="preserve"> </v>
      </c>
      <c r="AH287" s="3" t="str">
        <f t="shared" ref="AH287" si="446">IF(X287="C2",K287," ")</f>
        <v xml:space="preserve"> </v>
      </c>
      <c r="AI287" s="3">
        <f t="shared" ref="AI287" si="447">IF(X287="C3",H287," ")</f>
        <v>32</v>
      </c>
      <c r="AJ287" s="3">
        <f t="shared" ref="AJ287" si="448">IF(X287="C3",I287," ")</f>
        <v>46</v>
      </c>
      <c r="AK287" s="3">
        <f t="shared" ref="AK287" si="449">IF(X287="C3",J287," ")</f>
        <v>14</v>
      </c>
      <c r="AL287" s="3">
        <f t="shared" ref="AL287" si="450">IF(X287="C3",K287," ")</f>
        <v>30</v>
      </c>
      <c r="AP287" s="5">
        <f t="shared" si="370"/>
        <v>24.863636363636363</v>
      </c>
      <c r="AQ287" s="5">
        <f t="shared" si="371"/>
        <v>0.45454545454545325</v>
      </c>
      <c r="AR287" s="5">
        <f t="shared" si="372"/>
        <v>8.7727272727272734</v>
      </c>
      <c r="AS287" s="5">
        <f t="shared" si="373"/>
        <v>-2.1136363636363669</v>
      </c>
      <c r="AT287" s="3">
        <f t="shared" si="374"/>
        <v>618.20041322314046</v>
      </c>
      <c r="AU287" s="3">
        <f t="shared" si="375"/>
        <v>0.2066115702479327</v>
      </c>
      <c r="AV287" s="3">
        <f t="shared" si="376"/>
        <v>76.96074380165291</v>
      </c>
      <c r="AW287" s="3">
        <f t="shared" si="377"/>
        <v>4.4674586776859639</v>
      </c>
      <c r="AX287" s="3">
        <f t="shared" si="378"/>
        <v>699.83522727272725</v>
      </c>
      <c r="AY287" s="3">
        <f t="shared" si="379"/>
        <v>26.454399015527216</v>
      </c>
      <c r="AZ287" s="3">
        <f t="shared" si="380"/>
        <v>11.54054054054054</v>
      </c>
      <c r="BA287" s="3">
        <f t="shared" si="381"/>
        <v>0.40540540540540349</v>
      </c>
      <c r="BB287" s="3">
        <f t="shared" si="382"/>
        <v>5.0540540540540544</v>
      </c>
      <c r="BC287" s="3">
        <f t="shared" si="383"/>
        <v>-2.7297297297297263</v>
      </c>
      <c r="BD287" s="3">
        <f t="shared" si="384"/>
        <v>133.18407596785974</v>
      </c>
      <c r="BE287" s="3">
        <f t="shared" si="385"/>
        <v>0.16435354273191954</v>
      </c>
      <c r="BF287" s="3">
        <f t="shared" si="386"/>
        <v>25.543462381300223</v>
      </c>
      <c r="BG287" s="3">
        <f t="shared" si="387"/>
        <v>7.4514243973703245</v>
      </c>
      <c r="BH287" s="3">
        <f t="shared" si="388"/>
        <v>166.34331628926222</v>
      </c>
      <c r="BI287" s="3">
        <f t="shared" si="389"/>
        <v>12.897415101068207</v>
      </c>
      <c r="BJ287" s="3">
        <f t="shared" si="390"/>
        <v>0.25</v>
      </c>
      <c r="BK287" s="3">
        <f t="shared" si="391"/>
        <v>0.27499999999999858</v>
      </c>
      <c r="BL287" s="3">
        <f t="shared" si="392"/>
        <v>3.0250000000000004</v>
      </c>
      <c r="BM287" s="3">
        <f t="shared" si="393"/>
        <v>-3</v>
      </c>
      <c r="BN287" s="3">
        <f t="shared" si="394"/>
        <v>6.25E-2</v>
      </c>
      <c r="BO287" s="3">
        <f t="shared" si="395"/>
        <v>7.5624999999999221E-2</v>
      </c>
      <c r="BP287" s="3">
        <f t="shared" si="396"/>
        <v>9.1506250000000016</v>
      </c>
      <c r="BQ287" s="3">
        <f t="shared" si="397"/>
        <v>9</v>
      </c>
      <c r="BR287" s="3">
        <f t="shared" si="398"/>
        <v>18.28875</v>
      </c>
      <c r="BS287" s="3">
        <f t="shared" si="399"/>
        <v>4.2765348122048534</v>
      </c>
    </row>
    <row r="288" spans="1:72" x14ac:dyDescent="0.35">
      <c r="A288" s="31" t="s">
        <v>73</v>
      </c>
      <c r="B288" s="28" t="s">
        <v>39</v>
      </c>
      <c r="C288" s="29">
        <v>44450</v>
      </c>
      <c r="D288" s="30">
        <v>0.31375000000000003</v>
      </c>
      <c r="E288" s="30">
        <v>0.40690972222222221</v>
      </c>
      <c r="F288" s="30">
        <v>0.42405092592592591</v>
      </c>
      <c r="G288" s="30">
        <v>0.47978009259259258</v>
      </c>
      <c r="H288" s="3">
        <f t="shared" si="348"/>
        <v>31</v>
      </c>
      <c r="I288" s="3">
        <f t="shared" ref="I288" si="451">MINUTE(E288)</f>
        <v>45</v>
      </c>
      <c r="J288" s="3">
        <f t="shared" ref="J288" si="452">MINUTE(F288)</f>
        <v>10</v>
      </c>
      <c r="K288" s="3">
        <f t="shared" ref="K288" si="453">MINUTE(G288)</f>
        <v>30</v>
      </c>
      <c r="L288" s="169">
        <f t="shared" si="352"/>
        <v>24.433932255258167</v>
      </c>
      <c r="M288" s="170"/>
      <c r="N288" s="170"/>
      <c r="O288" s="171"/>
      <c r="P288" s="169">
        <f t="shared" si="353"/>
        <v>10.955317976441298</v>
      </c>
      <c r="Q288" s="170"/>
      <c r="R288" s="170"/>
      <c r="S288" s="171"/>
      <c r="T288" s="169">
        <f t="shared" si="354"/>
        <v>3.3224614369470116</v>
      </c>
      <c r="U288" s="170"/>
      <c r="V288" s="170"/>
      <c r="W288" s="171"/>
      <c r="X288" s="67" t="str">
        <f t="shared" si="355"/>
        <v>C3</v>
      </c>
      <c r="Y288" s="3">
        <f t="shared" ref="Y288" si="454">MIN(L288:W288)</f>
        <v>3.3224614369470116</v>
      </c>
      <c r="Z288" s="3">
        <f t="shared" ref="Z288" si="455">Y288^2</f>
        <v>11.03875</v>
      </c>
      <c r="AA288" s="3" t="str">
        <f t="shared" ref="AA288" si="456">IF(X288="C1",H288," ")</f>
        <v xml:space="preserve"> </v>
      </c>
      <c r="AB288" s="3" t="str">
        <f t="shared" ref="AB288" si="457">IF(X288="C1",I288," ")</f>
        <v xml:space="preserve"> </v>
      </c>
      <c r="AC288" s="3" t="str">
        <f t="shared" ref="AC288" si="458">IF(X288="C1",J288," ")</f>
        <v xml:space="preserve"> </v>
      </c>
      <c r="AD288" s="3" t="str">
        <f t="shared" ref="AD288" si="459">IF(X288="C1",K288," ")</f>
        <v xml:space="preserve"> </v>
      </c>
      <c r="AE288" s="3" t="str">
        <f t="shared" ref="AE288" si="460">IF(X288="C2",H288," ")</f>
        <v xml:space="preserve"> </v>
      </c>
      <c r="AF288" s="3" t="str">
        <f t="shared" ref="AF288" si="461">IF(X288="C2",I288," ")</f>
        <v xml:space="preserve"> </v>
      </c>
      <c r="AG288" s="3" t="str">
        <f t="shared" ref="AG288" si="462">IF(X288="C2",J288," ")</f>
        <v xml:space="preserve"> </v>
      </c>
      <c r="AH288" s="3" t="str">
        <f t="shared" ref="AH288" si="463">IF(X288="C2",K288," ")</f>
        <v xml:space="preserve"> </v>
      </c>
      <c r="AI288" s="3">
        <f t="shared" ref="AI288" si="464">IF(X288="C3",H288," ")</f>
        <v>31</v>
      </c>
      <c r="AJ288" s="3">
        <f t="shared" ref="AJ288" si="465">IF(X288="C3",I288," ")</f>
        <v>45</v>
      </c>
      <c r="AK288" s="3">
        <f t="shared" ref="AK288" si="466">IF(X288="C3",J288," ")</f>
        <v>10</v>
      </c>
      <c r="AL288" s="3">
        <f t="shared" ref="AL288" si="467">IF(X288="C3",K288," ")</f>
        <v>30</v>
      </c>
      <c r="AP288" s="5">
        <f t="shared" si="370"/>
        <v>23.863636363636363</v>
      </c>
      <c r="AQ288" s="5">
        <f t="shared" si="371"/>
        <v>-0.54545454545454675</v>
      </c>
      <c r="AR288" s="5">
        <f t="shared" si="372"/>
        <v>4.7727272727272725</v>
      </c>
      <c r="AS288" s="5">
        <f t="shared" si="373"/>
        <v>-2.1136363636363669</v>
      </c>
      <c r="AT288" s="3">
        <f t="shared" si="374"/>
        <v>569.47314049586771</v>
      </c>
      <c r="AU288" s="3">
        <f t="shared" si="375"/>
        <v>0.29752066115702619</v>
      </c>
      <c r="AV288" s="3">
        <f t="shared" si="376"/>
        <v>22.778925619834709</v>
      </c>
      <c r="AW288" s="3">
        <f t="shared" si="377"/>
        <v>4.4674586776859639</v>
      </c>
      <c r="AX288" s="3">
        <f t="shared" si="378"/>
        <v>597.01704545454538</v>
      </c>
      <c r="AY288" s="3">
        <f t="shared" si="379"/>
        <v>24.433932255258167</v>
      </c>
      <c r="AZ288" s="3">
        <f t="shared" si="380"/>
        <v>10.54054054054054</v>
      </c>
      <c r="BA288" s="3">
        <f t="shared" si="381"/>
        <v>-0.59459459459459651</v>
      </c>
      <c r="BB288" s="3">
        <f t="shared" si="382"/>
        <v>1.0540540540540544</v>
      </c>
      <c r="BC288" s="3">
        <f t="shared" si="383"/>
        <v>-2.7297297297297263</v>
      </c>
      <c r="BD288" s="3">
        <f t="shared" si="384"/>
        <v>111.10299488677866</v>
      </c>
      <c r="BE288" s="3">
        <f t="shared" si="385"/>
        <v>0.35354273192111257</v>
      </c>
      <c r="BF288" s="3">
        <f t="shared" si="386"/>
        <v>1.1110299488677875</v>
      </c>
      <c r="BG288" s="3">
        <f t="shared" si="387"/>
        <v>7.4514243973703245</v>
      </c>
      <c r="BH288" s="3">
        <f t="shared" si="388"/>
        <v>120.01899196493787</v>
      </c>
      <c r="BI288" s="3">
        <f t="shared" si="389"/>
        <v>10.955317976441298</v>
      </c>
      <c r="BJ288" s="3">
        <f t="shared" si="390"/>
        <v>-0.75</v>
      </c>
      <c r="BK288" s="3">
        <f t="shared" si="391"/>
        <v>-0.72500000000000142</v>
      </c>
      <c r="BL288" s="3">
        <f t="shared" si="392"/>
        <v>-0.97499999999999964</v>
      </c>
      <c r="BM288" s="3">
        <f t="shared" si="393"/>
        <v>-3</v>
      </c>
      <c r="BN288" s="3">
        <f t="shared" si="394"/>
        <v>0.5625</v>
      </c>
      <c r="BO288" s="3">
        <f t="shared" si="395"/>
        <v>0.52562500000000201</v>
      </c>
      <c r="BP288" s="3">
        <f t="shared" si="396"/>
        <v>0.95062499999999928</v>
      </c>
      <c r="BQ288" s="3">
        <f t="shared" si="397"/>
        <v>9</v>
      </c>
      <c r="BR288" s="3">
        <f t="shared" si="398"/>
        <v>11.03875</v>
      </c>
      <c r="BS288" s="3">
        <f t="shared" si="399"/>
        <v>3.3224614369470116</v>
      </c>
    </row>
    <row r="289" spans="1:71" x14ac:dyDescent="0.35">
      <c r="A289" s="31" t="s">
        <v>74</v>
      </c>
      <c r="B289" s="28" t="s">
        <v>40</v>
      </c>
      <c r="C289" s="29">
        <v>44450</v>
      </c>
      <c r="D289" s="30">
        <v>0.31347222222222221</v>
      </c>
      <c r="E289" s="30">
        <v>0.40562499999999996</v>
      </c>
      <c r="F289" s="30">
        <v>0.42348379629629629</v>
      </c>
      <c r="G289" s="30">
        <v>0.48068287037037033</v>
      </c>
      <c r="H289" s="3">
        <f t="shared" si="348"/>
        <v>31</v>
      </c>
      <c r="I289" s="3">
        <f t="shared" ref="I289" si="468">MINUTE(E289)</f>
        <v>44</v>
      </c>
      <c r="J289" s="3">
        <f t="shared" ref="J289" si="469">MINUTE(F289)</f>
        <v>9</v>
      </c>
      <c r="K289" s="3">
        <f t="shared" ref="K289" si="470">MINUTE(G289)</f>
        <v>32</v>
      </c>
      <c r="L289" s="169">
        <f t="shared" si="352"/>
        <v>24.209666551719678</v>
      </c>
      <c r="M289" s="170"/>
      <c r="N289" s="170"/>
      <c r="O289" s="171"/>
      <c r="P289" s="169">
        <f t="shared" si="353"/>
        <v>10.685558203814159</v>
      </c>
      <c r="Q289" s="170"/>
      <c r="R289" s="170"/>
      <c r="S289" s="171"/>
      <c r="T289" s="169">
        <f t="shared" si="354"/>
        <v>2.9049526674285078</v>
      </c>
      <c r="U289" s="170"/>
      <c r="V289" s="170"/>
      <c r="W289" s="171"/>
      <c r="X289" s="67" t="str">
        <f t="shared" si="355"/>
        <v>C3</v>
      </c>
      <c r="Y289" s="3">
        <f t="shared" ref="Y289" si="471">MIN(L289:W289)</f>
        <v>2.9049526674285078</v>
      </c>
      <c r="Z289" s="3">
        <f t="shared" ref="Z289" si="472">Y289^2</f>
        <v>8.4387500000000024</v>
      </c>
      <c r="AA289" s="3" t="str">
        <f t="shared" ref="AA289" si="473">IF(X289="C1",H289," ")</f>
        <v xml:space="preserve"> </v>
      </c>
      <c r="AB289" s="3" t="str">
        <f t="shared" ref="AB289" si="474">IF(X289="C1",I289," ")</f>
        <v xml:space="preserve"> </v>
      </c>
      <c r="AC289" s="3" t="str">
        <f t="shared" ref="AC289" si="475">IF(X289="C1",J289," ")</f>
        <v xml:space="preserve"> </v>
      </c>
      <c r="AD289" s="3" t="str">
        <f t="shared" ref="AD289" si="476">IF(X289="C1",K289," ")</f>
        <v xml:space="preserve"> </v>
      </c>
      <c r="AE289" s="3" t="str">
        <f t="shared" ref="AE289" si="477">IF(X289="C2",H289," ")</f>
        <v xml:space="preserve"> </v>
      </c>
      <c r="AF289" s="3" t="str">
        <f t="shared" ref="AF289" si="478">IF(X289="C2",I289," ")</f>
        <v xml:space="preserve"> </v>
      </c>
      <c r="AG289" s="3" t="str">
        <f t="shared" ref="AG289" si="479">IF(X289="C2",J289," ")</f>
        <v xml:space="preserve"> </v>
      </c>
      <c r="AH289" s="3" t="str">
        <f t="shared" ref="AH289" si="480">IF(X289="C2",K289," ")</f>
        <v xml:space="preserve"> </v>
      </c>
      <c r="AI289" s="3">
        <f t="shared" ref="AI289" si="481">IF(X289="C3",H289," ")</f>
        <v>31</v>
      </c>
      <c r="AJ289" s="3">
        <f t="shared" ref="AJ289" si="482">IF(X289="C3",I289," ")</f>
        <v>44</v>
      </c>
      <c r="AK289" s="3">
        <f t="shared" ref="AK289" si="483">IF(X289="C3",J289," ")</f>
        <v>9</v>
      </c>
      <c r="AL289" s="3">
        <f t="shared" ref="AL289" si="484">IF(X289="C3",K289," ")</f>
        <v>32</v>
      </c>
      <c r="AP289" s="5">
        <f t="shared" si="370"/>
        <v>23.863636363636363</v>
      </c>
      <c r="AQ289" s="5">
        <f t="shared" si="371"/>
        <v>-1.5454545454545467</v>
      </c>
      <c r="AR289" s="5">
        <f t="shared" si="372"/>
        <v>3.7727272727272725</v>
      </c>
      <c r="AS289" s="5">
        <f t="shared" si="373"/>
        <v>-0.11363636363636687</v>
      </c>
      <c r="AT289" s="3">
        <f t="shared" si="374"/>
        <v>569.47314049586771</v>
      </c>
      <c r="AU289" s="3">
        <f t="shared" si="375"/>
        <v>2.3884297520661195</v>
      </c>
      <c r="AV289" s="3">
        <f t="shared" si="376"/>
        <v>14.233471074380164</v>
      </c>
      <c r="AW289" s="3">
        <f t="shared" si="377"/>
        <v>1.2913223140496602E-2</v>
      </c>
      <c r="AX289" s="3">
        <f t="shared" si="378"/>
        <v>586.1079545454545</v>
      </c>
      <c r="AY289" s="3">
        <f t="shared" si="379"/>
        <v>24.209666551719678</v>
      </c>
      <c r="AZ289" s="3">
        <f t="shared" si="380"/>
        <v>10.54054054054054</v>
      </c>
      <c r="BA289" s="3">
        <f t="shared" si="381"/>
        <v>-1.5945945945945965</v>
      </c>
      <c r="BB289" s="3">
        <f t="shared" si="382"/>
        <v>5.405405405405439E-2</v>
      </c>
      <c r="BC289" s="3">
        <f t="shared" si="383"/>
        <v>-0.72972972972972627</v>
      </c>
      <c r="BD289" s="3">
        <f t="shared" si="384"/>
        <v>111.10299488677866</v>
      </c>
      <c r="BE289" s="3">
        <f t="shared" si="385"/>
        <v>2.5427319211103057</v>
      </c>
      <c r="BF289" s="3">
        <f t="shared" si="386"/>
        <v>2.921840759678634E-3</v>
      </c>
      <c r="BG289" s="3">
        <f t="shared" si="387"/>
        <v>0.53250547845141938</v>
      </c>
      <c r="BH289" s="3">
        <f t="shared" si="388"/>
        <v>114.18115412710006</v>
      </c>
      <c r="BI289" s="3">
        <f t="shared" si="389"/>
        <v>10.685558203814159</v>
      </c>
      <c r="BJ289" s="3">
        <f t="shared" si="390"/>
        <v>-0.75</v>
      </c>
      <c r="BK289" s="3">
        <f t="shared" si="391"/>
        <v>-1.7250000000000014</v>
      </c>
      <c r="BL289" s="3">
        <f t="shared" si="392"/>
        <v>-1.9749999999999996</v>
      </c>
      <c r="BM289" s="3">
        <f t="shared" si="393"/>
        <v>-1</v>
      </c>
      <c r="BN289" s="3">
        <f t="shared" si="394"/>
        <v>0.5625</v>
      </c>
      <c r="BO289" s="3">
        <f t="shared" si="395"/>
        <v>2.9756250000000048</v>
      </c>
      <c r="BP289" s="3">
        <f t="shared" si="396"/>
        <v>3.9006249999999985</v>
      </c>
      <c r="BQ289" s="3">
        <f t="shared" si="397"/>
        <v>1</v>
      </c>
      <c r="BR289" s="3">
        <f t="shared" si="398"/>
        <v>8.4387500000000024</v>
      </c>
      <c r="BS289" s="3">
        <f t="shared" si="399"/>
        <v>2.9049526674285078</v>
      </c>
    </row>
    <row r="290" spans="1:71" x14ac:dyDescent="0.35">
      <c r="A290" s="31" t="s">
        <v>75</v>
      </c>
      <c r="B290" s="28" t="s">
        <v>45</v>
      </c>
      <c r="C290" s="29">
        <v>44450</v>
      </c>
      <c r="D290" s="30">
        <v>0.31331018518518522</v>
      </c>
      <c r="E290" s="30">
        <v>0.40635416666666663</v>
      </c>
      <c r="F290" s="30">
        <v>0.42259259259259258</v>
      </c>
      <c r="G290" s="30">
        <v>0.48182870370370368</v>
      </c>
      <c r="H290" s="3">
        <f t="shared" si="348"/>
        <v>31</v>
      </c>
      <c r="I290" s="3">
        <f t="shared" ref="I290" si="485">MINUTE(E290)</f>
        <v>45</v>
      </c>
      <c r="J290" s="3">
        <f t="shared" ref="J290" si="486">MINUTE(F290)</f>
        <v>8</v>
      </c>
      <c r="K290" s="3">
        <f t="shared" ref="K290" si="487">MINUTE(G290)</f>
        <v>33</v>
      </c>
      <c r="L290" s="169">
        <f t="shared" si="352"/>
        <v>24.046711171838407</v>
      </c>
      <c r="M290" s="170"/>
      <c r="N290" s="170"/>
      <c r="O290" s="171"/>
      <c r="P290" s="169">
        <f t="shared" si="353"/>
        <v>10.603037176693444</v>
      </c>
      <c r="Q290" s="170"/>
      <c r="R290" s="170"/>
      <c r="S290" s="171"/>
      <c r="T290" s="169">
        <f t="shared" si="354"/>
        <v>3.1525783098917621</v>
      </c>
      <c r="U290" s="170"/>
      <c r="V290" s="170"/>
      <c r="W290" s="171"/>
      <c r="X290" s="67" t="str">
        <f t="shared" si="355"/>
        <v>C3</v>
      </c>
      <c r="Y290" s="3">
        <f t="shared" ref="Y290" si="488">MIN(L290:W290)</f>
        <v>3.1525783098917621</v>
      </c>
      <c r="Z290" s="3">
        <f t="shared" ref="Z290" si="489">Y290^2</f>
        <v>9.9387499999999989</v>
      </c>
      <c r="AA290" s="3" t="str">
        <f t="shared" ref="AA290" si="490">IF(X290="C1",H290," ")</f>
        <v xml:space="preserve"> </v>
      </c>
      <c r="AB290" s="3" t="str">
        <f t="shared" ref="AB290" si="491">IF(X290="C1",I290," ")</f>
        <v xml:space="preserve"> </v>
      </c>
      <c r="AC290" s="3" t="str">
        <f t="shared" ref="AC290" si="492">IF(X290="C1",J290," ")</f>
        <v xml:space="preserve"> </v>
      </c>
      <c r="AD290" s="3" t="str">
        <f t="shared" ref="AD290" si="493">IF(X290="C1",K290," ")</f>
        <v xml:space="preserve"> </v>
      </c>
      <c r="AE290" s="3" t="str">
        <f t="shared" ref="AE290" si="494">IF(X290="C2",H290," ")</f>
        <v xml:space="preserve"> </v>
      </c>
      <c r="AF290" s="3" t="str">
        <f t="shared" ref="AF290" si="495">IF(X290="C2",I290," ")</f>
        <v xml:space="preserve"> </v>
      </c>
      <c r="AG290" s="3" t="str">
        <f t="shared" ref="AG290" si="496">IF(X290="C2",J290," ")</f>
        <v xml:space="preserve"> </v>
      </c>
      <c r="AH290" s="3" t="str">
        <f t="shared" ref="AH290" si="497">IF(X290="C2",K290," ")</f>
        <v xml:space="preserve"> </v>
      </c>
      <c r="AI290" s="3">
        <f t="shared" ref="AI290" si="498">IF(X290="C3",H290," ")</f>
        <v>31</v>
      </c>
      <c r="AJ290" s="3">
        <f t="shared" ref="AJ290" si="499">IF(X290="C3",I290," ")</f>
        <v>45</v>
      </c>
      <c r="AK290" s="3">
        <f t="shared" ref="AK290" si="500">IF(X290="C3",J290," ")</f>
        <v>8</v>
      </c>
      <c r="AL290" s="3">
        <f t="shared" ref="AL290" si="501">IF(X290="C3",K290," ")</f>
        <v>33</v>
      </c>
      <c r="AP290" s="5">
        <f t="shared" si="370"/>
        <v>23.863636363636363</v>
      </c>
      <c r="AQ290" s="5">
        <f t="shared" si="371"/>
        <v>-0.54545454545454675</v>
      </c>
      <c r="AR290" s="5">
        <f t="shared" si="372"/>
        <v>2.7727272727272725</v>
      </c>
      <c r="AS290" s="5">
        <f t="shared" si="373"/>
        <v>0.88636363636363313</v>
      </c>
      <c r="AT290" s="3">
        <f t="shared" si="374"/>
        <v>569.47314049586771</v>
      </c>
      <c r="AU290" s="3">
        <f t="shared" si="375"/>
        <v>0.29752066115702619</v>
      </c>
      <c r="AV290" s="3">
        <f t="shared" si="376"/>
        <v>7.6880165289256182</v>
      </c>
      <c r="AW290" s="3">
        <f t="shared" si="377"/>
        <v>0.78564049586776286</v>
      </c>
      <c r="AX290" s="3">
        <f t="shared" si="378"/>
        <v>578.24431818181802</v>
      </c>
      <c r="AY290" s="3">
        <f t="shared" si="379"/>
        <v>24.046711171838407</v>
      </c>
      <c r="AZ290" s="3">
        <f t="shared" si="380"/>
        <v>10.54054054054054</v>
      </c>
      <c r="BA290" s="3">
        <f t="shared" si="381"/>
        <v>-0.59459459459459651</v>
      </c>
      <c r="BB290" s="3">
        <f t="shared" si="382"/>
        <v>-0.94594594594594561</v>
      </c>
      <c r="BC290" s="3">
        <f t="shared" si="383"/>
        <v>0.27027027027027373</v>
      </c>
      <c r="BD290" s="3">
        <f t="shared" si="384"/>
        <v>111.10299488677866</v>
      </c>
      <c r="BE290" s="3">
        <f t="shared" si="385"/>
        <v>0.35354273192111257</v>
      </c>
      <c r="BF290" s="3">
        <f t="shared" si="386"/>
        <v>0.89481373265156983</v>
      </c>
      <c r="BG290" s="3">
        <f t="shared" si="387"/>
        <v>7.3046018991966805E-2</v>
      </c>
      <c r="BH290" s="3">
        <f t="shared" si="388"/>
        <v>112.4243973703433</v>
      </c>
      <c r="BI290" s="3">
        <f t="shared" si="389"/>
        <v>10.603037176693444</v>
      </c>
      <c r="BJ290" s="3">
        <f t="shared" si="390"/>
        <v>-0.75</v>
      </c>
      <c r="BK290" s="3">
        <f t="shared" si="391"/>
        <v>-0.72500000000000142</v>
      </c>
      <c r="BL290" s="3">
        <f t="shared" si="392"/>
        <v>-2.9749999999999996</v>
      </c>
      <c r="BM290" s="3">
        <f t="shared" si="393"/>
        <v>0</v>
      </c>
      <c r="BN290" s="3">
        <f t="shared" si="394"/>
        <v>0.5625</v>
      </c>
      <c r="BO290" s="3">
        <f t="shared" si="395"/>
        <v>0.52562500000000201</v>
      </c>
      <c r="BP290" s="3">
        <f t="shared" si="396"/>
        <v>8.8506249999999973</v>
      </c>
      <c r="BQ290" s="3">
        <f t="shared" si="397"/>
        <v>0</v>
      </c>
      <c r="BR290" s="3">
        <f t="shared" si="398"/>
        <v>9.9387499999999989</v>
      </c>
      <c r="BS290" s="3">
        <f t="shared" si="399"/>
        <v>3.1525783098917621</v>
      </c>
    </row>
    <row r="291" spans="1:71" x14ac:dyDescent="0.35">
      <c r="A291" s="31" t="s">
        <v>76</v>
      </c>
      <c r="B291" s="28" t="s">
        <v>36</v>
      </c>
      <c r="C291" s="29">
        <v>44450</v>
      </c>
      <c r="D291" s="30">
        <v>0.31310185185185185</v>
      </c>
      <c r="E291" s="30">
        <v>0.40723379629629625</v>
      </c>
      <c r="F291" s="30">
        <v>0.42041666666666666</v>
      </c>
      <c r="G291" s="30">
        <v>0.48084490740740743</v>
      </c>
      <c r="H291" s="3">
        <f t="shared" si="348"/>
        <v>30</v>
      </c>
      <c r="I291" s="3">
        <f t="shared" ref="I291" si="502">MINUTE(E291)</f>
        <v>46</v>
      </c>
      <c r="J291" s="3">
        <f t="shared" ref="J291" si="503">MINUTE(F291)</f>
        <v>5</v>
      </c>
      <c r="K291" s="3">
        <f t="shared" ref="K291" si="504">MINUTE(G291)</f>
        <v>32</v>
      </c>
      <c r="L291" s="169">
        <f t="shared" si="352"/>
        <v>22.869565921865359</v>
      </c>
      <c r="M291" s="170"/>
      <c r="N291" s="170"/>
      <c r="O291" s="171"/>
      <c r="P291" s="169">
        <f t="shared" si="353"/>
        <v>10.358053013728409</v>
      </c>
      <c r="Q291" s="170"/>
      <c r="R291" s="170"/>
      <c r="S291" s="171"/>
      <c r="T291" s="169">
        <f t="shared" si="354"/>
        <v>6.3117945150329469</v>
      </c>
      <c r="U291" s="170"/>
      <c r="V291" s="170"/>
      <c r="W291" s="171"/>
      <c r="X291" s="67" t="str">
        <f t="shared" si="355"/>
        <v>C3</v>
      </c>
      <c r="Y291" s="3">
        <f t="shared" ref="Y291" si="505">MIN(L291:W291)</f>
        <v>6.3117945150329469</v>
      </c>
      <c r="Z291" s="3">
        <f t="shared" ref="Z291" si="506">Y291^2</f>
        <v>39.83874999999999</v>
      </c>
      <c r="AA291" s="3" t="str">
        <f t="shared" ref="AA291" si="507">IF(X291="C1",H291," ")</f>
        <v xml:space="preserve"> </v>
      </c>
      <c r="AB291" s="3" t="str">
        <f t="shared" ref="AB291" si="508">IF(X291="C1",I291," ")</f>
        <v xml:space="preserve"> </v>
      </c>
      <c r="AC291" s="3" t="str">
        <f t="shared" ref="AC291" si="509">IF(X291="C1",J291," ")</f>
        <v xml:space="preserve"> </v>
      </c>
      <c r="AD291" s="3" t="str">
        <f t="shared" ref="AD291" si="510">IF(X291="C1",K291," ")</f>
        <v xml:space="preserve"> </v>
      </c>
      <c r="AE291" s="3" t="str">
        <f t="shared" ref="AE291" si="511">IF(X291="C2",H291," ")</f>
        <v xml:space="preserve"> </v>
      </c>
      <c r="AF291" s="3" t="str">
        <f t="shared" ref="AF291" si="512">IF(X291="C2",I291," ")</f>
        <v xml:space="preserve"> </v>
      </c>
      <c r="AG291" s="3" t="str">
        <f t="shared" ref="AG291" si="513">IF(X291="C2",J291," ")</f>
        <v xml:space="preserve"> </v>
      </c>
      <c r="AH291" s="3" t="str">
        <f t="shared" ref="AH291" si="514">IF(X291="C2",K291," ")</f>
        <v xml:space="preserve"> </v>
      </c>
      <c r="AI291" s="3">
        <f t="shared" ref="AI291" si="515">IF(X291="C3",H291," ")</f>
        <v>30</v>
      </c>
      <c r="AJ291" s="3">
        <f t="shared" ref="AJ291" si="516">IF(X291="C3",I291," ")</f>
        <v>46</v>
      </c>
      <c r="AK291" s="3">
        <f t="shared" ref="AK291" si="517">IF(X291="C3",J291," ")</f>
        <v>5</v>
      </c>
      <c r="AL291" s="3">
        <f t="shared" ref="AL291" si="518">IF(X291="C3",K291," ")</f>
        <v>32</v>
      </c>
      <c r="AP291" s="5">
        <f t="shared" si="370"/>
        <v>22.863636363636363</v>
      </c>
      <c r="AQ291" s="5">
        <f t="shared" si="371"/>
        <v>0.45454545454545325</v>
      </c>
      <c r="AR291" s="5">
        <f t="shared" si="372"/>
        <v>-0.22727272727272751</v>
      </c>
      <c r="AS291" s="5">
        <f t="shared" si="373"/>
        <v>-0.11363636363636687</v>
      </c>
      <c r="AT291" s="3">
        <f t="shared" si="374"/>
        <v>522.74586776859508</v>
      </c>
      <c r="AU291" s="3">
        <f t="shared" si="375"/>
        <v>0.2066115702479327</v>
      </c>
      <c r="AV291" s="3">
        <f t="shared" si="376"/>
        <v>5.1652892561983584E-2</v>
      </c>
      <c r="AW291" s="3">
        <f t="shared" si="377"/>
        <v>1.2913223140496602E-2</v>
      </c>
      <c r="AX291" s="3">
        <f t="shared" si="378"/>
        <v>523.01704545454538</v>
      </c>
      <c r="AY291" s="3">
        <f t="shared" si="379"/>
        <v>22.869565921865359</v>
      </c>
      <c r="AZ291" s="3">
        <f t="shared" si="380"/>
        <v>9.5405405405405403</v>
      </c>
      <c r="BA291" s="3">
        <f t="shared" si="381"/>
        <v>0.40540540540540349</v>
      </c>
      <c r="BB291" s="3">
        <f t="shared" si="382"/>
        <v>-3.9459459459459456</v>
      </c>
      <c r="BC291" s="3">
        <f t="shared" si="383"/>
        <v>-0.72972972972972627</v>
      </c>
      <c r="BD291" s="3">
        <f t="shared" si="384"/>
        <v>91.021913805697579</v>
      </c>
      <c r="BE291" s="3">
        <f t="shared" si="385"/>
        <v>0.16435354273191954</v>
      </c>
      <c r="BF291" s="3">
        <f t="shared" si="386"/>
        <v>15.570489408327244</v>
      </c>
      <c r="BG291" s="3">
        <f t="shared" si="387"/>
        <v>0.53250547845141938</v>
      </c>
      <c r="BH291" s="3">
        <f t="shared" si="388"/>
        <v>107.28926223520816</v>
      </c>
      <c r="BI291" s="3">
        <f t="shared" si="389"/>
        <v>10.358053013728409</v>
      </c>
      <c r="BJ291" s="3">
        <f t="shared" si="390"/>
        <v>-1.75</v>
      </c>
      <c r="BK291" s="3">
        <f t="shared" si="391"/>
        <v>0.27499999999999858</v>
      </c>
      <c r="BL291" s="3">
        <f t="shared" si="392"/>
        <v>-5.9749999999999996</v>
      </c>
      <c r="BM291" s="3">
        <f t="shared" si="393"/>
        <v>-1</v>
      </c>
      <c r="BN291" s="3">
        <f t="shared" si="394"/>
        <v>3.0625</v>
      </c>
      <c r="BO291" s="3">
        <f t="shared" si="395"/>
        <v>7.5624999999999221E-2</v>
      </c>
      <c r="BP291" s="3">
        <f t="shared" si="396"/>
        <v>35.700624999999995</v>
      </c>
      <c r="BQ291" s="3">
        <f t="shared" si="397"/>
        <v>1</v>
      </c>
      <c r="BR291" s="3">
        <f t="shared" si="398"/>
        <v>39.838749999999997</v>
      </c>
      <c r="BS291" s="3">
        <f t="shared" si="399"/>
        <v>6.3117945150329469</v>
      </c>
    </row>
    <row r="292" spans="1:71" x14ac:dyDescent="0.35">
      <c r="A292" s="31" t="s">
        <v>77</v>
      </c>
      <c r="B292" s="28" t="s">
        <v>32</v>
      </c>
      <c r="C292" s="29">
        <v>44450</v>
      </c>
      <c r="D292" s="30">
        <v>0.3102314814814815</v>
      </c>
      <c r="E292" s="30">
        <v>0.40686342592592589</v>
      </c>
      <c r="F292" s="30">
        <v>0.42453703703703699</v>
      </c>
      <c r="G292" s="30">
        <v>0.48217592592592595</v>
      </c>
      <c r="H292" s="3">
        <f t="shared" ref="H292:H299" si="519">MINUTE(D292)</f>
        <v>26</v>
      </c>
      <c r="I292" s="3">
        <f t="shared" ref="I292" si="520">MINUTE(E292)</f>
        <v>45</v>
      </c>
      <c r="J292" s="3">
        <f t="shared" ref="J292" si="521">MINUTE(F292)</f>
        <v>11</v>
      </c>
      <c r="K292" s="3">
        <f t="shared" ref="K292" si="522">MINUTE(G292)</f>
        <v>34</v>
      </c>
      <c r="L292" s="169">
        <f t="shared" si="352"/>
        <v>19.824657511658188</v>
      </c>
      <c r="M292" s="170"/>
      <c r="N292" s="170"/>
      <c r="O292" s="171"/>
      <c r="P292" s="169">
        <f t="shared" si="353"/>
        <v>6.0732081167866125</v>
      </c>
      <c r="Q292" s="170"/>
      <c r="R292" s="170"/>
      <c r="S292" s="171"/>
      <c r="T292" s="169">
        <f t="shared" si="354"/>
        <v>5.881220111507476</v>
      </c>
      <c r="U292" s="170"/>
      <c r="V292" s="170"/>
      <c r="W292" s="171"/>
      <c r="X292" s="67" t="str">
        <f t="shared" si="355"/>
        <v>C3</v>
      </c>
      <c r="Y292" s="3">
        <f t="shared" ref="Y292" si="523">MIN(L292:W292)</f>
        <v>5.881220111507476</v>
      </c>
      <c r="Z292" s="3">
        <f t="shared" ref="Z292" si="524">Y292^2</f>
        <v>34.588750000000012</v>
      </c>
      <c r="AA292" s="3" t="str">
        <f t="shared" ref="AA292" si="525">IF(X292="C1",H292," ")</f>
        <v xml:space="preserve"> </v>
      </c>
      <c r="AB292" s="3" t="str">
        <f t="shared" ref="AB292" si="526">IF(X292="C1",I292," ")</f>
        <v xml:space="preserve"> </v>
      </c>
      <c r="AC292" s="3" t="str">
        <f t="shared" ref="AC292" si="527">IF(X292="C1",J292," ")</f>
        <v xml:space="preserve"> </v>
      </c>
      <c r="AD292" s="3" t="str">
        <f t="shared" ref="AD292" si="528">IF(X292="C1",K292," ")</f>
        <v xml:space="preserve"> </v>
      </c>
      <c r="AE292" s="3" t="str">
        <f t="shared" ref="AE292" si="529">IF(X292="C2",H292," ")</f>
        <v xml:space="preserve"> </v>
      </c>
      <c r="AF292" s="3" t="str">
        <f t="shared" ref="AF292" si="530">IF(X292="C2",I292," ")</f>
        <v xml:space="preserve"> </v>
      </c>
      <c r="AG292" s="3" t="str">
        <f t="shared" ref="AG292" si="531">IF(X292="C2",J292," ")</f>
        <v xml:space="preserve"> </v>
      </c>
      <c r="AH292" s="3" t="str">
        <f t="shared" ref="AH292" si="532">IF(X292="C2",K292," ")</f>
        <v xml:space="preserve"> </v>
      </c>
      <c r="AI292" s="3">
        <f t="shared" ref="AI292" si="533">IF(X292="C3",H292," ")</f>
        <v>26</v>
      </c>
      <c r="AJ292" s="3">
        <f t="shared" ref="AJ292" si="534">IF(X292="C3",I292," ")</f>
        <v>45</v>
      </c>
      <c r="AK292" s="3">
        <f t="shared" ref="AK292" si="535">IF(X292="C3",J292," ")</f>
        <v>11</v>
      </c>
      <c r="AL292" s="3">
        <f t="shared" ref="AL292" si="536">IF(X292="C3",K292," ")</f>
        <v>34</v>
      </c>
      <c r="AP292" s="5">
        <f t="shared" si="370"/>
        <v>18.863636363636363</v>
      </c>
      <c r="AQ292" s="5">
        <f t="shared" si="371"/>
        <v>-0.54545454545454675</v>
      </c>
      <c r="AR292" s="5">
        <f t="shared" si="372"/>
        <v>5.7727272727272725</v>
      </c>
      <c r="AS292" s="5">
        <f t="shared" si="373"/>
        <v>1.8863636363636331</v>
      </c>
      <c r="AT292" s="3">
        <f t="shared" si="374"/>
        <v>355.83677685950414</v>
      </c>
      <c r="AU292" s="3">
        <f t="shared" si="375"/>
        <v>0.29752066115702619</v>
      </c>
      <c r="AV292" s="3">
        <f t="shared" si="376"/>
        <v>33.324380165289256</v>
      </c>
      <c r="AW292" s="3">
        <f t="shared" si="377"/>
        <v>3.558367768595029</v>
      </c>
      <c r="AX292" s="3">
        <f t="shared" si="378"/>
        <v>393.01704545454544</v>
      </c>
      <c r="AY292" s="3">
        <f t="shared" si="379"/>
        <v>19.824657511658188</v>
      </c>
      <c r="AZ292" s="3">
        <f t="shared" si="380"/>
        <v>5.5405405405405403</v>
      </c>
      <c r="BA292" s="3">
        <f t="shared" si="381"/>
        <v>-0.59459459459459651</v>
      </c>
      <c r="BB292" s="3">
        <f t="shared" si="382"/>
        <v>2.0540540540540544</v>
      </c>
      <c r="BC292" s="3">
        <f t="shared" si="383"/>
        <v>1.2702702702702737</v>
      </c>
      <c r="BD292" s="3">
        <f t="shared" si="384"/>
        <v>30.697589481373264</v>
      </c>
      <c r="BE292" s="3">
        <f t="shared" si="385"/>
        <v>0.35354273192111257</v>
      </c>
      <c r="BF292" s="3">
        <f t="shared" si="386"/>
        <v>4.2191380569758961</v>
      </c>
      <c r="BG292" s="3">
        <f t="shared" si="387"/>
        <v>1.6135865595325143</v>
      </c>
      <c r="BH292" s="3">
        <f t="shared" si="388"/>
        <v>36.883856829802788</v>
      </c>
      <c r="BI292" s="3">
        <f t="shared" si="389"/>
        <v>6.0732081167866125</v>
      </c>
      <c r="BJ292" s="3">
        <f t="shared" si="390"/>
        <v>-5.75</v>
      </c>
      <c r="BK292" s="3">
        <f t="shared" si="391"/>
        <v>-0.72500000000000142</v>
      </c>
      <c r="BL292" s="3">
        <f t="shared" si="392"/>
        <v>2.5000000000000355E-2</v>
      </c>
      <c r="BM292" s="3">
        <f t="shared" si="393"/>
        <v>1</v>
      </c>
      <c r="BN292" s="3">
        <f t="shared" si="394"/>
        <v>33.0625</v>
      </c>
      <c r="BO292" s="3">
        <f t="shared" si="395"/>
        <v>0.52562500000000201</v>
      </c>
      <c r="BP292" s="3">
        <f t="shared" si="396"/>
        <v>6.2500000000001779E-4</v>
      </c>
      <c r="BQ292" s="3">
        <f t="shared" si="397"/>
        <v>1</v>
      </c>
      <c r="BR292" s="3">
        <f t="shared" si="398"/>
        <v>34.588750000000005</v>
      </c>
      <c r="BS292" s="3">
        <f t="shared" si="399"/>
        <v>5.881220111507476</v>
      </c>
    </row>
    <row r="293" spans="1:71" x14ac:dyDescent="0.35">
      <c r="A293" s="31" t="s">
        <v>78</v>
      </c>
      <c r="B293" s="28" t="s">
        <v>31</v>
      </c>
      <c r="C293" s="29">
        <v>44450</v>
      </c>
      <c r="D293" s="30">
        <v>0.30949074074074073</v>
      </c>
      <c r="E293" s="30">
        <v>0.40892361111111114</v>
      </c>
      <c r="F293" s="30">
        <v>0.42332175925925924</v>
      </c>
      <c r="G293" s="30">
        <v>0.47979166666666667</v>
      </c>
      <c r="H293" s="3">
        <f t="shared" si="519"/>
        <v>25</v>
      </c>
      <c r="I293" s="3">
        <f t="shared" ref="I293" si="537">MINUTE(E293)</f>
        <v>48</v>
      </c>
      <c r="J293" s="3">
        <f t="shared" ref="J293" si="538">MINUTE(F293)</f>
        <v>9</v>
      </c>
      <c r="K293" s="3">
        <f t="shared" ref="K293" si="539">MINUTE(G293)</f>
        <v>30</v>
      </c>
      <c r="L293" s="169">
        <f t="shared" si="352"/>
        <v>18.542794483915507</v>
      </c>
      <c r="M293" s="170"/>
      <c r="N293" s="170"/>
      <c r="O293" s="171"/>
      <c r="P293" s="169">
        <f t="shared" si="353"/>
        <v>5.8186622004353987</v>
      </c>
      <c r="Q293" s="170"/>
      <c r="R293" s="170"/>
      <c r="S293" s="171"/>
      <c r="T293" s="169">
        <f t="shared" si="354"/>
        <v>7.977389924029036</v>
      </c>
      <c r="U293" s="170"/>
      <c r="V293" s="170"/>
      <c r="W293" s="171"/>
      <c r="X293" s="70" t="str">
        <f t="shared" si="355"/>
        <v>C2</v>
      </c>
      <c r="Y293" s="3">
        <f t="shared" ref="Y293" si="540">MIN(L293:W293)</f>
        <v>5.8186622004353987</v>
      </c>
      <c r="Z293" s="3">
        <f t="shared" ref="Z293" si="541">Y293^2</f>
        <v>33.856829802775714</v>
      </c>
      <c r="AA293" s="3" t="str">
        <f t="shared" ref="AA293" si="542">IF(X293="C1",H293," ")</f>
        <v xml:space="preserve"> </v>
      </c>
      <c r="AB293" s="3" t="str">
        <f t="shared" ref="AB293" si="543">IF(X293="C1",I293," ")</f>
        <v xml:space="preserve"> </v>
      </c>
      <c r="AC293" s="3" t="str">
        <f t="shared" ref="AC293" si="544">IF(X293="C1",J293," ")</f>
        <v xml:space="preserve"> </v>
      </c>
      <c r="AD293" s="3" t="str">
        <f t="shared" ref="AD293" si="545">IF(X293="C1",K293," ")</f>
        <v xml:space="preserve"> </v>
      </c>
      <c r="AE293" s="3">
        <f t="shared" ref="AE293" si="546">IF(X293="C2",H293," ")</f>
        <v>25</v>
      </c>
      <c r="AF293" s="3">
        <f t="shared" ref="AF293" si="547">IF(X293="C2",I293," ")</f>
        <v>48</v>
      </c>
      <c r="AG293" s="3">
        <f t="shared" ref="AG293" si="548">IF(X293="C2",J293," ")</f>
        <v>9</v>
      </c>
      <c r="AH293" s="3">
        <f t="shared" ref="AH293" si="549">IF(X293="C2",K293," ")</f>
        <v>30</v>
      </c>
      <c r="AI293" s="3" t="str">
        <f t="shared" ref="AI293" si="550">IF(X293="C3",H293," ")</f>
        <v xml:space="preserve"> </v>
      </c>
      <c r="AJ293" s="3" t="str">
        <f t="shared" ref="AJ293" si="551">IF(X293="C3",I293," ")</f>
        <v xml:space="preserve"> </v>
      </c>
      <c r="AK293" s="3" t="str">
        <f t="shared" ref="AK293" si="552">IF(X293="C3",J293," ")</f>
        <v xml:space="preserve"> </v>
      </c>
      <c r="AL293" s="3" t="str">
        <f t="shared" ref="AL293" si="553">IF(X293="C3",K293," ")</f>
        <v xml:space="preserve"> </v>
      </c>
      <c r="AP293" s="5">
        <f t="shared" si="370"/>
        <v>17.863636363636363</v>
      </c>
      <c r="AQ293" s="5">
        <f t="shared" si="371"/>
        <v>2.4545454545454533</v>
      </c>
      <c r="AR293" s="5">
        <f t="shared" si="372"/>
        <v>3.7727272727272725</v>
      </c>
      <c r="AS293" s="5">
        <f t="shared" si="373"/>
        <v>-2.1136363636363669</v>
      </c>
      <c r="AT293" s="3">
        <f t="shared" si="374"/>
        <v>319.10950413223139</v>
      </c>
      <c r="AU293" s="3">
        <f t="shared" si="375"/>
        <v>6.024793388429746</v>
      </c>
      <c r="AV293" s="3">
        <f t="shared" si="376"/>
        <v>14.233471074380164</v>
      </c>
      <c r="AW293" s="3">
        <f t="shared" si="377"/>
        <v>4.4674586776859639</v>
      </c>
      <c r="AX293" s="3">
        <f t="shared" si="378"/>
        <v>343.83522727272731</v>
      </c>
      <c r="AY293" s="3">
        <f t="shared" si="379"/>
        <v>18.542794483915507</v>
      </c>
      <c r="AZ293" s="3">
        <f t="shared" si="380"/>
        <v>4.5405405405405403</v>
      </c>
      <c r="BA293" s="3">
        <f t="shared" si="381"/>
        <v>2.4054054054054035</v>
      </c>
      <c r="BB293" s="3">
        <f t="shared" si="382"/>
        <v>5.405405405405439E-2</v>
      </c>
      <c r="BC293" s="3">
        <f t="shared" si="383"/>
        <v>-2.7297297297297263</v>
      </c>
      <c r="BD293" s="3">
        <f t="shared" si="384"/>
        <v>20.616508400292183</v>
      </c>
      <c r="BE293" s="3">
        <f t="shared" si="385"/>
        <v>5.7859751643535331</v>
      </c>
      <c r="BF293" s="3">
        <f t="shared" si="386"/>
        <v>2.921840759678634E-3</v>
      </c>
      <c r="BG293" s="3">
        <f t="shared" si="387"/>
        <v>7.4514243973703245</v>
      </c>
      <c r="BH293" s="3">
        <f t="shared" si="388"/>
        <v>33.856829802775721</v>
      </c>
      <c r="BI293" s="3">
        <f t="shared" si="389"/>
        <v>5.8186622004353987</v>
      </c>
      <c r="BJ293" s="3">
        <f t="shared" si="390"/>
        <v>-6.75</v>
      </c>
      <c r="BK293" s="3">
        <f t="shared" si="391"/>
        <v>2.2749999999999986</v>
      </c>
      <c r="BL293" s="3">
        <f t="shared" si="392"/>
        <v>-1.9749999999999996</v>
      </c>
      <c r="BM293" s="3">
        <f t="shared" si="393"/>
        <v>-3</v>
      </c>
      <c r="BN293" s="3">
        <f t="shared" si="394"/>
        <v>45.5625</v>
      </c>
      <c r="BO293" s="3">
        <f t="shared" si="395"/>
        <v>5.1756249999999939</v>
      </c>
      <c r="BP293" s="3">
        <f t="shared" si="396"/>
        <v>3.9006249999999985</v>
      </c>
      <c r="BQ293" s="3">
        <f t="shared" si="397"/>
        <v>9</v>
      </c>
      <c r="BR293" s="3">
        <f t="shared" si="398"/>
        <v>63.638749999999995</v>
      </c>
      <c r="BS293" s="3">
        <f t="shared" si="399"/>
        <v>7.977389924029036</v>
      </c>
    </row>
    <row r="294" spans="1:71" x14ac:dyDescent="0.35">
      <c r="A294" s="31" t="s">
        <v>79</v>
      </c>
      <c r="B294" s="28" t="s">
        <v>47</v>
      </c>
      <c r="C294" s="29">
        <v>44450</v>
      </c>
      <c r="D294" s="30">
        <v>0.30791666666666667</v>
      </c>
      <c r="E294" s="30">
        <v>0.40692129629629631</v>
      </c>
      <c r="F294" s="30">
        <v>0.42328703703703702</v>
      </c>
      <c r="G294" s="30">
        <v>0.47950231481481481</v>
      </c>
      <c r="H294" s="3">
        <f t="shared" si="519"/>
        <v>23</v>
      </c>
      <c r="I294" s="3">
        <f t="shared" ref="I294" si="554">MINUTE(E294)</f>
        <v>45</v>
      </c>
      <c r="J294" s="3">
        <f t="shared" ref="J294" si="555">MINUTE(F294)</f>
        <v>9</v>
      </c>
      <c r="K294" s="3">
        <f t="shared" ref="K294" si="556">MINUTE(G294)</f>
        <v>30</v>
      </c>
      <c r="L294" s="169">
        <f t="shared" si="352"/>
        <v>16.451547316009798</v>
      </c>
      <c r="M294" s="170"/>
      <c r="N294" s="170"/>
      <c r="O294" s="171"/>
      <c r="P294" s="169">
        <f t="shared" si="353"/>
        <v>3.7765374628330028</v>
      </c>
      <c r="Q294" s="170"/>
      <c r="R294" s="170"/>
      <c r="S294" s="171"/>
      <c r="T294" s="169">
        <f t="shared" si="354"/>
        <v>9.4862400349137275</v>
      </c>
      <c r="U294" s="170"/>
      <c r="V294" s="170"/>
      <c r="W294" s="171"/>
      <c r="X294" s="70" t="str">
        <f t="shared" si="355"/>
        <v>C2</v>
      </c>
      <c r="Y294" s="3">
        <f t="shared" ref="Y294" si="557">MIN(L294:W294)</f>
        <v>3.7765374628330028</v>
      </c>
      <c r="Z294" s="3">
        <f t="shared" ref="Z294" si="558">Y294^2</f>
        <v>14.262235208181135</v>
      </c>
      <c r="AA294" s="3" t="str">
        <f t="shared" ref="AA294" si="559">IF(X294="C1",H294," ")</f>
        <v xml:space="preserve"> </v>
      </c>
      <c r="AB294" s="3" t="str">
        <f t="shared" ref="AB294" si="560">IF(X294="C1",I294," ")</f>
        <v xml:space="preserve"> </v>
      </c>
      <c r="AC294" s="3" t="str">
        <f t="shared" ref="AC294" si="561">IF(X294="C1",J294," ")</f>
        <v xml:space="preserve"> </v>
      </c>
      <c r="AD294" s="3" t="str">
        <f t="shared" ref="AD294" si="562">IF(X294="C1",K294," ")</f>
        <v xml:space="preserve"> </v>
      </c>
      <c r="AE294" s="3">
        <f t="shared" ref="AE294" si="563">IF(X294="C2",H294," ")</f>
        <v>23</v>
      </c>
      <c r="AF294" s="3">
        <f t="shared" ref="AF294" si="564">IF(X294="C2",I294," ")</f>
        <v>45</v>
      </c>
      <c r="AG294" s="3">
        <f t="shared" ref="AG294" si="565">IF(X294="C2",J294," ")</f>
        <v>9</v>
      </c>
      <c r="AH294" s="3">
        <f t="shared" ref="AH294" si="566">IF(X294="C2",K294," ")</f>
        <v>30</v>
      </c>
      <c r="AI294" s="3" t="str">
        <f t="shared" ref="AI294" si="567">IF(X294="C3",H294," ")</f>
        <v xml:space="preserve"> </v>
      </c>
      <c r="AJ294" s="3" t="str">
        <f t="shared" ref="AJ294" si="568">IF(X294="C3",I294," ")</f>
        <v xml:space="preserve"> </v>
      </c>
      <c r="AK294" s="3" t="str">
        <f t="shared" ref="AK294" si="569">IF(X294="C3",J294," ")</f>
        <v xml:space="preserve"> </v>
      </c>
      <c r="AL294" s="3" t="str">
        <f t="shared" ref="AL294" si="570">IF(X294="C3",K294," ")</f>
        <v xml:space="preserve"> </v>
      </c>
      <c r="AP294" s="5">
        <f t="shared" si="370"/>
        <v>15.863636363636363</v>
      </c>
      <c r="AQ294" s="5">
        <f t="shared" si="371"/>
        <v>-0.54545454545454675</v>
      </c>
      <c r="AR294" s="5">
        <f t="shared" si="372"/>
        <v>3.7727272727272725</v>
      </c>
      <c r="AS294" s="5">
        <f t="shared" si="373"/>
        <v>-2.1136363636363669</v>
      </c>
      <c r="AT294" s="3">
        <f t="shared" si="374"/>
        <v>251.65495867768595</v>
      </c>
      <c r="AU294" s="3">
        <f t="shared" si="375"/>
        <v>0.29752066115702619</v>
      </c>
      <c r="AV294" s="3">
        <f t="shared" si="376"/>
        <v>14.233471074380164</v>
      </c>
      <c r="AW294" s="3">
        <f t="shared" si="377"/>
        <v>4.4674586776859639</v>
      </c>
      <c r="AX294" s="3">
        <f t="shared" si="378"/>
        <v>270.65340909090912</v>
      </c>
      <c r="AY294" s="3">
        <f t="shared" si="379"/>
        <v>16.451547316009798</v>
      </c>
      <c r="AZ294" s="3">
        <f t="shared" si="380"/>
        <v>2.5405405405405403</v>
      </c>
      <c r="BA294" s="3">
        <f t="shared" si="381"/>
        <v>-0.59459459459459651</v>
      </c>
      <c r="BB294" s="3">
        <f t="shared" si="382"/>
        <v>5.405405405405439E-2</v>
      </c>
      <c r="BC294" s="3">
        <f t="shared" si="383"/>
        <v>-2.7297297297297263</v>
      </c>
      <c r="BD294" s="3">
        <f t="shared" si="384"/>
        <v>6.4543462381300207</v>
      </c>
      <c r="BE294" s="3">
        <f t="shared" si="385"/>
        <v>0.35354273192111257</v>
      </c>
      <c r="BF294" s="3">
        <f t="shared" si="386"/>
        <v>2.921840759678634E-3</v>
      </c>
      <c r="BG294" s="3">
        <f t="shared" si="387"/>
        <v>7.4514243973703245</v>
      </c>
      <c r="BH294" s="3">
        <f t="shared" si="388"/>
        <v>14.262235208181135</v>
      </c>
      <c r="BI294" s="3">
        <f t="shared" si="389"/>
        <v>3.7765374628330028</v>
      </c>
      <c r="BJ294" s="3">
        <f t="shared" si="390"/>
        <v>-8.75</v>
      </c>
      <c r="BK294" s="3">
        <f t="shared" si="391"/>
        <v>-0.72500000000000142</v>
      </c>
      <c r="BL294" s="3">
        <f t="shared" si="392"/>
        <v>-1.9749999999999996</v>
      </c>
      <c r="BM294" s="3">
        <f t="shared" si="393"/>
        <v>-3</v>
      </c>
      <c r="BN294" s="3">
        <f t="shared" si="394"/>
        <v>76.5625</v>
      </c>
      <c r="BO294" s="3">
        <f t="shared" si="395"/>
        <v>0.52562500000000201</v>
      </c>
      <c r="BP294" s="3">
        <f t="shared" si="396"/>
        <v>3.9006249999999985</v>
      </c>
      <c r="BQ294" s="3">
        <f t="shared" si="397"/>
        <v>9</v>
      </c>
      <c r="BR294" s="3">
        <f t="shared" si="398"/>
        <v>89.98875000000001</v>
      </c>
      <c r="BS294" s="3">
        <f t="shared" si="399"/>
        <v>9.4862400349137275</v>
      </c>
    </row>
    <row r="295" spans="1:71" x14ac:dyDescent="0.35">
      <c r="A295" s="31" t="s">
        <v>80</v>
      </c>
      <c r="B295" s="28" t="s">
        <v>49</v>
      </c>
      <c r="C295" s="29">
        <v>44450</v>
      </c>
      <c r="D295" s="30">
        <v>0.30787037037037041</v>
      </c>
      <c r="E295" s="30">
        <v>0.40649305555555554</v>
      </c>
      <c r="F295" s="30">
        <v>0.42631944444444447</v>
      </c>
      <c r="G295" s="30">
        <v>0.47965277777777776</v>
      </c>
      <c r="H295" s="3">
        <f t="shared" si="519"/>
        <v>23</v>
      </c>
      <c r="I295" s="3">
        <f t="shared" ref="I295" si="571">MINUTE(E295)</f>
        <v>45</v>
      </c>
      <c r="J295" s="3">
        <f t="shared" ref="J295" si="572">MINUTE(F295)</f>
        <v>13</v>
      </c>
      <c r="K295" s="3">
        <f t="shared" ref="K295" si="573">MINUTE(G295)</f>
        <v>30</v>
      </c>
      <c r="L295" s="169">
        <f t="shared" si="352"/>
        <v>17.799865934122291</v>
      </c>
      <c r="M295" s="170"/>
      <c r="N295" s="170"/>
      <c r="O295" s="171"/>
      <c r="P295" s="169">
        <f t="shared" si="353"/>
        <v>5.5402768559534614</v>
      </c>
      <c r="Q295" s="170"/>
      <c r="R295" s="170"/>
      <c r="S295" s="171"/>
      <c r="T295" s="169">
        <f t="shared" si="354"/>
        <v>9.4967757686490639</v>
      </c>
      <c r="U295" s="170"/>
      <c r="V295" s="170"/>
      <c r="W295" s="171"/>
      <c r="X295" s="70" t="str">
        <f t="shared" si="355"/>
        <v>C2</v>
      </c>
      <c r="Y295" s="3">
        <f t="shared" ref="Y295" si="574">MIN(L295:W295)</f>
        <v>5.5402768559534614</v>
      </c>
      <c r="Z295" s="3">
        <f t="shared" ref="Z295" si="575">Y295^2</f>
        <v>30.69466764061357</v>
      </c>
      <c r="AA295" s="3" t="str">
        <f t="shared" ref="AA295" si="576">IF(X295="C1",H295," ")</f>
        <v xml:space="preserve"> </v>
      </c>
      <c r="AB295" s="3" t="str">
        <f t="shared" ref="AB295" si="577">IF(X295="C1",I295," ")</f>
        <v xml:space="preserve"> </v>
      </c>
      <c r="AC295" s="3" t="str">
        <f t="shared" ref="AC295" si="578">IF(X295="C1",J295," ")</f>
        <v xml:space="preserve"> </v>
      </c>
      <c r="AD295" s="3" t="str">
        <f t="shared" ref="AD295" si="579">IF(X295="C1",K295," ")</f>
        <v xml:space="preserve"> </v>
      </c>
      <c r="AE295" s="3">
        <f t="shared" ref="AE295" si="580">IF(X295="C2",H295," ")</f>
        <v>23</v>
      </c>
      <c r="AF295" s="3">
        <f t="shared" ref="AF295" si="581">IF(X295="C2",I295," ")</f>
        <v>45</v>
      </c>
      <c r="AG295" s="3">
        <f t="shared" ref="AG295" si="582">IF(X295="C2",J295," ")</f>
        <v>13</v>
      </c>
      <c r="AH295" s="3">
        <f t="shared" ref="AH295" si="583">IF(X295="C2",K295," ")</f>
        <v>30</v>
      </c>
      <c r="AI295" s="3" t="str">
        <f t="shared" ref="AI295" si="584">IF(X295="C3",H295," ")</f>
        <v xml:space="preserve"> </v>
      </c>
      <c r="AJ295" s="3" t="str">
        <f t="shared" ref="AJ295" si="585">IF(X295="C3",I295," ")</f>
        <v xml:space="preserve"> </v>
      </c>
      <c r="AK295" s="3" t="str">
        <f t="shared" ref="AK295" si="586">IF(X295="C3",J295," ")</f>
        <v xml:space="preserve"> </v>
      </c>
      <c r="AL295" s="3" t="str">
        <f t="shared" ref="AL295" si="587">IF(X295="C3",K295," ")</f>
        <v xml:space="preserve"> </v>
      </c>
      <c r="AP295" s="5">
        <f t="shared" si="370"/>
        <v>15.863636363636363</v>
      </c>
      <c r="AQ295" s="5">
        <f t="shared" si="371"/>
        <v>-0.54545454545454675</v>
      </c>
      <c r="AR295" s="5">
        <f t="shared" si="372"/>
        <v>7.7727272727272725</v>
      </c>
      <c r="AS295" s="5">
        <f t="shared" si="373"/>
        <v>-2.1136363636363669</v>
      </c>
      <c r="AT295" s="3">
        <f t="shared" si="374"/>
        <v>251.65495867768595</v>
      </c>
      <c r="AU295" s="3">
        <f t="shared" si="375"/>
        <v>0.29752066115702619</v>
      </c>
      <c r="AV295" s="3">
        <f t="shared" si="376"/>
        <v>60.415289256198342</v>
      </c>
      <c r="AW295" s="3">
        <f t="shared" si="377"/>
        <v>4.4674586776859639</v>
      </c>
      <c r="AX295" s="3">
        <f t="shared" si="378"/>
        <v>316.83522727272725</v>
      </c>
      <c r="AY295" s="3">
        <f t="shared" si="379"/>
        <v>17.799865934122291</v>
      </c>
      <c r="AZ295" s="3">
        <f t="shared" si="380"/>
        <v>2.5405405405405403</v>
      </c>
      <c r="BA295" s="3">
        <f t="shared" si="381"/>
        <v>-0.59459459459459651</v>
      </c>
      <c r="BB295" s="3">
        <f t="shared" si="382"/>
        <v>4.0540540540540544</v>
      </c>
      <c r="BC295" s="3">
        <f t="shared" si="383"/>
        <v>-2.7297297297297263</v>
      </c>
      <c r="BD295" s="3">
        <f t="shared" si="384"/>
        <v>6.4543462381300207</v>
      </c>
      <c r="BE295" s="3">
        <f t="shared" si="385"/>
        <v>0.35354273192111257</v>
      </c>
      <c r="BF295" s="3">
        <f t="shared" si="386"/>
        <v>16.435354273192115</v>
      </c>
      <c r="BG295" s="3">
        <f t="shared" si="387"/>
        <v>7.4514243973703245</v>
      </c>
      <c r="BH295" s="3">
        <f t="shared" si="388"/>
        <v>30.694667640613574</v>
      </c>
      <c r="BI295" s="3">
        <f t="shared" si="389"/>
        <v>5.5402768559534614</v>
      </c>
      <c r="BJ295" s="3">
        <f t="shared" si="390"/>
        <v>-8.75</v>
      </c>
      <c r="BK295" s="3">
        <f t="shared" si="391"/>
        <v>-0.72500000000000142</v>
      </c>
      <c r="BL295" s="3">
        <f t="shared" si="392"/>
        <v>2.0250000000000004</v>
      </c>
      <c r="BM295" s="3">
        <f t="shared" si="393"/>
        <v>-3</v>
      </c>
      <c r="BN295" s="3">
        <f t="shared" si="394"/>
        <v>76.5625</v>
      </c>
      <c r="BO295" s="3">
        <f t="shared" si="395"/>
        <v>0.52562500000000201</v>
      </c>
      <c r="BP295" s="3">
        <f t="shared" si="396"/>
        <v>4.1006250000000017</v>
      </c>
      <c r="BQ295" s="3">
        <f t="shared" si="397"/>
        <v>9</v>
      </c>
      <c r="BR295" s="3">
        <f t="shared" si="398"/>
        <v>90.188750000000013</v>
      </c>
      <c r="BS295" s="3">
        <f t="shared" si="399"/>
        <v>9.4967757686490639</v>
      </c>
    </row>
    <row r="296" spans="1:71" x14ac:dyDescent="0.35">
      <c r="A296" s="31" t="s">
        <v>81</v>
      </c>
      <c r="B296" s="28" t="s">
        <v>44</v>
      </c>
      <c r="C296" s="29">
        <v>44450</v>
      </c>
      <c r="D296" s="30">
        <v>0.30769675925925927</v>
      </c>
      <c r="E296" s="30">
        <v>0.40659722222222222</v>
      </c>
      <c r="F296" s="30">
        <v>0.42460648148148145</v>
      </c>
      <c r="G296" s="30">
        <v>0.47988425925925932</v>
      </c>
      <c r="H296" s="3">
        <f t="shared" si="519"/>
        <v>23</v>
      </c>
      <c r="I296" s="3">
        <f t="shared" ref="I296" si="588">MINUTE(E296)</f>
        <v>45</v>
      </c>
      <c r="J296" s="3">
        <f t="shared" ref="J296" si="589">MINUTE(F296)</f>
        <v>11</v>
      </c>
      <c r="K296" s="3">
        <f t="shared" ref="K296" si="590">MINUTE(G296)</f>
        <v>31</v>
      </c>
      <c r="L296" s="169">
        <f t="shared" si="352"/>
        <v>16.926814391802889</v>
      </c>
      <c r="M296" s="170"/>
      <c r="N296" s="170"/>
      <c r="O296" s="171"/>
      <c r="P296" s="169">
        <f t="shared" si="353"/>
        <v>3.7441944347132803</v>
      </c>
      <c r="Q296" s="170"/>
      <c r="R296" s="170"/>
      <c r="S296" s="171"/>
      <c r="T296" s="169">
        <f t="shared" si="354"/>
        <v>9.0049292057183887</v>
      </c>
      <c r="U296" s="170"/>
      <c r="V296" s="170"/>
      <c r="W296" s="171"/>
      <c r="X296" s="70" t="str">
        <f t="shared" si="355"/>
        <v>C2</v>
      </c>
      <c r="Y296" s="3">
        <f t="shared" ref="Y296" si="591">MIN(L296:W296)</f>
        <v>3.7441944347132803</v>
      </c>
      <c r="Z296" s="3">
        <f t="shared" ref="Z296" si="592">Y296^2</f>
        <v>14.0189919649379</v>
      </c>
      <c r="AA296" s="3" t="str">
        <f t="shared" ref="AA296" si="593">IF(X296="C1",H296," ")</f>
        <v xml:space="preserve"> </v>
      </c>
      <c r="AB296" s="3" t="str">
        <f t="shared" ref="AB296" si="594">IF(X296="C1",I296," ")</f>
        <v xml:space="preserve"> </v>
      </c>
      <c r="AC296" s="3" t="str">
        <f t="shared" ref="AC296" si="595">IF(X296="C1",J296," ")</f>
        <v xml:space="preserve"> </v>
      </c>
      <c r="AD296" s="3" t="str">
        <f t="shared" ref="AD296" si="596">IF(X296="C1",K296," ")</f>
        <v xml:space="preserve"> </v>
      </c>
      <c r="AE296" s="3">
        <f t="shared" ref="AE296" si="597">IF(X296="C2",H296," ")</f>
        <v>23</v>
      </c>
      <c r="AF296" s="3">
        <f t="shared" ref="AF296" si="598">IF(X296="C2",I296," ")</f>
        <v>45</v>
      </c>
      <c r="AG296" s="3">
        <f t="shared" ref="AG296" si="599">IF(X296="C2",J296," ")</f>
        <v>11</v>
      </c>
      <c r="AH296" s="3">
        <f t="shared" ref="AH296" si="600">IF(X296="C2",K296," ")</f>
        <v>31</v>
      </c>
      <c r="AI296" s="3" t="str">
        <f t="shared" ref="AI296" si="601">IF(X296="C3",H296," ")</f>
        <v xml:space="preserve"> </v>
      </c>
      <c r="AJ296" s="3" t="str">
        <f t="shared" ref="AJ296" si="602">IF(X296="C3",I296," ")</f>
        <v xml:space="preserve"> </v>
      </c>
      <c r="AK296" s="3" t="str">
        <f t="shared" ref="AK296" si="603">IF(X296="C3",J296," ")</f>
        <v xml:space="preserve"> </v>
      </c>
      <c r="AL296" s="3" t="str">
        <f t="shared" ref="AL296" si="604">IF(X296="C3",K296," ")</f>
        <v xml:space="preserve"> </v>
      </c>
      <c r="AP296" s="5">
        <f t="shared" si="370"/>
        <v>15.863636363636363</v>
      </c>
      <c r="AQ296" s="5">
        <f t="shared" si="371"/>
        <v>-0.54545454545454675</v>
      </c>
      <c r="AR296" s="5">
        <f t="shared" si="372"/>
        <v>5.7727272727272725</v>
      </c>
      <c r="AS296" s="5">
        <f t="shared" si="373"/>
        <v>-1.1136363636363669</v>
      </c>
      <c r="AT296" s="3">
        <f t="shared" si="374"/>
        <v>251.65495867768595</v>
      </c>
      <c r="AU296" s="3">
        <f t="shared" si="375"/>
        <v>0.29752066115702619</v>
      </c>
      <c r="AV296" s="3">
        <f t="shared" si="376"/>
        <v>33.324380165289256</v>
      </c>
      <c r="AW296" s="3">
        <f t="shared" si="377"/>
        <v>1.2401859504132304</v>
      </c>
      <c r="AX296" s="3">
        <f t="shared" si="378"/>
        <v>286.51704545454544</v>
      </c>
      <c r="AY296" s="3">
        <f t="shared" si="379"/>
        <v>16.926814391802889</v>
      </c>
      <c r="AZ296" s="3">
        <f t="shared" si="380"/>
        <v>2.5405405405405403</v>
      </c>
      <c r="BA296" s="3">
        <f t="shared" si="381"/>
        <v>-0.59459459459459651</v>
      </c>
      <c r="BB296" s="3">
        <f t="shared" si="382"/>
        <v>2.0540540540540544</v>
      </c>
      <c r="BC296" s="3">
        <f t="shared" si="383"/>
        <v>-1.7297297297297263</v>
      </c>
      <c r="BD296" s="3">
        <f t="shared" si="384"/>
        <v>6.4543462381300207</v>
      </c>
      <c r="BE296" s="3">
        <f t="shared" si="385"/>
        <v>0.35354273192111257</v>
      </c>
      <c r="BF296" s="3">
        <f t="shared" si="386"/>
        <v>4.2191380569758961</v>
      </c>
      <c r="BG296" s="3">
        <f t="shared" si="387"/>
        <v>2.9919649379108719</v>
      </c>
      <c r="BH296" s="3">
        <f t="shared" si="388"/>
        <v>14.0189919649379</v>
      </c>
      <c r="BI296" s="3">
        <f t="shared" si="389"/>
        <v>3.7441944347132803</v>
      </c>
      <c r="BJ296" s="3">
        <f t="shared" si="390"/>
        <v>-8.75</v>
      </c>
      <c r="BK296" s="3">
        <f t="shared" si="391"/>
        <v>-0.72500000000000142</v>
      </c>
      <c r="BL296" s="3">
        <f t="shared" si="392"/>
        <v>2.5000000000000355E-2</v>
      </c>
      <c r="BM296" s="3">
        <f t="shared" si="393"/>
        <v>-2</v>
      </c>
      <c r="BN296" s="3">
        <f t="shared" si="394"/>
        <v>76.5625</v>
      </c>
      <c r="BO296" s="3">
        <f t="shared" si="395"/>
        <v>0.52562500000000201</v>
      </c>
      <c r="BP296" s="3">
        <f t="shared" si="396"/>
        <v>6.2500000000001779E-4</v>
      </c>
      <c r="BQ296" s="3">
        <f t="shared" si="397"/>
        <v>4</v>
      </c>
      <c r="BR296" s="3">
        <f t="shared" si="398"/>
        <v>81.088750000000005</v>
      </c>
      <c r="BS296" s="3">
        <f t="shared" si="399"/>
        <v>9.0049292057183887</v>
      </c>
    </row>
    <row r="297" spans="1:71" x14ac:dyDescent="0.35">
      <c r="A297" s="31" t="s">
        <v>82</v>
      </c>
      <c r="B297" s="28" t="s">
        <v>46</v>
      </c>
      <c r="C297" s="29">
        <v>44450</v>
      </c>
      <c r="D297" s="30">
        <v>0.3069675925925926</v>
      </c>
      <c r="E297" s="30">
        <v>0.40745370370370365</v>
      </c>
      <c r="F297" s="30">
        <v>0.42010416666666667</v>
      </c>
      <c r="G297" s="30">
        <v>0.48077546296296297</v>
      </c>
      <c r="H297" s="3">
        <f t="shared" si="519"/>
        <v>22</v>
      </c>
      <c r="I297" s="3">
        <f t="shared" ref="I297" si="605">MINUTE(E297)</f>
        <v>46</v>
      </c>
      <c r="J297" s="3">
        <f t="shared" ref="J297" si="606">MINUTE(F297)</f>
        <v>4</v>
      </c>
      <c r="K297" s="3">
        <f t="shared" ref="K297" si="607">MINUTE(G297)</f>
        <v>32</v>
      </c>
      <c r="L297" s="169">
        <f t="shared" si="352"/>
        <v>14.921575288517934</v>
      </c>
      <c r="M297" s="170"/>
      <c r="N297" s="170"/>
      <c r="O297" s="171"/>
      <c r="P297" s="169">
        <f t="shared" si="353"/>
        <v>5.2471426013070595</v>
      </c>
      <c r="Q297" s="170"/>
      <c r="R297" s="170"/>
      <c r="S297" s="171"/>
      <c r="T297" s="169">
        <f t="shared" si="354"/>
        <v>12.032819702796182</v>
      </c>
      <c r="U297" s="170"/>
      <c r="V297" s="170"/>
      <c r="W297" s="171"/>
      <c r="X297" s="70" t="str">
        <f t="shared" si="355"/>
        <v>C2</v>
      </c>
      <c r="Y297" s="3">
        <f t="shared" ref="Y297" si="608">MIN(L297:W297)</f>
        <v>5.2471426013070595</v>
      </c>
      <c r="Z297" s="3">
        <f t="shared" ref="Z297" si="609">Y297^2</f>
        <v>27.532505478451416</v>
      </c>
      <c r="AA297" s="3" t="str">
        <f t="shared" ref="AA297" si="610">IF(X297="C1",H297," ")</f>
        <v xml:space="preserve"> </v>
      </c>
      <c r="AB297" s="3" t="str">
        <f t="shared" ref="AB297" si="611">IF(X297="C1",I297," ")</f>
        <v xml:space="preserve"> </v>
      </c>
      <c r="AC297" s="3" t="str">
        <f t="shared" ref="AC297" si="612">IF(X297="C1",J297," ")</f>
        <v xml:space="preserve"> </v>
      </c>
      <c r="AD297" s="3" t="str">
        <f t="shared" ref="AD297" si="613">IF(X297="C1",K297," ")</f>
        <v xml:space="preserve"> </v>
      </c>
      <c r="AE297" s="3">
        <f t="shared" ref="AE297" si="614">IF(X297="C2",H297," ")</f>
        <v>22</v>
      </c>
      <c r="AF297" s="3">
        <f t="shared" ref="AF297" si="615">IF(X297="C2",I297," ")</f>
        <v>46</v>
      </c>
      <c r="AG297" s="3">
        <f t="shared" ref="AG297" si="616">IF(X297="C2",J297," ")</f>
        <v>4</v>
      </c>
      <c r="AH297" s="3">
        <f t="shared" ref="AH297" si="617">IF(X297="C2",K297," ")</f>
        <v>32</v>
      </c>
      <c r="AI297" s="3" t="str">
        <f t="shared" ref="AI297" si="618">IF(X297="C3",H297," ")</f>
        <v xml:space="preserve"> </v>
      </c>
      <c r="AJ297" s="3" t="str">
        <f t="shared" ref="AJ297" si="619">IF(X297="C3",I297," ")</f>
        <v xml:space="preserve"> </v>
      </c>
      <c r="AK297" s="3" t="str">
        <f t="shared" ref="AK297" si="620">IF(X297="C3",J297," ")</f>
        <v xml:space="preserve"> </v>
      </c>
      <c r="AL297" s="3" t="str">
        <f t="shared" ref="AL297" si="621">IF(X297="C3",K297," ")</f>
        <v xml:space="preserve"> </v>
      </c>
      <c r="AP297" s="5">
        <f t="shared" si="370"/>
        <v>14.863636363636363</v>
      </c>
      <c r="AQ297" s="5">
        <f t="shared" si="371"/>
        <v>0.45454545454545325</v>
      </c>
      <c r="AR297" s="5">
        <f t="shared" si="372"/>
        <v>-1.2272727272727275</v>
      </c>
      <c r="AS297" s="5">
        <f t="shared" si="373"/>
        <v>-0.11363636363636687</v>
      </c>
      <c r="AT297" s="3">
        <f t="shared" si="374"/>
        <v>220.92768595041321</v>
      </c>
      <c r="AU297" s="3">
        <f t="shared" si="375"/>
        <v>0.2066115702479327</v>
      </c>
      <c r="AV297" s="3">
        <f t="shared" si="376"/>
        <v>1.5061983471074387</v>
      </c>
      <c r="AW297" s="3">
        <f t="shared" si="377"/>
        <v>1.2913223140496602E-2</v>
      </c>
      <c r="AX297" s="3">
        <f t="shared" si="378"/>
        <v>222.65340909090907</v>
      </c>
      <c r="AY297" s="3">
        <f t="shared" si="379"/>
        <v>14.921575288517934</v>
      </c>
      <c r="AZ297" s="3">
        <f t="shared" si="380"/>
        <v>1.5405405405405403</v>
      </c>
      <c r="BA297" s="3">
        <f t="shared" si="381"/>
        <v>0.40540540540540349</v>
      </c>
      <c r="BB297" s="3">
        <f t="shared" si="382"/>
        <v>-4.9459459459459456</v>
      </c>
      <c r="BC297" s="3">
        <f t="shared" si="383"/>
        <v>-0.72972972972972627</v>
      </c>
      <c r="BD297" s="3">
        <f t="shared" si="384"/>
        <v>2.37326515704894</v>
      </c>
      <c r="BE297" s="3">
        <f t="shared" si="385"/>
        <v>0.16435354273191954</v>
      </c>
      <c r="BF297" s="3">
        <f t="shared" si="386"/>
        <v>24.462381300219135</v>
      </c>
      <c r="BG297" s="3">
        <f t="shared" si="387"/>
        <v>0.53250547845141938</v>
      </c>
      <c r="BH297" s="3">
        <f t="shared" si="388"/>
        <v>27.532505478451416</v>
      </c>
      <c r="BI297" s="3">
        <f t="shared" si="389"/>
        <v>5.2471426013070595</v>
      </c>
      <c r="BJ297" s="3">
        <f t="shared" si="390"/>
        <v>-9.75</v>
      </c>
      <c r="BK297" s="3">
        <f t="shared" si="391"/>
        <v>0.27499999999999858</v>
      </c>
      <c r="BL297" s="3">
        <f t="shared" si="392"/>
        <v>-6.9749999999999996</v>
      </c>
      <c r="BM297" s="3">
        <f t="shared" si="393"/>
        <v>-1</v>
      </c>
      <c r="BN297" s="3">
        <f t="shared" si="394"/>
        <v>95.0625</v>
      </c>
      <c r="BO297" s="3">
        <f t="shared" si="395"/>
        <v>7.5624999999999221E-2</v>
      </c>
      <c r="BP297" s="3">
        <f t="shared" si="396"/>
        <v>48.650624999999998</v>
      </c>
      <c r="BQ297" s="3">
        <f t="shared" si="397"/>
        <v>1</v>
      </c>
      <c r="BR297" s="3">
        <f t="shared" si="398"/>
        <v>144.78874999999999</v>
      </c>
      <c r="BS297" s="3">
        <f t="shared" si="399"/>
        <v>12.032819702796182</v>
      </c>
    </row>
    <row r="298" spans="1:71" x14ac:dyDescent="0.35">
      <c r="A298" s="31" t="s">
        <v>83</v>
      </c>
      <c r="B298" s="28" t="s">
        <v>61</v>
      </c>
      <c r="C298" s="29">
        <v>44450</v>
      </c>
      <c r="D298" s="30">
        <v>0.30692129629629633</v>
      </c>
      <c r="E298" s="30">
        <v>0.40723379629629625</v>
      </c>
      <c r="F298" s="30">
        <v>0.42116898148148146</v>
      </c>
      <c r="G298" s="30">
        <v>0.48292824074074076</v>
      </c>
      <c r="H298" s="3">
        <f t="shared" si="519"/>
        <v>21</v>
      </c>
      <c r="I298" s="3">
        <f t="shared" ref="I298" si="622">MINUTE(E298)</f>
        <v>46</v>
      </c>
      <c r="J298" s="3">
        <f t="shared" ref="J298" si="623">MINUTE(F298)</f>
        <v>6</v>
      </c>
      <c r="K298" s="3">
        <f t="shared" ref="K298" si="624">MINUTE(G298)</f>
        <v>35</v>
      </c>
      <c r="L298" s="169">
        <f t="shared" si="352"/>
        <v>14.189264507814606</v>
      </c>
      <c r="M298" s="170"/>
      <c r="N298" s="170"/>
      <c r="O298" s="171"/>
      <c r="P298" s="169">
        <f t="shared" si="353"/>
        <v>3.7801140505556434</v>
      </c>
      <c r="Q298" s="170"/>
      <c r="R298" s="170"/>
      <c r="S298" s="171"/>
      <c r="T298" s="169">
        <f t="shared" si="354"/>
        <v>12.016186999210689</v>
      </c>
      <c r="U298" s="170"/>
      <c r="V298" s="170"/>
      <c r="W298" s="171"/>
      <c r="X298" s="70" t="str">
        <f t="shared" si="355"/>
        <v>C2</v>
      </c>
      <c r="Y298" s="3">
        <f t="shared" ref="Y298" si="625">MIN(L298:W298)</f>
        <v>3.7801140505556434</v>
      </c>
      <c r="Z298" s="3">
        <f t="shared" ref="Z298" si="626">Y298^2</f>
        <v>14.289262235208193</v>
      </c>
      <c r="AA298" s="3" t="str">
        <f t="shared" ref="AA298" si="627">IF(X298="C1",H298," ")</f>
        <v xml:space="preserve"> </v>
      </c>
      <c r="AB298" s="3" t="str">
        <f t="shared" ref="AB298" si="628">IF(X298="C1",I298," ")</f>
        <v xml:space="preserve"> </v>
      </c>
      <c r="AC298" s="3" t="str">
        <f t="shared" ref="AC298" si="629">IF(X298="C1",J298," ")</f>
        <v xml:space="preserve"> </v>
      </c>
      <c r="AD298" s="3" t="str">
        <f t="shared" ref="AD298" si="630">IF(X298="C1",K298," ")</f>
        <v xml:space="preserve"> </v>
      </c>
      <c r="AE298" s="3">
        <f t="shared" ref="AE298" si="631">IF(X298="C2",H298," ")</f>
        <v>21</v>
      </c>
      <c r="AF298" s="3">
        <f t="shared" ref="AF298" si="632">IF(X298="C2",I298," ")</f>
        <v>46</v>
      </c>
      <c r="AG298" s="3">
        <f t="shared" ref="AG298" si="633">IF(X298="C2",J298," ")</f>
        <v>6</v>
      </c>
      <c r="AH298" s="3">
        <f t="shared" ref="AH298" si="634">IF(X298="C2",K298," ")</f>
        <v>35</v>
      </c>
      <c r="AI298" s="3" t="str">
        <f t="shared" ref="AI298" si="635">IF(X298="C3",H298," ")</f>
        <v xml:space="preserve"> </v>
      </c>
      <c r="AJ298" s="3" t="str">
        <f t="shared" ref="AJ298" si="636">IF(X298="C3",I298," ")</f>
        <v xml:space="preserve"> </v>
      </c>
      <c r="AK298" s="3" t="str">
        <f t="shared" ref="AK298" si="637">IF(X298="C3",J298," ")</f>
        <v xml:space="preserve"> </v>
      </c>
      <c r="AL298" s="3" t="str">
        <f t="shared" ref="AL298" si="638">IF(X298="C3",K298," ")</f>
        <v xml:space="preserve"> </v>
      </c>
      <c r="AP298" s="5">
        <f t="shared" si="370"/>
        <v>13.863636363636363</v>
      </c>
      <c r="AQ298" s="5">
        <f t="shared" si="371"/>
        <v>0.45454545454545325</v>
      </c>
      <c r="AR298" s="5">
        <f t="shared" si="372"/>
        <v>0.77272727272727249</v>
      </c>
      <c r="AS298" s="5">
        <f t="shared" si="373"/>
        <v>2.8863636363636331</v>
      </c>
      <c r="AT298" s="3">
        <f t="shared" si="374"/>
        <v>192.20041322314049</v>
      </c>
      <c r="AU298" s="3">
        <f t="shared" si="375"/>
        <v>0.2066115702479327</v>
      </c>
      <c r="AV298" s="3">
        <f t="shared" si="376"/>
        <v>0.59710743801652855</v>
      </c>
      <c r="AW298" s="3">
        <f t="shared" si="377"/>
        <v>8.3310950413222962</v>
      </c>
      <c r="AX298" s="3">
        <f t="shared" si="378"/>
        <v>201.33522727272725</v>
      </c>
      <c r="AY298" s="3">
        <f t="shared" si="379"/>
        <v>14.189264507814606</v>
      </c>
      <c r="AZ298" s="3">
        <f t="shared" si="380"/>
        <v>0.54054054054054035</v>
      </c>
      <c r="BA298" s="3">
        <f t="shared" si="381"/>
        <v>0.40540540540540349</v>
      </c>
      <c r="BB298" s="3">
        <f t="shared" si="382"/>
        <v>-2.9459459459459456</v>
      </c>
      <c r="BC298" s="3">
        <f t="shared" si="383"/>
        <v>2.2702702702702737</v>
      </c>
      <c r="BD298" s="3">
        <f t="shared" si="384"/>
        <v>0.29218407596785956</v>
      </c>
      <c r="BE298" s="3">
        <f t="shared" si="385"/>
        <v>0.16435354273191954</v>
      </c>
      <c r="BF298" s="3">
        <f t="shared" si="386"/>
        <v>8.678597516435353</v>
      </c>
      <c r="BG298" s="3">
        <f t="shared" si="387"/>
        <v>5.1541271000730617</v>
      </c>
      <c r="BH298" s="3">
        <f t="shared" si="388"/>
        <v>14.289262235208193</v>
      </c>
      <c r="BI298" s="3">
        <f t="shared" si="389"/>
        <v>3.7801140505556434</v>
      </c>
      <c r="BJ298" s="3">
        <f t="shared" si="390"/>
        <v>-10.75</v>
      </c>
      <c r="BK298" s="3">
        <f t="shared" si="391"/>
        <v>0.27499999999999858</v>
      </c>
      <c r="BL298" s="3">
        <f t="shared" si="392"/>
        <v>-4.9749999999999996</v>
      </c>
      <c r="BM298" s="3">
        <f t="shared" si="393"/>
        <v>2</v>
      </c>
      <c r="BN298" s="3">
        <f t="shared" si="394"/>
        <v>115.5625</v>
      </c>
      <c r="BO298" s="3">
        <f t="shared" si="395"/>
        <v>7.5624999999999221E-2</v>
      </c>
      <c r="BP298" s="3">
        <f t="shared" si="396"/>
        <v>24.750624999999996</v>
      </c>
      <c r="BQ298" s="3">
        <f t="shared" si="397"/>
        <v>4</v>
      </c>
      <c r="BR298" s="3">
        <f t="shared" si="398"/>
        <v>144.38874999999999</v>
      </c>
      <c r="BS298" s="3">
        <f t="shared" si="399"/>
        <v>12.016186999210689</v>
      </c>
    </row>
    <row r="299" spans="1:71" x14ac:dyDescent="0.35">
      <c r="A299" s="31" t="s">
        <v>84</v>
      </c>
      <c r="B299" s="28" t="s">
        <v>48</v>
      </c>
      <c r="C299" s="29">
        <v>44450</v>
      </c>
      <c r="D299" s="30">
        <v>0.30689814814814814</v>
      </c>
      <c r="E299" s="30">
        <v>0.40685185185185185</v>
      </c>
      <c r="F299" s="30">
        <v>0.42259259259259258</v>
      </c>
      <c r="G299" s="30">
        <v>0.48300925925925925</v>
      </c>
      <c r="H299" s="3">
        <f t="shared" si="519"/>
        <v>21</v>
      </c>
      <c r="I299" s="3">
        <f t="shared" ref="I299" si="639">MINUTE(E299)</f>
        <v>45</v>
      </c>
      <c r="J299" s="3">
        <f t="shared" ref="J299" si="640">MINUTE(F299)</f>
        <v>8</v>
      </c>
      <c r="K299" s="3">
        <f t="shared" ref="K299" si="641">MINUTE(G299)</f>
        <v>35</v>
      </c>
      <c r="L299" s="169">
        <f t="shared" si="352"/>
        <v>14.440119301949878</v>
      </c>
      <c r="M299" s="170"/>
      <c r="N299" s="170"/>
      <c r="O299" s="171"/>
      <c r="P299" s="169">
        <f t="shared" si="353"/>
        <v>2.5874055810045715</v>
      </c>
      <c r="Q299" s="170"/>
      <c r="R299" s="170"/>
      <c r="S299" s="171"/>
      <c r="T299" s="169">
        <f t="shared" si="354"/>
        <v>11.355119990559325</v>
      </c>
      <c r="U299" s="170"/>
      <c r="V299" s="170"/>
      <c r="W299" s="171"/>
      <c r="X299" s="70" t="str">
        <f t="shared" si="355"/>
        <v>C2</v>
      </c>
      <c r="Y299" s="3">
        <f t="shared" ref="Y299" si="642">MIN(L299:W299)</f>
        <v>2.5874055810045715</v>
      </c>
      <c r="Z299" s="3">
        <f t="shared" ref="Z299" si="643">Y299^2</f>
        <v>6.6946676406136048</v>
      </c>
      <c r="AA299" s="3" t="str">
        <f t="shared" ref="AA299" si="644">IF(X299="C1",H299," ")</f>
        <v xml:space="preserve"> </v>
      </c>
      <c r="AB299" s="3" t="str">
        <f t="shared" ref="AB299" si="645">IF(X299="C1",I299," ")</f>
        <v xml:space="preserve"> </v>
      </c>
      <c r="AC299" s="3" t="str">
        <f t="shared" ref="AC299" si="646">IF(X299="C1",J299," ")</f>
        <v xml:space="preserve"> </v>
      </c>
      <c r="AD299" s="3" t="str">
        <f t="shared" ref="AD299" si="647">IF(X299="C1",K299," ")</f>
        <v xml:space="preserve"> </v>
      </c>
      <c r="AE299" s="3">
        <f t="shared" ref="AE299" si="648">IF(X299="C2",H299," ")</f>
        <v>21</v>
      </c>
      <c r="AF299" s="3">
        <f t="shared" ref="AF299" si="649">IF(X299="C2",I299," ")</f>
        <v>45</v>
      </c>
      <c r="AG299" s="3">
        <f t="shared" ref="AG299" si="650">IF(X299="C2",J299," ")</f>
        <v>8</v>
      </c>
      <c r="AH299" s="3">
        <f t="shared" ref="AH299" si="651">IF(X299="C2",K299," ")</f>
        <v>35</v>
      </c>
      <c r="AI299" s="3" t="str">
        <f t="shared" ref="AI299" si="652">IF(X299="C3",H299," ")</f>
        <v xml:space="preserve"> </v>
      </c>
      <c r="AJ299" s="3" t="str">
        <f t="shared" ref="AJ299" si="653">IF(X299="C3",I299," ")</f>
        <v xml:space="preserve"> </v>
      </c>
      <c r="AK299" s="3" t="str">
        <f t="shared" ref="AK299" si="654">IF(X299="C3",J299," ")</f>
        <v xml:space="preserve"> </v>
      </c>
      <c r="AL299" s="3" t="str">
        <f t="shared" ref="AL299" si="655">IF(X299="C3",K299," ")</f>
        <v xml:space="preserve"> </v>
      </c>
      <c r="AP299" s="5">
        <f t="shared" si="370"/>
        <v>13.863636363636363</v>
      </c>
      <c r="AQ299" s="5">
        <f t="shared" si="371"/>
        <v>-0.54545454545454675</v>
      </c>
      <c r="AR299" s="5">
        <f t="shared" si="372"/>
        <v>2.7727272727272725</v>
      </c>
      <c r="AS299" s="5">
        <f t="shared" si="373"/>
        <v>2.8863636363636331</v>
      </c>
      <c r="AT299" s="3">
        <f t="shared" si="374"/>
        <v>192.20041322314049</v>
      </c>
      <c r="AU299" s="3">
        <f t="shared" si="375"/>
        <v>0.29752066115702619</v>
      </c>
      <c r="AV299" s="3">
        <f t="shared" si="376"/>
        <v>7.6880165289256182</v>
      </c>
      <c r="AW299" s="3">
        <f t="shared" si="377"/>
        <v>8.3310950413222962</v>
      </c>
      <c r="AX299" s="3">
        <f t="shared" si="378"/>
        <v>208.51704545454544</v>
      </c>
      <c r="AY299" s="3">
        <f t="shared" si="379"/>
        <v>14.440119301949878</v>
      </c>
      <c r="AZ299" s="3">
        <f t="shared" si="380"/>
        <v>0.54054054054054035</v>
      </c>
      <c r="BA299" s="3">
        <f t="shared" si="381"/>
        <v>-0.59459459459459651</v>
      </c>
      <c r="BB299" s="3">
        <f t="shared" si="382"/>
        <v>-0.94594594594594561</v>
      </c>
      <c r="BC299" s="3">
        <f t="shared" si="383"/>
        <v>2.2702702702702737</v>
      </c>
      <c r="BD299" s="3">
        <f t="shared" si="384"/>
        <v>0.29218407596785956</v>
      </c>
      <c r="BE299" s="3">
        <f t="shared" si="385"/>
        <v>0.35354273192111257</v>
      </c>
      <c r="BF299" s="3">
        <f t="shared" si="386"/>
        <v>0.89481373265156983</v>
      </c>
      <c r="BG299" s="3">
        <f t="shared" si="387"/>
        <v>5.1541271000730617</v>
      </c>
      <c r="BH299" s="3">
        <f t="shared" si="388"/>
        <v>6.6946676406136039</v>
      </c>
      <c r="BI299" s="3">
        <f t="shared" si="389"/>
        <v>2.5874055810045715</v>
      </c>
      <c r="BJ299" s="3">
        <f t="shared" si="390"/>
        <v>-10.75</v>
      </c>
      <c r="BK299" s="3">
        <f t="shared" si="391"/>
        <v>-0.72500000000000142</v>
      </c>
      <c r="BL299" s="3">
        <f t="shared" si="392"/>
        <v>-2.9749999999999996</v>
      </c>
      <c r="BM299" s="3">
        <f t="shared" si="393"/>
        <v>2</v>
      </c>
      <c r="BN299" s="3">
        <f t="shared" si="394"/>
        <v>115.5625</v>
      </c>
      <c r="BO299" s="3">
        <f t="shared" si="395"/>
        <v>0.52562500000000201</v>
      </c>
      <c r="BP299" s="3">
        <f t="shared" si="396"/>
        <v>8.8506249999999973</v>
      </c>
      <c r="BQ299" s="3">
        <f t="shared" si="397"/>
        <v>4</v>
      </c>
      <c r="BR299" s="3">
        <f t="shared" si="398"/>
        <v>128.93875</v>
      </c>
      <c r="BS299" s="3">
        <f t="shared" si="399"/>
        <v>11.355119990559325</v>
      </c>
    </row>
    <row r="300" spans="1:71" x14ac:dyDescent="0.35">
      <c r="A300" s="31" t="s">
        <v>85</v>
      </c>
      <c r="B300" s="28" t="s">
        <v>43</v>
      </c>
      <c r="C300" s="29">
        <v>44450</v>
      </c>
      <c r="D300" s="30">
        <v>0.30476851851851855</v>
      </c>
      <c r="E300" s="30">
        <v>0.4064814814814815</v>
      </c>
      <c r="F300" s="30">
        <v>0.42731481481481487</v>
      </c>
      <c r="G300" s="30">
        <v>0.4806597222222222</v>
      </c>
      <c r="H300" s="3">
        <f t="shared" ref="H300:H307" si="656">MINUTE(D300)</f>
        <v>18</v>
      </c>
      <c r="I300" s="3">
        <f t="shared" ref="I300" si="657">MINUTE(E300)</f>
        <v>45</v>
      </c>
      <c r="J300" s="3">
        <f t="shared" ref="J300" si="658">MINUTE(F300)</f>
        <v>15</v>
      </c>
      <c r="K300" s="3">
        <f t="shared" ref="K300" si="659">MINUTE(G300)</f>
        <v>32</v>
      </c>
      <c r="L300" s="169">
        <f t="shared" si="352"/>
        <v>14.623105937957479</v>
      </c>
      <c r="M300" s="170"/>
      <c r="N300" s="170"/>
      <c r="O300" s="171"/>
      <c r="P300" s="169">
        <f t="shared" si="353"/>
        <v>6.602011779185605</v>
      </c>
      <c r="Q300" s="170"/>
      <c r="R300" s="170"/>
      <c r="S300" s="171"/>
      <c r="T300" s="169">
        <f t="shared" si="354"/>
        <v>14.380151250943086</v>
      </c>
      <c r="U300" s="170"/>
      <c r="V300" s="170"/>
      <c r="W300" s="171"/>
      <c r="X300" s="70" t="str">
        <f t="shared" si="355"/>
        <v>C2</v>
      </c>
      <c r="Y300" s="3">
        <f t="shared" ref="Y300" si="660">MIN(L300:W300)</f>
        <v>6.602011779185605</v>
      </c>
      <c r="Z300" s="3">
        <f t="shared" ref="Z300" si="661">Y300^2</f>
        <v>43.586559532505476</v>
      </c>
      <c r="AA300" s="3" t="str">
        <f t="shared" ref="AA300" si="662">IF(X300="C1",H300," ")</f>
        <v xml:space="preserve"> </v>
      </c>
      <c r="AB300" s="3" t="str">
        <f t="shared" ref="AB300" si="663">IF(X300="C1",I300," ")</f>
        <v xml:space="preserve"> </v>
      </c>
      <c r="AC300" s="3" t="str">
        <f t="shared" ref="AC300" si="664">IF(X300="C1",J300," ")</f>
        <v xml:space="preserve"> </v>
      </c>
      <c r="AD300" s="3" t="str">
        <f t="shared" ref="AD300" si="665">IF(X300="C1",K300," ")</f>
        <v xml:space="preserve"> </v>
      </c>
      <c r="AE300" s="3">
        <f t="shared" ref="AE300" si="666">IF(X300="C2",H300," ")</f>
        <v>18</v>
      </c>
      <c r="AF300" s="3">
        <f t="shared" ref="AF300" si="667">IF(X300="C2",I300," ")</f>
        <v>45</v>
      </c>
      <c r="AG300" s="3">
        <f t="shared" ref="AG300" si="668">IF(X300="C2",J300," ")</f>
        <v>15</v>
      </c>
      <c r="AH300" s="3">
        <f t="shared" ref="AH300" si="669">IF(X300="C2",K300," ")</f>
        <v>32</v>
      </c>
      <c r="AI300" s="3" t="str">
        <f t="shared" ref="AI300" si="670">IF(X300="C3",H300," ")</f>
        <v xml:space="preserve"> </v>
      </c>
      <c r="AJ300" s="3" t="str">
        <f t="shared" ref="AJ300" si="671">IF(X300="C3",I300," ")</f>
        <v xml:space="preserve"> </v>
      </c>
      <c r="AK300" s="3" t="str">
        <f t="shared" ref="AK300" si="672">IF(X300="C3",J300," ")</f>
        <v xml:space="preserve"> </v>
      </c>
      <c r="AL300" s="3" t="str">
        <f t="shared" ref="AL300" si="673">IF(X300="C3",K300," ")</f>
        <v xml:space="preserve"> </v>
      </c>
      <c r="AP300" s="5">
        <f t="shared" si="370"/>
        <v>10.863636363636363</v>
      </c>
      <c r="AQ300" s="5">
        <f t="shared" si="371"/>
        <v>-0.54545454545454675</v>
      </c>
      <c r="AR300" s="5">
        <f t="shared" si="372"/>
        <v>9.7727272727272734</v>
      </c>
      <c r="AS300" s="5">
        <f t="shared" si="373"/>
        <v>-0.11363636363636687</v>
      </c>
      <c r="AT300" s="3">
        <f t="shared" si="374"/>
        <v>118.01859504132231</v>
      </c>
      <c r="AU300" s="3">
        <f t="shared" si="375"/>
        <v>0.29752066115702619</v>
      </c>
      <c r="AV300" s="3">
        <f t="shared" si="376"/>
        <v>95.506198347107457</v>
      </c>
      <c r="AW300" s="3">
        <f t="shared" si="377"/>
        <v>1.2913223140496602E-2</v>
      </c>
      <c r="AX300" s="3">
        <f t="shared" si="378"/>
        <v>213.83522727272728</v>
      </c>
      <c r="AY300" s="3">
        <f t="shared" si="379"/>
        <v>14.623105937957479</v>
      </c>
      <c r="AZ300" s="3">
        <f t="shared" si="380"/>
        <v>-2.4594594594594597</v>
      </c>
      <c r="BA300" s="3">
        <f t="shared" si="381"/>
        <v>-0.59459459459459651</v>
      </c>
      <c r="BB300" s="3">
        <f t="shared" si="382"/>
        <v>6.0540540540540544</v>
      </c>
      <c r="BC300" s="3">
        <f t="shared" si="383"/>
        <v>-0.72972972972972627</v>
      </c>
      <c r="BD300" s="3">
        <f t="shared" si="384"/>
        <v>6.0489408327246172</v>
      </c>
      <c r="BE300" s="3">
        <f t="shared" si="385"/>
        <v>0.35354273192111257</v>
      </c>
      <c r="BF300" s="3">
        <f t="shared" si="386"/>
        <v>36.651570489408329</v>
      </c>
      <c r="BG300" s="3">
        <f t="shared" si="387"/>
        <v>0.53250547845141938</v>
      </c>
      <c r="BH300" s="3">
        <f t="shared" si="388"/>
        <v>43.586559532505476</v>
      </c>
      <c r="BI300" s="3">
        <f t="shared" si="389"/>
        <v>6.602011779185605</v>
      </c>
      <c r="BJ300" s="3">
        <f t="shared" si="390"/>
        <v>-13.75</v>
      </c>
      <c r="BK300" s="3">
        <f t="shared" si="391"/>
        <v>-0.72500000000000142</v>
      </c>
      <c r="BL300" s="3">
        <f t="shared" si="392"/>
        <v>4.0250000000000004</v>
      </c>
      <c r="BM300" s="3">
        <f t="shared" si="393"/>
        <v>-1</v>
      </c>
      <c r="BN300" s="3">
        <f t="shared" si="394"/>
        <v>189.0625</v>
      </c>
      <c r="BO300" s="3">
        <f t="shared" si="395"/>
        <v>0.52562500000000201</v>
      </c>
      <c r="BP300" s="3">
        <f t="shared" si="396"/>
        <v>16.200625000000002</v>
      </c>
      <c r="BQ300" s="3">
        <f t="shared" si="397"/>
        <v>1</v>
      </c>
      <c r="BR300" s="3">
        <f t="shared" si="398"/>
        <v>206.78874999999999</v>
      </c>
      <c r="BS300" s="3">
        <f t="shared" si="399"/>
        <v>14.380151250943086</v>
      </c>
    </row>
    <row r="301" spans="1:71" x14ac:dyDescent="0.35">
      <c r="A301" s="31" t="s">
        <v>86</v>
      </c>
      <c r="B301" s="28" t="s">
        <v>42</v>
      </c>
      <c r="C301" s="29">
        <v>44450</v>
      </c>
      <c r="D301" s="30">
        <v>0.3026388888888889</v>
      </c>
      <c r="E301" s="30">
        <v>0.40717592592592594</v>
      </c>
      <c r="F301" s="30">
        <v>0.42666666666666669</v>
      </c>
      <c r="G301" s="30">
        <v>0.47988425925925932</v>
      </c>
      <c r="H301" s="3">
        <f t="shared" si="656"/>
        <v>15</v>
      </c>
      <c r="I301" s="3">
        <f t="shared" ref="I301" si="674">MINUTE(E301)</f>
        <v>46</v>
      </c>
      <c r="J301" s="3">
        <f t="shared" ref="J301" si="675">MINUTE(F301)</f>
        <v>14</v>
      </c>
      <c r="K301" s="3">
        <f t="shared" ref="K301" si="676">MINUTE(G301)</f>
        <v>31</v>
      </c>
      <c r="L301" s="169">
        <f t="shared" si="352"/>
        <v>11.842479393345728</v>
      </c>
      <c r="M301" s="170"/>
      <c r="N301" s="170"/>
      <c r="O301" s="171"/>
      <c r="P301" s="169">
        <f t="shared" si="353"/>
        <v>7.6488873995780846</v>
      </c>
      <c r="Q301" s="170"/>
      <c r="R301" s="170"/>
      <c r="S301" s="171"/>
      <c r="T301" s="169">
        <f t="shared" si="354"/>
        <v>17.140266917408258</v>
      </c>
      <c r="U301" s="170"/>
      <c r="V301" s="170"/>
      <c r="W301" s="171"/>
      <c r="X301" s="70" t="str">
        <f t="shared" si="355"/>
        <v>C2</v>
      </c>
      <c r="Y301" s="3">
        <f t="shared" ref="Y301" si="677">MIN(L301:W301)</f>
        <v>7.6488873995780846</v>
      </c>
      <c r="Z301" s="3">
        <f t="shared" ref="Z301" si="678">Y301^2</f>
        <v>58.505478451424395</v>
      </c>
      <c r="AA301" s="3" t="str">
        <f t="shared" ref="AA301" si="679">IF(X301="C1",H301," ")</f>
        <v xml:space="preserve"> </v>
      </c>
      <c r="AB301" s="3" t="str">
        <f t="shared" ref="AB301" si="680">IF(X301="C1",I301," ")</f>
        <v xml:space="preserve"> </v>
      </c>
      <c r="AC301" s="3" t="str">
        <f t="shared" ref="AC301" si="681">IF(X301="C1",J301," ")</f>
        <v xml:space="preserve"> </v>
      </c>
      <c r="AD301" s="3" t="str">
        <f t="shared" ref="AD301" si="682">IF(X301="C1",K301," ")</f>
        <v xml:space="preserve"> </v>
      </c>
      <c r="AE301" s="3">
        <f t="shared" ref="AE301" si="683">IF(X301="C2",H301," ")</f>
        <v>15</v>
      </c>
      <c r="AF301" s="3">
        <f t="shared" ref="AF301" si="684">IF(X301="C2",I301," ")</f>
        <v>46</v>
      </c>
      <c r="AG301" s="3">
        <f t="shared" ref="AG301" si="685">IF(X301="C2",J301," ")</f>
        <v>14</v>
      </c>
      <c r="AH301" s="3">
        <f t="shared" ref="AH301" si="686">IF(X301="C2",K301," ")</f>
        <v>31</v>
      </c>
      <c r="AI301" s="3" t="str">
        <f t="shared" ref="AI301" si="687">IF(X301="C3",H301," ")</f>
        <v xml:space="preserve"> </v>
      </c>
      <c r="AJ301" s="3" t="str">
        <f t="shared" ref="AJ301" si="688">IF(X301="C3",I301," ")</f>
        <v xml:space="preserve"> </v>
      </c>
      <c r="AK301" s="3" t="str">
        <f t="shared" ref="AK301" si="689">IF(X301="C3",J301," ")</f>
        <v xml:space="preserve"> </v>
      </c>
      <c r="AL301" s="3" t="str">
        <f t="shared" ref="AL301" si="690">IF(X301="C3",K301," ")</f>
        <v xml:space="preserve"> </v>
      </c>
      <c r="AP301" s="5">
        <f t="shared" si="370"/>
        <v>7.8636363636363633</v>
      </c>
      <c r="AQ301" s="5">
        <f t="shared" si="371"/>
        <v>0.45454545454545325</v>
      </c>
      <c r="AR301" s="5">
        <f t="shared" si="372"/>
        <v>8.7727272727272734</v>
      </c>
      <c r="AS301" s="5">
        <f t="shared" si="373"/>
        <v>-1.1136363636363669</v>
      </c>
      <c r="AT301" s="3">
        <f t="shared" si="374"/>
        <v>61.836776859504127</v>
      </c>
      <c r="AU301" s="3">
        <f t="shared" si="375"/>
        <v>0.2066115702479327</v>
      </c>
      <c r="AV301" s="3">
        <f t="shared" si="376"/>
        <v>76.96074380165291</v>
      </c>
      <c r="AW301" s="3">
        <f t="shared" si="377"/>
        <v>1.2401859504132304</v>
      </c>
      <c r="AX301" s="3">
        <f t="shared" si="378"/>
        <v>140.24431818181822</v>
      </c>
      <c r="AY301" s="3">
        <f t="shared" si="379"/>
        <v>11.842479393345728</v>
      </c>
      <c r="AZ301" s="3">
        <f t="shared" si="380"/>
        <v>-5.4594594594594597</v>
      </c>
      <c r="BA301" s="3">
        <f t="shared" si="381"/>
        <v>0.40540540540540349</v>
      </c>
      <c r="BB301" s="3">
        <f t="shared" si="382"/>
        <v>5.0540540540540544</v>
      </c>
      <c r="BC301" s="3">
        <f t="shared" si="383"/>
        <v>-1.7297297297297263</v>
      </c>
      <c r="BD301" s="3">
        <f t="shared" si="384"/>
        <v>29.805697589481376</v>
      </c>
      <c r="BE301" s="3">
        <f t="shared" si="385"/>
        <v>0.16435354273191954</v>
      </c>
      <c r="BF301" s="3">
        <f t="shared" si="386"/>
        <v>25.543462381300223</v>
      </c>
      <c r="BG301" s="3">
        <f t="shared" si="387"/>
        <v>2.9919649379108719</v>
      </c>
      <c r="BH301" s="3">
        <f t="shared" si="388"/>
        <v>58.505478451424388</v>
      </c>
      <c r="BI301" s="3">
        <f t="shared" si="389"/>
        <v>7.6488873995780846</v>
      </c>
      <c r="BJ301" s="3">
        <f t="shared" si="390"/>
        <v>-16.75</v>
      </c>
      <c r="BK301" s="3">
        <f t="shared" si="391"/>
        <v>0.27499999999999858</v>
      </c>
      <c r="BL301" s="3">
        <f t="shared" si="392"/>
        <v>3.0250000000000004</v>
      </c>
      <c r="BM301" s="3">
        <f t="shared" si="393"/>
        <v>-2</v>
      </c>
      <c r="BN301" s="3">
        <f t="shared" si="394"/>
        <v>280.5625</v>
      </c>
      <c r="BO301" s="3">
        <f t="shared" si="395"/>
        <v>7.5624999999999221E-2</v>
      </c>
      <c r="BP301" s="3">
        <f t="shared" si="396"/>
        <v>9.1506250000000016</v>
      </c>
      <c r="BQ301" s="3">
        <f t="shared" si="397"/>
        <v>4</v>
      </c>
      <c r="BR301" s="3">
        <f t="shared" si="398"/>
        <v>293.78874999999999</v>
      </c>
      <c r="BS301" s="3">
        <f t="shared" si="399"/>
        <v>17.140266917408258</v>
      </c>
    </row>
    <row r="302" spans="1:71" x14ac:dyDescent="0.35">
      <c r="A302" s="31" t="s">
        <v>87</v>
      </c>
      <c r="B302" s="28" t="s">
        <v>37</v>
      </c>
      <c r="C302" s="29">
        <v>44450</v>
      </c>
      <c r="D302" s="30">
        <v>0.29981481481481481</v>
      </c>
      <c r="E302" s="30">
        <v>0.40675925925925926</v>
      </c>
      <c r="F302" s="30">
        <v>0.42499999999999999</v>
      </c>
      <c r="G302" s="30">
        <v>0.48104166666666665</v>
      </c>
      <c r="H302" s="3">
        <f t="shared" si="656"/>
        <v>11</v>
      </c>
      <c r="I302" s="3">
        <f t="shared" ref="I302" si="691">MINUTE(E302)</f>
        <v>45</v>
      </c>
      <c r="J302" s="3">
        <f t="shared" ref="J302" si="692">MINUTE(F302)</f>
        <v>12</v>
      </c>
      <c r="K302" s="3">
        <f t="shared" ref="K302" si="693">MINUTE(G302)</f>
        <v>32</v>
      </c>
      <c r="L302" s="169">
        <f t="shared" si="352"/>
        <v>7.8171577024807766</v>
      </c>
      <c r="M302" s="170"/>
      <c r="N302" s="170"/>
      <c r="O302" s="171"/>
      <c r="P302" s="169">
        <f t="shared" si="353"/>
        <v>9.9847217107245196</v>
      </c>
      <c r="Q302" s="170"/>
      <c r="R302" s="170"/>
      <c r="S302" s="171"/>
      <c r="T302" s="169">
        <f t="shared" si="354"/>
        <v>20.811985729381998</v>
      </c>
      <c r="U302" s="170"/>
      <c r="V302" s="170"/>
      <c r="W302" s="171"/>
      <c r="X302" s="72" t="str">
        <f t="shared" si="355"/>
        <v>C1</v>
      </c>
      <c r="Y302" s="3">
        <f t="shared" ref="Y302" si="694">MIN(L302:W302)</f>
        <v>7.8171577024807766</v>
      </c>
      <c r="Z302" s="3">
        <f t="shared" ref="Z302" si="695">Y302^2</f>
        <v>61.107954545454533</v>
      </c>
      <c r="AA302" s="3">
        <f t="shared" ref="AA302" si="696">IF(X302="C1",H302," ")</f>
        <v>11</v>
      </c>
      <c r="AB302" s="3">
        <f t="shared" ref="AB302" si="697">IF(X302="C1",I302," ")</f>
        <v>45</v>
      </c>
      <c r="AC302" s="3">
        <f t="shared" ref="AC302" si="698">IF(X302="C1",J302," ")</f>
        <v>12</v>
      </c>
      <c r="AD302" s="3">
        <f t="shared" ref="AD302" si="699">IF(X302="C1",K302," ")</f>
        <v>32</v>
      </c>
      <c r="AE302" s="3" t="str">
        <f t="shared" ref="AE302" si="700">IF(X302="C2",H302," ")</f>
        <v xml:space="preserve"> </v>
      </c>
      <c r="AF302" s="3" t="str">
        <f t="shared" ref="AF302" si="701">IF(X302="C2",I302," ")</f>
        <v xml:space="preserve"> </v>
      </c>
      <c r="AG302" s="3" t="str">
        <f t="shared" ref="AG302" si="702">IF(X302="C2",J302," ")</f>
        <v xml:space="preserve"> </v>
      </c>
      <c r="AH302" s="3" t="str">
        <f t="shared" ref="AH302" si="703">IF(X302="C2",K302," ")</f>
        <v xml:space="preserve"> </v>
      </c>
      <c r="AI302" s="3" t="str">
        <f t="shared" ref="AI302" si="704">IF(X302="C3",H302," ")</f>
        <v xml:space="preserve"> </v>
      </c>
      <c r="AJ302" s="3" t="str">
        <f t="shared" ref="AJ302" si="705">IF(X302="C3",I302," ")</f>
        <v xml:space="preserve"> </v>
      </c>
      <c r="AK302" s="3" t="str">
        <f t="shared" ref="AK302" si="706">IF(X302="C3",J302," ")</f>
        <v xml:space="preserve"> </v>
      </c>
      <c r="AL302" s="3" t="str">
        <f t="shared" ref="AL302" si="707">IF(X302="C3",K302," ")</f>
        <v xml:space="preserve"> </v>
      </c>
      <c r="AP302" s="5">
        <f t="shared" si="370"/>
        <v>3.8636363636363633</v>
      </c>
      <c r="AQ302" s="5">
        <f t="shared" si="371"/>
        <v>-0.54545454545454675</v>
      </c>
      <c r="AR302" s="5">
        <f t="shared" si="372"/>
        <v>6.7727272727272725</v>
      </c>
      <c r="AS302" s="5">
        <f t="shared" si="373"/>
        <v>-0.11363636363636687</v>
      </c>
      <c r="AT302" s="3">
        <f t="shared" si="374"/>
        <v>14.92768595041322</v>
      </c>
      <c r="AU302" s="3">
        <f t="shared" si="375"/>
        <v>0.29752066115702619</v>
      </c>
      <c r="AV302" s="3">
        <f t="shared" si="376"/>
        <v>45.869834710743795</v>
      </c>
      <c r="AW302" s="3">
        <f t="shared" si="377"/>
        <v>1.2913223140496602E-2</v>
      </c>
      <c r="AX302" s="3">
        <f t="shared" si="378"/>
        <v>61.10795454545454</v>
      </c>
      <c r="AY302" s="3">
        <f t="shared" si="379"/>
        <v>7.8171577024807766</v>
      </c>
      <c r="AZ302" s="3">
        <f t="shared" si="380"/>
        <v>-9.4594594594594597</v>
      </c>
      <c r="BA302" s="3">
        <f t="shared" si="381"/>
        <v>-0.59459459459459651</v>
      </c>
      <c r="BB302" s="3">
        <f t="shared" si="382"/>
        <v>3.0540540540540544</v>
      </c>
      <c r="BC302" s="3">
        <f t="shared" si="383"/>
        <v>-0.72972972972972627</v>
      </c>
      <c r="BD302" s="3">
        <f t="shared" si="384"/>
        <v>89.481373265157046</v>
      </c>
      <c r="BE302" s="3">
        <f t="shared" si="385"/>
        <v>0.35354273192111257</v>
      </c>
      <c r="BF302" s="3">
        <f t="shared" si="386"/>
        <v>9.3272461650840057</v>
      </c>
      <c r="BG302" s="3">
        <f t="shared" si="387"/>
        <v>0.53250547845141938</v>
      </c>
      <c r="BH302" s="3">
        <f t="shared" si="388"/>
        <v>99.694667640613574</v>
      </c>
      <c r="BI302" s="3">
        <f t="shared" si="389"/>
        <v>9.9847217107245196</v>
      </c>
      <c r="BJ302" s="3">
        <f t="shared" si="390"/>
        <v>-20.75</v>
      </c>
      <c r="BK302" s="3">
        <f t="shared" si="391"/>
        <v>-0.72500000000000142</v>
      </c>
      <c r="BL302" s="3">
        <f t="shared" si="392"/>
        <v>1.0250000000000004</v>
      </c>
      <c r="BM302" s="3">
        <f t="shared" si="393"/>
        <v>-1</v>
      </c>
      <c r="BN302" s="3">
        <f t="shared" si="394"/>
        <v>430.5625</v>
      </c>
      <c r="BO302" s="3">
        <f t="shared" si="395"/>
        <v>0.52562500000000201</v>
      </c>
      <c r="BP302" s="3">
        <f t="shared" si="396"/>
        <v>1.0506250000000008</v>
      </c>
      <c r="BQ302" s="3">
        <f t="shared" si="397"/>
        <v>1</v>
      </c>
      <c r="BR302" s="3">
        <f t="shared" si="398"/>
        <v>433.13875000000002</v>
      </c>
      <c r="BS302" s="3">
        <f t="shared" si="399"/>
        <v>20.811985729381998</v>
      </c>
    </row>
    <row r="303" spans="1:71" x14ac:dyDescent="0.35">
      <c r="A303" s="31" t="s">
        <v>88</v>
      </c>
      <c r="B303" s="28" t="s">
        <v>50</v>
      </c>
      <c r="C303" s="29">
        <v>44450</v>
      </c>
      <c r="D303" s="30">
        <v>0.29979166666666668</v>
      </c>
      <c r="E303" s="30">
        <v>0.40812500000000002</v>
      </c>
      <c r="F303" s="30">
        <v>0.42314814814814811</v>
      </c>
      <c r="G303" s="30">
        <v>0.47939814814814818</v>
      </c>
      <c r="H303" s="3">
        <f t="shared" si="656"/>
        <v>11</v>
      </c>
      <c r="I303" s="3">
        <f t="shared" ref="I303" si="708">MINUTE(E303)</f>
        <v>47</v>
      </c>
      <c r="J303" s="3">
        <f t="shared" ref="J303" si="709">MINUTE(F303)</f>
        <v>9</v>
      </c>
      <c r="K303" s="3">
        <f t="shared" ref="K303" si="710">MINUTE(G303)</f>
        <v>30</v>
      </c>
      <c r="L303" s="169">
        <f t="shared" si="352"/>
        <v>5.9786552151648777</v>
      </c>
      <c r="M303" s="170"/>
      <c r="N303" s="170"/>
      <c r="O303" s="171"/>
      <c r="P303" s="169">
        <f t="shared" si="353"/>
        <v>9.9453951081306862</v>
      </c>
      <c r="Q303" s="170"/>
      <c r="R303" s="170"/>
      <c r="S303" s="171"/>
      <c r="T303" s="169">
        <f t="shared" si="354"/>
        <v>21.097126581598737</v>
      </c>
      <c r="U303" s="170"/>
      <c r="V303" s="170"/>
      <c r="W303" s="171"/>
      <c r="X303" s="72" t="str">
        <f t="shared" si="355"/>
        <v>C1</v>
      </c>
      <c r="Y303" s="3">
        <f t="shared" ref="Y303" si="711">MIN(L303:W303)</f>
        <v>5.9786552151648777</v>
      </c>
      <c r="Z303" s="3">
        <f t="shared" ref="Z303" si="712">Y303^2</f>
        <v>35.744318181818194</v>
      </c>
      <c r="AA303" s="3">
        <f t="shared" ref="AA303" si="713">IF(X303="C1",H303," ")</f>
        <v>11</v>
      </c>
      <c r="AB303" s="3">
        <f t="shared" ref="AB303" si="714">IF(X303="C1",I303," ")</f>
        <v>47</v>
      </c>
      <c r="AC303" s="3">
        <f t="shared" ref="AC303" si="715">IF(X303="C1",J303," ")</f>
        <v>9</v>
      </c>
      <c r="AD303" s="3">
        <f t="shared" ref="AD303" si="716">IF(X303="C1",K303," ")</f>
        <v>30</v>
      </c>
      <c r="AE303" s="3" t="str">
        <f t="shared" ref="AE303" si="717">IF(X303="C2",H303," ")</f>
        <v xml:space="preserve"> </v>
      </c>
      <c r="AF303" s="3" t="str">
        <f t="shared" ref="AF303" si="718">IF(X303="C2",I303," ")</f>
        <v xml:space="preserve"> </v>
      </c>
      <c r="AG303" s="3" t="str">
        <f t="shared" ref="AG303" si="719">IF(X303="C2",J303," ")</f>
        <v xml:space="preserve"> </v>
      </c>
      <c r="AH303" s="3" t="str">
        <f t="shared" ref="AH303" si="720">IF(X303="C2",K303," ")</f>
        <v xml:space="preserve"> </v>
      </c>
      <c r="AI303" s="3" t="str">
        <f t="shared" ref="AI303" si="721">IF(X303="C3",H303," ")</f>
        <v xml:space="preserve"> </v>
      </c>
      <c r="AJ303" s="3" t="str">
        <f t="shared" ref="AJ303" si="722">IF(X303="C3",I303," ")</f>
        <v xml:space="preserve"> </v>
      </c>
      <c r="AK303" s="3" t="str">
        <f t="shared" ref="AK303" si="723">IF(X303="C3",J303," ")</f>
        <v xml:space="preserve"> </v>
      </c>
      <c r="AL303" s="3" t="str">
        <f t="shared" ref="AL303" si="724">IF(X303="C3",K303," ")</f>
        <v xml:space="preserve"> </v>
      </c>
      <c r="AP303" s="5">
        <f t="shared" si="370"/>
        <v>3.8636363636363633</v>
      </c>
      <c r="AQ303" s="5">
        <f t="shared" si="371"/>
        <v>1.4545454545454533</v>
      </c>
      <c r="AR303" s="5">
        <f t="shared" si="372"/>
        <v>3.7727272727272725</v>
      </c>
      <c r="AS303" s="5">
        <f t="shared" si="373"/>
        <v>-2.1136363636363669</v>
      </c>
      <c r="AT303" s="3">
        <f t="shared" si="374"/>
        <v>14.92768595041322</v>
      </c>
      <c r="AU303" s="3">
        <f t="shared" si="375"/>
        <v>2.115702479338839</v>
      </c>
      <c r="AV303" s="3">
        <f t="shared" si="376"/>
        <v>14.233471074380164</v>
      </c>
      <c r="AW303" s="3">
        <f t="shared" si="377"/>
        <v>4.4674586776859639</v>
      </c>
      <c r="AX303" s="3">
        <f t="shared" si="378"/>
        <v>35.744318181818187</v>
      </c>
      <c r="AY303" s="3">
        <f t="shared" si="379"/>
        <v>5.9786552151648777</v>
      </c>
      <c r="AZ303" s="3">
        <f t="shared" si="380"/>
        <v>-9.4594594594594597</v>
      </c>
      <c r="BA303" s="3">
        <f t="shared" si="381"/>
        <v>1.4054054054054035</v>
      </c>
      <c r="BB303" s="3">
        <f t="shared" si="382"/>
        <v>5.405405405405439E-2</v>
      </c>
      <c r="BC303" s="3">
        <f t="shared" si="383"/>
        <v>-2.7297297297297263</v>
      </c>
      <c r="BD303" s="3">
        <f t="shared" si="384"/>
        <v>89.481373265157046</v>
      </c>
      <c r="BE303" s="3">
        <f t="shared" si="385"/>
        <v>1.9751643535427266</v>
      </c>
      <c r="BF303" s="3">
        <f t="shared" si="386"/>
        <v>2.921840759678634E-3</v>
      </c>
      <c r="BG303" s="3">
        <f t="shared" si="387"/>
        <v>7.4514243973703245</v>
      </c>
      <c r="BH303" s="3">
        <f t="shared" si="388"/>
        <v>98.91088385682977</v>
      </c>
      <c r="BI303" s="3">
        <f t="shared" si="389"/>
        <v>9.9453951081306862</v>
      </c>
      <c r="BJ303" s="3">
        <f t="shared" si="390"/>
        <v>-20.75</v>
      </c>
      <c r="BK303" s="3">
        <f t="shared" si="391"/>
        <v>1.2749999999999986</v>
      </c>
      <c r="BL303" s="3">
        <f t="shared" si="392"/>
        <v>-1.9749999999999996</v>
      </c>
      <c r="BM303" s="3">
        <f t="shared" si="393"/>
        <v>-3</v>
      </c>
      <c r="BN303" s="3">
        <f t="shared" si="394"/>
        <v>430.5625</v>
      </c>
      <c r="BO303" s="3">
        <f t="shared" si="395"/>
        <v>1.6256249999999963</v>
      </c>
      <c r="BP303" s="3">
        <f t="shared" si="396"/>
        <v>3.9006249999999985</v>
      </c>
      <c r="BQ303" s="3">
        <f t="shared" si="397"/>
        <v>9</v>
      </c>
      <c r="BR303" s="3">
        <f t="shared" si="398"/>
        <v>445.08875</v>
      </c>
      <c r="BS303" s="3">
        <f t="shared" si="399"/>
        <v>21.097126581598737</v>
      </c>
    </row>
    <row r="304" spans="1:71" x14ac:dyDescent="0.35">
      <c r="A304" s="31" t="s">
        <v>89</v>
      </c>
      <c r="B304" s="28" t="s">
        <v>51</v>
      </c>
      <c r="C304" s="29">
        <v>44450</v>
      </c>
      <c r="D304" s="30">
        <v>0.29872685185185183</v>
      </c>
      <c r="E304" s="30">
        <v>0.40733796296296299</v>
      </c>
      <c r="F304" s="30">
        <v>0.42194444444444446</v>
      </c>
      <c r="G304" s="30">
        <v>0.4793055555555556</v>
      </c>
      <c r="H304" s="3">
        <f t="shared" si="656"/>
        <v>10</v>
      </c>
      <c r="I304" s="3">
        <f t="shared" ref="I304" si="725">MINUTE(E304)</f>
        <v>46</v>
      </c>
      <c r="J304" s="3">
        <f t="shared" ref="J304" si="726">MINUTE(F304)</f>
        <v>7</v>
      </c>
      <c r="K304" s="3">
        <f t="shared" ref="K304" si="727">MINUTE(G304)</f>
        <v>30</v>
      </c>
      <c r="L304" s="169">
        <f t="shared" si="352"/>
        <v>4.0021301146446326</v>
      </c>
      <c r="M304" s="170"/>
      <c r="N304" s="170"/>
      <c r="O304" s="171"/>
      <c r="P304" s="169">
        <f t="shared" si="353"/>
        <v>10.991031605300828</v>
      </c>
      <c r="Q304" s="170"/>
      <c r="R304" s="170"/>
      <c r="S304" s="171"/>
      <c r="T304" s="169">
        <f t="shared" si="354"/>
        <v>22.314541223157605</v>
      </c>
      <c r="U304" s="170"/>
      <c r="V304" s="170"/>
      <c r="W304" s="171"/>
      <c r="X304" s="72" t="str">
        <f t="shared" si="355"/>
        <v>C1</v>
      </c>
      <c r="Y304" s="3">
        <f t="shared" ref="Y304" si="728">MIN(L304:W304)</f>
        <v>4.0021301146446326</v>
      </c>
      <c r="Z304" s="3">
        <f t="shared" ref="Z304" si="729">Y304^2</f>
        <v>16.01704545454546</v>
      </c>
      <c r="AA304" s="3">
        <f t="shared" ref="AA304" si="730">IF(X304="C1",H304," ")</f>
        <v>10</v>
      </c>
      <c r="AB304" s="3">
        <f t="shared" ref="AB304" si="731">IF(X304="C1",I304," ")</f>
        <v>46</v>
      </c>
      <c r="AC304" s="3">
        <f t="shared" ref="AC304" si="732">IF(X304="C1",J304," ")</f>
        <v>7</v>
      </c>
      <c r="AD304" s="3">
        <f t="shared" ref="AD304" si="733">IF(X304="C1",K304," ")</f>
        <v>30</v>
      </c>
      <c r="AE304" s="3" t="str">
        <f t="shared" ref="AE304" si="734">IF(X304="C2",H304," ")</f>
        <v xml:space="preserve"> </v>
      </c>
      <c r="AF304" s="3" t="str">
        <f t="shared" ref="AF304" si="735">IF(X304="C2",I304," ")</f>
        <v xml:space="preserve"> </v>
      </c>
      <c r="AG304" s="3" t="str">
        <f t="shared" ref="AG304" si="736">IF(X304="C2",J304," ")</f>
        <v xml:space="preserve"> </v>
      </c>
      <c r="AH304" s="3" t="str">
        <f t="shared" ref="AH304" si="737">IF(X304="C2",K304," ")</f>
        <v xml:space="preserve"> </v>
      </c>
      <c r="AI304" s="3" t="str">
        <f t="shared" ref="AI304" si="738">IF(X304="C3",H304," ")</f>
        <v xml:space="preserve"> </v>
      </c>
      <c r="AJ304" s="3" t="str">
        <f t="shared" ref="AJ304" si="739">IF(X304="C3",I304," ")</f>
        <v xml:space="preserve"> </v>
      </c>
      <c r="AK304" s="3" t="str">
        <f t="shared" ref="AK304" si="740">IF(X304="C3",J304," ")</f>
        <v xml:space="preserve"> </v>
      </c>
      <c r="AL304" s="3" t="str">
        <f t="shared" ref="AL304" si="741">IF(X304="C3",K304," ")</f>
        <v xml:space="preserve"> </v>
      </c>
      <c r="AP304" s="5">
        <f t="shared" si="370"/>
        <v>2.8636363636363633</v>
      </c>
      <c r="AQ304" s="5">
        <f t="shared" si="371"/>
        <v>0.45454545454545325</v>
      </c>
      <c r="AR304" s="5">
        <f t="shared" si="372"/>
        <v>1.7727272727272725</v>
      </c>
      <c r="AS304" s="5">
        <f t="shared" si="373"/>
        <v>-2.1136363636363669</v>
      </c>
      <c r="AT304" s="3">
        <f t="shared" si="374"/>
        <v>8.2004132231404938</v>
      </c>
      <c r="AU304" s="3">
        <f t="shared" si="375"/>
        <v>0.2066115702479327</v>
      </c>
      <c r="AV304" s="3">
        <f t="shared" si="376"/>
        <v>3.1425619834710736</v>
      </c>
      <c r="AW304" s="3">
        <f t="shared" si="377"/>
        <v>4.4674586776859639</v>
      </c>
      <c r="AX304" s="3">
        <f t="shared" si="378"/>
        <v>16.017045454545464</v>
      </c>
      <c r="AY304" s="3">
        <f t="shared" si="379"/>
        <v>4.0021301146446326</v>
      </c>
      <c r="AZ304" s="3">
        <f t="shared" si="380"/>
        <v>-10.45945945945946</v>
      </c>
      <c r="BA304" s="3">
        <f t="shared" si="381"/>
        <v>0.40540540540540349</v>
      </c>
      <c r="BB304" s="3">
        <f t="shared" si="382"/>
        <v>-1.9459459459459456</v>
      </c>
      <c r="BC304" s="3">
        <f t="shared" si="383"/>
        <v>-2.7297297297297263</v>
      </c>
      <c r="BD304" s="3">
        <f t="shared" si="384"/>
        <v>109.40029218407597</v>
      </c>
      <c r="BE304" s="3">
        <f t="shared" si="385"/>
        <v>0.16435354273191954</v>
      </c>
      <c r="BF304" s="3">
        <f t="shared" si="386"/>
        <v>3.7867056245434609</v>
      </c>
      <c r="BG304" s="3">
        <f t="shared" si="387"/>
        <v>7.4514243973703245</v>
      </c>
      <c r="BH304" s="3">
        <f t="shared" si="388"/>
        <v>120.80277574872167</v>
      </c>
      <c r="BI304" s="3">
        <f t="shared" si="389"/>
        <v>10.991031605300828</v>
      </c>
      <c r="BJ304" s="3">
        <f t="shared" si="390"/>
        <v>-21.75</v>
      </c>
      <c r="BK304" s="3">
        <f t="shared" si="391"/>
        <v>0.27499999999999858</v>
      </c>
      <c r="BL304" s="3">
        <f t="shared" si="392"/>
        <v>-3.9749999999999996</v>
      </c>
      <c r="BM304" s="3">
        <f t="shared" si="393"/>
        <v>-3</v>
      </c>
      <c r="BN304" s="3">
        <f t="shared" si="394"/>
        <v>473.0625</v>
      </c>
      <c r="BO304" s="3">
        <f t="shared" si="395"/>
        <v>7.5624999999999221E-2</v>
      </c>
      <c r="BP304" s="3">
        <f t="shared" si="396"/>
        <v>15.800624999999997</v>
      </c>
      <c r="BQ304" s="3">
        <f t="shared" si="397"/>
        <v>9</v>
      </c>
      <c r="BR304" s="3">
        <f t="shared" si="398"/>
        <v>497.93875000000003</v>
      </c>
      <c r="BS304" s="3">
        <f t="shared" si="399"/>
        <v>22.314541223157605</v>
      </c>
    </row>
    <row r="305" spans="1:71" x14ac:dyDescent="0.35">
      <c r="A305" s="31" t="s">
        <v>90</v>
      </c>
      <c r="B305" s="28" t="s">
        <v>54</v>
      </c>
      <c r="C305" s="29">
        <v>44450</v>
      </c>
      <c r="D305" s="30">
        <v>0.29835648148148147</v>
      </c>
      <c r="E305" s="30">
        <v>0.40620370370370368</v>
      </c>
      <c r="F305" s="30">
        <v>0.42291666666666666</v>
      </c>
      <c r="G305" s="30">
        <v>0.47957175925925927</v>
      </c>
      <c r="H305" s="3">
        <f t="shared" si="656"/>
        <v>9</v>
      </c>
      <c r="I305" s="3">
        <f t="shared" ref="I305" si="742">MINUTE(E305)</f>
        <v>44</v>
      </c>
      <c r="J305" s="3">
        <f t="shared" ref="J305" si="743">MINUTE(F305)</f>
        <v>9</v>
      </c>
      <c r="K305" s="3">
        <f t="shared" ref="K305" si="744">MINUTE(G305)</f>
        <v>30</v>
      </c>
      <c r="L305" s="169">
        <f t="shared" si="352"/>
        <v>4.9560569003997541</v>
      </c>
      <c r="M305" s="170"/>
      <c r="N305" s="170"/>
      <c r="O305" s="171"/>
      <c r="P305" s="169">
        <f t="shared" si="353"/>
        <v>11.887652807103478</v>
      </c>
      <c r="Q305" s="170"/>
      <c r="R305" s="170"/>
      <c r="S305" s="171"/>
      <c r="T305" s="169">
        <f t="shared" si="354"/>
        <v>23.096292992599484</v>
      </c>
      <c r="U305" s="170"/>
      <c r="V305" s="170"/>
      <c r="W305" s="171"/>
      <c r="X305" s="72" t="str">
        <f t="shared" si="355"/>
        <v>C1</v>
      </c>
      <c r="Y305" s="3">
        <f t="shared" ref="Y305" si="745">MIN(L305:W305)</f>
        <v>4.9560569003997541</v>
      </c>
      <c r="Z305" s="3">
        <f t="shared" ref="Z305" si="746">Y305^2</f>
        <v>24.562500000000018</v>
      </c>
      <c r="AA305" s="3">
        <f t="shared" ref="AA305" si="747">IF(X305="C1",H305," ")</f>
        <v>9</v>
      </c>
      <c r="AB305" s="3">
        <f t="shared" ref="AB305" si="748">IF(X305="C1",I305," ")</f>
        <v>44</v>
      </c>
      <c r="AC305" s="3">
        <f t="shared" ref="AC305" si="749">IF(X305="C1",J305," ")</f>
        <v>9</v>
      </c>
      <c r="AD305" s="3">
        <f t="shared" ref="AD305" si="750">IF(X305="C1",K305," ")</f>
        <v>30</v>
      </c>
      <c r="AE305" s="3" t="str">
        <f t="shared" ref="AE305" si="751">IF(X305="C2",H305," ")</f>
        <v xml:space="preserve"> </v>
      </c>
      <c r="AF305" s="3" t="str">
        <f t="shared" ref="AF305" si="752">IF(X305="C2",I305," ")</f>
        <v xml:space="preserve"> </v>
      </c>
      <c r="AG305" s="3" t="str">
        <f t="shared" ref="AG305" si="753">IF(X305="C2",J305," ")</f>
        <v xml:space="preserve"> </v>
      </c>
      <c r="AH305" s="3" t="str">
        <f t="shared" ref="AH305" si="754">IF(X305="C2",K305," ")</f>
        <v xml:space="preserve"> </v>
      </c>
      <c r="AI305" s="3" t="str">
        <f t="shared" ref="AI305" si="755">IF(X305="C3",H305," ")</f>
        <v xml:space="preserve"> </v>
      </c>
      <c r="AJ305" s="3" t="str">
        <f t="shared" ref="AJ305" si="756">IF(X305="C3",I305," ")</f>
        <v xml:space="preserve"> </v>
      </c>
      <c r="AK305" s="3" t="str">
        <f t="shared" ref="AK305" si="757">IF(X305="C3",J305," ")</f>
        <v xml:space="preserve"> </v>
      </c>
      <c r="AL305" s="3" t="str">
        <f t="shared" ref="AL305" si="758">IF(X305="C3",K305," ")</f>
        <v xml:space="preserve"> </v>
      </c>
      <c r="AP305" s="5">
        <f t="shared" si="370"/>
        <v>1.8636363636363633</v>
      </c>
      <c r="AQ305" s="5">
        <f t="shared" si="371"/>
        <v>-1.5454545454545467</v>
      </c>
      <c r="AR305" s="5">
        <f t="shared" si="372"/>
        <v>3.7727272727272725</v>
      </c>
      <c r="AS305" s="5">
        <f t="shared" si="373"/>
        <v>-2.1136363636363669</v>
      </c>
      <c r="AT305" s="3">
        <f t="shared" si="374"/>
        <v>3.4731404958677672</v>
      </c>
      <c r="AU305" s="3">
        <f t="shared" si="375"/>
        <v>2.3884297520661195</v>
      </c>
      <c r="AV305" s="3">
        <f t="shared" si="376"/>
        <v>14.233471074380164</v>
      </c>
      <c r="AW305" s="3">
        <f t="shared" si="377"/>
        <v>4.4674586776859639</v>
      </c>
      <c r="AX305" s="3">
        <f t="shared" si="378"/>
        <v>24.562500000000018</v>
      </c>
      <c r="AY305" s="3">
        <f t="shared" si="379"/>
        <v>4.9560569003997541</v>
      </c>
      <c r="AZ305" s="3">
        <f t="shared" si="380"/>
        <v>-11.45945945945946</v>
      </c>
      <c r="BA305" s="3">
        <f t="shared" si="381"/>
        <v>-1.5945945945945965</v>
      </c>
      <c r="BB305" s="3">
        <f t="shared" si="382"/>
        <v>5.405405405405439E-2</v>
      </c>
      <c r="BC305" s="3">
        <f t="shared" si="383"/>
        <v>-2.7297297297297263</v>
      </c>
      <c r="BD305" s="3">
        <f t="shared" si="384"/>
        <v>131.3192111029949</v>
      </c>
      <c r="BE305" s="3">
        <f t="shared" si="385"/>
        <v>2.5427319211103057</v>
      </c>
      <c r="BF305" s="3">
        <f t="shared" si="386"/>
        <v>2.921840759678634E-3</v>
      </c>
      <c r="BG305" s="3">
        <f t="shared" si="387"/>
        <v>7.4514243973703245</v>
      </c>
      <c r="BH305" s="3">
        <f t="shared" si="388"/>
        <v>141.31628926223522</v>
      </c>
      <c r="BI305" s="3">
        <f t="shared" si="389"/>
        <v>11.887652807103478</v>
      </c>
      <c r="BJ305" s="3">
        <f t="shared" si="390"/>
        <v>-22.75</v>
      </c>
      <c r="BK305" s="3">
        <f t="shared" si="391"/>
        <v>-1.7250000000000014</v>
      </c>
      <c r="BL305" s="3">
        <f t="shared" si="392"/>
        <v>-1.9749999999999996</v>
      </c>
      <c r="BM305" s="3">
        <f t="shared" si="393"/>
        <v>-3</v>
      </c>
      <c r="BN305" s="3">
        <f t="shared" si="394"/>
        <v>517.5625</v>
      </c>
      <c r="BO305" s="3">
        <f t="shared" si="395"/>
        <v>2.9756250000000048</v>
      </c>
      <c r="BP305" s="3">
        <f t="shared" si="396"/>
        <v>3.9006249999999985</v>
      </c>
      <c r="BQ305" s="3">
        <f t="shared" si="397"/>
        <v>9</v>
      </c>
      <c r="BR305" s="3">
        <f t="shared" si="398"/>
        <v>533.43875000000003</v>
      </c>
      <c r="BS305" s="3">
        <f t="shared" si="399"/>
        <v>23.096292992599484</v>
      </c>
    </row>
    <row r="306" spans="1:71" x14ac:dyDescent="0.35">
      <c r="A306" s="31" t="s">
        <v>91</v>
      </c>
      <c r="B306" s="28" t="s">
        <v>55</v>
      </c>
      <c r="C306" s="29">
        <v>44450</v>
      </c>
      <c r="D306" s="30">
        <v>0.29729166666666668</v>
      </c>
      <c r="E306" s="30">
        <v>0.40712962962962962</v>
      </c>
      <c r="F306" s="30">
        <v>0.42089120370370375</v>
      </c>
      <c r="G306" s="30">
        <v>0.48071759259259261</v>
      </c>
      <c r="H306" s="3">
        <f t="shared" si="656"/>
        <v>8</v>
      </c>
      <c r="I306" s="3">
        <f t="shared" ref="I306" si="759">MINUTE(E306)</f>
        <v>46</v>
      </c>
      <c r="J306" s="3">
        <f t="shared" ref="J306" si="760">MINUTE(F306)</f>
        <v>6</v>
      </c>
      <c r="K306" s="3">
        <f t="shared" ref="K306" si="761">MINUTE(G306)</f>
        <v>32</v>
      </c>
      <c r="L306" s="169">
        <f t="shared" si="352"/>
        <v>1.2499999999999996</v>
      </c>
      <c r="M306" s="170"/>
      <c r="N306" s="170"/>
      <c r="O306" s="171"/>
      <c r="P306" s="169">
        <f t="shared" si="353"/>
        <v>12.830182639367708</v>
      </c>
      <c r="Q306" s="170"/>
      <c r="R306" s="170"/>
      <c r="S306" s="171"/>
      <c r="T306" s="169">
        <f t="shared" si="354"/>
        <v>24.287625450010545</v>
      </c>
      <c r="U306" s="170"/>
      <c r="V306" s="170"/>
      <c r="W306" s="171"/>
      <c r="X306" s="72" t="str">
        <f t="shared" si="355"/>
        <v>C1</v>
      </c>
      <c r="Y306" s="3">
        <f t="shared" ref="Y306" si="762">MIN(L306:W306)</f>
        <v>1.2499999999999996</v>
      </c>
      <c r="Z306" s="3">
        <f t="shared" ref="Z306" si="763">Y306^2</f>
        <v>1.5624999999999989</v>
      </c>
      <c r="AA306" s="3">
        <f t="shared" ref="AA306" si="764">IF(X306="C1",H306," ")</f>
        <v>8</v>
      </c>
      <c r="AB306" s="3">
        <f t="shared" ref="AB306" si="765">IF(X306="C1",I306," ")</f>
        <v>46</v>
      </c>
      <c r="AC306" s="3">
        <f t="shared" ref="AC306" si="766">IF(X306="C1",J306," ")</f>
        <v>6</v>
      </c>
      <c r="AD306" s="3">
        <f t="shared" ref="AD306" si="767">IF(X306="C1",K306," ")</f>
        <v>32</v>
      </c>
      <c r="AE306" s="3" t="str">
        <f t="shared" ref="AE306" si="768">IF(X306="C2",H306," ")</f>
        <v xml:space="preserve"> </v>
      </c>
      <c r="AF306" s="3" t="str">
        <f t="shared" ref="AF306" si="769">IF(X306="C2",I306," ")</f>
        <v xml:space="preserve"> </v>
      </c>
      <c r="AG306" s="3" t="str">
        <f t="shared" ref="AG306" si="770">IF(X306="C2",J306," ")</f>
        <v xml:space="preserve"> </v>
      </c>
      <c r="AH306" s="3" t="str">
        <f t="shared" ref="AH306" si="771">IF(X306="C2",K306," ")</f>
        <v xml:space="preserve"> </v>
      </c>
      <c r="AI306" s="3" t="str">
        <f t="shared" ref="AI306" si="772">IF(X306="C3",H306," ")</f>
        <v xml:space="preserve"> </v>
      </c>
      <c r="AJ306" s="3" t="str">
        <f t="shared" ref="AJ306" si="773">IF(X306="C3",I306," ")</f>
        <v xml:space="preserve"> </v>
      </c>
      <c r="AK306" s="3" t="str">
        <f t="shared" ref="AK306" si="774">IF(X306="C3",J306," ")</f>
        <v xml:space="preserve"> </v>
      </c>
      <c r="AL306" s="3" t="str">
        <f t="shared" ref="AL306" si="775">IF(X306="C3",K306," ")</f>
        <v xml:space="preserve"> </v>
      </c>
      <c r="AP306" s="5">
        <f t="shared" si="370"/>
        <v>0.86363636363636331</v>
      </c>
      <c r="AQ306" s="5">
        <f t="shared" si="371"/>
        <v>0.45454545454545325</v>
      </c>
      <c r="AR306" s="5">
        <f t="shared" si="372"/>
        <v>0.77272727272727249</v>
      </c>
      <c r="AS306" s="5">
        <f t="shared" si="373"/>
        <v>-0.11363636363636687</v>
      </c>
      <c r="AT306" s="3">
        <f t="shared" si="374"/>
        <v>0.74586776859504078</v>
      </c>
      <c r="AU306" s="3">
        <f t="shared" si="375"/>
        <v>0.2066115702479327</v>
      </c>
      <c r="AV306" s="3">
        <f t="shared" si="376"/>
        <v>0.59710743801652855</v>
      </c>
      <c r="AW306" s="3">
        <f t="shared" si="377"/>
        <v>1.2913223140496602E-2</v>
      </c>
      <c r="AX306" s="3">
        <f t="shared" si="378"/>
        <v>1.5624999999999989</v>
      </c>
      <c r="AY306" s="3">
        <f t="shared" si="379"/>
        <v>1.2499999999999996</v>
      </c>
      <c r="AZ306" s="3">
        <f t="shared" si="380"/>
        <v>-12.45945945945946</v>
      </c>
      <c r="BA306" s="3">
        <f t="shared" si="381"/>
        <v>0.40540540540540349</v>
      </c>
      <c r="BB306" s="3">
        <f t="shared" si="382"/>
        <v>-2.9459459459459456</v>
      </c>
      <c r="BC306" s="3">
        <f t="shared" si="383"/>
        <v>-0.72972972972972627</v>
      </c>
      <c r="BD306" s="3">
        <f t="shared" si="384"/>
        <v>155.2381300219138</v>
      </c>
      <c r="BE306" s="3">
        <f t="shared" si="385"/>
        <v>0.16435354273191954</v>
      </c>
      <c r="BF306" s="3">
        <f t="shared" si="386"/>
        <v>8.678597516435353</v>
      </c>
      <c r="BG306" s="3">
        <f t="shared" si="387"/>
        <v>0.53250547845141938</v>
      </c>
      <c r="BH306" s="3">
        <f t="shared" si="388"/>
        <v>164.61358655953251</v>
      </c>
      <c r="BI306" s="3">
        <f t="shared" si="389"/>
        <v>12.830182639367708</v>
      </c>
      <c r="BJ306" s="3">
        <f t="shared" si="390"/>
        <v>-23.75</v>
      </c>
      <c r="BK306" s="3">
        <f t="shared" si="391"/>
        <v>0.27499999999999858</v>
      </c>
      <c r="BL306" s="3">
        <f t="shared" si="392"/>
        <v>-4.9749999999999996</v>
      </c>
      <c r="BM306" s="3">
        <f t="shared" si="393"/>
        <v>-1</v>
      </c>
      <c r="BN306" s="3">
        <f t="shared" si="394"/>
        <v>564.0625</v>
      </c>
      <c r="BO306" s="3">
        <f t="shared" si="395"/>
        <v>7.5624999999999221E-2</v>
      </c>
      <c r="BP306" s="3">
        <f t="shared" si="396"/>
        <v>24.750624999999996</v>
      </c>
      <c r="BQ306" s="3">
        <f t="shared" si="397"/>
        <v>1</v>
      </c>
      <c r="BR306" s="3">
        <f t="shared" si="398"/>
        <v>589.88874999999996</v>
      </c>
      <c r="BS306" s="3">
        <f t="shared" si="399"/>
        <v>24.287625450010545</v>
      </c>
    </row>
    <row r="307" spans="1:71" x14ac:dyDescent="0.35">
      <c r="A307" s="31" t="s">
        <v>92</v>
      </c>
      <c r="B307" s="28" t="s">
        <v>62</v>
      </c>
      <c r="C307" s="29">
        <v>44450</v>
      </c>
      <c r="D307" s="30">
        <v>0.29723379629629632</v>
      </c>
      <c r="E307" s="30">
        <v>0.40719907407407407</v>
      </c>
      <c r="F307" s="30">
        <v>0.42225694444444445</v>
      </c>
      <c r="G307" s="30">
        <v>0.48277777777777775</v>
      </c>
      <c r="H307" s="3">
        <f t="shared" si="656"/>
        <v>8</v>
      </c>
      <c r="I307" s="3">
        <f t="shared" ref="I307" si="776">MINUTE(E307)</f>
        <v>46</v>
      </c>
      <c r="J307" s="3">
        <f t="shared" ref="J307" si="777">MINUTE(F307)</f>
        <v>8</v>
      </c>
      <c r="K307" s="3">
        <f t="shared" ref="K307" si="778">MINUTE(G307)</f>
        <v>35</v>
      </c>
      <c r="L307" s="169">
        <f t="shared" si="352"/>
        <v>4.1196590768036723</v>
      </c>
      <c r="M307" s="170"/>
      <c r="N307" s="170"/>
      <c r="O307" s="171"/>
      <c r="P307" s="169">
        <f t="shared" si="353"/>
        <v>12.706353701883572</v>
      </c>
      <c r="Q307" s="170"/>
      <c r="R307" s="170"/>
      <c r="S307" s="171"/>
      <c r="T307" s="169">
        <f t="shared" si="354"/>
        <v>24.020590125973175</v>
      </c>
      <c r="U307" s="170"/>
      <c r="V307" s="170"/>
      <c r="W307" s="171"/>
      <c r="X307" s="72" t="str">
        <f t="shared" si="355"/>
        <v>C1</v>
      </c>
      <c r="Y307" s="3">
        <f t="shared" ref="Y307" si="779">MIN(L307:W307)</f>
        <v>4.1196590768036723</v>
      </c>
      <c r="Z307" s="3">
        <f t="shared" ref="Z307" si="780">Y307^2</f>
        <v>16.971590909090885</v>
      </c>
      <c r="AA307" s="3">
        <f t="shared" ref="AA307" si="781">IF(X307="C1",H307," ")</f>
        <v>8</v>
      </c>
      <c r="AB307" s="3">
        <f t="shared" ref="AB307" si="782">IF(X307="C1",I307," ")</f>
        <v>46</v>
      </c>
      <c r="AC307" s="3">
        <f t="shared" ref="AC307" si="783">IF(X307="C1",J307," ")</f>
        <v>8</v>
      </c>
      <c r="AD307" s="3">
        <f t="shared" ref="AD307" si="784">IF(X307="C1",K307," ")</f>
        <v>35</v>
      </c>
      <c r="AE307" s="3" t="str">
        <f t="shared" ref="AE307" si="785">IF(X307="C2",H307," ")</f>
        <v xml:space="preserve"> </v>
      </c>
      <c r="AF307" s="3" t="str">
        <f t="shared" ref="AF307" si="786">IF(X307="C2",I307," ")</f>
        <v xml:space="preserve"> </v>
      </c>
      <c r="AG307" s="3" t="str">
        <f t="shared" ref="AG307" si="787">IF(X307="C2",J307," ")</f>
        <v xml:space="preserve"> </v>
      </c>
      <c r="AH307" s="3" t="str">
        <f t="shared" ref="AH307" si="788">IF(X307="C2",K307," ")</f>
        <v xml:space="preserve"> </v>
      </c>
      <c r="AI307" s="3" t="str">
        <f t="shared" ref="AI307" si="789">IF(X307="C3",H307," ")</f>
        <v xml:space="preserve"> </v>
      </c>
      <c r="AJ307" s="3" t="str">
        <f t="shared" ref="AJ307" si="790">IF(X307="C3",I307," ")</f>
        <v xml:space="preserve"> </v>
      </c>
      <c r="AK307" s="3" t="str">
        <f t="shared" ref="AK307" si="791">IF(X307="C3",J307," ")</f>
        <v xml:space="preserve"> </v>
      </c>
      <c r="AL307" s="3" t="str">
        <f t="shared" ref="AL307" si="792">IF(X307="C3",K307," ")</f>
        <v xml:space="preserve"> </v>
      </c>
      <c r="AP307" s="5">
        <f t="shared" si="370"/>
        <v>0.86363636363636331</v>
      </c>
      <c r="AQ307" s="5">
        <f t="shared" si="371"/>
        <v>0.45454545454545325</v>
      </c>
      <c r="AR307" s="5">
        <f t="shared" si="372"/>
        <v>2.7727272727272725</v>
      </c>
      <c r="AS307" s="5">
        <f t="shared" si="373"/>
        <v>2.8863636363636331</v>
      </c>
      <c r="AT307" s="3">
        <f t="shared" si="374"/>
        <v>0.74586776859504078</v>
      </c>
      <c r="AU307" s="3">
        <f t="shared" si="375"/>
        <v>0.2066115702479327</v>
      </c>
      <c r="AV307" s="3">
        <f t="shared" si="376"/>
        <v>7.6880165289256182</v>
      </c>
      <c r="AW307" s="3">
        <f t="shared" si="377"/>
        <v>8.3310950413222962</v>
      </c>
      <c r="AX307" s="3">
        <f t="shared" si="378"/>
        <v>16.971590909090889</v>
      </c>
      <c r="AY307" s="3">
        <f t="shared" si="379"/>
        <v>4.1196590768036723</v>
      </c>
      <c r="AZ307" s="3">
        <f t="shared" si="380"/>
        <v>-12.45945945945946</v>
      </c>
      <c r="BA307" s="3">
        <f t="shared" si="381"/>
        <v>0.40540540540540349</v>
      </c>
      <c r="BB307" s="3">
        <f t="shared" si="382"/>
        <v>-0.94594594594594561</v>
      </c>
      <c r="BC307" s="3">
        <f t="shared" si="383"/>
        <v>2.2702702702702737</v>
      </c>
      <c r="BD307" s="3">
        <f t="shared" si="384"/>
        <v>155.2381300219138</v>
      </c>
      <c r="BE307" s="3">
        <f t="shared" si="385"/>
        <v>0.16435354273191954</v>
      </c>
      <c r="BF307" s="3">
        <f t="shared" si="386"/>
        <v>0.89481373265156983</v>
      </c>
      <c r="BG307" s="3">
        <f t="shared" si="387"/>
        <v>5.1541271000730617</v>
      </c>
      <c r="BH307" s="3">
        <f t="shared" si="388"/>
        <v>161.45142439737035</v>
      </c>
      <c r="BI307" s="3">
        <f t="shared" si="389"/>
        <v>12.706353701883572</v>
      </c>
      <c r="BJ307" s="3">
        <f t="shared" si="390"/>
        <v>-23.75</v>
      </c>
      <c r="BK307" s="3">
        <f t="shared" si="391"/>
        <v>0.27499999999999858</v>
      </c>
      <c r="BL307" s="3">
        <f t="shared" si="392"/>
        <v>-2.9749999999999996</v>
      </c>
      <c r="BM307" s="3">
        <f t="shared" si="393"/>
        <v>2</v>
      </c>
      <c r="BN307" s="3">
        <f t="shared" si="394"/>
        <v>564.0625</v>
      </c>
      <c r="BO307" s="3">
        <f t="shared" si="395"/>
        <v>7.5624999999999221E-2</v>
      </c>
      <c r="BP307" s="3">
        <f t="shared" si="396"/>
        <v>8.8506249999999973</v>
      </c>
      <c r="BQ307" s="3">
        <f t="shared" si="397"/>
        <v>4</v>
      </c>
      <c r="BR307" s="3">
        <f t="shared" si="398"/>
        <v>576.98874999999998</v>
      </c>
      <c r="BS307" s="3">
        <f t="shared" si="399"/>
        <v>24.020590125973175</v>
      </c>
    </row>
    <row r="308" spans="1:71" x14ac:dyDescent="0.35">
      <c r="A308" s="31" t="s">
        <v>93</v>
      </c>
      <c r="B308" s="28" t="s">
        <v>56</v>
      </c>
      <c r="C308" s="29">
        <v>44450</v>
      </c>
      <c r="D308" s="30">
        <v>0.29684027777777777</v>
      </c>
      <c r="E308" s="30">
        <v>0.40768518518518521</v>
      </c>
      <c r="F308" s="30">
        <v>0.42092592592592593</v>
      </c>
      <c r="G308" s="30">
        <v>0.48182870370370368</v>
      </c>
      <c r="H308" s="3">
        <f t="shared" ref="H308:H315" si="793">MINUTE(D308)</f>
        <v>7</v>
      </c>
      <c r="I308" s="3">
        <f t="shared" ref="I308" si="794">MINUTE(E308)</f>
        <v>47</v>
      </c>
      <c r="J308" s="3">
        <f t="shared" ref="J308" si="795">MINUTE(F308)</f>
        <v>6</v>
      </c>
      <c r="K308" s="3">
        <f t="shared" ref="K308" si="796">MINUTE(G308)</f>
        <v>33</v>
      </c>
      <c r="L308" s="169">
        <f t="shared" si="352"/>
        <v>1.8753787496251109</v>
      </c>
      <c r="M308" s="170"/>
      <c r="N308" s="170"/>
      <c r="O308" s="171"/>
      <c r="P308" s="169">
        <f t="shared" si="353"/>
        <v>13.852214870907931</v>
      </c>
      <c r="Q308" s="170"/>
      <c r="R308" s="170"/>
      <c r="S308" s="171"/>
      <c r="T308" s="169">
        <f t="shared" si="354"/>
        <v>25.277237784220016</v>
      </c>
      <c r="U308" s="170"/>
      <c r="V308" s="170"/>
      <c r="W308" s="171"/>
      <c r="X308" s="72" t="str">
        <f t="shared" si="355"/>
        <v>C1</v>
      </c>
      <c r="Y308" s="3">
        <f t="shared" ref="Y308" si="797">MIN(L308:W308)</f>
        <v>1.8753787496251109</v>
      </c>
      <c r="Z308" s="3">
        <f t="shared" ref="Z308" si="798">Y308^2</f>
        <v>3.5170454545454444</v>
      </c>
      <c r="AA308" s="3">
        <f t="shared" ref="AA308" si="799">IF(X308="C1",H308," ")</f>
        <v>7</v>
      </c>
      <c r="AB308" s="3">
        <f t="shared" ref="AB308" si="800">IF(X308="C1",I308," ")</f>
        <v>47</v>
      </c>
      <c r="AC308" s="3">
        <f t="shared" ref="AC308" si="801">IF(X308="C1",J308," ")</f>
        <v>6</v>
      </c>
      <c r="AD308" s="3">
        <f t="shared" ref="AD308" si="802">IF(X308="C1",K308," ")</f>
        <v>33</v>
      </c>
      <c r="AE308" s="3" t="str">
        <f t="shared" ref="AE308" si="803">IF(X308="C2",H308," ")</f>
        <v xml:space="preserve"> </v>
      </c>
      <c r="AF308" s="3" t="str">
        <f t="shared" ref="AF308" si="804">IF(X308="C2",I308," ")</f>
        <v xml:space="preserve"> </v>
      </c>
      <c r="AG308" s="3" t="str">
        <f t="shared" ref="AG308" si="805">IF(X308="C2",J308," ")</f>
        <v xml:space="preserve"> </v>
      </c>
      <c r="AH308" s="3" t="str">
        <f t="shared" ref="AH308" si="806">IF(X308="C2",K308," ")</f>
        <v xml:space="preserve"> </v>
      </c>
      <c r="AI308" s="3" t="str">
        <f t="shared" ref="AI308" si="807">IF(X308="C3",H308," ")</f>
        <v xml:space="preserve"> </v>
      </c>
      <c r="AJ308" s="3" t="str">
        <f t="shared" ref="AJ308" si="808">IF(X308="C3",I308," ")</f>
        <v xml:space="preserve"> </v>
      </c>
      <c r="AK308" s="3" t="str">
        <f t="shared" ref="AK308" si="809">IF(X308="C3",J308," ")</f>
        <v xml:space="preserve"> </v>
      </c>
      <c r="AL308" s="3" t="str">
        <f t="shared" ref="AL308" si="810">IF(X308="C3",K308," ")</f>
        <v xml:space="preserve"> </v>
      </c>
      <c r="AP308" s="5">
        <f t="shared" si="370"/>
        <v>-0.13636363636363669</v>
      </c>
      <c r="AQ308" s="5">
        <f t="shared" si="371"/>
        <v>1.4545454545454533</v>
      </c>
      <c r="AR308" s="5">
        <f t="shared" si="372"/>
        <v>0.77272727272727249</v>
      </c>
      <c r="AS308" s="5">
        <f t="shared" si="373"/>
        <v>0.88636363636363313</v>
      </c>
      <c r="AT308" s="3">
        <f t="shared" si="374"/>
        <v>1.8595041322314137E-2</v>
      </c>
      <c r="AU308" s="3">
        <f t="shared" si="375"/>
        <v>2.115702479338839</v>
      </c>
      <c r="AV308" s="3">
        <f t="shared" si="376"/>
        <v>0.59710743801652855</v>
      </c>
      <c r="AW308" s="3">
        <f t="shared" si="377"/>
        <v>0.78564049586776286</v>
      </c>
      <c r="AX308" s="3">
        <f t="shared" si="378"/>
        <v>3.5170454545454444</v>
      </c>
      <c r="AY308" s="3">
        <f t="shared" si="379"/>
        <v>1.8753787496251109</v>
      </c>
      <c r="AZ308" s="3">
        <f t="shared" si="380"/>
        <v>-13.45945945945946</v>
      </c>
      <c r="BA308" s="3">
        <f t="shared" si="381"/>
        <v>1.4054054054054035</v>
      </c>
      <c r="BB308" s="3">
        <f t="shared" si="382"/>
        <v>-2.9459459459459456</v>
      </c>
      <c r="BC308" s="3">
        <f t="shared" si="383"/>
        <v>0.27027027027027373</v>
      </c>
      <c r="BD308" s="3">
        <f t="shared" si="384"/>
        <v>181.15704894083274</v>
      </c>
      <c r="BE308" s="3">
        <f t="shared" si="385"/>
        <v>1.9751643535427266</v>
      </c>
      <c r="BF308" s="3">
        <f t="shared" si="386"/>
        <v>8.678597516435353</v>
      </c>
      <c r="BG308" s="3">
        <f t="shared" si="387"/>
        <v>7.3046018991966805E-2</v>
      </c>
      <c r="BH308" s="3">
        <f t="shared" si="388"/>
        <v>191.8838568298028</v>
      </c>
      <c r="BI308" s="3">
        <f t="shared" si="389"/>
        <v>13.852214870907931</v>
      </c>
      <c r="BJ308" s="3">
        <f t="shared" si="390"/>
        <v>-24.75</v>
      </c>
      <c r="BK308" s="3">
        <f t="shared" si="391"/>
        <v>1.2749999999999986</v>
      </c>
      <c r="BL308" s="3">
        <f t="shared" si="392"/>
        <v>-4.9749999999999996</v>
      </c>
      <c r="BM308" s="3">
        <f t="shared" si="393"/>
        <v>0</v>
      </c>
      <c r="BN308" s="3">
        <f t="shared" si="394"/>
        <v>612.5625</v>
      </c>
      <c r="BO308" s="3">
        <f t="shared" si="395"/>
        <v>1.6256249999999963</v>
      </c>
      <c r="BP308" s="3">
        <f t="shared" si="396"/>
        <v>24.750624999999996</v>
      </c>
      <c r="BQ308" s="3">
        <f t="shared" si="397"/>
        <v>0</v>
      </c>
      <c r="BR308" s="3">
        <f t="shared" si="398"/>
        <v>638.93875000000003</v>
      </c>
      <c r="BS308" s="3">
        <f t="shared" si="399"/>
        <v>25.277237784220016</v>
      </c>
    </row>
    <row r="309" spans="1:71" x14ac:dyDescent="0.35">
      <c r="A309" s="31" t="s">
        <v>94</v>
      </c>
      <c r="B309" s="28" t="s">
        <v>58</v>
      </c>
      <c r="C309" s="29">
        <v>44450</v>
      </c>
      <c r="D309" s="30">
        <v>0.29618055555555556</v>
      </c>
      <c r="E309" s="30">
        <v>0.40699074074074071</v>
      </c>
      <c r="F309" s="30">
        <v>0.42072916666666665</v>
      </c>
      <c r="G309" s="30">
        <v>0.48101851851851851</v>
      </c>
      <c r="H309" s="3">
        <f t="shared" si="793"/>
        <v>6</v>
      </c>
      <c r="I309" s="3">
        <f t="shared" ref="I309" si="811">MINUTE(E309)</f>
        <v>46</v>
      </c>
      <c r="J309" s="3">
        <f t="shared" ref="J309" si="812">MINUTE(F309)</f>
        <v>5</v>
      </c>
      <c r="K309" s="3">
        <f t="shared" ref="K309" si="813">MINUTE(G309)</f>
        <v>32</v>
      </c>
      <c r="L309" s="169">
        <f t="shared" si="352"/>
        <v>1.2500000000000002</v>
      </c>
      <c r="M309" s="170"/>
      <c r="N309" s="170"/>
      <c r="O309" s="171"/>
      <c r="P309" s="169">
        <f t="shared" si="353"/>
        <v>15.011439514225883</v>
      </c>
      <c r="Q309" s="170"/>
      <c r="R309" s="170"/>
      <c r="S309" s="171"/>
      <c r="T309" s="169">
        <f t="shared" si="354"/>
        <v>26.454465596567999</v>
      </c>
      <c r="U309" s="170"/>
      <c r="V309" s="170"/>
      <c r="W309" s="171"/>
      <c r="X309" s="72" t="str">
        <f t="shared" si="355"/>
        <v>C1</v>
      </c>
      <c r="Y309" s="3">
        <f t="shared" ref="Y309" si="814">MIN(L309:W309)</f>
        <v>1.2500000000000002</v>
      </c>
      <c r="Z309" s="3">
        <f t="shared" ref="Z309" si="815">Y309^2</f>
        <v>1.5625000000000004</v>
      </c>
      <c r="AA309" s="3">
        <f t="shared" ref="AA309" si="816">IF(X309="C1",H309," ")</f>
        <v>6</v>
      </c>
      <c r="AB309" s="3">
        <f t="shared" ref="AB309" si="817">IF(X309="C1",I309," ")</f>
        <v>46</v>
      </c>
      <c r="AC309" s="3">
        <f t="shared" ref="AC309" si="818">IF(X309="C1",J309," ")</f>
        <v>5</v>
      </c>
      <c r="AD309" s="3">
        <f t="shared" ref="AD309" si="819">IF(X309="C1",K309," ")</f>
        <v>32</v>
      </c>
      <c r="AE309" s="3" t="str">
        <f t="shared" ref="AE309" si="820">IF(X309="C2",H309," ")</f>
        <v xml:space="preserve"> </v>
      </c>
      <c r="AF309" s="3" t="str">
        <f t="shared" ref="AF309" si="821">IF(X309="C2",I309," ")</f>
        <v xml:space="preserve"> </v>
      </c>
      <c r="AG309" s="3" t="str">
        <f t="shared" ref="AG309" si="822">IF(X309="C2",J309," ")</f>
        <v xml:space="preserve"> </v>
      </c>
      <c r="AH309" s="3" t="str">
        <f t="shared" ref="AH309" si="823">IF(X309="C2",K309," ")</f>
        <v xml:space="preserve"> </v>
      </c>
      <c r="AI309" s="3" t="str">
        <f t="shared" ref="AI309" si="824">IF(X309="C3",H309," ")</f>
        <v xml:space="preserve"> </v>
      </c>
      <c r="AJ309" s="3" t="str">
        <f t="shared" ref="AJ309" si="825">IF(X309="C3",I309," ")</f>
        <v xml:space="preserve"> </v>
      </c>
      <c r="AK309" s="3" t="str">
        <f t="shared" ref="AK309" si="826">IF(X309="C3",J309," ")</f>
        <v xml:space="preserve"> </v>
      </c>
      <c r="AL309" s="3" t="str">
        <f t="shared" ref="AL309" si="827">IF(X309="C3",K309," ")</f>
        <v xml:space="preserve"> </v>
      </c>
      <c r="AP309" s="5">
        <f t="shared" si="370"/>
        <v>-1.1363636363636367</v>
      </c>
      <c r="AQ309" s="5">
        <f t="shared" si="371"/>
        <v>0.45454545454545325</v>
      </c>
      <c r="AR309" s="5">
        <f t="shared" si="372"/>
        <v>-0.22727272727272751</v>
      </c>
      <c r="AS309" s="5">
        <f t="shared" si="373"/>
        <v>-0.11363636363636687</v>
      </c>
      <c r="AT309" s="3">
        <f t="shared" si="374"/>
        <v>1.2913223140495875</v>
      </c>
      <c r="AU309" s="3">
        <f t="shared" si="375"/>
        <v>0.2066115702479327</v>
      </c>
      <c r="AV309" s="3">
        <f t="shared" si="376"/>
        <v>5.1652892561983584E-2</v>
      </c>
      <c r="AW309" s="3">
        <f t="shared" si="377"/>
        <v>1.2913223140496602E-2</v>
      </c>
      <c r="AX309" s="3">
        <f t="shared" si="378"/>
        <v>1.5625000000000007</v>
      </c>
      <c r="AY309" s="3">
        <f t="shared" si="379"/>
        <v>1.2500000000000002</v>
      </c>
      <c r="AZ309" s="3">
        <f t="shared" si="380"/>
        <v>-14.45945945945946</v>
      </c>
      <c r="BA309" s="3">
        <f t="shared" si="381"/>
        <v>0.40540540540540349</v>
      </c>
      <c r="BB309" s="3">
        <f t="shared" si="382"/>
        <v>-3.9459459459459456</v>
      </c>
      <c r="BC309" s="3">
        <f t="shared" si="383"/>
        <v>-0.72972972972972627</v>
      </c>
      <c r="BD309" s="3">
        <f t="shared" si="384"/>
        <v>209.07596785975164</v>
      </c>
      <c r="BE309" s="3">
        <f t="shared" si="385"/>
        <v>0.16435354273191954</v>
      </c>
      <c r="BF309" s="3">
        <f t="shared" si="386"/>
        <v>15.570489408327244</v>
      </c>
      <c r="BG309" s="3">
        <f t="shared" si="387"/>
        <v>0.53250547845141938</v>
      </c>
      <c r="BH309" s="3">
        <f t="shared" si="388"/>
        <v>225.34331628926222</v>
      </c>
      <c r="BI309" s="3">
        <f t="shared" si="389"/>
        <v>15.011439514225883</v>
      </c>
      <c r="BJ309" s="3">
        <f t="shared" si="390"/>
        <v>-25.75</v>
      </c>
      <c r="BK309" s="3">
        <f t="shared" si="391"/>
        <v>0.27499999999999858</v>
      </c>
      <c r="BL309" s="3">
        <f t="shared" si="392"/>
        <v>-5.9749999999999996</v>
      </c>
      <c r="BM309" s="3">
        <f t="shared" si="393"/>
        <v>-1</v>
      </c>
      <c r="BN309" s="3">
        <f t="shared" si="394"/>
        <v>663.0625</v>
      </c>
      <c r="BO309" s="3">
        <f t="shared" si="395"/>
        <v>7.5624999999999221E-2</v>
      </c>
      <c r="BP309" s="3">
        <f t="shared" si="396"/>
        <v>35.700624999999995</v>
      </c>
      <c r="BQ309" s="3">
        <f t="shared" si="397"/>
        <v>1</v>
      </c>
      <c r="BR309" s="3">
        <f t="shared" si="398"/>
        <v>699.83874999999989</v>
      </c>
      <c r="BS309" s="3">
        <f t="shared" si="399"/>
        <v>26.454465596567999</v>
      </c>
    </row>
    <row r="310" spans="1:71" x14ac:dyDescent="0.35">
      <c r="A310" s="31" t="s">
        <v>95</v>
      </c>
      <c r="B310" s="28" t="s">
        <v>57</v>
      </c>
      <c r="C310" s="29">
        <v>44450</v>
      </c>
      <c r="D310" s="30">
        <v>0.29608796296296297</v>
      </c>
      <c r="E310" s="30">
        <v>0.40693287037037035</v>
      </c>
      <c r="F310" s="30">
        <v>0.42114583333333333</v>
      </c>
      <c r="G310" s="30">
        <v>0.48061342592592587</v>
      </c>
      <c r="H310" s="3">
        <f t="shared" si="793"/>
        <v>6</v>
      </c>
      <c r="I310" s="3">
        <f t="shared" ref="I310" si="828">MINUTE(E310)</f>
        <v>45</v>
      </c>
      <c r="J310" s="3">
        <f t="shared" ref="J310" si="829">MINUTE(F310)</f>
        <v>6</v>
      </c>
      <c r="K310" s="3">
        <f t="shared" ref="K310" si="830">MINUTE(G310)</f>
        <v>32</v>
      </c>
      <c r="L310" s="169">
        <f t="shared" si="352"/>
        <v>1.4828565798362425</v>
      </c>
      <c r="M310" s="170"/>
      <c r="N310" s="170"/>
      <c r="O310" s="171"/>
      <c r="P310" s="169">
        <f t="shared" si="353"/>
        <v>14.786501059634071</v>
      </c>
      <c r="Q310" s="170"/>
      <c r="R310" s="170"/>
      <c r="S310" s="171"/>
      <c r="T310" s="169">
        <f t="shared" si="354"/>
        <v>26.255261377483944</v>
      </c>
      <c r="U310" s="170"/>
      <c r="V310" s="170"/>
      <c r="W310" s="171"/>
      <c r="X310" s="72" t="str">
        <f t="shared" si="355"/>
        <v>C1</v>
      </c>
      <c r="Y310" s="3">
        <f t="shared" ref="Y310" si="831">MIN(L310:W310)</f>
        <v>1.4828565798362425</v>
      </c>
      <c r="Z310" s="3">
        <f t="shared" ref="Z310" si="832">Y310^2</f>
        <v>2.1988636363636389</v>
      </c>
      <c r="AA310" s="3">
        <f t="shared" ref="AA310" si="833">IF(X310="C1",H310," ")</f>
        <v>6</v>
      </c>
      <c r="AB310" s="3">
        <f t="shared" ref="AB310" si="834">IF(X310="C1",I310," ")</f>
        <v>45</v>
      </c>
      <c r="AC310" s="3">
        <f t="shared" ref="AC310" si="835">IF(X310="C1",J310," ")</f>
        <v>6</v>
      </c>
      <c r="AD310" s="3">
        <f t="shared" ref="AD310" si="836">IF(X310="C1",K310," ")</f>
        <v>32</v>
      </c>
      <c r="AE310" s="3" t="str">
        <f t="shared" ref="AE310" si="837">IF(X310="C2",H310," ")</f>
        <v xml:space="preserve"> </v>
      </c>
      <c r="AF310" s="3" t="str">
        <f t="shared" ref="AF310" si="838">IF(X310="C2",I310," ")</f>
        <v xml:space="preserve"> </v>
      </c>
      <c r="AG310" s="3" t="str">
        <f t="shared" ref="AG310" si="839">IF(X310="C2",J310," ")</f>
        <v xml:space="preserve"> </v>
      </c>
      <c r="AH310" s="3" t="str">
        <f t="shared" ref="AH310" si="840">IF(X310="C2",K310," ")</f>
        <v xml:space="preserve"> </v>
      </c>
      <c r="AI310" s="3" t="str">
        <f t="shared" ref="AI310" si="841">IF(X310="C3",H310," ")</f>
        <v xml:space="preserve"> </v>
      </c>
      <c r="AJ310" s="3" t="str">
        <f t="shared" ref="AJ310" si="842">IF(X310="C3",I310," ")</f>
        <v xml:space="preserve"> </v>
      </c>
      <c r="AK310" s="3" t="str">
        <f t="shared" ref="AK310" si="843">IF(X310="C3",J310," ")</f>
        <v xml:space="preserve"> </v>
      </c>
      <c r="AL310" s="3" t="str">
        <f t="shared" ref="AL310" si="844">IF(X310="C3",K310," ")</f>
        <v xml:space="preserve"> </v>
      </c>
      <c r="AP310" s="5">
        <f t="shared" si="370"/>
        <v>-1.1363636363636367</v>
      </c>
      <c r="AQ310" s="5">
        <f t="shared" si="371"/>
        <v>-0.54545454545454675</v>
      </c>
      <c r="AR310" s="5">
        <f t="shared" si="372"/>
        <v>0.77272727272727249</v>
      </c>
      <c r="AS310" s="5">
        <f t="shared" si="373"/>
        <v>-0.11363636363636687</v>
      </c>
      <c r="AT310" s="3">
        <f t="shared" si="374"/>
        <v>1.2913223140495875</v>
      </c>
      <c r="AU310" s="3">
        <f t="shared" si="375"/>
        <v>0.29752066115702619</v>
      </c>
      <c r="AV310" s="3">
        <f t="shared" si="376"/>
        <v>0.59710743801652855</v>
      </c>
      <c r="AW310" s="3">
        <f t="shared" si="377"/>
        <v>1.2913223140496602E-2</v>
      </c>
      <c r="AX310" s="3">
        <f t="shared" si="378"/>
        <v>2.1988636363636389</v>
      </c>
      <c r="AY310" s="3">
        <f t="shared" si="379"/>
        <v>1.4828565798362425</v>
      </c>
      <c r="AZ310" s="3">
        <f t="shared" si="380"/>
        <v>-14.45945945945946</v>
      </c>
      <c r="BA310" s="3">
        <f t="shared" si="381"/>
        <v>-0.59459459459459651</v>
      </c>
      <c r="BB310" s="3">
        <f t="shared" si="382"/>
        <v>-2.9459459459459456</v>
      </c>
      <c r="BC310" s="3">
        <f t="shared" si="383"/>
        <v>-0.72972972972972627</v>
      </c>
      <c r="BD310" s="3">
        <f t="shared" si="384"/>
        <v>209.07596785975164</v>
      </c>
      <c r="BE310" s="3">
        <f t="shared" si="385"/>
        <v>0.35354273192111257</v>
      </c>
      <c r="BF310" s="3">
        <f t="shared" si="386"/>
        <v>8.678597516435353</v>
      </c>
      <c r="BG310" s="3">
        <f t="shared" si="387"/>
        <v>0.53250547845141938</v>
      </c>
      <c r="BH310" s="3">
        <f t="shared" si="388"/>
        <v>218.64061358655954</v>
      </c>
      <c r="BI310" s="3">
        <f t="shared" si="389"/>
        <v>14.786501059634071</v>
      </c>
      <c r="BJ310" s="3">
        <f t="shared" si="390"/>
        <v>-25.75</v>
      </c>
      <c r="BK310" s="3">
        <f t="shared" si="391"/>
        <v>-0.72500000000000142</v>
      </c>
      <c r="BL310" s="3">
        <f t="shared" si="392"/>
        <v>-4.9749999999999996</v>
      </c>
      <c r="BM310" s="3">
        <f t="shared" si="393"/>
        <v>-1</v>
      </c>
      <c r="BN310" s="3">
        <f t="shared" si="394"/>
        <v>663.0625</v>
      </c>
      <c r="BO310" s="3">
        <f t="shared" si="395"/>
        <v>0.52562500000000201</v>
      </c>
      <c r="BP310" s="3">
        <f t="shared" si="396"/>
        <v>24.750624999999996</v>
      </c>
      <c r="BQ310" s="3">
        <f t="shared" si="397"/>
        <v>1</v>
      </c>
      <c r="BR310" s="3">
        <f t="shared" si="398"/>
        <v>689.33875</v>
      </c>
      <c r="BS310" s="3">
        <f t="shared" si="399"/>
        <v>26.255261377483944</v>
      </c>
    </row>
    <row r="311" spans="1:71" x14ac:dyDescent="0.35">
      <c r="A311" s="31" t="s">
        <v>96</v>
      </c>
      <c r="B311" s="28" t="s">
        <v>60</v>
      </c>
      <c r="C311" s="29">
        <v>44450</v>
      </c>
      <c r="D311" s="30">
        <v>0.29581018518518515</v>
      </c>
      <c r="E311" s="30">
        <v>0.40684027777777776</v>
      </c>
      <c r="F311" s="30">
        <v>0.42155092592592597</v>
      </c>
      <c r="G311" s="30">
        <v>0.47924768518518518</v>
      </c>
      <c r="H311" s="3">
        <f t="shared" si="793"/>
        <v>5</v>
      </c>
      <c r="I311" s="3">
        <f t="shared" ref="I311" si="845">MINUTE(E311)</f>
        <v>45</v>
      </c>
      <c r="J311" s="3">
        <f t="shared" ref="J311" si="846">MINUTE(F311)</f>
        <v>7</v>
      </c>
      <c r="K311" s="3">
        <f t="shared" ref="K311" si="847">MINUTE(G311)</f>
        <v>30</v>
      </c>
      <c r="L311" s="169">
        <f t="shared" si="352"/>
        <v>3.5315139684122623</v>
      </c>
      <c r="M311" s="170"/>
      <c r="N311" s="170"/>
      <c r="O311" s="171"/>
      <c r="P311" s="169">
        <f t="shared" si="353"/>
        <v>15.829926074764389</v>
      </c>
      <c r="Q311" s="170"/>
      <c r="R311" s="170"/>
      <c r="S311" s="171"/>
      <c r="T311" s="169">
        <f t="shared" si="354"/>
        <v>27.219271665494652</v>
      </c>
      <c r="U311" s="170"/>
      <c r="V311" s="170"/>
      <c r="W311" s="171"/>
      <c r="X311" s="72" t="str">
        <f t="shared" si="355"/>
        <v>C1</v>
      </c>
      <c r="Y311" s="3">
        <f t="shared" ref="Y311" si="848">MIN(L311:W311)</f>
        <v>3.5315139684122623</v>
      </c>
      <c r="Z311" s="3">
        <f t="shared" ref="Z311" si="849">Y311^2</f>
        <v>12.471590909090924</v>
      </c>
      <c r="AA311" s="3">
        <f t="shared" ref="AA311" si="850">IF(X311="C1",H311," ")</f>
        <v>5</v>
      </c>
      <c r="AB311" s="3">
        <f t="shared" ref="AB311" si="851">IF(X311="C1",I311," ")</f>
        <v>45</v>
      </c>
      <c r="AC311" s="3">
        <f t="shared" ref="AC311" si="852">IF(X311="C1",J311," ")</f>
        <v>7</v>
      </c>
      <c r="AD311" s="3">
        <f t="shared" ref="AD311" si="853">IF(X311="C1",K311," ")</f>
        <v>30</v>
      </c>
      <c r="AE311" s="3" t="str">
        <f t="shared" ref="AE311" si="854">IF(X311="C2",H311," ")</f>
        <v xml:space="preserve"> </v>
      </c>
      <c r="AF311" s="3" t="str">
        <f t="shared" ref="AF311" si="855">IF(X311="C2",I311," ")</f>
        <v xml:space="preserve"> </v>
      </c>
      <c r="AG311" s="3" t="str">
        <f t="shared" ref="AG311" si="856">IF(X311="C2",J311," ")</f>
        <v xml:space="preserve"> </v>
      </c>
      <c r="AH311" s="3" t="str">
        <f t="shared" ref="AH311" si="857">IF(X311="C2",K311," ")</f>
        <v xml:space="preserve"> </v>
      </c>
      <c r="AI311" s="3" t="str">
        <f t="shared" ref="AI311" si="858">IF(X311="C3",H311," ")</f>
        <v xml:space="preserve"> </v>
      </c>
      <c r="AJ311" s="3" t="str">
        <f t="shared" ref="AJ311" si="859">IF(X311="C3",I311," ")</f>
        <v xml:space="preserve"> </v>
      </c>
      <c r="AK311" s="3" t="str">
        <f t="shared" ref="AK311" si="860">IF(X311="C3",J311," ")</f>
        <v xml:space="preserve"> </v>
      </c>
      <c r="AL311" s="3" t="str">
        <f t="shared" ref="AL311" si="861">IF(X311="C3",K311," ")</f>
        <v xml:space="preserve"> </v>
      </c>
      <c r="AP311" s="5">
        <f t="shared" si="370"/>
        <v>-2.1363636363636367</v>
      </c>
      <c r="AQ311" s="5">
        <f t="shared" si="371"/>
        <v>-0.54545454545454675</v>
      </c>
      <c r="AR311" s="5">
        <f t="shared" si="372"/>
        <v>1.7727272727272725</v>
      </c>
      <c r="AS311" s="5">
        <f t="shared" si="373"/>
        <v>-2.1136363636363669</v>
      </c>
      <c r="AT311" s="3">
        <f t="shared" si="374"/>
        <v>4.5640495867768607</v>
      </c>
      <c r="AU311" s="3">
        <f t="shared" si="375"/>
        <v>0.29752066115702619</v>
      </c>
      <c r="AV311" s="3">
        <f t="shared" si="376"/>
        <v>3.1425619834710736</v>
      </c>
      <c r="AW311" s="3">
        <f t="shared" si="377"/>
        <v>4.4674586776859639</v>
      </c>
      <c r="AX311" s="3">
        <f t="shared" si="378"/>
        <v>12.471590909090924</v>
      </c>
      <c r="AY311" s="3">
        <f t="shared" si="379"/>
        <v>3.5315139684122623</v>
      </c>
      <c r="AZ311" s="3">
        <f t="shared" si="380"/>
        <v>-15.45945945945946</v>
      </c>
      <c r="BA311" s="3">
        <f t="shared" si="381"/>
        <v>-0.59459459459459651</v>
      </c>
      <c r="BB311" s="3">
        <f t="shared" si="382"/>
        <v>-1.9459459459459456</v>
      </c>
      <c r="BC311" s="3">
        <f t="shared" si="383"/>
        <v>-2.7297297297297263</v>
      </c>
      <c r="BD311" s="3">
        <f t="shared" si="384"/>
        <v>238.99488677867058</v>
      </c>
      <c r="BE311" s="3">
        <f t="shared" si="385"/>
        <v>0.35354273192111257</v>
      </c>
      <c r="BF311" s="3">
        <f t="shared" si="386"/>
        <v>3.7867056245434609</v>
      </c>
      <c r="BG311" s="3">
        <f t="shared" si="387"/>
        <v>7.4514243973703245</v>
      </c>
      <c r="BH311" s="3">
        <f t="shared" si="388"/>
        <v>250.58655953250548</v>
      </c>
      <c r="BI311" s="3">
        <f t="shared" si="389"/>
        <v>15.829926074764389</v>
      </c>
      <c r="BJ311" s="3">
        <f t="shared" si="390"/>
        <v>-26.75</v>
      </c>
      <c r="BK311" s="3">
        <f t="shared" si="391"/>
        <v>-0.72500000000000142</v>
      </c>
      <c r="BL311" s="3">
        <f t="shared" si="392"/>
        <v>-3.9749999999999996</v>
      </c>
      <c r="BM311" s="3">
        <f t="shared" si="393"/>
        <v>-3</v>
      </c>
      <c r="BN311" s="3">
        <f t="shared" si="394"/>
        <v>715.5625</v>
      </c>
      <c r="BO311" s="3">
        <f t="shared" si="395"/>
        <v>0.52562500000000201</v>
      </c>
      <c r="BP311" s="3">
        <f t="shared" si="396"/>
        <v>15.800624999999997</v>
      </c>
      <c r="BQ311" s="3">
        <f t="shared" si="397"/>
        <v>9</v>
      </c>
      <c r="BR311" s="3">
        <f t="shared" si="398"/>
        <v>740.88874999999996</v>
      </c>
      <c r="BS311" s="3">
        <f t="shared" si="399"/>
        <v>27.219271665494652</v>
      </c>
    </row>
    <row r="312" spans="1:71" x14ac:dyDescent="0.35">
      <c r="A312" s="31" t="s">
        <v>97</v>
      </c>
      <c r="B312" s="28" t="s">
        <v>59</v>
      </c>
      <c r="C312" s="29">
        <v>44450</v>
      </c>
      <c r="D312" s="30">
        <v>0.29564814814814816</v>
      </c>
      <c r="E312" s="30">
        <v>0.40633101851851849</v>
      </c>
      <c r="F312" s="30">
        <v>0.4198263888888889</v>
      </c>
      <c r="G312" s="30">
        <v>0.48</v>
      </c>
      <c r="H312" s="3">
        <f t="shared" si="793"/>
        <v>5</v>
      </c>
      <c r="I312" s="3">
        <f t="shared" ref="I312" si="862">MINUTE(E312)</f>
        <v>45</v>
      </c>
      <c r="J312" s="3">
        <f t="shared" ref="J312" si="863">MINUTE(F312)</f>
        <v>4</v>
      </c>
      <c r="K312" s="3">
        <f t="shared" ref="K312" si="864">MINUTE(G312)</f>
        <v>31</v>
      </c>
      <c r="L312" s="169">
        <f t="shared" si="352"/>
        <v>2.7582520815644385</v>
      </c>
      <c r="M312" s="170"/>
      <c r="N312" s="170"/>
      <c r="O312" s="171"/>
      <c r="P312" s="169">
        <f t="shared" si="353"/>
        <v>16.33409855941618</v>
      </c>
      <c r="Q312" s="170"/>
      <c r="R312" s="170"/>
      <c r="S312" s="171"/>
      <c r="T312" s="169">
        <f t="shared" si="354"/>
        <v>27.72613838961351</v>
      </c>
      <c r="U312" s="170"/>
      <c r="V312" s="170"/>
      <c r="W312" s="171"/>
      <c r="X312" s="72" t="str">
        <f t="shared" si="355"/>
        <v>C1</v>
      </c>
      <c r="Y312" s="3">
        <f t="shared" ref="Y312" si="865">MIN(L312:W312)</f>
        <v>2.7582520815644385</v>
      </c>
      <c r="Z312" s="3">
        <f t="shared" ref="Z312" si="866">Y312^2</f>
        <v>7.6079545454545574</v>
      </c>
      <c r="AA312" s="3">
        <f t="shared" ref="AA312" si="867">IF(X312="C1",H312," ")</f>
        <v>5</v>
      </c>
      <c r="AB312" s="3">
        <f t="shared" ref="AB312" si="868">IF(X312="C1",I312," ")</f>
        <v>45</v>
      </c>
      <c r="AC312" s="3">
        <f t="shared" ref="AC312" si="869">IF(X312="C1",J312," ")</f>
        <v>4</v>
      </c>
      <c r="AD312" s="3">
        <f t="shared" ref="AD312" si="870">IF(X312="C1",K312," ")</f>
        <v>31</v>
      </c>
      <c r="AE312" s="3" t="str">
        <f t="shared" ref="AE312" si="871">IF(X312="C2",H312," ")</f>
        <v xml:space="preserve"> </v>
      </c>
      <c r="AF312" s="3" t="str">
        <f t="shared" ref="AF312" si="872">IF(X312="C2",I312," ")</f>
        <v xml:space="preserve"> </v>
      </c>
      <c r="AG312" s="3" t="str">
        <f t="shared" ref="AG312" si="873">IF(X312="C2",J312," ")</f>
        <v xml:space="preserve"> </v>
      </c>
      <c r="AH312" s="3" t="str">
        <f t="shared" ref="AH312" si="874">IF(X312="C2",K312," ")</f>
        <v xml:space="preserve"> </v>
      </c>
      <c r="AI312" s="3" t="str">
        <f t="shared" ref="AI312" si="875">IF(X312="C3",H312," ")</f>
        <v xml:space="preserve"> </v>
      </c>
      <c r="AJ312" s="3" t="str">
        <f t="shared" ref="AJ312" si="876">IF(X312="C3",I312," ")</f>
        <v xml:space="preserve"> </v>
      </c>
      <c r="AK312" s="3" t="str">
        <f t="shared" ref="AK312" si="877">IF(X312="C3",J312," ")</f>
        <v xml:space="preserve"> </v>
      </c>
      <c r="AL312" s="3" t="str">
        <f t="shared" ref="AL312" si="878">IF(X312="C3",K312," ")</f>
        <v xml:space="preserve"> </v>
      </c>
      <c r="AP312" s="5">
        <f t="shared" si="370"/>
        <v>-2.1363636363636367</v>
      </c>
      <c r="AQ312" s="5">
        <f t="shared" si="371"/>
        <v>-0.54545454545454675</v>
      </c>
      <c r="AR312" s="5">
        <f t="shared" si="372"/>
        <v>-1.2272727272727275</v>
      </c>
      <c r="AS312" s="5">
        <f t="shared" si="373"/>
        <v>-1.1136363636363669</v>
      </c>
      <c r="AT312" s="3">
        <f t="shared" si="374"/>
        <v>4.5640495867768607</v>
      </c>
      <c r="AU312" s="3">
        <f t="shared" si="375"/>
        <v>0.29752066115702619</v>
      </c>
      <c r="AV312" s="3">
        <f t="shared" si="376"/>
        <v>1.5061983471074387</v>
      </c>
      <c r="AW312" s="3">
        <f t="shared" si="377"/>
        <v>1.2401859504132304</v>
      </c>
      <c r="AX312" s="3">
        <f t="shared" si="378"/>
        <v>7.6079545454545565</v>
      </c>
      <c r="AY312" s="3">
        <f t="shared" si="379"/>
        <v>2.7582520815644385</v>
      </c>
      <c r="AZ312" s="3">
        <f t="shared" si="380"/>
        <v>-15.45945945945946</v>
      </c>
      <c r="BA312" s="3">
        <f t="shared" si="381"/>
        <v>-0.59459459459459651</v>
      </c>
      <c r="BB312" s="3">
        <f t="shared" si="382"/>
        <v>-4.9459459459459456</v>
      </c>
      <c r="BC312" s="3">
        <f t="shared" si="383"/>
        <v>-1.7297297297297263</v>
      </c>
      <c r="BD312" s="3">
        <f t="shared" si="384"/>
        <v>238.99488677867058</v>
      </c>
      <c r="BE312" s="3">
        <f t="shared" si="385"/>
        <v>0.35354273192111257</v>
      </c>
      <c r="BF312" s="3">
        <f t="shared" si="386"/>
        <v>24.462381300219135</v>
      </c>
      <c r="BG312" s="3">
        <f t="shared" si="387"/>
        <v>2.9919649379108719</v>
      </c>
      <c r="BH312" s="3">
        <f t="shared" si="388"/>
        <v>266.80277574872173</v>
      </c>
      <c r="BI312" s="3">
        <f t="shared" si="389"/>
        <v>16.33409855941618</v>
      </c>
      <c r="BJ312" s="3">
        <f t="shared" si="390"/>
        <v>-26.75</v>
      </c>
      <c r="BK312" s="3">
        <f t="shared" si="391"/>
        <v>-0.72500000000000142</v>
      </c>
      <c r="BL312" s="3">
        <f t="shared" si="392"/>
        <v>-6.9749999999999996</v>
      </c>
      <c r="BM312" s="3">
        <f t="shared" si="393"/>
        <v>-2</v>
      </c>
      <c r="BN312" s="3">
        <f t="shared" si="394"/>
        <v>715.5625</v>
      </c>
      <c r="BO312" s="3">
        <f t="shared" si="395"/>
        <v>0.52562500000000201</v>
      </c>
      <c r="BP312" s="3">
        <f t="shared" si="396"/>
        <v>48.650624999999998</v>
      </c>
      <c r="BQ312" s="3">
        <f t="shared" si="397"/>
        <v>4</v>
      </c>
      <c r="BR312" s="3">
        <f t="shared" si="398"/>
        <v>768.73874999999998</v>
      </c>
      <c r="BS312" s="3">
        <f t="shared" si="399"/>
        <v>27.72613838961351</v>
      </c>
    </row>
    <row r="313" spans="1:71" x14ac:dyDescent="0.35">
      <c r="A313" s="31" t="s">
        <v>98</v>
      </c>
      <c r="B313" s="33" t="s">
        <v>53</v>
      </c>
      <c r="C313" s="34">
        <v>44450</v>
      </c>
      <c r="D313" s="35">
        <v>0.29526620370370371</v>
      </c>
      <c r="E313" s="35">
        <v>0.40673611111111113</v>
      </c>
      <c r="F313" s="35">
        <v>0.42076388888888888</v>
      </c>
      <c r="G313" s="35">
        <v>0.48425925925925922</v>
      </c>
      <c r="H313" s="25">
        <f t="shared" si="793"/>
        <v>5</v>
      </c>
      <c r="I313" s="25">
        <f t="shared" ref="I313" si="879">MINUTE(E313)</f>
        <v>45</v>
      </c>
      <c r="J313" s="25">
        <f t="shared" ref="J313" si="880">MINUTE(F313)</f>
        <v>5</v>
      </c>
      <c r="K313" s="25">
        <f t="shared" ref="K313" si="881">MINUTE(G313)</f>
        <v>37</v>
      </c>
      <c r="L313" s="169">
        <f t="shared" si="352"/>
        <v>5.3656101915134213</v>
      </c>
      <c r="M313" s="170"/>
      <c r="N313" s="170"/>
      <c r="O313" s="171"/>
      <c r="P313" s="169">
        <f t="shared" si="353"/>
        <v>16.527375081968493</v>
      </c>
      <c r="Q313" s="170"/>
      <c r="R313" s="170"/>
      <c r="S313" s="171"/>
      <c r="T313" s="169">
        <f t="shared" si="354"/>
        <v>27.709001245082796</v>
      </c>
      <c r="U313" s="170"/>
      <c r="V313" s="170"/>
      <c r="W313" s="171"/>
      <c r="X313" s="72" t="str">
        <f t="shared" si="355"/>
        <v>C1</v>
      </c>
      <c r="Y313" s="3">
        <f t="shared" ref="Y313" si="882">MIN(L313:W313)</f>
        <v>5.3656101915134213</v>
      </c>
      <c r="Z313" s="3">
        <f t="shared" ref="Z313" si="883">Y313^2</f>
        <v>28.789772727272695</v>
      </c>
      <c r="AA313" s="3">
        <f t="shared" ref="AA313" si="884">IF(X313="C1",H313," ")</f>
        <v>5</v>
      </c>
      <c r="AB313" s="3">
        <f t="shared" ref="AB313" si="885">IF(X313="C1",I313," ")</f>
        <v>45</v>
      </c>
      <c r="AC313" s="3">
        <f t="shared" ref="AC313" si="886">IF(X313="C1",J313," ")</f>
        <v>5</v>
      </c>
      <c r="AD313" s="3">
        <f t="shared" ref="AD313" si="887">IF(X313="C1",K313," ")</f>
        <v>37</v>
      </c>
      <c r="AE313" s="3" t="str">
        <f t="shared" ref="AE313" si="888">IF(X313="C2",H313," ")</f>
        <v xml:space="preserve"> </v>
      </c>
      <c r="AF313" s="3" t="str">
        <f t="shared" ref="AF313" si="889">IF(X313="C2",I313," ")</f>
        <v xml:space="preserve"> </v>
      </c>
      <c r="AG313" s="3" t="str">
        <f t="shared" ref="AG313" si="890">IF(X313="C2",J313," ")</f>
        <v xml:space="preserve"> </v>
      </c>
      <c r="AH313" s="3" t="str">
        <f t="shared" ref="AH313" si="891">IF(X313="C2",K313," ")</f>
        <v xml:space="preserve"> </v>
      </c>
      <c r="AI313" s="3" t="str">
        <f t="shared" ref="AI313" si="892">IF(X313="C3",H313," ")</f>
        <v xml:space="preserve"> </v>
      </c>
      <c r="AJ313" s="3" t="str">
        <f t="shared" ref="AJ313" si="893">IF(X313="C3",I313," ")</f>
        <v xml:space="preserve"> </v>
      </c>
      <c r="AK313" s="3" t="str">
        <f t="shared" ref="AK313" si="894">IF(X313="C3",J313," ")</f>
        <v xml:space="preserve"> </v>
      </c>
      <c r="AL313" s="3" t="str">
        <f t="shared" ref="AL313" si="895">IF(X313="C3",K313," ")</f>
        <v xml:space="preserve"> </v>
      </c>
      <c r="AP313" s="5">
        <f t="shared" si="370"/>
        <v>-2.1363636363636367</v>
      </c>
      <c r="AQ313" s="5">
        <f t="shared" si="371"/>
        <v>-0.54545454545454675</v>
      </c>
      <c r="AR313" s="5">
        <f t="shared" si="372"/>
        <v>-0.22727272727272751</v>
      </c>
      <c r="AS313" s="5">
        <f t="shared" si="373"/>
        <v>4.8863636363636331</v>
      </c>
      <c r="AT313" s="3">
        <f t="shared" si="374"/>
        <v>4.5640495867768607</v>
      </c>
      <c r="AU313" s="3">
        <f t="shared" si="375"/>
        <v>0.29752066115702619</v>
      </c>
      <c r="AV313" s="3">
        <f t="shared" si="376"/>
        <v>5.1652892561983584E-2</v>
      </c>
      <c r="AW313" s="3">
        <f t="shared" si="377"/>
        <v>23.876549586776829</v>
      </c>
      <c r="AX313" s="3">
        <f t="shared" si="378"/>
        <v>28.789772727272698</v>
      </c>
      <c r="AY313" s="3">
        <f t="shared" si="379"/>
        <v>5.3656101915134213</v>
      </c>
      <c r="AZ313" s="3">
        <f t="shared" si="380"/>
        <v>-15.45945945945946</v>
      </c>
      <c r="BA313" s="3">
        <f t="shared" si="381"/>
        <v>-0.59459459459459651</v>
      </c>
      <c r="BB313" s="3">
        <f t="shared" si="382"/>
        <v>-3.9459459459459456</v>
      </c>
      <c r="BC313" s="3">
        <f t="shared" si="383"/>
        <v>4.2702702702702737</v>
      </c>
      <c r="BD313" s="3">
        <f t="shared" si="384"/>
        <v>238.99488677867058</v>
      </c>
      <c r="BE313" s="3">
        <f t="shared" si="385"/>
        <v>0.35354273192111257</v>
      </c>
      <c r="BF313" s="3">
        <f t="shared" si="386"/>
        <v>15.570489408327244</v>
      </c>
      <c r="BG313" s="3">
        <f t="shared" si="387"/>
        <v>18.235208181154157</v>
      </c>
      <c r="BH313" s="3">
        <f t="shared" si="388"/>
        <v>273.15412710007308</v>
      </c>
      <c r="BI313" s="3">
        <f t="shared" si="389"/>
        <v>16.527375081968493</v>
      </c>
      <c r="BJ313" s="3">
        <f t="shared" si="390"/>
        <v>-26.75</v>
      </c>
      <c r="BK313" s="3">
        <f t="shared" si="391"/>
        <v>-0.72500000000000142</v>
      </c>
      <c r="BL313" s="3">
        <f t="shared" si="392"/>
        <v>-5.9749999999999996</v>
      </c>
      <c r="BM313" s="3">
        <f t="shared" si="393"/>
        <v>4</v>
      </c>
      <c r="BN313" s="3">
        <f t="shared" si="394"/>
        <v>715.5625</v>
      </c>
      <c r="BO313" s="3">
        <f t="shared" si="395"/>
        <v>0.52562500000000201</v>
      </c>
      <c r="BP313" s="3">
        <f t="shared" si="396"/>
        <v>35.700624999999995</v>
      </c>
      <c r="BQ313" s="3">
        <f t="shared" si="397"/>
        <v>16</v>
      </c>
      <c r="BR313" s="3">
        <f t="shared" si="398"/>
        <v>767.78874999999994</v>
      </c>
      <c r="BS313" s="3">
        <f t="shared" si="399"/>
        <v>27.709001245082796</v>
      </c>
    </row>
    <row r="314" spans="1:71" x14ac:dyDescent="0.35">
      <c r="A314" s="31" t="s">
        <v>99</v>
      </c>
      <c r="B314" s="38" t="s">
        <v>52</v>
      </c>
      <c r="C314" s="39">
        <v>44450</v>
      </c>
      <c r="D314" s="40">
        <v>0.29454861111111114</v>
      </c>
      <c r="E314" s="40">
        <v>0.40659722222222222</v>
      </c>
      <c r="F314" s="40">
        <v>0.42006944444444444</v>
      </c>
      <c r="G314" s="40">
        <v>0.48270833333333335</v>
      </c>
      <c r="H314" s="41">
        <f t="shared" si="793"/>
        <v>4</v>
      </c>
      <c r="I314" s="41">
        <f t="shared" ref="I314" si="896">MINUTE(E314)</f>
        <v>45</v>
      </c>
      <c r="J314" s="41">
        <f t="shared" ref="J314" si="897">MINUTE(F314)</f>
        <v>4</v>
      </c>
      <c r="K314" s="41">
        <f t="shared" ref="K314" si="898">MINUTE(G314)</f>
        <v>35</v>
      </c>
      <c r="L314" s="169">
        <f t="shared" si="352"/>
        <v>4.4689585933515756</v>
      </c>
      <c r="M314" s="170"/>
      <c r="N314" s="170"/>
      <c r="O314" s="171"/>
      <c r="P314" s="169">
        <f t="shared" si="353"/>
        <v>17.346004059431177</v>
      </c>
      <c r="Q314" s="170"/>
      <c r="R314" s="170"/>
      <c r="S314" s="171"/>
      <c r="T314" s="169">
        <f t="shared" si="354"/>
        <v>28.692137424737112</v>
      </c>
      <c r="U314" s="170"/>
      <c r="V314" s="170"/>
      <c r="W314" s="171"/>
      <c r="X314" s="72" t="str">
        <f t="shared" si="355"/>
        <v>C1</v>
      </c>
      <c r="Y314" s="3">
        <f t="shared" ref="Y314" si="899">MIN(L314:W314)</f>
        <v>4.4689585933515756</v>
      </c>
      <c r="Z314" s="3">
        <f t="shared" ref="Z314" si="900">Y314^2</f>
        <v>19.971590909090892</v>
      </c>
      <c r="AA314" s="3">
        <f t="shared" ref="AA314" si="901">IF(X314="C1",H314," ")</f>
        <v>4</v>
      </c>
      <c r="AB314" s="3">
        <f t="shared" ref="AB314" si="902">IF(X314="C1",I314," ")</f>
        <v>45</v>
      </c>
      <c r="AC314" s="3">
        <f t="shared" ref="AC314" si="903">IF(X314="C1",J314," ")</f>
        <v>4</v>
      </c>
      <c r="AD314" s="3">
        <f t="shared" ref="AD314" si="904">IF(X314="C1",K314," ")</f>
        <v>35</v>
      </c>
      <c r="AE314" s="3" t="str">
        <f t="shared" ref="AE314" si="905">IF(X314="C2",H314," ")</f>
        <v xml:space="preserve"> </v>
      </c>
      <c r="AF314" s="3" t="str">
        <f t="shared" ref="AF314" si="906">IF(X314="C2",I314," ")</f>
        <v xml:space="preserve"> </v>
      </c>
      <c r="AG314" s="3" t="str">
        <f t="shared" ref="AG314" si="907">IF(X314="C2",J314," ")</f>
        <v xml:space="preserve"> </v>
      </c>
      <c r="AH314" s="3" t="str">
        <f t="shared" ref="AH314" si="908">IF(X314="C2",K314," ")</f>
        <v xml:space="preserve"> </v>
      </c>
      <c r="AI314" s="3" t="str">
        <f t="shared" ref="AI314" si="909">IF(X314="C3",H314," ")</f>
        <v xml:space="preserve"> </v>
      </c>
      <c r="AJ314" s="3" t="str">
        <f t="shared" ref="AJ314" si="910">IF(X314="C3",I314," ")</f>
        <v xml:space="preserve"> </v>
      </c>
      <c r="AK314" s="3" t="str">
        <f t="shared" ref="AK314" si="911">IF(X314="C3",J314," ")</f>
        <v xml:space="preserve"> </v>
      </c>
      <c r="AL314" s="3" t="str">
        <f t="shared" ref="AL314" si="912">IF(X314="C3",K314," ")</f>
        <v xml:space="preserve"> </v>
      </c>
      <c r="AP314" s="5">
        <f t="shared" si="370"/>
        <v>-3.1363636363636367</v>
      </c>
      <c r="AQ314" s="5">
        <f t="shared" si="371"/>
        <v>-0.54545454545454675</v>
      </c>
      <c r="AR314" s="5">
        <f t="shared" si="372"/>
        <v>-1.2272727272727275</v>
      </c>
      <c r="AS314" s="5">
        <f t="shared" si="373"/>
        <v>2.8863636363636331</v>
      </c>
      <c r="AT314" s="3">
        <f t="shared" si="374"/>
        <v>9.8367768595041341</v>
      </c>
      <c r="AU314" s="3">
        <f t="shared" si="375"/>
        <v>0.29752066115702619</v>
      </c>
      <c r="AV314" s="3">
        <f t="shared" si="376"/>
        <v>1.5061983471074387</v>
      </c>
      <c r="AW314" s="3">
        <f t="shared" si="377"/>
        <v>8.3310950413222962</v>
      </c>
      <c r="AX314" s="3">
        <f t="shared" si="378"/>
        <v>19.971590909090896</v>
      </c>
      <c r="AY314" s="3">
        <f t="shared" si="379"/>
        <v>4.4689585933515756</v>
      </c>
      <c r="AZ314" s="3">
        <f t="shared" si="380"/>
        <v>-16.45945945945946</v>
      </c>
      <c r="BA314" s="3">
        <f t="shared" si="381"/>
        <v>-0.59459459459459651</v>
      </c>
      <c r="BB314" s="3">
        <f t="shared" si="382"/>
        <v>-4.9459459459459456</v>
      </c>
      <c r="BC314" s="3">
        <f t="shared" si="383"/>
        <v>2.2702702702702737</v>
      </c>
      <c r="BD314" s="3">
        <f t="shared" si="384"/>
        <v>270.91380569758951</v>
      </c>
      <c r="BE314" s="3">
        <f t="shared" si="385"/>
        <v>0.35354273192111257</v>
      </c>
      <c r="BF314" s="3">
        <f t="shared" si="386"/>
        <v>24.462381300219135</v>
      </c>
      <c r="BG314" s="3">
        <f t="shared" si="387"/>
        <v>5.1541271000730617</v>
      </c>
      <c r="BH314" s="3">
        <f t="shared" si="388"/>
        <v>300.88385682980282</v>
      </c>
      <c r="BI314" s="3">
        <f t="shared" si="389"/>
        <v>17.346004059431177</v>
      </c>
      <c r="BJ314" s="3">
        <f t="shared" si="390"/>
        <v>-27.75</v>
      </c>
      <c r="BK314" s="3">
        <f t="shared" si="391"/>
        <v>-0.72500000000000142</v>
      </c>
      <c r="BL314" s="3">
        <f t="shared" si="392"/>
        <v>-6.9749999999999996</v>
      </c>
      <c r="BM314" s="3">
        <f t="shared" si="393"/>
        <v>2</v>
      </c>
      <c r="BN314" s="3">
        <f t="shared" si="394"/>
        <v>770.0625</v>
      </c>
      <c r="BO314" s="3">
        <f t="shared" si="395"/>
        <v>0.52562500000000201</v>
      </c>
      <c r="BP314" s="3">
        <f t="shared" si="396"/>
        <v>48.650624999999998</v>
      </c>
      <c r="BQ314" s="3">
        <f t="shared" si="397"/>
        <v>4</v>
      </c>
      <c r="BR314" s="3">
        <f t="shared" si="398"/>
        <v>823.23874999999998</v>
      </c>
      <c r="BS314" s="3">
        <f t="shared" si="399"/>
        <v>28.692137424737112</v>
      </c>
    </row>
    <row r="315" spans="1:71" x14ac:dyDescent="0.35">
      <c r="A315" s="31" t="s">
        <v>100</v>
      </c>
      <c r="B315" s="11" t="s">
        <v>39</v>
      </c>
      <c r="C315" s="12">
        <v>44445</v>
      </c>
      <c r="D315" s="13">
        <v>0.31579861111111113</v>
      </c>
      <c r="E315" s="13">
        <v>0.40625</v>
      </c>
      <c r="F315" s="13">
        <v>0.42623842592592592</v>
      </c>
      <c r="G315" s="14">
        <v>0.47996527777777781</v>
      </c>
      <c r="H315" s="3">
        <f t="shared" si="793"/>
        <v>34</v>
      </c>
      <c r="I315" s="3">
        <f t="shared" ref="I315" si="913">MINUTE(E315)</f>
        <v>45</v>
      </c>
      <c r="J315" s="3">
        <f t="shared" ref="J315" si="914">MINUTE(F315)</f>
        <v>13</v>
      </c>
      <c r="K315" s="3">
        <f t="shared" ref="K315" si="915">MINUTE(G315)</f>
        <v>31</v>
      </c>
      <c r="L315" s="169">
        <f t="shared" si="352"/>
        <v>27.99299831288986</v>
      </c>
      <c r="M315" s="170"/>
      <c r="N315" s="170"/>
      <c r="O315" s="171"/>
      <c r="P315" s="169">
        <f t="shared" si="353"/>
        <v>14.252266488985041</v>
      </c>
      <c r="Q315" s="170"/>
      <c r="R315" s="170"/>
      <c r="S315" s="171"/>
      <c r="T315" s="169">
        <f t="shared" si="354"/>
        <v>3.6998310772250131</v>
      </c>
      <c r="U315" s="170"/>
      <c r="V315" s="170"/>
      <c r="W315" s="171"/>
      <c r="X315" s="67" t="str">
        <f t="shared" si="355"/>
        <v>C3</v>
      </c>
      <c r="Y315" s="3">
        <f t="shared" ref="Y315" si="916">MIN(L315:W315)</f>
        <v>3.6998310772250131</v>
      </c>
      <c r="Z315" s="3">
        <f t="shared" ref="Z315" si="917">Y315^2</f>
        <v>13.688750000000001</v>
      </c>
      <c r="AA315" s="3" t="str">
        <f t="shared" ref="AA315" si="918">IF(X315="C1",H315," ")</f>
        <v xml:space="preserve"> </v>
      </c>
      <c r="AB315" s="3" t="str">
        <f t="shared" ref="AB315" si="919">IF(X315="C1",I315," ")</f>
        <v xml:space="preserve"> </v>
      </c>
      <c r="AC315" s="3" t="str">
        <f t="shared" ref="AC315" si="920">IF(X315="C1",J315," ")</f>
        <v xml:space="preserve"> </v>
      </c>
      <c r="AD315" s="3" t="str">
        <f t="shared" ref="AD315" si="921">IF(X315="C1",K315," ")</f>
        <v xml:space="preserve"> </v>
      </c>
      <c r="AE315" s="3" t="str">
        <f t="shared" ref="AE315" si="922">IF(X315="C2",H315," ")</f>
        <v xml:space="preserve"> </v>
      </c>
      <c r="AF315" s="3" t="str">
        <f t="shared" ref="AF315" si="923">IF(X315="C2",I315," ")</f>
        <v xml:space="preserve"> </v>
      </c>
      <c r="AG315" s="3" t="str">
        <f t="shared" ref="AG315" si="924">IF(X315="C2",J315," ")</f>
        <v xml:space="preserve"> </v>
      </c>
      <c r="AH315" s="3" t="str">
        <f t="shared" ref="AH315" si="925">IF(X315="C2",K315," ")</f>
        <v xml:space="preserve"> </v>
      </c>
      <c r="AI315" s="3">
        <f t="shared" ref="AI315" si="926">IF(X315="C3",H315," ")</f>
        <v>34</v>
      </c>
      <c r="AJ315" s="3">
        <f t="shared" ref="AJ315" si="927">IF(X315="C3",I315," ")</f>
        <v>45</v>
      </c>
      <c r="AK315" s="3">
        <f t="shared" ref="AK315" si="928">IF(X315="C3",J315," ")</f>
        <v>13</v>
      </c>
      <c r="AL315" s="3">
        <f t="shared" ref="AL315" si="929">IF(X315="C3",K315," ")</f>
        <v>31</v>
      </c>
      <c r="AP315" s="5">
        <f t="shared" si="370"/>
        <v>26.863636363636363</v>
      </c>
      <c r="AQ315" s="5">
        <f t="shared" si="371"/>
        <v>-0.54545454545454675</v>
      </c>
      <c r="AR315" s="5">
        <f t="shared" si="372"/>
        <v>7.7727272727272725</v>
      </c>
      <c r="AS315" s="5">
        <f t="shared" si="373"/>
        <v>-1.1136363636363669</v>
      </c>
      <c r="AT315" s="3">
        <f t="shared" si="374"/>
        <v>721.65495867768595</v>
      </c>
      <c r="AU315" s="3">
        <f t="shared" si="375"/>
        <v>0.29752066115702619</v>
      </c>
      <c r="AV315" s="3">
        <f t="shared" si="376"/>
        <v>60.415289256198342</v>
      </c>
      <c r="AW315" s="3">
        <f t="shared" si="377"/>
        <v>1.2401859504132304</v>
      </c>
      <c r="AX315" s="3">
        <f t="shared" si="378"/>
        <v>783.6079545454545</v>
      </c>
      <c r="AY315" s="3">
        <f t="shared" si="379"/>
        <v>27.99299831288986</v>
      </c>
      <c r="AZ315" s="3">
        <f t="shared" si="380"/>
        <v>13.54054054054054</v>
      </c>
      <c r="BA315" s="3">
        <f t="shared" si="381"/>
        <v>-0.59459459459459651</v>
      </c>
      <c r="BB315" s="3">
        <f t="shared" si="382"/>
        <v>4.0540540540540544</v>
      </c>
      <c r="BC315" s="3">
        <f t="shared" si="383"/>
        <v>-1.7297297297297263</v>
      </c>
      <c r="BD315" s="3">
        <f t="shared" si="384"/>
        <v>183.3462381300219</v>
      </c>
      <c r="BE315" s="3">
        <f t="shared" si="385"/>
        <v>0.35354273192111257</v>
      </c>
      <c r="BF315" s="3">
        <f t="shared" si="386"/>
        <v>16.435354273192115</v>
      </c>
      <c r="BG315" s="3">
        <f t="shared" si="387"/>
        <v>2.9919649379108719</v>
      </c>
      <c r="BH315" s="3">
        <f t="shared" si="388"/>
        <v>203.12710007304599</v>
      </c>
      <c r="BI315" s="3">
        <f t="shared" si="389"/>
        <v>14.252266488985041</v>
      </c>
      <c r="BJ315" s="3">
        <f t="shared" si="390"/>
        <v>2.25</v>
      </c>
      <c r="BK315" s="3">
        <f t="shared" si="391"/>
        <v>-0.72500000000000142</v>
      </c>
      <c r="BL315" s="3">
        <f t="shared" si="392"/>
        <v>2.0250000000000004</v>
      </c>
      <c r="BM315" s="3">
        <f t="shared" si="393"/>
        <v>-2</v>
      </c>
      <c r="BN315" s="3">
        <f t="shared" si="394"/>
        <v>5.0625</v>
      </c>
      <c r="BO315" s="3">
        <f t="shared" si="395"/>
        <v>0.52562500000000201</v>
      </c>
      <c r="BP315" s="3">
        <f t="shared" si="396"/>
        <v>4.1006250000000017</v>
      </c>
      <c r="BQ315" s="3">
        <f t="shared" si="397"/>
        <v>4</v>
      </c>
      <c r="BR315" s="3">
        <f t="shared" si="398"/>
        <v>13.688750000000002</v>
      </c>
      <c r="BS315" s="3">
        <f t="shared" si="399"/>
        <v>3.6998310772250131</v>
      </c>
    </row>
    <row r="316" spans="1:71" x14ac:dyDescent="0.35">
      <c r="A316" s="31" t="s">
        <v>101</v>
      </c>
      <c r="B316" s="11" t="s">
        <v>40</v>
      </c>
      <c r="C316" s="12">
        <v>44445</v>
      </c>
      <c r="D316" s="13">
        <v>0.31575231481481481</v>
      </c>
      <c r="E316" s="13">
        <v>0.40628472222222217</v>
      </c>
      <c r="F316" s="13">
        <v>0.42509259259259258</v>
      </c>
      <c r="G316" s="14">
        <v>0.48427083333333337</v>
      </c>
      <c r="H316" s="3">
        <f t="shared" ref="H316:H323" si="930">MINUTE(D316)</f>
        <v>34</v>
      </c>
      <c r="I316" s="3">
        <f t="shared" ref="I316" si="931">MINUTE(E316)</f>
        <v>45</v>
      </c>
      <c r="J316" s="3">
        <f t="shared" ref="J316" si="932">MINUTE(F316)</f>
        <v>12</v>
      </c>
      <c r="K316" s="3">
        <f t="shared" ref="K316" si="933">MINUTE(G316)</f>
        <v>37</v>
      </c>
      <c r="L316" s="169">
        <f t="shared" si="352"/>
        <v>28.137143842905655</v>
      </c>
      <c r="M316" s="170"/>
      <c r="N316" s="170"/>
      <c r="O316" s="171"/>
      <c r="P316" s="169">
        <f t="shared" si="353"/>
        <v>14.534862751611422</v>
      </c>
      <c r="Q316" s="170"/>
      <c r="R316" s="170"/>
      <c r="S316" s="171"/>
      <c r="T316" s="169">
        <f t="shared" si="354"/>
        <v>4.7580195459875956</v>
      </c>
      <c r="U316" s="170"/>
      <c r="V316" s="170"/>
      <c r="W316" s="171"/>
      <c r="X316" s="67" t="str">
        <f t="shared" si="355"/>
        <v>C3</v>
      </c>
      <c r="Y316" s="3">
        <f t="shared" ref="Y316" si="934">MIN(L316:W316)</f>
        <v>4.7580195459875956</v>
      </c>
      <c r="Z316" s="3">
        <f t="shared" ref="Z316" si="935">Y316^2</f>
        <v>22.638750000000005</v>
      </c>
      <c r="AA316" s="3" t="str">
        <f t="shared" ref="AA316" si="936">IF(X316="C1",H316," ")</f>
        <v xml:space="preserve"> </v>
      </c>
      <c r="AB316" s="3" t="str">
        <f t="shared" ref="AB316" si="937">IF(X316="C1",I316," ")</f>
        <v xml:space="preserve"> </v>
      </c>
      <c r="AC316" s="3" t="str">
        <f t="shared" ref="AC316" si="938">IF(X316="C1",J316," ")</f>
        <v xml:space="preserve"> </v>
      </c>
      <c r="AD316" s="3" t="str">
        <f t="shared" ref="AD316" si="939">IF(X316="C1",K316," ")</f>
        <v xml:space="preserve"> </v>
      </c>
      <c r="AE316" s="3" t="str">
        <f t="shared" ref="AE316" si="940">IF(X316="C2",H316," ")</f>
        <v xml:space="preserve"> </v>
      </c>
      <c r="AF316" s="3" t="str">
        <f t="shared" ref="AF316" si="941">IF(X316="C2",I316," ")</f>
        <v xml:space="preserve"> </v>
      </c>
      <c r="AG316" s="3" t="str">
        <f t="shared" ref="AG316" si="942">IF(X316="C2",J316," ")</f>
        <v xml:space="preserve"> </v>
      </c>
      <c r="AH316" s="3" t="str">
        <f t="shared" ref="AH316" si="943">IF(X316="C2",K316," ")</f>
        <v xml:space="preserve"> </v>
      </c>
      <c r="AI316" s="3">
        <f t="shared" ref="AI316" si="944">IF(X316="C3",H316," ")</f>
        <v>34</v>
      </c>
      <c r="AJ316" s="3">
        <f t="shared" ref="AJ316" si="945">IF(X316="C3",I316," ")</f>
        <v>45</v>
      </c>
      <c r="AK316" s="3">
        <f t="shared" ref="AK316" si="946">IF(X316="C3",J316," ")</f>
        <v>12</v>
      </c>
      <c r="AL316" s="3">
        <f t="shared" ref="AL316" si="947">IF(X316="C3",K316," ")</f>
        <v>37</v>
      </c>
      <c r="AP316" s="5">
        <f t="shared" si="370"/>
        <v>26.863636363636363</v>
      </c>
      <c r="AQ316" s="5">
        <f t="shared" si="371"/>
        <v>-0.54545454545454675</v>
      </c>
      <c r="AR316" s="5">
        <f t="shared" si="372"/>
        <v>6.7727272727272725</v>
      </c>
      <c r="AS316" s="5">
        <f t="shared" si="373"/>
        <v>4.8863636363636331</v>
      </c>
      <c r="AT316" s="3">
        <f t="shared" si="374"/>
        <v>721.65495867768595</v>
      </c>
      <c r="AU316" s="3">
        <f t="shared" si="375"/>
        <v>0.29752066115702619</v>
      </c>
      <c r="AV316" s="3">
        <f t="shared" si="376"/>
        <v>45.869834710743795</v>
      </c>
      <c r="AW316" s="3">
        <f t="shared" si="377"/>
        <v>23.876549586776829</v>
      </c>
      <c r="AX316" s="3">
        <f t="shared" si="378"/>
        <v>791.69886363636363</v>
      </c>
      <c r="AY316" s="3">
        <f t="shared" si="379"/>
        <v>28.137143842905655</v>
      </c>
      <c r="AZ316" s="3">
        <f t="shared" si="380"/>
        <v>13.54054054054054</v>
      </c>
      <c r="BA316" s="3">
        <f t="shared" si="381"/>
        <v>-0.59459459459459651</v>
      </c>
      <c r="BB316" s="3">
        <f t="shared" si="382"/>
        <v>3.0540540540540544</v>
      </c>
      <c r="BC316" s="3">
        <f t="shared" si="383"/>
        <v>4.2702702702702737</v>
      </c>
      <c r="BD316" s="3">
        <f t="shared" si="384"/>
        <v>183.3462381300219</v>
      </c>
      <c r="BE316" s="3">
        <f t="shared" si="385"/>
        <v>0.35354273192111257</v>
      </c>
      <c r="BF316" s="3">
        <f t="shared" si="386"/>
        <v>9.3272461650840057</v>
      </c>
      <c r="BG316" s="3">
        <f t="shared" si="387"/>
        <v>18.235208181154157</v>
      </c>
      <c r="BH316" s="3">
        <f t="shared" si="388"/>
        <v>211.26223520818118</v>
      </c>
      <c r="BI316" s="3">
        <f t="shared" si="389"/>
        <v>14.534862751611422</v>
      </c>
      <c r="BJ316" s="3">
        <f t="shared" si="390"/>
        <v>2.25</v>
      </c>
      <c r="BK316" s="3">
        <f t="shared" si="391"/>
        <v>-0.72500000000000142</v>
      </c>
      <c r="BL316" s="3">
        <f t="shared" si="392"/>
        <v>1.0250000000000004</v>
      </c>
      <c r="BM316" s="3">
        <f t="shared" si="393"/>
        <v>4</v>
      </c>
      <c r="BN316" s="3">
        <f t="shared" si="394"/>
        <v>5.0625</v>
      </c>
      <c r="BO316" s="3">
        <f t="shared" si="395"/>
        <v>0.52562500000000201</v>
      </c>
      <c r="BP316" s="3">
        <f t="shared" si="396"/>
        <v>1.0506250000000008</v>
      </c>
      <c r="BQ316" s="3">
        <f t="shared" si="397"/>
        <v>16</v>
      </c>
      <c r="BR316" s="3">
        <f t="shared" si="398"/>
        <v>22.638750000000002</v>
      </c>
      <c r="BS316" s="3">
        <f t="shared" si="399"/>
        <v>4.7580195459875956</v>
      </c>
    </row>
    <row r="317" spans="1:71" x14ac:dyDescent="0.35">
      <c r="A317" s="31" t="s">
        <v>102</v>
      </c>
      <c r="B317" s="11" t="s">
        <v>38</v>
      </c>
      <c r="C317" s="12">
        <v>44445</v>
      </c>
      <c r="D317" s="13">
        <v>0.31570601851851854</v>
      </c>
      <c r="E317" s="13">
        <v>0.40813657407407411</v>
      </c>
      <c r="F317" s="13">
        <v>0.42581018518518521</v>
      </c>
      <c r="G317" s="14">
        <v>0.48405092592592597</v>
      </c>
      <c r="H317" s="3">
        <f t="shared" si="930"/>
        <v>34</v>
      </c>
      <c r="I317" s="3">
        <f t="shared" ref="I317" si="948">MINUTE(E317)</f>
        <v>47</v>
      </c>
      <c r="J317" s="3">
        <f t="shared" ref="J317" si="949">MINUTE(F317)</f>
        <v>13</v>
      </c>
      <c r="K317" s="3">
        <f t="shared" ref="K317" si="950">MINUTE(G317)</f>
        <v>37</v>
      </c>
      <c r="L317" s="169">
        <f t="shared" si="352"/>
        <v>28.426440157008756</v>
      </c>
      <c r="M317" s="170"/>
      <c r="N317" s="170"/>
      <c r="O317" s="171"/>
      <c r="P317" s="169">
        <f t="shared" si="353"/>
        <v>14.832126109830339</v>
      </c>
      <c r="Q317" s="170"/>
      <c r="R317" s="170"/>
      <c r="S317" s="171"/>
      <c r="T317" s="169">
        <f t="shared" si="354"/>
        <v>5.1757849646213083</v>
      </c>
      <c r="U317" s="170"/>
      <c r="V317" s="170"/>
      <c r="W317" s="171"/>
      <c r="X317" s="67" t="str">
        <f t="shared" si="355"/>
        <v>C3</v>
      </c>
      <c r="Y317" s="3">
        <f t="shared" ref="Y317" si="951">MIN(L317:W317)</f>
        <v>5.1757849646213083</v>
      </c>
      <c r="Z317" s="3">
        <f t="shared" ref="Z317" si="952">Y317^2</f>
        <v>26.788749999999997</v>
      </c>
      <c r="AA317" s="3" t="str">
        <f t="shared" ref="AA317" si="953">IF(X317="C1",H317," ")</f>
        <v xml:space="preserve"> </v>
      </c>
      <c r="AB317" s="3" t="str">
        <f t="shared" ref="AB317" si="954">IF(X317="C1",I317," ")</f>
        <v xml:space="preserve"> </v>
      </c>
      <c r="AC317" s="3" t="str">
        <f t="shared" ref="AC317" si="955">IF(X317="C1",J317," ")</f>
        <v xml:space="preserve"> </v>
      </c>
      <c r="AD317" s="3" t="str">
        <f t="shared" ref="AD317" si="956">IF(X317="C1",K317," ")</f>
        <v xml:space="preserve"> </v>
      </c>
      <c r="AE317" s="3" t="str">
        <f t="shared" ref="AE317" si="957">IF(X317="C2",H317," ")</f>
        <v xml:space="preserve"> </v>
      </c>
      <c r="AF317" s="3" t="str">
        <f t="shared" ref="AF317" si="958">IF(X317="C2",I317," ")</f>
        <v xml:space="preserve"> </v>
      </c>
      <c r="AG317" s="3" t="str">
        <f t="shared" ref="AG317" si="959">IF(X317="C2",J317," ")</f>
        <v xml:space="preserve"> </v>
      </c>
      <c r="AH317" s="3" t="str">
        <f t="shared" ref="AH317" si="960">IF(X317="C2",K317," ")</f>
        <v xml:space="preserve"> </v>
      </c>
      <c r="AI317" s="3">
        <f t="shared" ref="AI317" si="961">IF(X317="C3",H317," ")</f>
        <v>34</v>
      </c>
      <c r="AJ317" s="3">
        <f t="shared" ref="AJ317" si="962">IF(X317="C3",I317," ")</f>
        <v>47</v>
      </c>
      <c r="AK317" s="3">
        <f t="shared" ref="AK317" si="963">IF(X317="C3",J317," ")</f>
        <v>13</v>
      </c>
      <c r="AL317" s="3">
        <f t="shared" ref="AL317" si="964">IF(X317="C3",K317," ")</f>
        <v>37</v>
      </c>
      <c r="AP317" s="5">
        <f t="shared" si="370"/>
        <v>26.863636363636363</v>
      </c>
      <c r="AQ317" s="5">
        <f t="shared" si="371"/>
        <v>1.4545454545454533</v>
      </c>
      <c r="AR317" s="5">
        <f t="shared" si="372"/>
        <v>7.7727272727272725</v>
      </c>
      <c r="AS317" s="5">
        <f t="shared" si="373"/>
        <v>4.8863636363636331</v>
      </c>
      <c r="AT317" s="3">
        <f t="shared" si="374"/>
        <v>721.65495867768595</v>
      </c>
      <c r="AU317" s="3">
        <f t="shared" si="375"/>
        <v>2.115702479338839</v>
      </c>
      <c r="AV317" s="3">
        <f t="shared" si="376"/>
        <v>60.415289256198342</v>
      </c>
      <c r="AW317" s="3">
        <f t="shared" si="377"/>
        <v>23.876549586776829</v>
      </c>
      <c r="AX317" s="3">
        <f t="shared" si="378"/>
        <v>808.0625</v>
      </c>
      <c r="AY317" s="3">
        <f t="shared" si="379"/>
        <v>28.426440157008756</v>
      </c>
      <c r="AZ317" s="3">
        <f t="shared" si="380"/>
        <v>13.54054054054054</v>
      </c>
      <c r="BA317" s="3">
        <f t="shared" si="381"/>
        <v>1.4054054054054035</v>
      </c>
      <c r="BB317" s="3">
        <f t="shared" si="382"/>
        <v>4.0540540540540544</v>
      </c>
      <c r="BC317" s="3">
        <f t="shared" si="383"/>
        <v>4.2702702702702737</v>
      </c>
      <c r="BD317" s="3">
        <f t="shared" si="384"/>
        <v>183.3462381300219</v>
      </c>
      <c r="BE317" s="3">
        <f t="shared" si="385"/>
        <v>1.9751643535427266</v>
      </c>
      <c r="BF317" s="3">
        <f t="shared" si="386"/>
        <v>16.435354273192115</v>
      </c>
      <c r="BG317" s="3">
        <f t="shared" si="387"/>
        <v>18.235208181154157</v>
      </c>
      <c r="BH317" s="3">
        <f t="shared" si="388"/>
        <v>219.99196493791089</v>
      </c>
      <c r="BI317" s="3">
        <f t="shared" si="389"/>
        <v>14.832126109830339</v>
      </c>
      <c r="BJ317" s="3">
        <f t="shared" si="390"/>
        <v>2.25</v>
      </c>
      <c r="BK317" s="3">
        <f t="shared" si="391"/>
        <v>1.2749999999999986</v>
      </c>
      <c r="BL317" s="3">
        <f t="shared" si="392"/>
        <v>2.0250000000000004</v>
      </c>
      <c r="BM317" s="3">
        <f t="shared" si="393"/>
        <v>4</v>
      </c>
      <c r="BN317" s="3">
        <f t="shared" si="394"/>
        <v>5.0625</v>
      </c>
      <c r="BO317" s="3">
        <f t="shared" si="395"/>
        <v>1.6256249999999963</v>
      </c>
      <c r="BP317" s="3">
        <f t="shared" si="396"/>
        <v>4.1006250000000017</v>
      </c>
      <c r="BQ317" s="3">
        <f t="shared" si="397"/>
        <v>16</v>
      </c>
      <c r="BR317" s="3">
        <f t="shared" si="398"/>
        <v>26.788749999999997</v>
      </c>
      <c r="BS317" s="3">
        <f t="shared" si="399"/>
        <v>5.1757849646213083</v>
      </c>
    </row>
    <row r="318" spans="1:71" x14ac:dyDescent="0.35">
      <c r="A318" s="31" t="s">
        <v>103</v>
      </c>
      <c r="B318" s="11" t="s">
        <v>37</v>
      </c>
      <c r="C318" s="12">
        <v>44445</v>
      </c>
      <c r="D318" s="13">
        <v>0.31561342592592595</v>
      </c>
      <c r="E318" s="13">
        <v>0.4070833333333333</v>
      </c>
      <c r="F318" s="13">
        <v>0.41996527777777781</v>
      </c>
      <c r="G318" s="14">
        <v>0.48108796296296297</v>
      </c>
      <c r="H318" s="3">
        <f t="shared" si="930"/>
        <v>34</v>
      </c>
      <c r="I318" s="3">
        <f t="shared" ref="I318" si="965">MINUTE(E318)</f>
        <v>46</v>
      </c>
      <c r="J318" s="3">
        <f t="shared" ref="J318" si="966">MINUTE(F318)</f>
        <v>4</v>
      </c>
      <c r="K318" s="3">
        <f t="shared" ref="K318" si="967">MINUTE(G318)</f>
        <v>32</v>
      </c>
      <c r="L318" s="169">
        <f t="shared" si="352"/>
        <v>26.895737242510787</v>
      </c>
      <c r="M318" s="170"/>
      <c r="N318" s="170"/>
      <c r="O318" s="171"/>
      <c r="P318" s="169">
        <f t="shared" si="353"/>
        <v>14.439718780205672</v>
      </c>
      <c r="Q318" s="170"/>
      <c r="R318" s="170"/>
      <c r="S318" s="171"/>
      <c r="T318" s="169">
        <f t="shared" si="354"/>
        <v>7.4019423126636159</v>
      </c>
      <c r="U318" s="170"/>
      <c r="V318" s="170"/>
      <c r="W318" s="171"/>
      <c r="X318" s="67" t="str">
        <f t="shared" si="355"/>
        <v>C3</v>
      </c>
      <c r="Y318" s="3">
        <f t="shared" ref="Y318" si="968">MIN(L318:W318)</f>
        <v>7.4019423126636159</v>
      </c>
      <c r="Z318" s="3">
        <f t="shared" ref="Z318" si="969">Y318^2</f>
        <v>54.78875</v>
      </c>
      <c r="AA318" s="3" t="str">
        <f t="shared" ref="AA318" si="970">IF(X318="C1",H318," ")</f>
        <v xml:space="preserve"> </v>
      </c>
      <c r="AB318" s="3" t="str">
        <f t="shared" ref="AB318" si="971">IF(X318="C1",I318," ")</f>
        <v xml:space="preserve"> </v>
      </c>
      <c r="AC318" s="3" t="str">
        <f t="shared" ref="AC318" si="972">IF(X318="C1",J318," ")</f>
        <v xml:space="preserve"> </v>
      </c>
      <c r="AD318" s="3" t="str">
        <f t="shared" ref="AD318" si="973">IF(X318="C1",K318," ")</f>
        <v xml:space="preserve"> </v>
      </c>
      <c r="AE318" s="3" t="str">
        <f t="shared" ref="AE318" si="974">IF(X318="C2",H318," ")</f>
        <v xml:space="preserve"> </v>
      </c>
      <c r="AF318" s="3" t="str">
        <f t="shared" ref="AF318" si="975">IF(X318="C2",I318," ")</f>
        <v xml:space="preserve"> </v>
      </c>
      <c r="AG318" s="3" t="str">
        <f t="shared" ref="AG318" si="976">IF(X318="C2",J318," ")</f>
        <v xml:space="preserve"> </v>
      </c>
      <c r="AH318" s="3" t="str">
        <f t="shared" ref="AH318" si="977">IF(X318="C2",K318," ")</f>
        <v xml:space="preserve"> </v>
      </c>
      <c r="AI318" s="3">
        <f t="shared" ref="AI318" si="978">IF(X318="C3",H318," ")</f>
        <v>34</v>
      </c>
      <c r="AJ318" s="3">
        <f t="shared" ref="AJ318" si="979">IF(X318="C3",I318," ")</f>
        <v>46</v>
      </c>
      <c r="AK318" s="3">
        <f t="shared" ref="AK318" si="980">IF(X318="C3",J318," ")</f>
        <v>4</v>
      </c>
      <c r="AL318" s="3">
        <f t="shared" ref="AL318" si="981">IF(X318="C3",K318," ")</f>
        <v>32</v>
      </c>
      <c r="AP318" s="5">
        <f t="shared" si="370"/>
        <v>26.863636363636363</v>
      </c>
      <c r="AQ318" s="5">
        <f t="shared" si="371"/>
        <v>0.45454545454545325</v>
      </c>
      <c r="AR318" s="5">
        <f t="shared" si="372"/>
        <v>-1.2272727272727275</v>
      </c>
      <c r="AS318" s="5">
        <f t="shared" si="373"/>
        <v>-0.11363636363636687</v>
      </c>
      <c r="AT318" s="3">
        <f t="shared" si="374"/>
        <v>721.65495867768595</v>
      </c>
      <c r="AU318" s="3">
        <f t="shared" si="375"/>
        <v>0.2066115702479327</v>
      </c>
      <c r="AV318" s="3">
        <f t="shared" si="376"/>
        <v>1.5061983471074387</v>
      </c>
      <c r="AW318" s="3">
        <f t="shared" si="377"/>
        <v>1.2913223140496602E-2</v>
      </c>
      <c r="AX318" s="3">
        <f t="shared" si="378"/>
        <v>723.38068181818176</v>
      </c>
      <c r="AY318" s="3">
        <f t="shared" si="379"/>
        <v>26.895737242510787</v>
      </c>
      <c r="AZ318" s="3">
        <f t="shared" si="380"/>
        <v>13.54054054054054</v>
      </c>
      <c r="BA318" s="3">
        <f t="shared" si="381"/>
        <v>0.40540540540540349</v>
      </c>
      <c r="BB318" s="3">
        <f t="shared" si="382"/>
        <v>-4.9459459459459456</v>
      </c>
      <c r="BC318" s="3">
        <f t="shared" si="383"/>
        <v>-0.72972972972972627</v>
      </c>
      <c r="BD318" s="3">
        <f t="shared" si="384"/>
        <v>183.3462381300219</v>
      </c>
      <c r="BE318" s="3">
        <f t="shared" si="385"/>
        <v>0.16435354273191954</v>
      </c>
      <c r="BF318" s="3">
        <f t="shared" si="386"/>
        <v>24.462381300219135</v>
      </c>
      <c r="BG318" s="3">
        <f t="shared" si="387"/>
        <v>0.53250547845141938</v>
      </c>
      <c r="BH318" s="3">
        <f t="shared" si="388"/>
        <v>208.50547845142438</v>
      </c>
      <c r="BI318" s="3">
        <f t="shared" si="389"/>
        <v>14.439718780205672</v>
      </c>
      <c r="BJ318" s="3">
        <f t="shared" si="390"/>
        <v>2.25</v>
      </c>
      <c r="BK318" s="3">
        <f t="shared" si="391"/>
        <v>0.27499999999999858</v>
      </c>
      <c r="BL318" s="3">
        <f t="shared" si="392"/>
        <v>-6.9749999999999996</v>
      </c>
      <c r="BM318" s="3">
        <f t="shared" si="393"/>
        <v>-1</v>
      </c>
      <c r="BN318" s="3">
        <f t="shared" si="394"/>
        <v>5.0625</v>
      </c>
      <c r="BO318" s="3">
        <f t="shared" si="395"/>
        <v>7.5624999999999221E-2</v>
      </c>
      <c r="BP318" s="3">
        <f t="shared" si="396"/>
        <v>48.650624999999998</v>
      </c>
      <c r="BQ318" s="3">
        <f t="shared" si="397"/>
        <v>1</v>
      </c>
      <c r="BR318" s="3">
        <f t="shared" si="398"/>
        <v>54.78875</v>
      </c>
      <c r="BS318" s="3">
        <f t="shared" si="399"/>
        <v>7.4019423126636159</v>
      </c>
    </row>
    <row r="319" spans="1:71" x14ac:dyDescent="0.35">
      <c r="A319" s="31" t="s">
        <v>104</v>
      </c>
      <c r="B319" s="11" t="s">
        <v>36</v>
      </c>
      <c r="C319" s="12">
        <v>44445</v>
      </c>
      <c r="D319" s="13">
        <v>0.29813657407407407</v>
      </c>
      <c r="E319" s="13">
        <v>0.40774305555555551</v>
      </c>
      <c r="F319" s="13">
        <v>0.42247685185185185</v>
      </c>
      <c r="G319" s="14">
        <v>0.48033564814814816</v>
      </c>
      <c r="H319" s="3">
        <f t="shared" si="930"/>
        <v>9</v>
      </c>
      <c r="I319" s="3">
        <f t="shared" ref="I319" si="982">MINUTE(E319)</f>
        <v>47</v>
      </c>
      <c r="J319" s="3">
        <f t="shared" ref="J319" si="983">MINUTE(F319)</f>
        <v>8</v>
      </c>
      <c r="K319" s="3">
        <f t="shared" ref="K319" si="984">MINUTE(G319)</f>
        <v>31</v>
      </c>
      <c r="L319" s="169">
        <f t="shared" si="352"/>
        <v>3.8101240733794297</v>
      </c>
      <c r="M319" s="170"/>
      <c r="N319" s="170"/>
      <c r="O319" s="171"/>
      <c r="P319" s="169">
        <f t="shared" si="353"/>
        <v>11.712435875047515</v>
      </c>
      <c r="Q319" s="170"/>
      <c r="R319" s="170"/>
      <c r="S319" s="171"/>
      <c r="T319" s="169">
        <f t="shared" si="354"/>
        <v>23.065965186828841</v>
      </c>
      <c r="U319" s="170"/>
      <c r="V319" s="170"/>
      <c r="W319" s="171"/>
      <c r="X319" s="72" t="str">
        <f t="shared" si="355"/>
        <v>C1</v>
      </c>
      <c r="Y319" s="3">
        <f t="shared" ref="Y319" si="985">MIN(L319:W319)</f>
        <v>3.8101240733794297</v>
      </c>
      <c r="Z319" s="3">
        <f t="shared" ref="Z319" si="986">Y319^2</f>
        <v>14.517045454545459</v>
      </c>
      <c r="AA319" s="3">
        <f t="shared" ref="AA319" si="987">IF(X319="C1",H319," ")</f>
        <v>9</v>
      </c>
      <c r="AB319" s="3">
        <f t="shared" ref="AB319" si="988">IF(X319="C1",I319," ")</f>
        <v>47</v>
      </c>
      <c r="AC319" s="3">
        <f t="shared" ref="AC319" si="989">IF(X319="C1",J319," ")</f>
        <v>8</v>
      </c>
      <c r="AD319" s="3">
        <f t="shared" ref="AD319" si="990">IF(X319="C1",K319," ")</f>
        <v>31</v>
      </c>
      <c r="AE319" s="3" t="str">
        <f t="shared" ref="AE319" si="991">IF(X319="C2",H319," ")</f>
        <v xml:space="preserve"> </v>
      </c>
      <c r="AF319" s="3" t="str">
        <f t="shared" ref="AF319" si="992">IF(X319="C2",I319," ")</f>
        <v xml:space="preserve"> </v>
      </c>
      <c r="AG319" s="3" t="str">
        <f t="shared" ref="AG319" si="993">IF(X319="C2",J319," ")</f>
        <v xml:space="preserve"> </v>
      </c>
      <c r="AH319" s="3" t="str">
        <f t="shared" ref="AH319" si="994">IF(X319="C2",K319," ")</f>
        <v xml:space="preserve"> </v>
      </c>
      <c r="AI319" s="3" t="str">
        <f t="shared" ref="AI319" si="995">IF(X319="C3",H319," ")</f>
        <v xml:space="preserve"> </v>
      </c>
      <c r="AJ319" s="3" t="str">
        <f t="shared" ref="AJ319" si="996">IF(X319="C3",I319," ")</f>
        <v xml:space="preserve"> </v>
      </c>
      <c r="AK319" s="3" t="str">
        <f t="shared" ref="AK319" si="997">IF(X319="C3",J319," ")</f>
        <v xml:space="preserve"> </v>
      </c>
      <c r="AL319" s="3" t="str">
        <f t="shared" ref="AL319" si="998">IF(X319="C3",K319," ")</f>
        <v xml:space="preserve"> </v>
      </c>
      <c r="AP319" s="5">
        <f t="shared" si="370"/>
        <v>1.8636363636363633</v>
      </c>
      <c r="AQ319" s="5">
        <f t="shared" si="371"/>
        <v>1.4545454545454533</v>
      </c>
      <c r="AR319" s="5">
        <f t="shared" si="372"/>
        <v>2.7727272727272725</v>
      </c>
      <c r="AS319" s="5">
        <f t="shared" si="373"/>
        <v>-1.1136363636363669</v>
      </c>
      <c r="AT319" s="3">
        <f t="shared" si="374"/>
        <v>3.4731404958677672</v>
      </c>
      <c r="AU319" s="3">
        <f t="shared" si="375"/>
        <v>2.115702479338839</v>
      </c>
      <c r="AV319" s="3">
        <f t="shared" si="376"/>
        <v>7.6880165289256182</v>
      </c>
      <c r="AW319" s="3">
        <f t="shared" si="377"/>
        <v>1.2401859504132304</v>
      </c>
      <c r="AX319" s="3">
        <f t="shared" si="378"/>
        <v>14.517045454545457</v>
      </c>
      <c r="AY319" s="3">
        <f t="shared" si="379"/>
        <v>3.8101240733794297</v>
      </c>
      <c r="AZ319" s="3">
        <f t="shared" si="380"/>
        <v>-11.45945945945946</v>
      </c>
      <c r="BA319" s="3">
        <f t="shared" si="381"/>
        <v>1.4054054054054035</v>
      </c>
      <c r="BB319" s="3">
        <f t="shared" si="382"/>
        <v>-0.94594594594594561</v>
      </c>
      <c r="BC319" s="3">
        <f t="shared" si="383"/>
        <v>-1.7297297297297263</v>
      </c>
      <c r="BD319" s="3">
        <f t="shared" si="384"/>
        <v>131.3192111029949</v>
      </c>
      <c r="BE319" s="3">
        <f t="shared" si="385"/>
        <v>1.9751643535427266</v>
      </c>
      <c r="BF319" s="3">
        <f t="shared" si="386"/>
        <v>0.89481373265156983</v>
      </c>
      <c r="BG319" s="3">
        <f t="shared" si="387"/>
        <v>2.9919649379108719</v>
      </c>
      <c r="BH319" s="3">
        <f t="shared" si="388"/>
        <v>137.18115412710006</v>
      </c>
      <c r="BI319" s="3">
        <f t="shared" si="389"/>
        <v>11.712435875047515</v>
      </c>
      <c r="BJ319" s="3">
        <f t="shared" si="390"/>
        <v>-22.75</v>
      </c>
      <c r="BK319" s="3">
        <f t="shared" si="391"/>
        <v>1.2749999999999986</v>
      </c>
      <c r="BL319" s="3">
        <f t="shared" si="392"/>
        <v>-2.9749999999999996</v>
      </c>
      <c r="BM319" s="3">
        <f t="shared" si="393"/>
        <v>-2</v>
      </c>
      <c r="BN319" s="3">
        <f t="shared" si="394"/>
        <v>517.5625</v>
      </c>
      <c r="BO319" s="3">
        <f t="shared" si="395"/>
        <v>1.6256249999999963</v>
      </c>
      <c r="BP319" s="3">
        <f t="shared" si="396"/>
        <v>8.8506249999999973</v>
      </c>
      <c r="BQ319" s="3">
        <f t="shared" si="397"/>
        <v>4</v>
      </c>
      <c r="BR319" s="3">
        <f t="shared" si="398"/>
        <v>532.03875000000005</v>
      </c>
      <c r="BS319" s="3">
        <f t="shared" si="399"/>
        <v>23.065965186828841</v>
      </c>
    </row>
    <row r="320" spans="1:71" x14ac:dyDescent="0.35">
      <c r="A320" s="31" t="s">
        <v>105</v>
      </c>
      <c r="B320" s="11" t="s">
        <v>32</v>
      </c>
      <c r="C320" s="12">
        <v>44445</v>
      </c>
      <c r="D320" s="13">
        <v>0.31119212962962967</v>
      </c>
      <c r="E320" s="13">
        <v>0.40564814814814815</v>
      </c>
      <c r="F320" s="13">
        <v>0.42791666666666667</v>
      </c>
      <c r="G320" s="14">
        <v>0.48393518518518519</v>
      </c>
      <c r="H320" s="3">
        <f t="shared" si="930"/>
        <v>28</v>
      </c>
      <c r="I320" s="3">
        <f t="shared" ref="I320" si="999">MINUTE(E320)</f>
        <v>44</v>
      </c>
      <c r="J320" s="3">
        <f t="shared" ref="J320" si="1000">MINUTE(F320)</f>
        <v>16</v>
      </c>
      <c r="K320" s="3">
        <f t="shared" ref="K320" si="1001">MINUTE(G320)</f>
        <v>36</v>
      </c>
      <c r="L320" s="169">
        <f t="shared" si="352"/>
        <v>23.850266817642257</v>
      </c>
      <c r="M320" s="170"/>
      <c r="N320" s="170"/>
      <c r="O320" s="171"/>
      <c r="P320" s="169">
        <f t="shared" si="353"/>
        <v>10.947914404249595</v>
      </c>
      <c r="Q320" s="170"/>
      <c r="R320" s="170"/>
      <c r="S320" s="171"/>
      <c r="T320" s="169">
        <f t="shared" si="354"/>
        <v>7.1616164376486964</v>
      </c>
      <c r="U320" s="170"/>
      <c r="V320" s="170"/>
      <c r="W320" s="171"/>
      <c r="X320" s="67" t="str">
        <f t="shared" si="355"/>
        <v>C3</v>
      </c>
      <c r="Y320" s="3">
        <f t="shared" ref="Y320" si="1002">MIN(L320:W320)</f>
        <v>7.1616164376486964</v>
      </c>
      <c r="Z320" s="3">
        <f t="shared" ref="Z320" si="1003">Y320^2</f>
        <v>51.288750000000007</v>
      </c>
      <c r="AA320" s="3" t="str">
        <f t="shared" ref="AA320" si="1004">IF(X320="C1",H320," ")</f>
        <v xml:space="preserve"> </v>
      </c>
      <c r="AB320" s="3" t="str">
        <f t="shared" ref="AB320" si="1005">IF(X320="C1",I320," ")</f>
        <v xml:space="preserve"> </v>
      </c>
      <c r="AC320" s="3" t="str">
        <f t="shared" ref="AC320" si="1006">IF(X320="C1",J320," ")</f>
        <v xml:space="preserve"> </v>
      </c>
      <c r="AD320" s="3" t="str">
        <f t="shared" ref="AD320" si="1007">IF(X320="C1",K320," ")</f>
        <v xml:space="preserve"> </v>
      </c>
      <c r="AE320" s="3" t="str">
        <f t="shared" ref="AE320" si="1008">IF(X320="C2",H320," ")</f>
        <v xml:space="preserve"> </v>
      </c>
      <c r="AF320" s="3" t="str">
        <f t="shared" ref="AF320" si="1009">IF(X320="C2",I320," ")</f>
        <v xml:space="preserve"> </v>
      </c>
      <c r="AG320" s="3" t="str">
        <f t="shared" ref="AG320" si="1010">IF(X320="C2",J320," ")</f>
        <v xml:space="preserve"> </v>
      </c>
      <c r="AH320" s="3" t="str">
        <f t="shared" ref="AH320" si="1011">IF(X320="C2",K320," ")</f>
        <v xml:space="preserve"> </v>
      </c>
      <c r="AI320" s="3">
        <f t="shared" ref="AI320" si="1012">IF(X320="C3",H320," ")</f>
        <v>28</v>
      </c>
      <c r="AJ320" s="3">
        <f t="shared" ref="AJ320" si="1013">IF(X320="C3",I320," ")</f>
        <v>44</v>
      </c>
      <c r="AK320" s="3">
        <f t="shared" ref="AK320" si="1014">IF(X320="C3",J320," ")</f>
        <v>16</v>
      </c>
      <c r="AL320" s="3">
        <f t="shared" ref="AL320" si="1015">IF(X320="C3",K320," ")</f>
        <v>36</v>
      </c>
      <c r="AP320" s="5">
        <f t="shared" si="370"/>
        <v>20.863636363636363</v>
      </c>
      <c r="AQ320" s="5">
        <f t="shared" si="371"/>
        <v>-1.5454545454545467</v>
      </c>
      <c r="AR320" s="5">
        <f t="shared" si="372"/>
        <v>10.772727272727273</v>
      </c>
      <c r="AS320" s="5">
        <f t="shared" si="373"/>
        <v>3.8863636363636331</v>
      </c>
      <c r="AT320" s="3">
        <f t="shared" si="374"/>
        <v>435.29132231404958</v>
      </c>
      <c r="AU320" s="3">
        <f t="shared" si="375"/>
        <v>2.3884297520661195</v>
      </c>
      <c r="AV320" s="3">
        <f t="shared" si="376"/>
        <v>116.051652892562</v>
      </c>
      <c r="AW320" s="3">
        <f t="shared" si="377"/>
        <v>15.103822314049562</v>
      </c>
      <c r="AX320" s="3">
        <f t="shared" si="378"/>
        <v>568.83522727272737</v>
      </c>
      <c r="AY320" s="3">
        <f t="shared" si="379"/>
        <v>23.850266817642257</v>
      </c>
      <c r="AZ320" s="3">
        <f t="shared" si="380"/>
        <v>7.5405405405405403</v>
      </c>
      <c r="BA320" s="3">
        <f t="shared" si="381"/>
        <v>-1.5945945945945965</v>
      </c>
      <c r="BB320" s="3">
        <f t="shared" si="382"/>
        <v>7.0540540540540544</v>
      </c>
      <c r="BC320" s="3">
        <f t="shared" si="383"/>
        <v>3.2702702702702737</v>
      </c>
      <c r="BD320" s="3">
        <f t="shared" si="384"/>
        <v>56.859751643535425</v>
      </c>
      <c r="BE320" s="3">
        <f t="shared" si="385"/>
        <v>2.5427319211103057</v>
      </c>
      <c r="BF320" s="3">
        <f t="shared" si="386"/>
        <v>49.759678597516441</v>
      </c>
      <c r="BG320" s="3">
        <f t="shared" si="387"/>
        <v>10.694667640613609</v>
      </c>
      <c r="BH320" s="3">
        <f t="shared" si="388"/>
        <v>119.85682980277576</v>
      </c>
      <c r="BI320" s="3">
        <f t="shared" si="389"/>
        <v>10.947914404249595</v>
      </c>
      <c r="BJ320" s="3">
        <f t="shared" si="390"/>
        <v>-3.75</v>
      </c>
      <c r="BK320" s="3">
        <f t="shared" si="391"/>
        <v>-1.7250000000000014</v>
      </c>
      <c r="BL320" s="3">
        <f t="shared" si="392"/>
        <v>5.0250000000000004</v>
      </c>
      <c r="BM320" s="3">
        <f t="shared" si="393"/>
        <v>3</v>
      </c>
      <c r="BN320" s="3">
        <f t="shared" si="394"/>
        <v>14.0625</v>
      </c>
      <c r="BO320" s="3">
        <f t="shared" si="395"/>
        <v>2.9756250000000048</v>
      </c>
      <c r="BP320" s="3">
        <f t="shared" si="396"/>
        <v>25.250625000000003</v>
      </c>
      <c r="BQ320" s="3">
        <f t="shared" si="397"/>
        <v>9</v>
      </c>
      <c r="BR320" s="3">
        <f t="shared" si="398"/>
        <v>51.288750000000007</v>
      </c>
      <c r="BS320" s="3">
        <f t="shared" si="399"/>
        <v>7.1616164376486964</v>
      </c>
    </row>
    <row r="321" spans="1:71" x14ac:dyDescent="0.35">
      <c r="A321" s="31" t="s">
        <v>106</v>
      </c>
      <c r="B321" s="11" t="s">
        <v>33</v>
      </c>
      <c r="C321" s="12">
        <v>44445</v>
      </c>
      <c r="D321" s="13">
        <v>0.30973379629629633</v>
      </c>
      <c r="E321" s="13">
        <v>0.4085185185185185</v>
      </c>
      <c r="F321" s="13">
        <v>0.4246759259259259</v>
      </c>
      <c r="G321" s="14">
        <v>0.48246527777777781</v>
      </c>
      <c r="H321" s="3">
        <f t="shared" si="930"/>
        <v>26</v>
      </c>
      <c r="I321" s="3">
        <f t="shared" ref="I321" si="1016">MINUTE(E321)</f>
        <v>48</v>
      </c>
      <c r="J321" s="3">
        <f t="shared" ref="J321" si="1017">MINUTE(F321)</f>
        <v>11</v>
      </c>
      <c r="K321" s="3">
        <f t="shared" ref="K321" si="1018">MINUTE(G321)</f>
        <v>34</v>
      </c>
      <c r="L321" s="169">
        <f t="shared" si="352"/>
        <v>19.968583279286946</v>
      </c>
      <c r="M321" s="170"/>
      <c r="N321" s="170"/>
      <c r="O321" s="171"/>
      <c r="P321" s="169">
        <f t="shared" si="353"/>
        <v>6.5050971754644218</v>
      </c>
      <c r="Q321" s="170"/>
      <c r="R321" s="170"/>
      <c r="S321" s="171"/>
      <c r="T321" s="169">
        <f t="shared" si="354"/>
        <v>6.2640841309803621</v>
      </c>
      <c r="U321" s="170"/>
      <c r="V321" s="170"/>
      <c r="W321" s="171"/>
      <c r="X321" s="67" t="str">
        <f t="shared" si="355"/>
        <v>C3</v>
      </c>
      <c r="Y321" s="3">
        <f t="shared" ref="Y321" si="1019">MIN(L321:W321)</f>
        <v>6.2640841309803621</v>
      </c>
      <c r="Z321" s="3">
        <f t="shared" ref="Z321" si="1020">Y321^2</f>
        <v>39.238749999999996</v>
      </c>
      <c r="AA321" s="3" t="str">
        <f t="shared" ref="AA321" si="1021">IF(X321="C1",H321," ")</f>
        <v xml:space="preserve"> </v>
      </c>
      <c r="AB321" s="3" t="str">
        <f t="shared" ref="AB321" si="1022">IF(X321="C1",I321," ")</f>
        <v xml:space="preserve"> </v>
      </c>
      <c r="AC321" s="3" t="str">
        <f t="shared" ref="AC321" si="1023">IF(X321="C1",J321," ")</f>
        <v xml:space="preserve"> </v>
      </c>
      <c r="AD321" s="3" t="str">
        <f t="shared" ref="AD321" si="1024">IF(X321="C1",K321," ")</f>
        <v xml:space="preserve"> </v>
      </c>
      <c r="AE321" s="3" t="str">
        <f t="shared" ref="AE321" si="1025">IF(X321="C2",H321," ")</f>
        <v xml:space="preserve"> </v>
      </c>
      <c r="AF321" s="3" t="str">
        <f t="shared" ref="AF321" si="1026">IF(X321="C2",I321," ")</f>
        <v xml:space="preserve"> </v>
      </c>
      <c r="AG321" s="3" t="str">
        <f t="shared" ref="AG321" si="1027">IF(X321="C2",J321," ")</f>
        <v xml:space="preserve"> </v>
      </c>
      <c r="AH321" s="3" t="str">
        <f t="shared" ref="AH321" si="1028">IF(X321="C2",K321," ")</f>
        <v xml:space="preserve"> </v>
      </c>
      <c r="AI321" s="3">
        <f t="shared" ref="AI321" si="1029">IF(X321="C3",H321," ")</f>
        <v>26</v>
      </c>
      <c r="AJ321" s="3">
        <f t="shared" ref="AJ321" si="1030">IF(X321="C3",I321," ")</f>
        <v>48</v>
      </c>
      <c r="AK321" s="3">
        <f t="shared" ref="AK321" si="1031">IF(X321="C3",J321," ")</f>
        <v>11</v>
      </c>
      <c r="AL321" s="3">
        <f t="shared" ref="AL321" si="1032">IF(X321="C3",K321," ")</f>
        <v>34</v>
      </c>
      <c r="AP321" s="5">
        <f t="shared" si="370"/>
        <v>18.863636363636363</v>
      </c>
      <c r="AQ321" s="5">
        <f t="shared" si="371"/>
        <v>2.4545454545454533</v>
      </c>
      <c r="AR321" s="5">
        <f t="shared" si="372"/>
        <v>5.7727272727272725</v>
      </c>
      <c r="AS321" s="5">
        <f t="shared" si="373"/>
        <v>1.8863636363636331</v>
      </c>
      <c r="AT321" s="3">
        <f t="shared" si="374"/>
        <v>355.83677685950414</v>
      </c>
      <c r="AU321" s="3">
        <f t="shared" si="375"/>
        <v>6.024793388429746</v>
      </c>
      <c r="AV321" s="3">
        <f t="shared" si="376"/>
        <v>33.324380165289256</v>
      </c>
      <c r="AW321" s="3">
        <f t="shared" si="377"/>
        <v>3.558367768595029</v>
      </c>
      <c r="AX321" s="3">
        <f t="shared" si="378"/>
        <v>398.74431818181819</v>
      </c>
      <c r="AY321" s="3">
        <f t="shared" si="379"/>
        <v>19.968583279286946</v>
      </c>
      <c r="AZ321" s="3">
        <f t="shared" si="380"/>
        <v>5.5405405405405403</v>
      </c>
      <c r="BA321" s="3">
        <f t="shared" si="381"/>
        <v>2.4054054054054035</v>
      </c>
      <c r="BB321" s="3">
        <f t="shared" si="382"/>
        <v>2.0540540540540544</v>
      </c>
      <c r="BC321" s="3">
        <f t="shared" si="383"/>
        <v>1.2702702702702737</v>
      </c>
      <c r="BD321" s="3">
        <f t="shared" si="384"/>
        <v>30.697589481373264</v>
      </c>
      <c r="BE321" s="3">
        <f t="shared" si="385"/>
        <v>5.7859751643535331</v>
      </c>
      <c r="BF321" s="3">
        <f t="shared" si="386"/>
        <v>4.2191380569758961</v>
      </c>
      <c r="BG321" s="3">
        <f t="shared" si="387"/>
        <v>1.6135865595325143</v>
      </c>
      <c r="BH321" s="3">
        <f t="shared" si="388"/>
        <v>42.316289262235202</v>
      </c>
      <c r="BI321" s="3">
        <f t="shared" si="389"/>
        <v>6.5050971754644218</v>
      </c>
      <c r="BJ321" s="3">
        <f t="shared" si="390"/>
        <v>-5.75</v>
      </c>
      <c r="BK321" s="3">
        <f t="shared" si="391"/>
        <v>2.2749999999999986</v>
      </c>
      <c r="BL321" s="3">
        <f t="shared" si="392"/>
        <v>2.5000000000000355E-2</v>
      </c>
      <c r="BM321" s="3">
        <f t="shared" si="393"/>
        <v>1</v>
      </c>
      <c r="BN321" s="3">
        <f t="shared" si="394"/>
        <v>33.0625</v>
      </c>
      <c r="BO321" s="3">
        <f t="shared" si="395"/>
        <v>5.1756249999999939</v>
      </c>
      <c r="BP321" s="3">
        <f t="shared" si="396"/>
        <v>6.2500000000001779E-4</v>
      </c>
      <c r="BQ321" s="3">
        <f t="shared" si="397"/>
        <v>1</v>
      </c>
      <c r="BR321" s="3">
        <f t="shared" si="398"/>
        <v>39.238749999999996</v>
      </c>
      <c r="BS321" s="3">
        <f t="shared" si="399"/>
        <v>6.2640841309803621</v>
      </c>
    </row>
    <row r="322" spans="1:71" x14ac:dyDescent="0.35">
      <c r="A322" s="31" t="s">
        <v>107</v>
      </c>
      <c r="B322" s="11" t="s">
        <v>53</v>
      </c>
      <c r="C322" s="12">
        <v>44445</v>
      </c>
      <c r="D322" s="13">
        <v>0.30776620370370372</v>
      </c>
      <c r="E322" s="13">
        <v>0.40488425925925925</v>
      </c>
      <c r="F322" s="13">
        <v>0.42331018518518521</v>
      </c>
      <c r="G322" s="14">
        <v>0.48119212962962959</v>
      </c>
      <c r="H322" s="3">
        <f t="shared" si="930"/>
        <v>23</v>
      </c>
      <c r="I322" s="3">
        <f t="shared" ref="I322" si="1033">MINUTE(E322)</f>
        <v>43</v>
      </c>
      <c r="J322" s="3">
        <f t="shared" ref="J322" si="1034">MINUTE(F322)</f>
        <v>9</v>
      </c>
      <c r="K322" s="3">
        <f t="shared" ref="K322" si="1035">MINUTE(G322)</f>
        <v>32</v>
      </c>
      <c r="L322" s="169">
        <f t="shared" si="352"/>
        <v>16.503959579997215</v>
      </c>
      <c r="M322" s="170"/>
      <c r="N322" s="170"/>
      <c r="O322" s="171"/>
      <c r="P322" s="169">
        <f t="shared" si="353"/>
        <v>3.7042805870560911</v>
      </c>
      <c r="Q322" s="170"/>
      <c r="R322" s="170"/>
      <c r="S322" s="171"/>
      <c r="T322" s="169">
        <f t="shared" si="354"/>
        <v>9.4280830501221207</v>
      </c>
      <c r="U322" s="170"/>
      <c r="V322" s="170"/>
      <c r="W322" s="171"/>
      <c r="X322" s="70" t="str">
        <f t="shared" si="355"/>
        <v>C2</v>
      </c>
      <c r="Y322" s="3">
        <f t="shared" ref="Y322" si="1036">MIN(L322:W322)</f>
        <v>3.7042805870560911</v>
      </c>
      <c r="Z322" s="3">
        <f t="shared" ref="Z322" si="1037">Y322^2</f>
        <v>13.72169466764062</v>
      </c>
      <c r="AA322" s="3" t="str">
        <f t="shared" ref="AA322" si="1038">IF(X322="C1",H322," ")</f>
        <v xml:space="preserve"> </v>
      </c>
      <c r="AB322" s="3" t="str">
        <f t="shared" ref="AB322" si="1039">IF(X322="C1",I322," ")</f>
        <v xml:space="preserve"> </v>
      </c>
      <c r="AC322" s="3" t="str">
        <f t="shared" ref="AC322" si="1040">IF(X322="C1",J322," ")</f>
        <v xml:space="preserve"> </v>
      </c>
      <c r="AD322" s="3" t="str">
        <f t="shared" ref="AD322" si="1041">IF(X322="C1",K322," ")</f>
        <v xml:space="preserve"> </v>
      </c>
      <c r="AE322" s="3">
        <f t="shared" ref="AE322" si="1042">IF(X322="C2",H322," ")</f>
        <v>23</v>
      </c>
      <c r="AF322" s="3">
        <f t="shared" ref="AF322" si="1043">IF(X322="C2",I322," ")</f>
        <v>43</v>
      </c>
      <c r="AG322" s="3">
        <f t="shared" ref="AG322" si="1044">IF(X322="C2",J322," ")</f>
        <v>9</v>
      </c>
      <c r="AH322" s="3">
        <f t="shared" ref="AH322" si="1045">IF(X322="C2",K322," ")</f>
        <v>32</v>
      </c>
      <c r="AI322" s="3" t="str">
        <f t="shared" ref="AI322" si="1046">IF(X322="C3",H322," ")</f>
        <v xml:space="preserve"> </v>
      </c>
      <c r="AJ322" s="3" t="str">
        <f t="shared" ref="AJ322" si="1047">IF(X322="C3",I322," ")</f>
        <v xml:space="preserve"> </v>
      </c>
      <c r="AK322" s="3" t="str">
        <f t="shared" ref="AK322" si="1048">IF(X322="C3",J322," ")</f>
        <v xml:space="preserve"> </v>
      </c>
      <c r="AL322" s="3" t="str">
        <f t="shared" ref="AL322" si="1049">IF(X322="C3",K322," ")</f>
        <v xml:space="preserve"> </v>
      </c>
      <c r="AP322" s="5">
        <f t="shared" si="370"/>
        <v>15.863636363636363</v>
      </c>
      <c r="AQ322" s="5">
        <f t="shared" si="371"/>
        <v>-2.5454545454545467</v>
      </c>
      <c r="AR322" s="5">
        <f t="shared" si="372"/>
        <v>3.7727272727272725</v>
      </c>
      <c r="AS322" s="5">
        <f t="shared" si="373"/>
        <v>-0.11363636363636687</v>
      </c>
      <c r="AT322" s="3">
        <f t="shared" si="374"/>
        <v>251.65495867768595</v>
      </c>
      <c r="AU322" s="3">
        <f t="shared" si="375"/>
        <v>6.4793388429752135</v>
      </c>
      <c r="AV322" s="3">
        <f t="shared" si="376"/>
        <v>14.233471074380164</v>
      </c>
      <c r="AW322" s="3">
        <f t="shared" si="377"/>
        <v>1.2913223140496602E-2</v>
      </c>
      <c r="AX322" s="3">
        <f t="shared" si="378"/>
        <v>272.38068181818187</v>
      </c>
      <c r="AY322" s="3">
        <f t="shared" si="379"/>
        <v>16.503959579997215</v>
      </c>
      <c r="AZ322" s="3">
        <f t="shared" si="380"/>
        <v>2.5405405405405403</v>
      </c>
      <c r="BA322" s="3">
        <f t="shared" si="381"/>
        <v>-2.5945945945945965</v>
      </c>
      <c r="BB322" s="3">
        <f t="shared" si="382"/>
        <v>5.405405405405439E-2</v>
      </c>
      <c r="BC322" s="3">
        <f t="shared" si="383"/>
        <v>-0.72972972972972627</v>
      </c>
      <c r="BD322" s="3">
        <f t="shared" si="384"/>
        <v>6.4543462381300207</v>
      </c>
      <c r="BE322" s="3">
        <f t="shared" si="385"/>
        <v>6.7319211102994982</v>
      </c>
      <c r="BF322" s="3">
        <f t="shared" si="386"/>
        <v>2.921840759678634E-3</v>
      </c>
      <c r="BG322" s="3">
        <f t="shared" si="387"/>
        <v>0.53250547845141938</v>
      </c>
      <c r="BH322" s="3">
        <f t="shared" si="388"/>
        <v>13.721694667640618</v>
      </c>
      <c r="BI322" s="3">
        <f t="shared" si="389"/>
        <v>3.7042805870560911</v>
      </c>
      <c r="BJ322" s="3">
        <f t="shared" si="390"/>
        <v>-8.75</v>
      </c>
      <c r="BK322" s="3">
        <f t="shared" si="391"/>
        <v>-2.7250000000000014</v>
      </c>
      <c r="BL322" s="3">
        <f t="shared" si="392"/>
        <v>-1.9749999999999996</v>
      </c>
      <c r="BM322" s="3">
        <f t="shared" si="393"/>
        <v>-1</v>
      </c>
      <c r="BN322" s="3">
        <f t="shared" si="394"/>
        <v>76.5625</v>
      </c>
      <c r="BO322" s="3">
        <f t="shared" si="395"/>
        <v>7.4256250000000081</v>
      </c>
      <c r="BP322" s="3">
        <f t="shared" si="396"/>
        <v>3.9006249999999985</v>
      </c>
      <c r="BQ322" s="3">
        <f t="shared" si="397"/>
        <v>1</v>
      </c>
      <c r="BR322" s="3">
        <f t="shared" si="398"/>
        <v>88.888750000000016</v>
      </c>
      <c r="BS322" s="3">
        <f t="shared" si="399"/>
        <v>9.4280830501221207</v>
      </c>
    </row>
    <row r="323" spans="1:71" x14ac:dyDescent="0.35">
      <c r="A323" s="31" t="s">
        <v>108</v>
      </c>
      <c r="B323" s="11" t="s">
        <v>51</v>
      </c>
      <c r="C323" s="12">
        <v>44445</v>
      </c>
      <c r="D323" s="13">
        <v>0.30700231481481483</v>
      </c>
      <c r="E323" s="13">
        <v>0.40449074074074076</v>
      </c>
      <c r="F323" s="13">
        <v>0.42385416666666664</v>
      </c>
      <c r="G323" s="14">
        <v>0.48340277777777779</v>
      </c>
      <c r="H323" s="3">
        <f t="shared" si="930"/>
        <v>22</v>
      </c>
      <c r="I323" s="3">
        <f t="shared" ref="I323" si="1050">MINUTE(E323)</f>
        <v>42</v>
      </c>
      <c r="J323" s="3">
        <f t="shared" ref="J323" si="1051">MINUTE(F323)</f>
        <v>10</v>
      </c>
      <c r="K323" s="3">
        <f t="shared" ref="K323" si="1052">MINUTE(G323)</f>
        <v>36</v>
      </c>
      <c r="L323" s="169">
        <f t="shared" si="352"/>
        <v>16.473635962293869</v>
      </c>
      <c r="M323" s="170"/>
      <c r="N323" s="170"/>
      <c r="O323" s="171"/>
      <c r="P323" s="169">
        <f t="shared" si="353"/>
        <v>5.2057730497995234</v>
      </c>
      <c r="Q323" s="170"/>
      <c r="R323" s="170"/>
      <c r="S323" s="171"/>
      <c r="T323" s="169">
        <f t="shared" si="354"/>
        <v>10.903611786926385</v>
      </c>
      <c r="U323" s="170"/>
      <c r="V323" s="170"/>
      <c r="W323" s="171"/>
      <c r="X323" s="70" t="str">
        <f t="shared" si="355"/>
        <v>C2</v>
      </c>
      <c r="Y323" s="3">
        <f t="shared" ref="Y323" si="1053">MIN(L323:W323)</f>
        <v>5.2057730497995234</v>
      </c>
      <c r="Z323" s="3">
        <f t="shared" ref="Z323" si="1054">Y323^2</f>
        <v>27.10007304601903</v>
      </c>
      <c r="AA323" s="3" t="str">
        <f t="shared" ref="AA323" si="1055">IF(X323="C1",H323," ")</f>
        <v xml:space="preserve"> </v>
      </c>
      <c r="AB323" s="3" t="str">
        <f t="shared" ref="AB323" si="1056">IF(X323="C1",I323," ")</f>
        <v xml:space="preserve"> </v>
      </c>
      <c r="AC323" s="3" t="str">
        <f t="shared" ref="AC323" si="1057">IF(X323="C1",J323," ")</f>
        <v xml:space="preserve"> </v>
      </c>
      <c r="AD323" s="3" t="str">
        <f t="shared" ref="AD323" si="1058">IF(X323="C1",K323," ")</f>
        <v xml:space="preserve"> </v>
      </c>
      <c r="AE323" s="3">
        <f t="shared" ref="AE323" si="1059">IF(X323="C2",H323," ")</f>
        <v>22</v>
      </c>
      <c r="AF323" s="3">
        <f t="shared" ref="AF323" si="1060">IF(X323="C2",I323," ")</f>
        <v>42</v>
      </c>
      <c r="AG323" s="3">
        <f t="shared" ref="AG323" si="1061">IF(X323="C2",J323," ")</f>
        <v>10</v>
      </c>
      <c r="AH323" s="3">
        <f t="shared" ref="AH323" si="1062">IF(X323="C2",K323," ")</f>
        <v>36</v>
      </c>
      <c r="AI323" s="3" t="str">
        <f t="shared" ref="AI323" si="1063">IF(X323="C3",H323," ")</f>
        <v xml:space="preserve"> </v>
      </c>
      <c r="AJ323" s="3" t="str">
        <f t="shared" ref="AJ323" si="1064">IF(X323="C3",I323," ")</f>
        <v xml:space="preserve"> </v>
      </c>
      <c r="AK323" s="3" t="str">
        <f t="shared" ref="AK323" si="1065">IF(X323="C3",J323," ")</f>
        <v xml:space="preserve"> </v>
      </c>
      <c r="AL323" s="3" t="str">
        <f t="shared" ref="AL323" si="1066">IF(X323="C3",K323," ")</f>
        <v xml:space="preserve"> </v>
      </c>
      <c r="AP323" s="5">
        <f t="shared" si="370"/>
        <v>14.863636363636363</v>
      </c>
      <c r="AQ323" s="5">
        <f t="shared" si="371"/>
        <v>-3.5454545454545467</v>
      </c>
      <c r="AR323" s="5">
        <f t="shared" si="372"/>
        <v>4.7727272727272725</v>
      </c>
      <c r="AS323" s="5">
        <f t="shared" si="373"/>
        <v>3.8863636363636331</v>
      </c>
      <c r="AT323" s="3">
        <f t="shared" si="374"/>
        <v>220.92768595041321</v>
      </c>
      <c r="AU323" s="3">
        <f t="shared" si="375"/>
        <v>12.570247933884307</v>
      </c>
      <c r="AV323" s="3">
        <f t="shared" si="376"/>
        <v>22.778925619834709</v>
      </c>
      <c r="AW323" s="3">
        <f t="shared" si="377"/>
        <v>15.103822314049562</v>
      </c>
      <c r="AX323" s="3">
        <f t="shared" si="378"/>
        <v>271.38068181818181</v>
      </c>
      <c r="AY323" s="3">
        <f t="shared" si="379"/>
        <v>16.473635962293869</v>
      </c>
      <c r="AZ323" s="3">
        <f t="shared" si="380"/>
        <v>1.5405405405405403</v>
      </c>
      <c r="BA323" s="3">
        <f t="shared" si="381"/>
        <v>-3.5945945945945965</v>
      </c>
      <c r="BB323" s="3">
        <f t="shared" si="382"/>
        <v>1.0540540540540544</v>
      </c>
      <c r="BC323" s="3">
        <f t="shared" si="383"/>
        <v>3.2702702702702737</v>
      </c>
      <c r="BD323" s="3">
        <f t="shared" si="384"/>
        <v>2.37326515704894</v>
      </c>
      <c r="BE323" s="3">
        <f t="shared" si="385"/>
        <v>12.921110299488692</v>
      </c>
      <c r="BF323" s="3">
        <f t="shared" si="386"/>
        <v>1.1110299488677875</v>
      </c>
      <c r="BG323" s="3">
        <f t="shared" si="387"/>
        <v>10.694667640613609</v>
      </c>
      <c r="BH323" s="3">
        <f t="shared" si="388"/>
        <v>27.10007304601903</v>
      </c>
      <c r="BI323" s="3">
        <f t="shared" si="389"/>
        <v>5.2057730497995234</v>
      </c>
      <c r="BJ323" s="3">
        <f t="shared" si="390"/>
        <v>-9.75</v>
      </c>
      <c r="BK323" s="3">
        <f t="shared" si="391"/>
        <v>-3.7250000000000014</v>
      </c>
      <c r="BL323" s="3">
        <f t="shared" si="392"/>
        <v>-0.97499999999999964</v>
      </c>
      <c r="BM323" s="3">
        <f t="shared" si="393"/>
        <v>3</v>
      </c>
      <c r="BN323" s="3">
        <f t="shared" si="394"/>
        <v>95.0625</v>
      </c>
      <c r="BO323" s="3">
        <f t="shared" si="395"/>
        <v>13.87562500000001</v>
      </c>
      <c r="BP323" s="3">
        <f t="shared" si="396"/>
        <v>0.95062499999999928</v>
      </c>
      <c r="BQ323" s="3">
        <f t="shared" si="397"/>
        <v>9</v>
      </c>
      <c r="BR323" s="3">
        <f t="shared" si="398"/>
        <v>118.88875000000002</v>
      </c>
      <c r="BS323" s="3">
        <f t="shared" si="399"/>
        <v>10.903611786926385</v>
      </c>
    </row>
    <row r="324" spans="1:71" x14ac:dyDescent="0.35">
      <c r="A324" s="31" t="s">
        <v>109</v>
      </c>
      <c r="B324" s="11" t="s">
        <v>43</v>
      </c>
      <c r="C324" s="12">
        <v>44445</v>
      </c>
      <c r="D324" s="13">
        <v>0.30693287037037037</v>
      </c>
      <c r="E324" s="13">
        <v>0.40537037037037038</v>
      </c>
      <c r="F324" s="13">
        <v>0.4231712962962963</v>
      </c>
      <c r="G324" s="14">
        <v>0.47960648148148149</v>
      </c>
      <c r="H324" s="3">
        <f t="shared" ref="H324:H331" si="1067">MINUTE(D324)</f>
        <v>21</v>
      </c>
      <c r="I324" s="3">
        <f t="shared" ref="I324" si="1068">MINUTE(E324)</f>
        <v>43</v>
      </c>
      <c r="J324" s="3">
        <f t="shared" ref="J324" si="1069">MINUTE(F324)</f>
        <v>9</v>
      </c>
      <c r="K324" s="3">
        <f t="shared" ref="K324" si="1070">MINUTE(G324)</f>
        <v>30</v>
      </c>
      <c r="L324" s="169">
        <f t="shared" si="352"/>
        <v>14.743835383582585</v>
      </c>
      <c r="M324" s="170"/>
      <c r="N324" s="170"/>
      <c r="O324" s="171"/>
      <c r="P324" s="169">
        <f t="shared" si="353"/>
        <v>3.8050560343308164</v>
      </c>
      <c r="Q324" s="170"/>
      <c r="R324" s="170"/>
      <c r="S324" s="171"/>
      <c r="T324" s="169">
        <f t="shared" si="354"/>
        <v>11.657133009449623</v>
      </c>
      <c r="U324" s="170"/>
      <c r="V324" s="170"/>
      <c r="W324" s="171"/>
      <c r="X324" s="70" t="str">
        <f t="shared" si="355"/>
        <v>C2</v>
      </c>
      <c r="Y324" s="3">
        <f t="shared" ref="Y324" si="1071">MIN(L324:W324)</f>
        <v>3.8050560343308164</v>
      </c>
      <c r="Z324" s="3">
        <f t="shared" ref="Z324" si="1072">Y324^2</f>
        <v>14.47845142439736</v>
      </c>
      <c r="AA324" s="3" t="str">
        <f t="shared" ref="AA324" si="1073">IF(X324="C1",H324," ")</f>
        <v xml:space="preserve"> </v>
      </c>
      <c r="AB324" s="3" t="str">
        <f t="shared" ref="AB324" si="1074">IF(X324="C1",I324," ")</f>
        <v xml:space="preserve"> </v>
      </c>
      <c r="AC324" s="3" t="str">
        <f t="shared" ref="AC324" si="1075">IF(X324="C1",J324," ")</f>
        <v xml:space="preserve"> </v>
      </c>
      <c r="AD324" s="3" t="str">
        <f t="shared" ref="AD324" si="1076">IF(X324="C1",K324," ")</f>
        <v xml:space="preserve"> </v>
      </c>
      <c r="AE324" s="3">
        <f t="shared" ref="AE324" si="1077">IF(X324="C2",H324," ")</f>
        <v>21</v>
      </c>
      <c r="AF324" s="3">
        <f t="shared" ref="AF324" si="1078">IF(X324="C2",I324," ")</f>
        <v>43</v>
      </c>
      <c r="AG324" s="3">
        <f t="shared" ref="AG324" si="1079">IF(X324="C2",J324," ")</f>
        <v>9</v>
      </c>
      <c r="AH324" s="3">
        <f t="shared" ref="AH324" si="1080">IF(X324="C2",K324," ")</f>
        <v>30</v>
      </c>
      <c r="AI324" s="3" t="str">
        <f t="shared" ref="AI324" si="1081">IF(X324="C3",H324," ")</f>
        <v xml:space="preserve"> </v>
      </c>
      <c r="AJ324" s="3" t="str">
        <f t="shared" ref="AJ324" si="1082">IF(X324="C3",I324," ")</f>
        <v xml:space="preserve"> </v>
      </c>
      <c r="AK324" s="3" t="str">
        <f t="shared" ref="AK324" si="1083">IF(X324="C3",J324," ")</f>
        <v xml:space="preserve"> </v>
      </c>
      <c r="AL324" s="3" t="str">
        <f t="shared" ref="AL324" si="1084">IF(X324="C3",K324," ")</f>
        <v xml:space="preserve"> </v>
      </c>
      <c r="AP324" s="5">
        <f t="shared" si="370"/>
        <v>13.863636363636363</v>
      </c>
      <c r="AQ324" s="5">
        <f t="shared" si="371"/>
        <v>-2.5454545454545467</v>
      </c>
      <c r="AR324" s="5">
        <f t="shared" si="372"/>
        <v>3.7727272727272725</v>
      </c>
      <c r="AS324" s="5">
        <f t="shared" si="373"/>
        <v>-2.1136363636363669</v>
      </c>
      <c r="AT324" s="3">
        <f t="shared" si="374"/>
        <v>192.20041322314049</v>
      </c>
      <c r="AU324" s="3">
        <f t="shared" si="375"/>
        <v>6.4793388429752135</v>
      </c>
      <c r="AV324" s="3">
        <f t="shared" si="376"/>
        <v>14.233471074380164</v>
      </c>
      <c r="AW324" s="3">
        <f t="shared" si="377"/>
        <v>4.4674586776859639</v>
      </c>
      <c r="AX324" s="3">
        <f t="shared" si="378"/>
        <v>217.38068181818181</v>
      </c>
      <c r="AY324" s="3">
        <f t="shared" si="379"/>
        <v>14.743835383582585</v>
      </c>
      <c r="AZ324" s="3">
        <f t="shared" si="380"/>
        <v>0.54054054054054035</v>
      </c>
      <c r="BA324" s="3">
        <f t="shared" si="381"/>
        <v>-2.5945945945945965</v>
      </c>
      <c r="BB324" s="3">
        <f t="shared" si="382"/>
        <v>5.405405405405439E-2</v>
      </c>
      <c r="BC324" s="3">
        <f t="shared" si="383"/>
        <v>-2.7297297297297263</v>
      </c>
      <c r="BD324" s="3">
        <f t="shared" si="384"/>
        <v>0.29218407596785956</v>
      </c>
      <c r="BE324" s="3">
        <f t="shared" si="385"/>
        <v>6.7319211102994982</v>
      </c>
      <c r="BF324" s="3">
        <f t="shared" si="386"/>
        <v>2.921840759678634E-3</v>
      </c>
      <c r="BG324" s="3">
        <f t="shared" si="387"/>
        <v>7.4514243973703245</v>
      </c>
      <c r="BH324" s="3">
        <f t="shared" si="388"/>
        <v>14.47845142439736</v>
      </c>
      <c r="BI324" s="3">
        <f t="shared" si="389"/>
        <v>3.8050560343308164</v>
      </c>
      <c r="BJ324" s="3">
        <f t="shared" si="390"/>
        <v>-10.75</v>
      </c>
      <c r="BK324" s="3">
        <f t="shared" si="391"/>
        <v>-2.7250000000000014</v>
      </c>
      <c r="BL324" s="3">
        <f t="shared" si="392"/>
        <v>-1.9749999999999996</v>
      </c>
      <c r="BM324" s="3">
        <f t="shared" si="393"/>
        <v>-3</v>
      </c>
      <c r="BN324" s="3">
        <f t="shared" si="394"/>
        <v>115.5625</v>
      </c>
      <c r="BO324" s="3">
        <f t="shared" si="395"/>
        <v>7.4256250000000081</v>
      </c>
      <c r="BP324" s="3">
        <f t="shared" si="396"/>
        <v>3.9006249999999985</v>
      </c>
      <c r="BQ324" s="3">
        <f t="shared" si="397"/>
        <v>9</v>
      </c>
      <c r="BR324" s="3">
        <f t="shared" si="398"/>
        <v>135.88875000000002</v>
      </c>
      <c r="BS324" s="3">
        <f t="shared" si="399"/>
        <v>11.657133009449623</v>
      </c>
    </row>
    <row r="325" spans="1:71" x14ac:dyDescent="0.35">
      <c r="A325" s="31" t="s">
        <v>110</v>
      </c>
      <c r="B325" s="11" t="s">
        <v>48</v>
      </c>
      <c r="C325" s="12">
        <v>44445</v>
      </c>
      <c r="D325" s="13">
        <v>0.3068865740740741</v>
      </c>
      <c r="E325" s="13">
        <v>0.40849537037037037</v>
      </c>
      <c r="F325" s="13">
        <v>0.42179398148148151</v>
      </c>
      <c r="G325" s="14">
        <v>0.48369212962962965</v>
      </c>
      <c r="H325" s="3">
        <f t="shared" si="1067"/>
        <v>21</v>
      </c>
      <c r="I325" s="3">
        <f t="shared" ref="I325" si="1085">MINUTE(E325)</f>
        <v>48</v>
      </c>
      <c r="J325" s="3">
        <f t="shared" ref="J325" si="1086">MINUTE(F325)</f>
        <v>7</v>
      </c>
      <c r="K325" s="3">
        <f t="shared" ref="K325" si="1087">MINUTE(G325)</f>
        <v>36</v>
      </c>
      <c r="L325" s="169">
        <f t="shared" si="352"/>
        <v>14.712973557683398</v>
      </c>
      <c r="M325" s="170"/>
      <c r="N325" s="170"/>
      <c r="O325" s="171"/>
      <c r="P325" s="169">
        <f t="shared" si="353"/>
        <v>4.5342620684603645</v>
      </c>
      <c r="Q325" s="170"/>
      <c r="R325" s="170"/>
      <c r="S325" s="171"/>
      <c r="T325" s="169">
        <f t="shared" si="354"/>
        <v>12.063944214061999</v>
      </c>
      <c r="U325" s="170"/>
      <c r="V325" s="170"/>
      <c r="W325" s="171"/>
      <c r="X325" s="70" t="str">
        <f t="shared" si="355"/>
        <v>C2</v>
      </c>
      <c r="Y325" s="3">
        <f t="shared" ref="Y325" si="1088">MIN(L325:W325)</f>
        <v>4.5342620684603645</v>
      </c>
      <c r="Z325" s="3">
        <f t="shared" ref="Z325" si="1089">Y325^2</f>
        <v>20.559532505478462</v>
      </c>
      <c r="AA325" s="3" t="str">
        <f t="shared" ref="AA325" si="1090">IF(X325="C1",H325," ")</f>
        <v xml:space="preserve"> </v>
      </c>
      <c r="AB325" s="3" t="str">
        <f t="shared" ref="AB325" si="1091">IF(X325="C1",I325," ")</f>
        <v xml:space="preserve"> </v>
      </c>
      <c r="AC325" s="3" t="str">
        <f t="shared" ref="AC325" si="1092">IF(X325="C1",J325," ")</f>
        <v xml:space="preserve"> </v>
      </c>
      <c r="AD325" s="3" t="str">
        <f t="shared" ref="AD325" si="1093">IF(X325="C1",K325," ")</f>
        <v xml:space="preserve"> </v>
      </c>
      <c r="AE325" s="3">
        <f t="shared" ref="AE325" si="1094">IF(X325="C2",H325," ")</f>
        <v>21</v>
      </c>
      <c r="AF325" s="3">
        <f t="shared" ref="AF325" si="1095">IF(X325="C2",I325," ")</f>
        <v>48</v>
      </c>
      <c r="AG325" s="3">
        <f t="shared" ref="AG325" si="1096">IF(X325="C2",J325," ")</f>
        <v>7</v>
      </c>
      <c r="AH325" s="3">
        <f t="shared" ref="AH325" si="1097">IF(X325="C2",K325," ")</f>
        <v>36</v>
      </c>
      <c r="AI325" s="3" t="str">
        <f t="shared" ref="AI325" si="1098">IF(X325="C3",H325," ")</f>
        <v xml:space="preserve"> </v>
      </c>
      <c r="AJ325" s="3" t="str">
        <f t="shared" ref="AJ325" si="1099">IF(X325="C3",I325," ")</f>
        <v xml:space="preserve"> </v>
      </c>
      <c r="AK325" s="3" t="str">
        <f t="shared" ref="AK325" si="1100">IF(X325="C3",J325," ")</f>
        <v xml:space="preserve"> </v>
      </c>
      <c r="AL325" s="3" t="str">
        <f t="shared" ref="AL325" si="1101">IF(X325="C3",K325," ")</f>
        <v xml:space="preserve"> </v>
      </c>
      <c r="AP325" s="5">
        <f t="shared" si="370"/>
        <v>13.863636363636363</v>
      </c>
      <c r="AQ325" s="5">
        <f t="shared" si="371"/>
        <v>2.4545454545454533</v>
      </c>
      <c r="AR325" s="5">
        <f t="shared" si="372"/>
        <v>1.7727272727272725</v>
      </c>
      <c r="AS325" s="5">
        <f t="shared" si="373"/>
        <v>3.8863636363636331</v>
      </c>
      <c r="AT325" s="3">
        <f t="shared" si="374"/>
        <v>192.20041322314049</v>
      </c>
      <c r="AU325" s="3">
        <f t="shared" si="375"/>
        <v>6.024793388429746</v>
      </c>
      <c r="AV325" s="3">
        <f t="shared" si="376"/>
        <v>3.1425619834710736</v>
      </c>
      <c r="AW325" s="3">
        <f t="shared" si="377"/>
        <v>15.103822314049562</v>
      </c>
      <c r="AX325" s="3">
        <f t="shared" si="378"/>
        <v>216.47159090909085</v>
      </c>
      <c r="AY325" s="3">
        <f t="shared" si="379"/>
        <v>14.712973557683398</v>
      </c>
      <c r="AZ325" s="3">
        <f t="shared" si="380"/>
        <v>0.54054054054054035</v>
      </c>
      <c r="BA325" s="3">
        <f t="shared" si="381"/>
        <v>2.4054054054054035</v>
      </c>
      <c r="BB325" s="3">
        <f t="shared" si="382"/>
        <v>-1.9459459459459456</v>
      </c>
      <c r="BC325" s="3">
        <f t="shared" si="383"/>
        <v>3.2702702702702737</v>
      </c>
      <c r="BD325" s="3">
        <f t="shared" si="384"/>
        <v>0.29218407596785956</v>
      </c>
      <c r="BE325" s="3">
        <f t="shared" si="385"/>
        <v>5.7859751643535331</v>
      </c>
      <c r="BF325" s="3">
        <f t="shared" si="386"/>
        <v>3.7867056245434609</v>
      </c>
      <c r="BG325" s="3">
        <f t="shared" si="387"/>
        <v>10.694667640613609</v>
      </c>
      <c r="BH325" s="3">
        <f t="shared" si="388"/>
        <v>20.559532505478462</v>
      </c>
      <c r="BI325" s="3">
        <f t="shared" si="389"/>
        <v>4.5342620684603645</v>
      </c>
      <c r="BJ325" s="3">
        <f t="shared" si="390"/>
        <v>-10.75</v>
      </c>
      <c r="BK325" s="3">
        <f t="shared" si="391"/>
        <v>2.2749999999999986</v>
      </c>
      <c r="BL325" s="3">
        <f t="shared" si="392"/>
        <v>-3.9749999999999996</v>
      </c>
      <c r="BM325" s="3">
        <f t="shared" si="393"/>
        <v>3</v>
      </c>
      <c r="BN325" s="3">
        <f t="shared" si="394"/>
        <v>115.5625</v>
      </c>
      <c r="BO325" s="3">
        <f t="shared" si="395"/>
        <v>5.1756249999999939</v>
      </c>
      <c r="BP325" s="3">
        <f t="shared" si="396"/>
        <v>15.800624999999997</v>
      </c>
      <c r="BQ325" s="3">
        <f t="shared" si="397"/>
        <v>9</v>
      </c>
      <c r="BR325" s="3">
        <f t="shared" si="398"/>
        <v>145.53874999999999</v>
      </c>
      <c r="BS325" s="3">
        <f t="shared" si="399"/>
        <v>12.063944214061999</v>
      </c>
    </row>
    <row r="326" spans="1:71" x14ac:dyDescent="0.35">
      <c r="A326" s="31" t="s">
        <v>111</v>
      </c>
      <c r="B326" s="11" t="s">
        <v>49</v>
      </c>
      <c r="C326" s="12">
        <v>44445</v>
      </c>
      <c r="D326" s="13">
        <v>0.30616898148148147</v>
      </c>
      <c r="E326" s="13">
        <v>0.4039699074074074</v>
      </c>
      <c r="F326" s="13">
        <v>0.42664351851851851</v>
      </c>
      <c r="G326" s="14">
        <v>0.48031249999999998</v>
      </c>
      <c r="H326" s="3">
        <f t="shared" si="1067"/>
        <v>20</v>
      </c>
      <c r="I326" s="3">
        <f t="shared" ref="I326" si="1102">MINUTE(E326)</f>
        <v>41</v>
      </c>
      <c r="J326" s="3">
        <f t="shared" ref="J326" si="1103">MINUTE(F326)</f>
        <v>14</v>
      </c>
      <c r="K326" s="3">
        <f t="shared" ref="K326" si="1104">MINUTE(G326)</f>
        <v>31</v>
      </c>
      <c r="L326" s="169">
        <f t="shared" si="352"/>
        <v>16.258389442768532</v>
      </c>
      <c r="M326" s="170"/>
      <c r="N326" s="170"/>
      <c r="O326" s="171"/>
      <c r="P326" s="169">
        <f t="shared" si="353"/>
        <v>7.0609368927059357</v>
      </c>
      <c r="Q326" s="170"/>
      <c r="R326" s="170"/>
      <c r="S326" s="171"/>
      <c r="T326" s="169">
        <f t="shared" si="354"/>
        <v>13.173410720083087</v>
      </c>
      <c r="U326" s="170"/>
      <c r="V326" s="170"/>
      <c r="W326" s="171"/>
      <c r="X326" s="70" t="str">
        <f t="shared" si="355"/>
        <v>C2</v>
      </c>
      <c r="Y326" s="3">
        <f t="shared" ref="Y326" si="1105">MIN(L326:W326)</f>
        <v>7.0609368927059357</v>
      </c>
      <c r="Z326" s="3">
        <f t="shared" ref="Z326" si="1106">Y326^2</f>
        <v>49.856829802775756</v>
      </c>
      <c r="AA326" s="3" t="str">
        <f t="shared" ref="AA326" si="1107">IF(X326="C1",H326," ")</f>
        <v xml:space="preserve"> </v>
      </c>
      <c r="AB326" s="3" t="str">
        <f t="shared" ref="AB326" si="1108">IF(X326="C1",I326," ")</f>
        <v xml:space="preserve"> </v>
      </c>
      <c r="AC326" s="3" t="str">
        <f t="shared" ref="AC326" si="1109">IF(X326="C1",J326," ")</f>
        <v xml:space="preserve"> </v>
      </c>
      <c r="AD326" s="3" t="str">
        <f t="shared" ref="AD326" si="1110">IF(X326="C1",K326," ")</f>
        <v xml:space="preserve"> </v>
      </c>
      <c r="AE326" s="3">
        <f t="shared" ref="AE326" si="1111">IF(X326="C2",H326," ")</f>
        <v>20</v>
      </c>
      <c r="AF326" s="3">
        <f t="shared" ref="AF326" si="1112">IF(X326="C2",I326," ")</f>
        <v>41</v>
      </c>
      <c r="AG326" s="3">
        <f t="shared" ref="AG326" si="1113">IF(X326="C2",J326," ")</f>
        <v>14</v>
      </c>
      <c r="AH326" s="3">
        <f t="shared" ref="AH326" si="1114">IF(X326="C2",K326," ")</f>
        <v>31</v>
      </c>
      <c r="AI326" s="3" t="str">
        <f t="shared" ref="AI326" si="1115">IF(X326="C3",H326," ")</f>
        <v xml:space="preserve"> </v>
      </c>
      <c r="AJ326" s="3" t="str">
        <f t="shared" ref="AJ326" si="1116">IF(X326="C3",I326," ")</f>
        <v xml:space="preserve"> </v>
      </c>
      <c r="AK326" s="3" t="str">
        <f t="shared" ref="AK326" si="1117">IF(X326="C3",J326," ")</f>
        <v xml:space="preserve"> </v>
      </c>
      <c r="AL326" s="3" t="str">
        <f t="shared" ref="AL326" si="1118">IF(X326="C3",K326," ")</f>
        <v xml:space="preserve"> </v>
      </c>
      <c r="AP326" s="5">
        <f t="shared" si="370"/>
        <v>12.863636363636363</v>
      </c>
      <c r="AQ326" s="5">
        <f t="shared" si="371"/>
        <v>-4.5454545454545467</v>
      </c>
      <c r="AR326" s="5">
        <f t="shared" si="372"/>
        <v>8.7727272727272734</v>
      </c>
      <c r="AS326" s="5">
        <f t="shared" si="373"/>
        <v>-1.1136363636363669</v>
      </c>
      <c r="AT326" s="3">
        <f t="shared" si="374"/>
        <v>165.47314049586777</v>
      </c>
      <c r="AU326" s="3">
        <f t="shared" si="375"/>
        <v>20.6611570247934</v>
      </c>
      <c r="AV326" s="3">
        <f t="shared" si="376"/>
        <v>76.96074380165291</v>
      </c>
      <c r="AW326" s="3">
        <f t="shared" si="377"/>
        <v>1.2401859504132304</v>
      </c>
      <c r="AX326" s="3">
        <f t="shared" si="378"/>
        <v>264.33522727272725</v>
      </c>
      <c r="AY326" s="3">
        <f t="shared" si="379"/>
        <v>16.258389442768532</v>
      </c>
      <c r="AZ326" s="3">
        <f t="shared" si="380"/>
        <v>-0.45945945945945965</v>
      </c>
      <c r="BA326" s="3">
        <f t="shared" si="381"/>
        <v>-4.5945945945945965</v>
      </c>
      <c r="BB326" s="3">
        <f t="shared" si="382"/>
        <v>5.0540540540540544</v>
      </c>
      <c r="BC326" s="3">
        <f t="shared" si="383"/>
        <v>-1.7297297297297263</v>
      </c>
      <c r="BD326" s="3">
        <f t="shared" si="384"/>
        <v>0.21110299488677886</v>
      </c>
      <c r="BE326" s="3">
        <f t="shared" si="385"/>
        <v>21.110299488677885</v>
      </c>
      <c r="BF326" s="3">
        <f t="shared" si="386"/>
        <v>25.543462381300223</v>
      </c>
      <c r="BG326" s="3">
        <f t="shared" si="387"/>
        <v>2.9919649379108719</v>
      </c>
      <c r="BH326" s="3">
        <f t="shared" si="388"/>
        <v>49.856829802775756</v>
      </c>
      <c r="BI326" s="3">
        <f t="shared" si="389"/>
        <v>7.0609368927059357</v>
      </c>
      <c r="BJ326" s="3">
        <f t="shared" si="390"/>
        <v>-11.75</v>
      </c>
      <c r="BK326" s="3">
        <f t="shared" si="391"/>
        <v>-4.7250000000000014</v>
      </c>
      <c r="BL326" s="3">
        <f t="shared" si="392"/>
        <v>3.0250000000000004</v>
      </c>
      <c r="BM326" s="3">
        <f t="shared" si="393"/>
        <v>-2</v>
      </c>
      <c r="BN326" s="3">
        <f t="shared" si="394"/>
        <v>138.0625</v>
      </c>
      <c r="BO326" s="3">
        <f t="shared" si="395"/>
        <v>22.325625000000013</v>
      </c>
      <c r="BP326" s="3">
        <f t="shared" si="396"/>
        <v>9.1506250000000016</v>
      </c>
      <c r="BQ326" s="3">
        <f t="shared" si="397"/>
        <v>4</v>
      </c>
      <c r="BR326" s="3">
        <f t="shared" si="398"/>
        <v>173.53874999999999</v>
      </c>
      <c r="BS326" s="3">
        <f t="shared" si="399"/>
        <v>13.173410720083087</v>
      </c>
    </row>
    <row r="327" spans="1:71" x14ac:dyDescent="0.35">
      <c r="A327" s="31" t="s">
        <v>112</v>
      </c>
      <c r="B327" s="11" t="s">
        <v>44</v>
      </c>
      <c r="C327" s="12">
        <v>44445</v>
      </c>
      <c r="D327" s="13">
        <v>0.30538194444444444</v>
      </c>
      <c r="E327" s="13">
        <v>0.40502314814814816</v>
      </c>
      <c r="F327" s="13">
        <v>0.42564814814814816</v>
      </c>
      <c r="G327" s="14">
        <v>0.48358796296296297</v>
      </c>
      <c r="H327" s="3">
        <f t="shared" si="1067"/>
        <v>19</v>
      </c>
      <c r="I327" s="3">
        <f t="shared" ref="I327" si="1119">MINUTE(E327)</f>
        <v>43</v>
      </c>
      <c r="J327" s="3">
        <f t="shared" ref="J327" si="1120">MINUTE(F327)</f>
        <v>12</v>
      </c>
      <c r="K327" s="3">
        <f t="shared" ref="K327" si="1121">MINUTE(G327)</f>
        <v>36</v>
      </c>
      <c r="L327" s="169">
        <f t="shared" si="352"/>
        <v>14.429097810894609</v>
      </c>
      <c r="M327" s="170"/>
      <c r="N327" s="170"/>
      <c r="O327" s="171"/>
      <c r="P327" s="169">
        <f t="shared" si="353"/>
        <v>5.3743703658942978</v>
      </c>
      <c r="Q327" s="170"/>
      <c r="R327" s="170"/>
      <c r="S327" s="171"/>
      <c r="T327" s="169">
        <f t="shared" si="354"/>
        <v>13.417851914520446</v>
      </c>
      <c r="U327" s="170"/>
      <c r="V327" s="170"/>
      <c r="W327" s="171"/>
      <c r="X327" s="70" t="str">
        <f t="shared" si="355"/>
        <v>C2</v>
      </c>
      <c r="Y327" s="3">
        <f t="shared" ref="Y327" si="1122">MIN(L327:W327)</f>
        <v>5.3743703658942978</v>
      </c>
      <c r="Z327" s="3">
        <f t="shared" ref="Z327" si="1123">Y327^2</f>
        <v>28.883856829802809</v>
      </c>
      <c r="AA327" s="3" t="str">
        <f t="shared" ref="AA327" si="1124">IF(X327="C1",H327," ")</f>
        <v xml:space="preserve"> </v>
      </c>
      <c r="AB327" s="3" t="str">
        <f t="shared" ref="AB327" si="1125">IF(X327="C1",I327," ")</f>
        <v xml:space="preserve"> </v>
      </c>
      <c r="AC327" s="3" t="str">
        <f t="shared" ref="AC327" si="1126">IF(X327="C1",J327," ")</f>
        <v xml:space="preserve"> </v>
      </c>
      <c r="AD327" s="3" t="str">
        <f t="shared" ref="AD327" si="1127">IF(X327="C1",K327," ")</f>
        <v xml:space="preserve"> </v>
      </c>
      <c r="AE327" s="3">
        <f t="shared" ref="AE327" si="1128">IF(X327="C2",H327," ")</f>
        <v>19</v>
      </c>
      <c r="AF327" s="3">
        <f t="shared" ref="AF327" si="1129">IF(X327="C2",I327," ")</f>
        <v>43</v>
      </c>
      <c r="AG327" s="3">
        <f t="shared" ref="AG327" si="1130">IF(X327="C2",J327," ")</f>
        <v>12</v>
      </c>
      <c r="AH327" s="3">
        <f t="shared" ref="AH327" si="1131">IF(X327="C2",K327," ")</f>
        <v>36</v>
      </c>
      <c r="AI327" s="3" t="str">
        <f t="shared" ref="AI327" si="1132">IF(X327="C3",H327," ")</f>
        <v xml:space="preserve"> </v>
      </c>
      <c r="AJ327" s="3" t="str">
        <f t="shared" ref="AJ327" si="1133">IF(X327="C3",I327," ")</f>
        <v xml:space="preserve"> </v>
      </c>
      <c r="AK327" s="3" t="str">
        <f t="shared" ref="AK327" si="1134">IF(X327="C3",J327," ")</f>
        <v xml:space="preserve"> </v>
      </c>
      <c r="AL327" s="3" t="str">
        <f t="shared" ref="AL327" si="1135">IF(X327="C3",K327," ")</f>
        <v xml:space="preserve"> </v>
      </c>
      <c r="AP327" s="5">
        <f t="shared" si="370"/>
        <v>11.863636363636363</v>
      </c>
      <c r="AQ327" s="5">
        <f t="shared" si="371"/>
        <v>-2.5454545454545467</v>
      </c>
      <c r="AR327" s="5">
        <f t="shared" si="372"/>
        <v>6.7727272727272725</v>
      </c>
      <c r="AS327" s="5">
        <f t="shared" si="373"/>
        <v>3.8863636363636331</v>
      </c>
      <c r="AT327" s="3">
        <f t="shared" si="374"/>
        <v>140.74586776859505</v>
      </c>
      <c r="AU327" s="3">
        <f t="shared" si="375"/>
        <v>6.4793388429752135</v>
      </c>
      <c r="AV327" s="3">
        <f t="shared" si="376"/>
        <v>45.869834710743795</v>
      </c>
      <c r="AW327" s="3">
        <f t="shared" si="377"/>
        <v>15.103822314049562</v>
      </c>
      <c r="AX327" s="3">
        <f t="shared" si="378"/>
        <v>208.1988636363636</v>
      </c>
      <c r="AY327" s="3">
        <f t="shared" si="379"/>
        <v>14.429097810894609</v>
      </c>
      <c r="AZ327" s="3">
        <f t="shared" si="380"/>
        <v>-1.4594594594594597</v>
      </c>
      <c r="BA327" s="3">
        <f t="shared" si="381"/>
        <v>-2.5945945945945965</v>
      </c>
      <c r="BB327" s="3">
        <f t="shared" si="382"/>
        <v>3.0540540540540544</v>
      </c>
      <c r="BC327" s="3">
        <f t="shared" si="383"/>
        <v>3.2702702702702737</v>
      </c>
      <c r="BD327" s="3">
        <f t="shared" si="384"/>
        <v>2.1300219138056979</v>
      </c>
      <c r="BE327" s="3">
        <f t="shared" si="385"/>
        <v>6.7319211102994982</v>
      </c>
      <c r="BF327" s="3">
        <f t="shared" si="386"/>
        <v>9.3272461650840057</v>
      </c>
      <c r="BG327" s="3">
        <f t="shared" si="387"/>
        <v>10.694667640613609</v>
      </c>
      <c r="BH327" s="3">
        <f t="shared" si="388"/>
        <v>28.883856829802809</v>
      </c>
      <c r="BI327" s="3">
        <f t="shared" si="389"/>
        <v>5.3743703658942978</v>
      </c>
      <c r="BJ327" s="3">
        <f t="shared" si="390"/>
        <v>-12.75</v>
      </c>
      <c r="BK327" s="3">
        <f t="shared" si="391"/>
        <v>-2.7250000000000014</v>
      </c>
      <c r="BL327" s="3">
        <f t="shared" si="392"/>
        <v>1.0250000000000004</v>
      </c>
      <c r="BM327" s="3">
        <f t="shared" si="393"/>
        <v>3</v>
      </c>
      <c r="BN327" s="3">
        <f t="shared" si="394"/>
        <v>162.5625</v>
      </c>
      <c r="BO327" s="3">
        <f t="shared" si="395"/>
        <v>7.4256250000000081</v>
      </c>
      <c r="BP327" s="3">
        <f t="shared" si="396"/>
        <v>1.0506250000000008</v>
      </c>
      <c r="BQ327" s="3">
        <f t="shared" si="397"/>
        <v>9</v>
      </c>
      <c r="BR327" s="3">
        <f t="shared" si="398"/>
        <v>180.03874999999999</v>
      </c>
      <c r="BS327" s="3">
        <f t="shared" si="399"/>
        <v>13.417851914520446</v>
      </c>
    </row>
    <row r="328" spans="1:71" x14ac:dyDescent="0.35">
      <c r="A328" s="31" t="s">
        <v>113</v>
      </c>
      <c r="B328" s="11" t="s">
        <v>50</v>
      </c>
      <c r="C328" s="12">
        <v>44445</v>
      </c>
      <c r="D328" s="13">
        <v>0.30533564814814812</v>
      </c>
      <c r="E328" s="13">
        <v>0.40618055555555554</v>
      </c>
      <c r="F328" s="13">
        <v>0.42625000000000002</v>
      </c>
      <c r="G328" s="14">
        <v>0.48270833333333335</v>
      </c>
      <c r="H328" s="3">
        <f t="shared" si="1067"/>
        <v>19</v>
      </c>
      <c r="I328" s="3">
        <f t="shared" ref="I328" si="1136">MINUTE(E328)</f>
        <v>44</v>
      </c>
      <c r="J328" s="3">
        <f t="shared" ref="J328" si="1137">MINUTE(F328)</f>
        <v>13</v>
      </c>
      <c r="K328" s="3">
        <f t="shared" ref="K328" si="1138">MINUTE(G328)</f>
        <v>35</v>
      </c>
      <c r="L328" s="169">
        <f t="shared" si="352"/>
        <v>14.556121798686002</v>
      </c>
      <c r="M328" s="170"/>
      <c r="N328" s="170"/>
      <c r="O328" s="171"/>
      <c r="P328" s="169">
        <f t="shared" si="353"/>
        <v>5.1246692779321066</v>
      </c>
      <c r="Q328" s="170"/>
      <c r="R328" s="170"/>
      <c r="S328" s="171"/>
      <c r="T328" s="169">
        <f t="shared" si="354"/>
        <v>13.177205697719074</v>
      </c>
      <c r="U328" s="170"/>
      <c r="V328" s="170"/>
      <c r="W328" s="171"/>
      <c r="X328" s="70" t="str">
        <f t="shared" si="355"/>
        <v>C2</v>
      </c>
      <c r="Y328" s="3">
        <f t="shared" ref="Y328" si="1139">MIN(L328:W328)</f>
        <v>5.1246692779321066</v>
      </c>
      <c r="Z328" s="3">
        <f t="shared" ref="Z328" si="1140">Y328^2</f>
        <v>26.262235208181178</v>
      </c>
      <c r="AA328" s="3" t="str">
        <f t="shared" ref="AA328" si="1141">IF(X328="C1",H328," ")</f>
        <v xml:space="preserve"> </v>
      </c>
      <c r="AB328" s="3" t="str">
        <f t="shared" ref="AB328" si="1142">IF(X328="C1",I328," ")</f>
        <v xml:space="preserve"> </v>
      </c>
      <c r="AC328" s="3" t="str">
        <f t="shared" ref="AC328" si="1143">IF(X328="C1",J328," ")</f>
        <v xml:space="preserve"> </v>
      </c>
      <c r="AD328" s="3" t="str">
        <f t="shared" ref="AD328" si="1144">IF(X328="C1",K328," ")</f>
        <v xml:space="preserve"> </v>
      </c>
      <c r="AE328" s="3">
        <f t="shared" ref="AE328" si="1145">IF(X328="C2",H328," ")</f>
        <v>19</v>
      </c>
      <c r="AF328" s="3">
        <f t="shared" ref="AF328" si="1146">IF(X328="C2",I328," ")</f>
        <v>44</v>
      </c>
      <c r="AG328" s="3">
        <f t="shared" ref="AG328" si="1147">IF(X328="C2",J328," ")</f>
        <v>13</v>
      </c>
      <c r="AH328" s="3">
        <f t="shared" ref="AH328" si="1148">IF(X328="C2",K328," ")</f>
        <v>35</v>
      </c>
      <c r="AI328" s="3" t="str">
        <f t="shared" ref="AI328" si="1149">IF(X328="C3",H328," ")</f>
        <v xml:space="preserve"> </v>
      </c>
      <c r="AJ328" s="3" t="str">
        <f t="shared" ref="AJ328" si="1150">IF(X328="C3",I328," ")</f>
        <v xml:space="preserve"> </v>
      </c>
      <c r="AK328" s="3" t="str">
        <f t="shared" ref="AK328" si="1151">IF(X328="C3",J328," ")</f>
        <v xml:space="preserve"> </v>
      </c>
      <c r="AL328" s="3" t="str">
        <f t="shared" ref="AL328" si="1152">IF(X328="C3",K328," ")</f>
        <v xml:space="preserve"> </v>
      </c>
      <c r="AP328" s="5">
        <f t="shared" si="370"/>
        <v>11.863636363636363</v>
      </c>
      <c r="AQ328" s="5">
        <f t="shared" si="371"/>
        <v>-1.5454545454545467</v>
      </c>
      <c r="AR328" s="5">
        <f t="shared" si="372"/>
        <v>7.7727272727272725</v>
      </c>
      <c r="AS328" s="5">
        <f t="shared" si="373"/>
        <v>2.8863636363636331</v>
      </c>
      <c r="AT328" s="3">
        <f t="shared" si="374"/>
        <v>140.74586776859505</v>
      </c>
      <c r="AU328" s="3">
        <f t="shared" si="375"/>
        <v>2.3884297520661195</v>
      </c>
      <c r="AV328" s="3">
        <f t="shared" si="376"/>
        <v>60.415289256198342</v>
      </c>
      <c r="AW328" s="3">
        <f t="shared" si="377"/>
        <v>8.3310950413222962</v>
      </c>
      <c r="AX328" s="3">
        <f t="shared" si="378"/>
        <v>211.88068181818181</v>
      </c>
      <c r="AY328" s="3">
        <f t="shared" si="379"/>
        <v>14.556121798686002</v>
      </c>
      <c r="AZ328" s="3">
        <f t="shared" si="380"/>
        <v>-1.4594594594594597</v>
      </c>
      <c r="BA328" s="3">
        <f t="shared" si="381"/>
        <v>-1.5945945945945965</v>
      </c>
      <c r="BB328" s="3">
        <f t="shared" si="382"/>
        <v>4.0540540540540544</v>
      </c>
      <c r="BC328" s="3">
        <f t="shared" si="383"/>
        <v>2.2702702702702737</v>
      </c>
      <c r="BD328" s="3">
        <f t="shared" si="384"/>
        <v>2.1300219138056979</v>
      </c>
      <c r="BE328" s="3">
        <f t="shared" si="385"/>
        <v>2.5427319211103057</v>
      </c>
      <c r="BF328" s="3">
        <f t="shared" si="386"/>
        <v>16.435354273192115</v>
      </c>
      <c r="BG328" s="3">
        <f t="shared" si="387"/>
        <v>5.1541271000730617</v>
      </c>
      <c r="BH328" s="3">
        <f t="shared" si="388"/>
        <v>26.262235208181181</v>
      </c>
      <c r="BI328" s="3">
        <f t="shared" si="389"/>
        <v>5.1246692779321066</v>
      </c>
      <c r="BJ328" s="3">
        <f t="shared" si="390"/>
        <v>-12.75</v>
      </c>
      <c r="BK328" s="3">
        <f t="shared" si="391"/>
        <v>-1.7250000000000014</v>
      </c>
      <c r="BL328" s="3">
        <f t="shared" si="392"/>
        <v>2.0250000000000004</v>
      </c>
      <c r="BM328" s="3">
        <f t="shared" si="393"/>
        <v>2</v>
      </c>
      <c r="BN328" s="3">
        <f t="shared" si="394"/>
        <v>162.5625</v>
      </c>
      <c r="BO328" s="3">
        <f t="shared" si="395"/>
        <v>2.9756250000000048</v>
      </c>
      <c r="BP328" s="3">
        <f t="shared" si="396"/>
        <v>4.1006250000000017</v>
      </c>
      <c r="BQ328" s="3">
        <f t="shared" si="397"/>
        <v>4</v>
      </c>
      <c r="BR328" s="3">
        <f t="shared" si="398"/>
        <v>173.63875000000002</v>
      </c>
      <c r="BS328" s="3">
        <f t="shared" si="399"/>
        <v>13.177205697719074</v>
      </c>
    </row>
    <row r="329" spans="1:71" x14ac:dyDescent="0.35">
      <c r="A329" s="31" t="s">
        <v>114</v>
      </c>
      <c r="B329" s="11" t="s">
        <v>47</v>
      </c>
      <c r="C329" s="12">
        <v>44445</v>
      </c>
      <c r="D329" s="13">
        <v>0.30457175925925922</v>
      </c>
      <c r="E329" s="13">
        <v>0.40834490740740742</v>
      </c>
      <c r="F329" s="13">
        <v>0.42515046296296299</v>
      </c>
      <c r="G329" s="14">
        <v>0.48248842592592589</v>
      </c>
      <c r="H329" s="3">
        <f t="shared" si="1067"/>
        <v>18</v>
      </c>
      <c r="I329" s="3">
        <f t="shared" ref="I329" si="1153">MINUTE(E329)</f>
        <v>48</v>
      </c>
      <c r="J329" s="3">
        <f t="shared" ref="J329" si="1154">MINUTE(F329)</f>
        <v>12</v>
      </c>
      <c r="K329" s="3">
        <f t="shared" ref="K329" si="1155">MINUTE(G329)</f>
        <v>34</v>
      </c>
      <c r="L329" s="169">
        <f t="shared" si="352"/>
        <v>13.170861433827739</v>
      </c>
      <c r="M329" s="170"/>
      <c r="N329" s="170"/>
      <c r="O329" s="171"/>
      <c r="P329" s="169">
        <f t="shared" si="353"/>
        <v>4.7723944432218373</v>
      </c>
      <c r="Q329" s="170"/>
      <c r="R329" s="170"/>
      <c r="S329" s="171"/>
      <c r="T329" s="169">
        <f t="shared" si="354"/>
        <v>14.010308704664576</v>
      </c>
      <c r="U329" s="170"/>
      <c r="V329" s="170"/>
      <c r="W329" s="171"/>
      <c r="X329" s="70" t="str">
        <f t="shared" si="355"/>
        <v>C2</v>
      </c>
      <c r="Y329" s="3">
        <f t="shared" ref="Y329" si="1156">MIN(L329:W329)</f>
        <v>4.7723944432218373</v>
      </c>
      <c r="Z329" s="3">
        <f t="shared" ref="Z329" si="1157">Y329^2</f>
        <v>22.775748721694669</v>
      </c>
      <c r="AA329" s="3" t="str">
        <f t="shared" ref="AA329" si="1158">IF(X329="C1",H329," ")</f>
        <v xml:space="preserve"> </v>
      </c>
      <c r="AB329" s="3" t="str">
        <f t="shared" ref="AB329" si="1159">IF(X329="C1",I329," ")</f>
        <v xml:space="preserve"> </v>
      </c>
      <c r="AC329" s="3" t="str">
        <f t="shared" ref="AC329" si="1160">IF(X329="C1",J329," ")</f>
        <v xml:space="preserve"> </v>
      </c>
      <c r="AD329" s="3" t="str">
        <f t="shared" ref="AD329" si="1161">IF(X329="C1",K329," ")</f>
        <v xml:space="preserve"> </v>
      </c>
      <c r="AE329" s="3">
        <f t="shared" ref="AE329" si="1162">IF(X329="C2",H329," ")</f>
        <v>18</v>
      </c>
      <c r="AF329" s="3">
        <f t="shared" ref="AF329" si="1163">IF(X329="C2",I329," ")</f>
        <v>48</v>
      </c>
      <c r="AG329" s="3">
        <f t="shared" ref="AG329" si="1164">IF(X329="C2",J329," ")</f>
        <v>12</v>
      </c>
      <c r="AH329" s="3">
        <f t="shared" ref="AH329" si="1165">IF(X329="C2",K329," ")</f>
        <v>34</v>
      </c>
      <c r="AI329" s="3" t="str">
        <f t="shared" ref="AI329" si="1166">IF(X329="C3",H329," ")</f>
        <v xml:space="preserve"> </v>
      </c>
      <c r="AJ329" s="3" t="str">
        <f t="shared" ref="AJ329" si="1167">IF(X329="C3",I329," ")</f>
        <v xml:space="preserve"> </v>
      </c>
      <c r="AK329" s="3" t="str">
        <f t="shared" ref="AK329" si="1168">IF(X329="C3",J329," ")</f>
        <v xml:space="preserve"> </v>
      </c>
      <c r="AL329" s="3" t="str">
        <f t="shared" ref="AL329" si="1169">IF(X329="C3",K329," ")</f>
        <v xml:space="preserve"> </v>
      </c>
      <c r="AP329" s="5">
        <f t="shared" si="370"/>
        <v>10.863636363636363</v>
      </c>
      <c r="AQ329" s="5">
        <f t="shared" si="371"/>
        <v>2.4545454545454533</v>
      </c>
      <c r="AR329" s="5">
        <f t="shared" si="372"/>
        <v>6.7727272727272725</v>
      </c>
      <c r="AS329" s="5">
        <f t="shared" si="373"/>
        <v>1.8863636363636331</v>
      </c>
      <c r="AT329" s="3">
        <f t="shared" si="374"/>
        <v>118.01859504132231</v>
      </c>
      <c r="AU329" s="3">
        <f t="shared" si="375"/>
        <v>6.024793388429746</v>
      </c>
      <c r="AV329" s="3">
        <f t="shared" si="376"/>
        <v>45.869834710743795</v>
      </c>
      <c r="AW329" s="3">
        <f t="shared" si="377"/>
        <v>3.558367768595029</v>
      </c>
      <c r="AX329" s="3">
        <f t="shared" si="378"/>
        <v>173.47159090909088</v>
      </c>
      <c r="AY329" s="3">
        <f t="shared" si="379"/>
        <v>13.170861433827739</v>
      </c>
      <c r="AZ329" s="3">
        <f t="shared" si="380"/>
        <v>-2.4594594594594597</v>
      </c>
      <c r="BA329" s="3">
        <f t="shared" si="381"/>
        <v>2.4054054054054035</v>
      </c>
      <c r="BB329" s="3">
        <f t="shared" si="382"/>
        <v>3.0540540540540544</v>
      </c>
      <c r="BC329" s="3">
        <f t="shared" si="383"/>
        <v>1.2702702702702737</v>
      </c>
      <c r="BD329" s="3">
        <f t="shared" si="384"/>
        <v>6.0489408327246172</v>
      </c>
      <c r="BE329" s="3">
        <f t="shared" si="385"/>
        <v>5.7859751643535331</v>
      </c>
      <c r="BF329" s="3">
        <f t="shared" si="386"/>
        <v>9.3272461650840057</v>
      </c>
      <c r="BG329" s="3">
        <f t="shared" si="387"/>
        <v>1.6135865595325143</v>
      </c>
      <c r="BH329" s="3">
        <f t="shared" si="388"/>
        <v>22.775748721694669</v>
      </c>
      <c r="BI329" s="3">
        <f t="shared" si="389"/>
        <v>4.7723944432218373</v>
      </c>
      <c r="BJ329" s="3">
        <f t="shared" si="390"/>
        <v>-13.75</v>
      </c>
      <c r="BK329" s="3">
        <f t="shared" si="391"/>
        <v>2.2749999999999986</v>
      </c>
      <c r="BL329" s="3">
        <f t="shared" si="392"/>
        <v>1.0250000000000004</v>
      </c>
      <c r="BM329" s="3">
        <f t="shared" si="393"/>
        <v>1</v>
      </c>
      <c r="BN329" s="3">
        <f t="shared" si="394"/>
        <v>189.0625</v>
      </c>
      <c r="BO329" s="3">
        <f t="shared" si="395"/>
        <v>5.1756249999999939</v>
      </c>
      <c r="BP329" s="3">
        <f t="shared" si="396"/>
        <v>1.0506250000000008</v>
      </c>
      <c r="BQ329" s="3">
        <f t="shared" si="397"/>
        <v>1</v>
      </c>
      <c r="BR329" s="3">
        <f t="shared" si="398"/>
        <v>196.28874999999999</v>
      </c>
      <c r="BS329" s="3">
        <f t="shared" si="399"/>
        <v>14.010308704664576</v>
      </c>
    </row>
    <row r="330" spans="1:71" x14ac:dyDescent="0.35">
      <c r="A330" s="31" t="s">
        <v>115</v>
      </c>
      <c r="B330" s="11" t="s">
        <v>45</v>
      </c>
      <c r="C330" s="12">
        <v>44445</v>
      </c>
      <c r="D330" s="13">
        <v>0.30396990740740742</v>
      </c>
      <c r="E330" s="13">
        <v>0.40496527777777774</v>
      </c>
      <c r="F330" s="13">
        <v>0.4198263888888889</v>
      </c>
      <c r="G330" s="14">
        <v>0.48287037037037034</v>
      </c>
      <c r="H330" s="3">
        <f t="shared" si="1067"/>
        <v>17</v>
      </c>
      <c r="I330" s="3">
        <f t="shared" ref="I330" si="1170">MINUTE(E330)</f>
        <v>43</v>
      </c>
      <c r="J330" s="3">
        <f t="shared" ref="J330" si="1171">MINUTE(F330)</f>
        <v>4</v>
      </c>
      <c r="K330" s="3">
        <f t="shared" ref="K330" si="1172">MINUTE(G330)</f>
        <v>35</v>
      </c>
      <c r="L330" s="169">
        <f t="shared" si="352"/>
        <v>10.658703230011357</v>
      </c>
      <c r="M330" s="170"/>
      <c r="N330" s="170"/>
      <c r="O330" s="171"/>
      <c r="P330" s="169">
        <f t="shared" si="353"/>
        <v>6.9509919624637204</v>
      </c>
      <c r="Q330" s="170"/>
      <c r="R330" s="170"/>
      <c r="S330" s="171"/>
      <c r="T330" s="169">
        <f t="shared" si="354"/>
        <v>16.662495311327174</v>
      </c>
      <c r="U330" s="170"/>
      <c r="V330" s="170"/>
      <c r="W330" s="171"/>
      <c r="X330" s="70" t="str">
        <f t="shared" si="355"/>
        <v>C2</v>
      </c>
      <c r="Y330" s="3">
        <f t="shared" ref="Y330" si="1173">MIN(L330:W330)</f>
        <v>6.9509919624637204</v>
      </c>
      <c r="Z330" s="3">
        <f t="shared" ref="Z330" si="1174">Y330^2</f>
        <v>48.316289262235244</v>
      </c>
      <c r="AA330" s="3" t="str">
        <f t="shared" ref="AA330" si="1175">IF(X330="C1",H330," ")</f>
        <v xml:space="preserve"> </v>
      </c>
      <c r="AB330" s="3" t="str">
        <f t="shared" ref="AB330" si="1176">IF(X330="C1",I330," ")</f>
        <v xml:space="preserve"> </v>
      </c>
      <c r="AC330" s="3" t="str">
        <f t="shared" ref="AC330" si="1177">IF(X330="C1",J330," ")</f>
        <v xml:space="preserve"> </v>
      </c>
      <c r="AD330" s="3" t="str">
        <f t="shared" ref="AD330" si="1178">IF(X330="C1",K330," ")</f>
        <v xml:space="preserve"> </v>
      </c>
      <c r="AE330" s="3">
        <f t="shared" ref="AE330" si="1179">IF(X330="C2",H330," ")</f>
        <v>17</v>
      </c>
      <c r="AF330" s="3">
        <f t="shared" ref="AF330" si="1180">IF(X330="C2",I330," ")</f>
        <v>43</v>
      </c>
      <c r="AG330" s="3">
        <f t="shared" ref="AG330" si="1181">IF(X330="C2",J330," ")</f>
        <v>4</v>
      </c>
      <c r="AH330" s="3">
        <f t="shared" ref="AH330" si="1182">IF(X330="C2",K330," ")</f>
        <v>35</v>
      </c>
      <c r="AI330" s="3" t="str">
        <f t="shared" ref="AI330" si="1183">IF(X330="C3",H330," ")</f>
        <v xml:space="preserve"> </v>
      </c>
      <c r="AJ330" s="3" t="str">
        <f t="shared" ref="AJ330" si="1184">IF(X330="C3",I330," ")</f>
        <v xml:space="preserve"> </v>
      </c>
      <c r="AK330" s="3" t="str">
        <f t="shared" ref="AK330" si="1185">IF(X330="C3",J330," ")</f>
        <v xml:space="preserve"> </v>
      </c>
      <c r="AL330" s="3" t="str">
        <f t="shared" ref="AL330" si="1186">IF(X330="C3",K330," ")</f>
        <v xml:space="preserve"> </v>
      </c>
      <c r="AP330" s="5">
        <f t="shared" si="370"/>
        <v>9.8636363636363633</v>
      </c>
      <c r="AQ330" s="5">
        <f t="shared" si="371"/>
        <v>-2.5454545454545467</v>
      </c>
      <c r="AR330" s="5">
        <f t="shared" si="372"/>
        <v>-1.2272727272727275</v>
      </c>
      <c r="AS330" s="5">
        <f t="shared" si="373"/>
        <v>2.8863636363636331</v>
      </c>
      <c r="AT330" s="3">
        <f t="shared" si="374"/>
        <v>97.29132231404958</v>
      </c>
      <c r="AU330" s="3">
        <f t="shared" si="375"/>
        <v>6.4793388429752135</v>
      </c>
      <c r="AV330" s="3">
        <f t="shared" si="376"/>
        <v>1.5061983471074387</v>
      </c>
      <c r="AW330" s="3">
        <f t="shared" si="377"/>
        <v>8.3310950413222962</v>
      </c>
      <c r="AX330" s="3">
        <f t="shared" si="378"/>
        <v>113.60795454545453</v>
      </c>
      <c r="AY330" s="3">
        <f t="shared" si="379"/>
        <v>10.658703230011357</v>
      </c>
      <c r="AZ330" s="3">
        <f t="shared" si="380"/>
        <v>-3.4594594594594597</v>
      </c>
      <c r="BA330" s="3">
        <f t="shared" si="381"/>
        <v>-2.5945945945945965</v>
      </c>
      <c r="BB330" s="3">
        <f t="shared" si="382"/>
        <v>-4.9459459459459456</v>
      </c>
      <c r="BC330" s="3">
        <f t="shared" si="383"/>
        <v>2.2702702702702737</v>
      </c>
      <c r="BD330" s="3">
        <f t="shared" si="384"/>
        <v>11.967859751643537</v>
      </c>
      <c r="BE330" s="3">
        <f t="shared" si="385"/>
        <v>6.7319211102994982</v>
      </c>
      <c r="BF330" s="3">
        <f t="shared" si="386"/>
        <v>24.462381300219135</v>
      </c>
      <c r="BG330" s="3">
        <f t="shared" si="387"/>
        <v>5.1541271000730617</v>
      </c>
      <c r="BH330" s="3">
        <f t="shared" si="388"/>
        <v>48.316289262235237</v>
      </c>
      <c r="BI330" s="3">
        <f t="shared" si="389"/>
        <v>6.9509919624637204</v>
      </c>
      <c r="BJ330" s="3">
        <f t="shared" si="390"/>
        <v>-14.75</v>
      </c>
      <c r="BK330" s="3">
        <f t="shared" si="391"/>
        <v>-2.7250000000000014</v>
      </c>
      <c r="BL330" s="3">
        <f t="shared" si="392"/>
        <v>-6.9749999999999996</v>
      </c>
      <c r="BM330" s="3">
        <f t="shared" si="393"/>
        <v>2</v>
      </c>
      <c r="BN330" s="3">
        <f t="shared" si="394"/>
        <v>217.5625</v>
      </c>
      <c r="BO330" s="3">
        <f t="shared" si="395"/>
        <v>7.4256250000000081</v>
      </c>
      <c r="BP330" s="3">
        <f t="shared" si="396"/>
        <v>48.650624999999998</v>
      </c>
      <c r="BQ330" s="3">
        <f t="shared" si="397"/>
        <v>4</v>
      </c>
      <c r="BR330" s="3">
        <f t="shared" si="398"/>
        <v>277.63875000000002</v>
      </c>
      <c r="BS330" s="3">
        <f t="shared" si="399"/>
        <v>16.662495311327174</v>
      </c>
    </row>
    <row r="331" spans="1:71" x14ac:dyDescent="0.35">
      <c r="A331" s="31" t="s">
        <v>116</v>
      </c>
      <c r="B331" s="11" t="s">
        <v>58</v>
      </c>
      <c r="C331" s="12">
        <v>44445</v>
      </c>
      <c r="D331" s="13">
        <v>0.30214120370370373</v>
      </c>
      <c r="E331" s="13">
        <v>0.40711805555555558</v>
      </c>
      <c r="F331" s="13">
        <v>0.4264236111111111</v>
      </c>
      <c r="G331" s="14">
        <v>0.48069444444444448</v>
      </c>
      <c r="H331" s="3">
        <f t="shared" si="1067"/>
        <v>15</v>
      </c>
      <c r="I331" s="3">
        <f t="shared" ref="I331" si="1187">MINUTE(E331)</f>
        <v>46</v>
      </c>
      <c r="J331" s="3">
        <f t="shared" ref="J331" si="1188">MINUTE(F331)</f>
        <v>14</v>
      </c>
      <c r="K331" s="3">
        <f t="shared" ref="K331" si="1189">MINUTE(G331)</f>
        <v>32</v>
      </c>
      <c r="L331" s="169">
        <f t="shared" si="352"/>
        <v>11.790548988683499</v>
      </c>
      <c r="M331" s="170"/>
      <c r="N331" s="170"/>
      <c r="O331" s="171"/>
      <c r="P331" s="169">
        <f t="shared" si="353"/>
        <v>7.4863889153559828</v>
      </c>
      <c r="Q331" s="170"/>
      <c r="R331" s="170"/>
      <c r="S331" s="171"/>
      <c r="T331" s="169">
        <f t="shared" si="354"/>
        <v>17.052529137931415</v>
      </c>
      <c r="U331" s="170"/>
      <c r="V331" s="170"/>
      <c r="W331" s="171"/>
      <c r="X331" s="70" t="str">
        <f t="shared" si="355"/>
        <v>C2</v>
      </c>
      <c r="Y331" s="3">
        <f t="shared" ref="Y331" si="1190">MIN(L331:W331)</f>
        <v>7.4863889153559828</v>
      </c>
      <c r="Z331" s="3">
        <f t="shared" ref="Z331" si="1191">Y331^2</f>
        <v>56.046018991964928</v>
      </c>
      <c r="AA331" s="3" t="str">
        <f t="shared" ref="AA331" si="1192">IF(X331="C1",H331," ")</f>
        <v xml:space="preserve"> </v>
      </c>
      <c r="AB331" s="3" t="str">
        <f t="shared" ref="AB331" si="1193">IF(X331="C1",I331," ")</f>
        <v xml:space="preserve"> </v>
      </c>
      <c r="AC331" s="3" t="str">
        <f t="shared" ref="AC331" si="1194">IF(X331="C1",J331," ")</f>
        <v xml:space="preserve"> </v>
      </c>
      <c r="AD331" s="3" t="str">
        <f t="shared" ref="AD331" si="1195">IF(X331="C1",K331," ")</f>
        <v xml:space="preserve"> </v>
      </c>
      <c r="AE331" s="3">
        <f t="shared" ref="AE331" si="1196">IF(X331="C2",H331," ")</f>
        <v>15</v>
      </c>
      <c r="AF331" s="3">
        <f t="shared" ref="AF331" si="1197">IF(X331="C2",I331," ")</f>
        <v>46</v>
      </c>
      <c r="AG331" s="3">
        <f t="shared" ref="AG331" si="1198">IF(X331="C2",J331," ")</f>
        <v>14</v>
      </c>
      <c r="AH331" s="3">
        <f t="shared" ref="AH331" si="1199">IF(X331="C2",K331," ")</f>
        <v>32</v>
      </c>
      <c r="AI331" s="3" t="str">
        <f t="shared" ref="AI331" si="1200">IF(X331="C3",H331," ")</f>
        <v xml:space="preserve"> </v>
      </c>
      <c r="AJ331" s="3" t="str">
        <f t="shared" ref="AJ331" si="1201">IF(X331="C3",I331," ")</f>
        <v xml:space="preserve"> </v>
      </c>
      <c r="AK331" s="3" t="str">
        <f t="shared" ref="AK331" si="1202">IF(X331="C3",J331," ")</f>
        <v xml:space="preserve"> </v>
      </c>
      <c r="AL331" s="3" t="str">
        <f t="shared" ref="AL331" si="1203">IF(X331="C3",K331," ")</f>
        <v xml:space="preserve"> </v>
      </c>
      <c r="AP331" s="5">
        <f t="shared" si="370"/>
        <v>7.8636363636363633</v>
      </c>
      <c r="AQ331" s="5">
        <f t="shared" si="371"/>
        <v>0.45454545454545325</v>
      </c>
      <c r="AR331" s="5">
        <f t="shared" si="372"/>
        <v>8.7727272727272734</v>
      </c>
      <c r="AS331" s="5">
        <f t="shared" si="373"/>
        <v>-0.11363636363636687</v>
      </c>
      <c r="AT331" s="3">
        <f t="shared" si="374"/>
        <v>61.836776859504127</v>
      </c>
      <c r="AU331" s="3">
        <f t="shared" si="375"/>
        <v>0.2066115702479327</v>
      </c>
      <c r="AV331" s="3">
        <f t="shared" si="376"/>
        <v>76.96074380165291</v>
      </c>
      <c r="AW331" s="3">
        <f t="shared" si="377"/>
        <v>1.2913223140496602E-2</v>
      </c>
      <c r="AX331" s="3">
        <f t="shared" si="378"/>
        <v>139.01704545454547</v>
      </c>
      <c r="AY331" s="3">
        <f t="shared" si="379"/>
        <v>11.790548988683499</v>
      </c>
      <c r="AZ331" s="3">
        <f t="shared" si="380"/>
        <v>-5.4594594594594597</v>
      </c>
      <c r="BA331" s="3">
        <f t="shared" si="381"/>
        <v>0.40540540540540349</v>
      </c>
      <c r="BB331" s="3">
        <f t="shared" si="382"/>
        <v>5.0540540540540544</v>
      </c>
      <c r="BC331" s="3">
        <f t="shared" si="383"/>
        <v>-0.72972972972972627</v>
      </c>
      <c r="BD331" s="3">
        <f t="shared" si="384"/>
        <v>29.805697589481376</v>
      </c>
      <c r="BE331" s="3">
        <f t="shared" si="385"/>
        <v>0.16435354273191954</v>
      </c>
      <c r="BF331" s="3">
        <f t="shared" si="386"/>
        <v>25.543462381300223</v>
      </c>
      <c r="BG331" s="3">
        <f t="shared" si="387"/>
        <v>0.53250547845141938</v>
      </c>
      <c r="BH331" s="3">
        <f t="shared" si="388"/>
        <v>56.046018991964935</v>
      </c>
      <c r="BI331" s="3">
        <f t="shared" si="389"/>
        <v>7.4863889153559828</v>
      </c>
      <c r="BJ331" s="3">
        <f t="shared" si="390"/>
        <v>-16.75</v>
      </c>
      <c r="BK331" s="3">
        <f t="shared" si="391"/>
        <v>0.27499999999999858</v>
      </c>
      <c r="BL331" s="3">
        <f t="shared" si="392"/>
        <v>3.0250000000000004</v>
      </c>
      <c r="BM331" s="3">
        <f t="shared" si="393"/>
        <v>-1</v>
      </c>
      <c r="BN331" s="3">
        <f t="shared" si="394"/>
        <v>280.5625</v>
      </c>
      <c r="BO331" s="3">
        <f t="shared" si="395"/>
        <v>7.5624999999999221E-2</v>
      </c>
      <c r="BP331" s="3">
        <f t="shared" si="396"/>
        <v>9.1506250000000016</v>
      </c>
      <c r="BQ331" s="3">
        <f t="shared" si="397"/>
        <v>1</v>
      </c>
      <c r="BR331" s="3">
        <f t="shared" si="398"/>
        <v>290.78874999999999</v>
      </c>
      <c r="BS331" s="3">
        <f t="shared" si="399"/>
        <v>17.052529137931415</v>
      </c>
    </row>
    <row r="332" spans="1:71" x14ac:dyDescent="0.35">
      <c r="A332" s="31" t="s">
        <v>117</v>
      </c>
      <c r="B332" s="11" t="s">
        <v>56</v>
      </c>
      <c r="C332" s="12">
        <v>44445</v>
      </c>
      <c r="D332" s="13">
        <v>0.30140046296296297</v>
      </c>
      <c r="E332" s="13">
        <v>0.40538194444444442</v>
      </c>
      <c r="F332" s="13">
        <v>0.4256597222222222</v>
      </c>
      <c r="G332" s="14">
        <v>0.48218749999999999</v>
      </c>
      <c r="H332" s="3">
        <f t="shared" ref="H332:H339" si="1204">MINUTE(D332)</f>
        <v>14</v>
      </c>
      <c r="I332" s="3">
        <f t="shared" ref="I332" si="1205">MINUTE(E332)</f>
        <v>43</v>
      </c>
      <c r="J332" s="3">
        <f t="shared" ref="J332" si="1206">MINUTE(F332)</f>
        <v>12</v>
      </c>
      <c r="K332" s="3">
        <f t="shared" ref="K332" si="1207">MINUTE(G332)</f>
        <v>34</v>
      </c>
      <c r="L332" s="169">
        <f t="shared" si="352"/>
        <v>10.149731299622934</v>
      </c>
      <c r="M332" s="170"/>
      <c r="N332" s="170"/>
      <c r="O332" s="171"/>
      <c r="P332" s="169">
        <f t="shared" si="353"/>
        <v>7.7069689465649409</v>
      </c>
      <c r="Q332" s="170"/>
      <c r="R332" s="170"/>
      <c r="S332" s="171"/>
      <c r="T332" s="169">
        <f t="shared" si="354"/>
        <v>18.014959061846355</v>
      </c>
      <c r="U332" s="170"/>
      <c r="V332" s="170"/>
      <c r="W332" s="171"/>
      <c r="X332" s="70" t="str">
        <f t="shared" si="355"/>
        <v>C2</v>
      </c>
      <c r="Y332" s="3">
        <f t="shared" ref="Y332" si="1208">MIN(L332:W332)</f>
        <v>7.7069689465649409</v>
      </c>
      <c r="Z332" s="3">
        <f t="shared" ref="Z332" si="1209">Y332^2</f>
        <v>59.397370343316318</v>
      </c>
      <c r="AA332" s="3" t="str">
        <f t="shared" ref="AA332" si="1210">IF(X332="C1",H332," ")</f>
        <v xml:space="preserve"> </v>
      </c>
      <c r="AB332" s="3" t="str">
        <f t="shared" ref="AB332" si="1211">IF(X332="C1",I332," ")</f>
        <v xml:space="preserve"> </v>
      </c>
      <c r="AC332" s="3" t="str">
        <f t="shared" ref="AC332" si="1212">IF(X332="C1",J332," ")</f>
        <v xml:space="preserve"> </v>
      </c>
      <c r="AD332" s="3" t="str">
        <f t="shared" ref="AD332" si="1213">IF(X332="C1",K332," ")</f>
        <v xml:space="preserve"> </v>
      </c>
      <c r="AE332" s="3">
        <f t="shared" ref="AE332" si="1214">IF(X332="C2",H332," ")</f>
        <v>14</v>
      </c>
      <c r="AF332" s="3">
        <f t="shared" ref="AF332" si="1215">IF(X332="C2",I332," ")</f>
        <v>43</v>
      </c>
      <c r="AG332" s="3">
        <f t="shared" ref="AG332" si="1216">IF(X332="C2",J332," ")</f>
        <v>12</v>
      </c>
      <c r="AH332" s="3">
        <f t="shared" ref="AH332" si="1217">IF(X332="C2",K332," ")</f>
        <v>34</v>
      </c>
      <c r="AI332" s="3" t="str">
        <f t="shared" ref="AI332" si="1218">IF(X332="C3",H332," ")</f>
        <v xml:space="preserve"> </v>
      </c>
      <c r="AJ332" s="3" t="str">
        <f t="shared" ref="AJ332" si="1219">IF(X332="C3",I332," ")</f>
        <v xml:space="preserve"> </v>
      </c>
      <c r="AK332" s="3" t="str">
        <f t="shared" ref="AK332" si="1220">IF(X332="C3",J332," ")</f>
        <v xml:space="preserve"> </v>
      </c>
      <c r="AL332" s="3" t="str">
        <f t="shared" ref="AL332" si="1221">IF(X332="C3",K332," ")</f>
        <v xml:space="preserve"> </v>
      </c>
      <c r="AP332" s="5">
        <f t="shared" si="370"/>
        <v>6.8636363636363633</v>
      </c>
      <c r="AQ332" s="5">
        <f t="shared" si="371"/>
        <v>-2.5454545454545467</v>
      </c>
      <c r="AR332" s="5">
        <f t="shared" si="372"/>
        <v>6.7727272727272725</v>
      </c>
      <c r="AS332" s="5">
        <f t="shared" si="373"/>
        <v>1.8863636363636331</v>
      </c>
      <c r="AT332" s="3">
        <f t="shared" si="374"/>
        <v>47.1095041322314</v>
      </c>
      <c r="AU332" s="3">
        <f t="shared" si="375"/>
        <v>6.4793388429752135</v>
      </c>
      <c r="AV332" s="3">
        <f t="shared" si="376"/>
        <v>45.869834710743795</v>
      </c>
      <c r="AW332" s="3">
        <f t="shared" si="377"/>
        <v>3.558367768595029</v>
      </c>
      <c r="AX332" s="3">
        <f t="shared" si="378"/>
        <v>103.01704545454545</v>
      </c>
      <c r="AY332" s="3">
        <f t="shared" si="379"/>
        <v>10.149731299622934</v>
      </c>
      <c r="AZ332" s="3">
        <f t="shared" si="380"/>
        <v>-6.4594594594594597</v>
      </c>
      <c r="BA332" s="3">
        <f t="shared" si="381"/>
        <v>-2.5945945945945965</v>
      </c>
      <c r="BB332" s="3">
        <f t="shared" si="382"/>
        <v>3.0540540540540544</v>
      </c>
      <c r="BC332" s="3">
        <f t="shared" si="383"/>
        <v>1.2702702702702737</v>
      </c>
      <c r="BD332" s="3">
        <f t="shared" si="384"/>
        <v>41.724616508400295</v>
      </c>
      <c r="BE332" s="3">
        <f t="shared" si="385"/>
        <v>6.7319211102994982</v>
      </c>
      <c r="BF332" s="3">
        <f t="shared" si="386"/>
        <v>9.3272461650840057</v>
      </c>
      <c r="BG332" s="3">
        <f t="shared" si="387"/>
        <v>1.6135865595325143</v>
      </c>
      <c r="BH332" s="3">
        <f t="shared" si="388"/>
        <v>59.397370343316311</v>
      </c>
      <c r="BI332" s="3">
        <f t="shared" si="389"/>
        <v>7.7069689465649409</v>
      </c>
      <c r="BJ332" s="3">
        <f t="shared" si="390"/>
        <v>-17.75</v>
      </c>
      <c r="BK332" s="3">
        <f t="shared" si="391"/>
        <v>-2.7250000000000014</v>
      </c>
      <c r="BL332" s="3">
        <f t="shared" si="392"/>
        <v>1.0250000000000004</v>
      </c>
      <c r="BM332" s="3">
        <f t="shared" si="393"/>
        <v>1</v>
      </c>
      <c r="BN332" s="3">
        <f t="shared" si="394"/>
        <v>315.0625</v>
      </c>
      <c r="BO332" s="3">
        <f t="shared" si="395"/>
        <v>7.4256250000000081</v>
      </c>
      <c r="BP332" s="3">
        <f t="shared" si="396"/>
        <v>1.0506250000000008</v>
      </c>
      <c r="BQ332" s="3">
        <f t="shared" si="397"/>
        <v>1</v>
      </c>
      <c r="BR332" s="3">
        <f t="shared" si="398"/>
        <v>324.53875000000005</v>
      </c>
      <c r="BS332" s="3">
        <f t="shared" si="399"/>
        <v>18.014959061846355</v>
      </c>
    </row>
    <row r="333" spans="1:71" x14ac:dyDescent="0.35">
      <c r="A333" s="31" t="s">
        <v>118</v>
      </c>
      <c r="B333" s="11" t="s">
        <v>59</v>
      </c>
      <c r="C333" s="12">
        <v>44445</v>
      </c>
      <c r="D333" s="13">
        <v>0.30135416666666665</v>
      </c>
      <c r="E333" s="13">
        <v>0.40797453703703707</v>
      </c>
      <c r="F333" s="13">
        <v>0.42593750000000002</v>
      </c>
      <c r="G333" s="14">
        <v>0.48153935185185182</v>
      </c>
      <c r="H333" s="3">
        <f t="shared" si="1204"/>
        <v>13</v>
      </c>
      <c r="I333" s="3">
        <f t="shared" ref="I333" si="1222">MINUTE(E333)</f>
        <v>47</v>
      </c>
      <c r="J333" s="3">
        <f t="shared" ref="J333" si="1223">MINUTE(F333)</f>
        <v>13</v>
      </c>
      <c r="K333" s="3">
        <f t="shared" ref="K333" si="1224">MINUTE(G333)</f>
        <v>33</v>
      </c>
      <c r="L333" s="169">
        <f t="shared" si="352"/>
        <v>9.8842735512714146</v>
      </c>
      <c r="M333" s="170"/>
      <c r="N333" s="170"/>
      <c r="O333" s="171"/>
      <c r="P333" s="169">
        <f t="shared" si="353"/>
        <v>8.6097096392994583</v>
      </c>
      <c r="Q333" s="170"/>
      <c r="R333" s="170"/>
      <c r="S333" s="171"/>
      <c r="T333" s="169">
        <f t="shared" si="354"/>
        <v>18.902083218523824</v>
      </c>
      <c r="U333" s="170"/>
      <c r="V333" s="170"/>
      <c r="W333" s="171"/>
      <c r="X333" s="70" t="str">
        <f t="shared" si="355"/>
        <v>C2</v>
      </c>
      <c r="Y333" s="3">
        <f t="shared" ref="Y333" si="1225">MIN(L333:W333)</f>
        <v>8.6097096392994583</v>
      </c>
      <c r="Z333" s="3">
        <f t="shared" ref="Z333" si="1226">Y333^2</f>
        <v>74.127100073046009</v>
      </c>
      <c r="AA333" s="3" t="str">
        <f t="shared" ref="AA333" si="1227">IF(X333="C1",H333," ")</f>
        <v xml:space="preserve"> </v>
      </c>
      <c r="AB333" s="3" t="str">
        <f t="shared" ref="AB333" si="1228">IF(X333="C1",I333," ")</f>
        <v xml:space="preserve"> </v>
      </c>
      <c r="AC333" s="3" t="str">
        <f t="shared" ref="AC333" si="1229">IF(X333="C1",J333," ")</f>
        <v xml:space="preserve"> </v>
      </c>
      <c r="AD333" s="3" t="str">
        <f t="shared" ref="AD333" si="1230">IF(X333="C1",K333," ")</f>
        <v xml:space="preserve"> </v>
      </c>
      <c r="AE333" s="3">
        <f t="shared" ref="AE333" si="1231">IF(X333="C2",H333," ")</f>
        <v>13</v>
      </c>
      <c r="AF333" s="3">
        <f t="shared" ref="AF333" si="1232">IF(X333="C2",I333," ")</f>
        <v>47</v>
      </c>
      <c r="AG333" s="3">
        <f t="shared" ref="AG333" si="1233">IF(X333="C2",J333," ")</f>
        <v>13</v>
      </c>
      <c r="AH333" s="3">
        <f t="shared" ref="AH333" si="1234">IF(X333="C2",K333," ")</f>
        <v>33</v>
      </c>
      <c r="AI333" s="3" t="str">
        <f t="shared" ref="AI333" si="1235">IF(X333="C3",H333," ")</f>
        <v xml:space="preserve"> </v>
      </c>
      <c r="AJ333" s="3" t="str">
        <f t="shared" ref="AJ333" si="1236">IF(X333="C3",I333," ")</f>
        <v xml:space="preserve"> </v>
      </c>
      <c r="AK333" s="3" t="str">
        <f t="shared" ref="AK333" si="1237">IF(X333="C3",J333," ")</f>
        <v xml:space="preserve"> </v>
      </c>
      <c r="AL333" s="3" t="str">
        <f t="shared" ref="AL333" si="1238">IF(X333="C3",K333," ")</f>
        <v xml:space="preserve"> </v>
      </c>
      <c r="AP333" s="5">
        <f t="shared" si="370"/>
        <v>5.8636363636363633</v>
      </c>
      <c r="AQ333" s="5">
        <f t="shared" si="371"/>
        <v>1.4545454545454533</v>
      </c>
      <c r="AR333" s="5">
        <f t="shared" si="372"/>
        <v>7.7727272727272725</v>
      </c>
      <c r="AS333" s="5">
        <f t="shared" si="373"/>
        <v>0.88636363636363313</v>
      </c>
      <c r="AT333" s="3">
        <f t="shared" si="374"/>
        <v>34.382231404958674</v>
      </c>
      <c r="AU333" s="3">
        <f t="shared" si="375"/>
        <v>2.115702479338839</v>
      </c>
      <c r="AV333" s="3">
        <f t="shared" si="376"/>
        <v>60.415289256198342</v>
      </c>
      <c r="AW333" s="3">
        <f t="shared" si="377"/>
        <v>0.78564049586776286</v>
      </c>
      <c r="AX333" s="3">
        <f t="shared" si="378"/>
        <v>97.698863636363626</v>
      </c>
      <c r="AY333" s="3">
        <f t="shared" si="379"/>
        <v>9.8842735512714146</v>
      </c>
      <c r="AZ333" s="3">
        <f t="shared" si="380"/>
        <v>-7.4594594594594597</v>
      </c>
      <c r="BA333" s="3">
        <f t="shared" si="381"/>
        <v>1.4054054054054035</v>
      </c>
      <c r="BB333" s="3">
        <f t="shared" si="382"/>
        <v>4.0540540540540544</v>
      </c>
      <c r="BC333" s="3">
        <f t="shared" si="383"/>
        <v>0.27027027027027373</v>
      </c>
      <c r="BD333" s="3">
        <f t="shared" si="384"/>
        <v>55.643535427319215</v>
      </c>
      <c r="BE333" s="3">
        <f t="shared" si="385"/>
        <v>1.9751643535427266</v>
      </c>
      <c r="BF333" s="3">
        <f t="shared" si="386"/>
        <v>16.435354273192115</v>
      </c>
      <c r="BG333" s="3">
        <f t="shared" si="387"/>
        <v>7.3046018991966805E-2</v>
      </c>
      <c r="BH333" s="3">
        <f t="shared" si="388"/>
        <v>74.127100073046009</v>
      </c>
      <c r="BI333" s="3">
        <f t="shared" si="389"/>
        <v>8.6097096392994583</v>
      </c>
      <c r="BJ333" s="3">
        <f t="shared" si="390"/>
        <v>-18.75</v>
      </c>
      <c r="BK333" s="3">
        <f t="shared" si="391"/>
        <v>1.2749999999999986</v>
      </c>
      <c r="BL333" s="3">
        <f t="shared" si="392"/>
        <v>2.0250000000000004</v>
      </c>
      <c r="BM333" s="3">
        <f t="shared" si="393"/>
        <v>0</v>
      </c>
      <c r="BN333" s="3">
        <f t="shared" si="394"/>
        <v>351.5625</v>
      </c>
      <c r="BO333" s="3">
        <f t="shared" si="395"/>
        <v>1.6256249999999963</v>
      </c>
      <c r="BP333" s="3">
        <f t="shared" si="396"/>
        <v>4.1006250000000017</v>
      </c>
      <c r="BQ333" s="3">
        <f t="shared" si="397"/>
        <v>0</v>
      </c>
      <c r="BR333" s="3">
        <f t="shared" si="398"/>
        <v>357.28874999999999</v>
      </c>
      <c r="BS333" s="3">
        <f t="shared" si="399"/>
        <v>18.902083218523824</v>
      </c>
    </row>
    <row r="334" spans="1:71" x14ac:dyDescent="0.35">
      <c r="A334" s="31" t="s">
        <v>119</v>
      </c>
      <c r="B334" s="11" t="s">
        <v>57</v>
      </c>
      <c r="C334" s="12">
        <v>44445</v>
      </c>
      <c r="D334" s="13">
        <v>0.2978587962962963</v>
      </c>
      <c r="E334" s="13">
        <v>0.40622685185185187</v>
      </c>
      <c r="F334" s="13">
        <v>0.42388888888888893</v>
      </c>
      <c r="G334" s="14">
        <v>0.4801273148148148</v>
      </c>
      <c r="H334" s="3">
        <f t="shared" si="1204"/>
        <v>8</v>
      </c>
      <c r="I334" s="3">
        <f t="shared" ref="I334" si="1239">MINUTE(E334)</f>
        <v>44</v>
      </c>
      <c r="J334" s="3">
        <f t="shared" ref="J334" si="1240">MINUTE(F334)</f>
        <v>10</v>
      </c>
      <c r="K334" s="3">
        <f t="shared" ref="K334" si="1241">MINUTE(G334)</f>
        <v>31</v>
      </c>
      <c r="L334" s="169">
        <f t="shared" si="352"/>
        <v>5.2108933102596815</v>
      </c>
      <c r="M334" s="170"/>
      <c r="N334" s="170"/>
      <c r="O334" s="171"/>
      <c r="P334" s="169">
        <f t="shared" si="353"/>
        <v>12.723358708682341</v>
      </c>
      <c r="Q334" s="170"/>
      <c r="R334" s="170"/>
      <c r="S334" s="171"/>
      <c r="T334" s="169">
        <f t="shared" si="354"/>
        <v>23.916286291981034</v>
      </c>
      <c r="U334" s="170"/>
      <c r="V334" s="170"/>
      <c r="W334" s="171"/>
      <c r="X334" s="72" t="str">
        <f t="shared" si="355"/>
        <v>C1</v>
      </c>
      <c r="Y334" s="3">
        <f t="shared" ref="Y334" si="1242">MIN(L334:W334)</f>
        <v>5.2108933102596815</v>
      </c>
      <c r="Z334" s="3">
        <f t="shared" ref="Z334" si="1243">Y334^2</f>
        <v>27.153409090909101</v>
      </c>
      <c r="AA334" s="3">
        <f t="shared" ref="AA334" si="1244">IF(X334="C1",H334," ")</f>
        <v>8</v>
      </c>
      <c r="AB334" s="3">
        <f t="shared" ref="AB334" si="1245">IF(X334="C1",I334," ")</f>
        <v>44</v>
      </c>
      <c r="AC334" s="3">
        <f t="shared" ref="AC334" si="1246">IF(X334="C1",J334," ")</f>
        <v>10</v>
      </c>
      <c r="AD334" s="3">
        <f t="shared" ref="AD334" si="1247">IF(X334="C1",K334," ")</f>
        <v>31</v>
      </c>
      <c r="AE334" s="3" t="str">
        <f t="shared" ref="AE334" si="1248">IF(X334="C2",H334," ")</f>
        <v xml:space="preserve"> </v>
      </c>
      <c r="AF334" s="3" t="str">
        <f t="shared" ref="AF334" si="1249">IF(X334="C2",I334," ")</f>
        <v xml:space="preserve"> </v>
      </c>
      <c r="AG334" s="3" t="str">
        <f t="shared" ref="AG334" si="1250">IF(X334="C2",J334," ")</f>
        <v xml:space="preserve"> </v>
      </c>
      <c r="AH334" s="3" t="str">
        <f t="shared" ref="AH334" si="1251">IF(X334="C2",K334," ")</f>
        <v xml:space="preserve"> </v>
      </c>
      <c r="AI334" s="3" t="str">
        <f t="shared" ref="AI334" si="1252">IF(X334="C3",H334," ")</f>
        <v xml:space="preserve"> </v>
      </c>
      <c r="AJ334" s="3" t="str">
        <f t="shared" ref="AJ334" si="1253">IF(X334="C3",I334," ")</f>
        <v xml:space="preserve"> </v>
      </c>
      <c r="AK334" s="3" t="str">
        <f t="shared" ref="AK334" si="1254">IF(X334="C3",J334," ")</f>
        <v xml:space="preserve"> </v>
      </c>
      <c r="AL334" s="3" t="str">
        <f t="shared" ref="AL334" si="1255">IF(X334="C3",K334," ")</f>
        <v xml:space="preserve"> </v>
      </c>
      <c r="AP334" s="5">
        <f t="shared" si="370"/>
        <v>0.86363636363636331</v>
      </c>
      <c r="AQ334" s="5">
        <f t="shared" si="371"/>
        <v>-1.5454545454545467</v>
      </c>
      <c r="AR334" s="5">
        <f t="shared" si="372"/>
        <v>4.7727272727272725</v>
      </c>
      <c r="AS334" s="5">
        <f t="shared" si="373"/>
        <v>-1.1136363636363669</v>
      </c>
      <c r="AT334" s="3">
        <f t="shared" si="374"/>
        <v>0.74586776859504078</v>
      </c>
      <c r="AU334" s="3">
        <f t="shared" si="375"/>
        <v>2.3884297520661195</v>
      </c>
      <c r="AV334" s="3">
        <f t="shared" si="376"/>
        <v>22.778925619834709</v>
      </c>
      <c r="AW334" s="3">
        <f t="shared" si="377"/>
        <v>1.2401859504132304</v>
      </c>
      <c r="AX334" s="3">
        <f t="shared" si="378"/>
        <v>27.153409090909101</v>
      </c>
      <c r="AY334" s="3">
        <f t="shared" si="379"/>
        <v>5.2108933102596815</v>
      </c>
      <c r="AZ334" s="3">
        <f t="shared" si="380"/>
        <v>-12.45945945945946</v>
      </c>
      <c r="BA334" s="3">
        <f t="shared" si="381"/>
        <v>-1.5945945945945965</v>
      </c>
      <c r="BB334" s="3">
        <f t="shared" si="382"/>
        <v>1.0540540540540544</v>
      </c>
      <c r="BC334" s="3">
        <f t="shared" si="383"/>
        <v>-1.7297297297297263</v>
      </c>
      <c r="BD334" s="3">
        <f t="shared" si="384"/>
        <v>155.2381300219138</v>
      </c>
      <c r="BE334" s="3">
        <f t="shared" si="385"/>
        <v>2.5427319211103057</v>
      </c>
      <c r="BF334" s="3">
        <f t="shared" si="386"/>
        <v>1.1110299488677875</v>
      </c>
      <c r="BG334" s="3">
        <f t="shared" si="387"/>
        <v>2.9919649379108719</v>
      </c>
      <c r="BH334" s="3">
        <f t="shared" si="388"/>
        <v>161.88385682980277</v>
      </c>
      <c r="BI334" s="3">
        <f t="shared" si="389"/>
        <v>12.723358708682341</v>
      </c>
      <c r="BJ334" s="3">
        <f t="shared" si="390"/>
        <v>-23.75</v>
      </c>
      <c r="BK334" s="3">
        <f t="shared" si="391"/>
        <v>-1.7250000000000014</v>
      </c>
      <c r="BL334" s="3">
        <f t="shared" si="392"/>
        <v>-0.97499999999999964</v>
      </c>
      <c r="BM334" s="3">
        <f t="shared" si="393"/>
        <v>-2</v>
      </c>
      <c r="BN334" s="3">
        <f t="shared" si="394"/>
        <v>564.0625</v>
      </c>
      <c r="BO334" s="3">
        <f t="shared" si="395"/>
        <v>2.9756250000000048</v>
      </c>
      <c r="BP334" s="3">
        <f t="shared" si="396"/>
        <v>0.95062499999999928</v>
      </c>
      <c r="BQ334" s="3">
        <f t="shared" si="397"/>
        <v>4</v>
      </c>
      <c r="BR334" s="3">
        <f t="shared" si="398"/>
        <v>571.98874999999998</v>
      </c>
      <c r="BS334" s="3">
        <f t="shared" si="399"/>
        <v>23.916286291981034</v>
      </c>
    </row>
    <row r="335" spans="1:71" x14ac:dyDescent="0.35">
      <c r="A335" s="31" t="s">
        <v>120</v>
      </c>
      <c r="B335" s="11" t="s">
        <v>55</v>
      </c>
      <c r="C335" s="12">
        <v>44445</v>
      </c>
      <c r="D335" s="13">
        <v>0.29781249999999998</v>
      </c>
      <c r="E335" s="13">
        <v>0.40559027777777779</v>
      </c>
      <c r="F335" s="13">
        <v>0.42302083333333335</v>
      </c>
      <c r="G335" s="14">
        <v>0.48094907407407406</v>
      </c>
      <c r="H335" s="3">
        <f t="shared" si="1204"/>
        <v>8</v>
      </c>
      <c r="I335" s="3">
        <f t="shared" ref="I335" si="1256">MINUTE(E335)</f>
        <v>44</v>
      </c>
      <c r="J335" s="3">
        <f t="shared" ref="J335" si="1257">MINUTE(F335)</f>
        <v>9</v>
      </c>
      <c r="K335" s="3">
        <f t="shared" ref="K335" si="1258">MINUTE(G335)</f>
        <v>32</v>
      </c>
      <c r="L335" s="169">
        <f t="shared" si="352"/>
        <v>4.1690144900421995</v>
      </c>
      <c r="M335" s="170"/>
      <c r="N335" s="170"/>
      <c r="O335" s="171"/>
      <c r="P335" s="169">
        <f t="shared" si="353"/>
        <v>12.582380111180683</v>
      </c>
      <c r="Q335" s="170"/>
      <c r="R335" s="170"/>
      <c r="S335" s="171"/>
      <c r="T335" s="169">
        <f t="shared" si="354"/>
        <v>23.915240956344135</v>
      </c>
      <c r="U335" s="170"/>
      <c r="V335" s="170"/>
      <c r="W335" s="171"/>
      <c r="X335" s="72" t="str">
        <f t="shared" si="355"/>
        <v>C1</v>
      </c>
      <c r="Y335" s="3">
        <f t="shared" ref="Y335" si="1259">MIN(L335:W335)</f>
        <v>4.1690144900421995</v>
      </c>
      <c r="Z335" s="3">
        <f t="shared" ref="Z335" si="1260">Y335^2</f>
        <v>17.38068181818182</v>
      </c>
      <c r="AA335" s="3">
        <f t="shared" ref="AA335" si="1261">IF(X335="C1",H335," ")</f>
        <v>8</v>
      </c>
      <c r="AB335" s="3">
        <f t="shared" ref="AB335" si="1262">IF(X335="C1",I335," ")</f>
        <v>44</v>
      </c>
      <c r="AC335" s="3">
        <f t="shared" ref="AC335" si="1263">IF(X335="C1",J335," ")</f>
        <v>9</v>
      </c>
      <c r="AD335" s="3">
        <f t="shared" ref="AD335" si="1264">IF(X335="C1",K335," ")</f>
        <v>32</v>
      </c>
      <c r="AE335" s="3" t="str">
        <f t="shared" ref="AE335" si="1265">IF(X335="C2",H335," ")</f>
        <v xml:space="preserve"> </v>
      </c>
      <c r="AF335" s="3" t="str">
        <f t="shared" ref="AF335" si="1266">IF(X335="C2",I335," ")</f>
        <v xml:space="preserve"> </v>
      </c>
      <c r="AG335" s="3" t="str">
        <f t="shared" ref="AG335" si="1267">IF(X335="C2",J335," ")</f>
        <v xml:space="preserve"> </v>
      </c>
      <c r="AH335" s="3" t="str">
        <f t="shared" ref="AH335" si="1268">IF(X335="C2",K335," ")</f>
        <v xml:space="preserve"> </v>
      </c>
      <c r="AI335" s="3" t="str">
        <f t="shared" ref="AI335" si="1269">IF(X335="C3",H335," ")</f>
        <v xml:space="preserve"> </v>
      </c>
      <c r="AJ335" s="3" t="str">
        <f t="shared" ref="AJ335" si="1270">IF(X335="C3",I335," ")</f>
        <v xml:space="preserve"> </v>
      </c>
      <c r="AK335" s="3" t="str">
        <f t="shared" ref="AK335" si="1271">IF(X335="C3",J335," ")</f>
        <v xml:space="preserve"> </v>
      </c>
      <c r="AL335" s="3" t="str">
        <f t="shared" ref="AL335" si="1272">IF(X335="C3",K335," ")</f>
        <v xml:space="preserve"> </v>
      </c>
      <c r="AP335" s="5">
        <f t="shared" si="370"/>
        <v>0.86363636363636331</v>
      </c>
      <c r="AQ335" s="5">
        <f t="shared" si="371"/>
        <v>-1.5454545454545467</v>
      </c>
      <c r="AR335" s="5">
        <f t="shared" si="372"/>
        <v>3.7727272727272725</v>
      </c>
      <c r="AS335" s="5">
        <f t="shared" si="373"/>
        <v>-0.11363636363636687</v>
      </c>
      <c r="AT335" s="3">
        <f t="shared" si="374"/>
        <v>0.74586776859504078</v>
      </c>
      <c r="AU335" s="3">
        <f t="shared" si="375"/>
        <v>2.3884297520661195</v>
      </c>
      <c r="AV335" s="3">
        <f t="shared" si="376"/>
        <v>14.233471074380164</v>
      </c>
      <c r="AW335" s="3">
        <f t="shared" si="377"/>
        <v>1.2913223140496602E-2</v>
      </c>
      <c r="AX335" s="3">
        <f t="shared" si="378"/>
        <v>17.380681818181824</v>
      </c>
      <c r="AY335" s="3">
        <f t="shared" si="379"/>
        <v>4.1690144900421995</v>
      </c>
      <c r="AZ335" s="3">
        <f t="shared" si="380"/>
        <v>-12.45945945945946</v>
      </c>
      <c r="BA335" s="3">
        <f t="shared" si="381"/>
        <v>-1.5945945945945965</v>
      </c>
      <c r="BB335" s="3">
        <f t="shared" si="382"/>
        <v>5.405405405405439E-2</v>
      </c>
      <c r="BC335" s="3">
        <f t="shared" si="383"/>
        <v>-0.72972972972972627</v>
      </c>
      <c r="BD335" s="3">
        <f t="shared" si="384"/>
        <v>155.2381300219138</v>
      </c>
      <c r="BE335" s="3">
        <f t="shared" si="385"/>
        <v>2.5427319211103057</v>
      </c>
      <c r="BF335" s="3">
        <f t="shared" si="386"/>
        <v>2.921840759678634E-3</v>
      </c>
      <c r="BG335" s="3">
        <f t="shared" si="387"/>
        <v>0.53250547845141938</v>
      </c>
      <c r="BH335" s="3">
        <f t="shared" si="388"/>
        <v>158.31628926223522</v>
      </c>
      <c r="BI335" s="3">
        <f t="shared" si="389"/>
        <v>12.582380111180683</v>
      </c>
      <c r="BJ335" s="3">
        <f t="shared" si="390"/>
        <v>-23.75</v>
      </c>
      <c r="BK335" s="3">
        <f t="shared" si="391"/>
        <v>-1.7250000000000014</v>
      </c>
      <c r="BL335" s="3">
        <f t="shared" si="392"/>
        <v>-1.9749999999999996</v>
      </c>
      <c r="BM335" s="3">
        <f t="shared" si="393"/>
        <v>-1</v>
      </c>
      <c r="BN335" s="3">
        <f t="shared" si="394"/>
        <v>564.0625</v>
      </c>
      <c r="BO335" s="3">
        <f t="shared" si="395"/>
        <v>2.9756250000000048</v>
      </c>
      <c r="BP335" s="3">
        <f t="shared" si="396"/>
        <v>3.9006249999999985</v>
      </c>
      <c r="BQ335" s="3">
        <f t="shared" si="397"/>
        <v>1</v>
      </c>
      <c r="BR335" s="3">
        <f t="shared" si="398"/>
        <v>571.93875000000003</v>
      </c>
      <c r="BS335" s="3">
        <f t="shared" si="399"/>
        <v>23.915240956344135</v>
      </c>
    </row>
    <row r="336" spans="1:71" x14ac:dyDescent="0.35">
      <c r="A336" s="31" t="s">
        <v>121</v>
      </c>
      <c r="B336" s="11" t="s">
        <v>62</v>
      </c>
      <c r="C336" s="12">
        <v>44445</v>
      </c>
      <c r="D336" s="13">
        <v>0.29771990740740739</v>
      </c>
      <c r="E336" s="13">
        <v>0.40684027777777776</v>
      </c>
      <c r="F336" s="13">
        <v>0.4227083333333333</v>
      </c>
      <c r="G336" s="14">
        <v>0.48195601851851855</v>
      </c>
      <c r="H336" s="3">
        <f t="shared" si="1204"/>
        <v>8</v>
      </c>
      <c r="I336" s="3">
        <f t="shared" ref="I336" si="1273">MINUTE(E336)</f>
        <v>45</v>
      </c>
      <c r="J336" s="3">
        <f t="shared" ref="J336" si="1274">MINUTE(F336)</f>
        <v>8</v>
      </c>
      <c r="K336" s="3">
        <f t="shared" ref="K336" si="1275">MINUTE(G336)</f>
        <v>34</v>
      </c>
      <c r="L336" s="169">
        <f t="shared" si="352"/>
        <v>3.5056772137880459</v>
      </c>
      <c r="M336" s="170"/>
      <c r="N336" s="170"/>
      <c r="O336" s="171"/>
      <c r="P336" s="169">
        <f t="shared" si="353"/>
        <v>12.573785151895152</v>
      </c>
      <c r="Q336" s="170"/>
      <c r="R336" s="170"/>
      <c r="S336" s="171"/>
      <c r="T336" s="169">
        <f t="shared" si="354"/>
        <v>23.967451887925009</v>
      </c>
      <c r="U336" s="170"/>
      <c r="V336" s="170"/>
      <c r="W336" s="171"/>
      <c r="X336" s="72" t="str">
        <f t="shared" si="355"/>
        <v>C1</v>
      </c>
      <c r="Y336" s="3">
        <f t="shared" ref="Y336" si="1276">MIN(L336:W336)</f>
        <v>3.5056772137880459</v>
      </c>
      <c r="Z336" s="3">
        <f t="shared" ref="Z336" si="1277">Y336^2</f>
        <v>12.289772727272716</v>
      </c>
      <c r="AA336" s="3">
        <f t="shared" ref="AA336" si="1278">IF(X336="C1",H336," ")</f>
        <v>8</v>
      </c>
      <c r="AB336" s="3">
        <f t="shared" ref="AB336" si="1279">IF(X336="C1",I336," ")</f>
        <v>45</v>
      </c>
      <c r="AC336" s="3">
        <f t="shared" ref="AC336" si="1280">IF(X336="C1",J336," ")</f>
        <v>8</v>
      </c>
      <c r="AD336" s="3">
        <f t="shared" ref="AD336" si="1281">IF(X336="C1",K336," ")</f>
        <v>34</v>
      </c>
      <c r="AE336" s="3" t="str">
        <f t="shared" ref="AE336" si="1282">IF(X336="C2",H336," ")</f>
        <v xml:space="preserve"> </v>
      </c>
      <c r="AF336" s="3" t="str">
        <f t="shared" ref="AF336" si="1283">IF(X336="C2",I336," ")</f>
        <v xml:space="preserve"> </v>
      </c>
      <c r="AG336" s="3" t="str">
        <f t="shared" ref="AG336" si="1284">IF(X336="C2",J336," ")</f>
        <v xml:space="preserve"> </v>
      </c>
      <c r="AH336" s="3" t="str">
        <f t="shared" ref="AH336" si="1285">IF(X336="C2",K336," ")</f>
        <v xml:space="preserve"> </v>
      </c>
      <c r="AI336" s="3" t="str">
        <f t="shared" ref="AI336" si="1286">IF(X336="C3",H336," ")</f>
        <v xml:space="preserve"> </v>
      </c>
      <c r="AJ336" s="3" t="str">
        <f t="shared" ref="AJ336" si="1287">IF(X336="C3",I336," ")</f>
        <v xml:space="preserve"> </v>
      </c>
      <c r="AK336" s="3" t="str">
        <f t="shared" ref="AK336" si="1288">IF(X336="C3",J336," ")</f>
        <v xml:space="preserve"> </v>
      </c>
      <c r="AL336" s="3" t="str">
        <f t="shared" ref="AL336" si="1289">IF(X336="C3",K336," ")</f>
        <v xml:space="preserve"> </v>
      </c>
      <c r="AP336" s="5">
        <f t="shared" si="370"/>
        <v>0.86363636363636331</v>
      </c>
      <c r="AQ336" s="5">
        <f t="shared" si="371"/>
        <v>-0.54545454545454675</v>
      </c>
      <c r="AR336" s="5">
        <f t="shared" si="372"/>
        <v>2.7727272727272725</v>
      </c>
      <c r="AS336" s="5">
        <f t="shared" si="373"/>
        <v>1.8863636363636331</v>
      </c>
      <c r="AT336" s="3">
        <f t="shared" si="374"/>
        <v>0.74586776859504078</v>
      </c>
      <c r="AU336" s="3">
        <f t="shared" si="375"/>
        <v>0.29752066115702619</v>
      </c>
      <c r="AV336" s="3">
        <f t="shared" si="376"/>
        <v>7.6880165289256182</v>
      </c>
      <c r="AW336" s="3">
        <f t="shared" si="377"/>
        <v>3.558367768595029</v>
      </c>
      <c r="AX336" s="3">
        <f t="shared" si="378"/>
        <v>12.289772727272716</v>
      </c>
      <c r="AY336" s="3">
        <f t="shared" si="379"/>
        <v>3.5056772137880459</v>
      </c>
      <c r="AZ336" s="3">
        <f t="shared" si="380"/>
        <v>-12.45945945945946</v>
      </c>
      <c r="BA336" s="3">
        <f t="shared" si="381"/>
        <v>-0.59459459459459651</v>
      </c>
      <c r="BB336" s="3">
        <f t="shared" si="382"/>
        <v>-0.94594594594594561</v>
      </c>
      <c r="BC336" s="3">
        <f t="shared" si="383"/>
        <v>1.2702702702702737</v>
      </c>
      <c r="BD336" s="3">
        <f t="shared" si="384"/>
        <v>155.2381300219138</v>
      </c>
      <c r="BE336" s="3">
        <f t="shared" si="385"/>
        <v>0.35354273192111257</v>
      </c>
      <c r="BF336" s="3">
        <f t="shared" si="386"/>
        <v>0.89481373265156983</v>
      </c>
      <c r="BG336" s="3">
        <f t="shared" si="387"/>
        <v>1.6135865595325143</v>
      </c>
      <c r="BH336" s="3">
        <f t="shared" si="388"/>
        <v>158.10007304601899</v>
      </c>
      <c r="BI336" s="3">
        <f t="shared" si="389"/>
        <v>12.573785151895152</v>
      </c>
      <c r="BJ336" s="3">
        <f t="shared" si="390"/>
        <v>-23.75</v>
      </c>
      <c r="BK336" s="3">
        <f t="shared" si="391"/>
        <v>-0.72500000000000142</v>
      </c>
      <c r="BL336" s="3">
        <f t="shared" si="392"/>
        <v>-2.9749999999999996</v>
      </c>
      <c r="BM336" s="3">
        <f t="shared" si="393"/>
        <v>1</v>
      </c>
      <c r="BN336" s="3">
        <f t="shared" si="394"/>
        <v>564.0625</v>
      </c>
      <c r="BO336" s="3">
        <f t="shared" si="395"/>
        <v>0.52562500000000201</v>
      </c>
      <c r="BP336" s="3">
        <f t="shared" si="396"/>
        <v>8.8506249999999973</v>
      </c>
      <c r="BQ336" s="3">
        <f t="shared" si="397"/>
        <v>1</v>
      </c>
      <c r="BR336" s="3">
        <f t="shared" si="398"/>
        <v>574.43875000000003</v>
      </c>
      <c r="BS336" s="3">
        <f t="shared" si="399"/>
        <v>23.967451887925009</v>
      </c>
    </row>
    <row r="337" spans="1:71" x14ac:dyDescent="0.35">
      <c r="A337" s="31" t="s">
        <v>122</v>
      </c>
      <c r="B337" s="11" t="s">
        <v>52</v>
      </c>
      <c r="C337" s="12">
        <v>44445</v>
      </c>
      <c r="D337" s="13">
        <v>0.29753472222222221</v>
      </c>
      <c r="E337" s="13">
        <v>0.40483796296296298</v>
      </c>
      <c r="F337" s="13">
        <v>0.4225694444444445</v>
      </c>
      <c r="G337" s="14">
        <v>0.47979166666666667</v>
      </c>
      <c r="H337" s="3">
        <f t="shared" si="1204"/>
        <v>8</v>
      </c>
      <c r="I337" s="3">
        <f t="shared" ref="I337" si="1290">MINUTE(E337)</f>
        <v>42</v>
      </c>
      <c r="J337" s="3">
        <f t="shared" ref="J337" si="1291">MINUTE(F337)</f>
        <v>8</v>
      </c>
      <c r="K337" s="3">
        <f t="shared" ref="K337" si="1292">MINUTE(G337)</f>
        <v>30</v>
      </c>
      <c r="L337" s="169">
        <f t="shared" si="352"/>
        <v>5.0469387661324889</v>
      </c>
      <c r="M337" s="170"/>
      <c r="N337" s="170"/>
      <c r="O337" s="171"/>
      <c r="P337" s="169">
        <f t="shared" si="353"/>
        <v>13.285536438225758</v>
      </c>
      <c r="Q337" s="170"/>
      <c r="R337" s="170"/>
      <c r="S337" s="171"/>
      <c r="T337" s="169">
        <f t="shared" si="354"/>
        <v>24.408784279435139</v>
      </c>
      <c r="U337" s="170"/>
      <c r="V337" s="170"/>
      <c r="W337" s="171"/>
      <c r="X337" s="72" t="str">
        <f t="shared" si="355"/>
        <v>C1</v>
      </c>
      <c r="Y337" s="3">
        <f t="shared" ref="Y337" si="1293">MIN(L337:W337)</f>
        <v>5.0469387661324889</v>
      </c>
      <c r="Z337" s="3">
        <f t="shared" ref="Z337" si="1294">Y337^2</f>
        <v>25.471590909090931</v>
      </c>
      <c r="AA337" s="3">
        <f t="shared" ref="AA337" si="1295">IF(X337="C1",H337," ")</f>
        <v>8</v>
      </c>
      <c r="AB337" s="3">
        <f t="shared" ref="AB337" si="1296">IF(X337="C1",I337," ")</f>
        <v>42</v>
      </c>
      <c r="AC337" s="3">
        <f t="shared" ref="AC337" si="1297">IF(X337="C1",J337," ")</f>
        <v>8</v>
      </c>
      <c r="AD337" s="3">
        <f t="shared" ref="AD337" si="1298">IF(X337="C1",K337," ")</f>
        <v>30</v>
      </c>
      <c r="AE337" s="3" t="str">
        <f t="shared" ref="AE337" si="1299">IF(X337="C2",H337," ")</f>
        <v xml:space="preserve"> </v>
      </c>
      <c r="AF337" s="3" t="str">
        <f t="shared" ref="AF337" si="1300">IF(X337="C2",I337," ")</f>
        <v xml:space="preserve"> </v>
      </c>
      <c r="AG337" s="3" t="str">
        <f t="shared" ref="AG337" si="1301">IF(X337="C2",J337," ")</f>
        <v xml:space="preserve"> </v>
      </c>
      <c r="AH337" s="3" t="str">
        <f t="shared" ref="AH337" si="1302">IF(X337="C2",K337," ")</f>
        <v xml:space="preserve"> </v>
      </c>
      <c r="AI337" s="3" t="str">
        <f t="shared" ref="AI337" si="1303">IF(X337="C3",H337," ")</f>
        <v xml:space="preserve"> </v>
      </c>
      <c r="AJ337" s="3" t="str">
        <f t="shared" ref="AJ337" si="1304">IF(X337="C3",I337," ")</f>
        <v xml:space="preserve"> </v>
      </c>
      <c r="AK337" s="3" t="str">
        <f t="shared" ref="AK337" si="1305">IF(X337="C3",J337," ")</f>
        <v xml:space="preserve"> </v>
      </c>
      <c r="AL337" s="3" t="str">
        <f t="shared" ref="AL337" si="1306">IF(X337="C3",K337," ")</f>
        <v xml:space="preserve"> </v>
      </c>
      <c r="AP337" s="5">
        <f t="shared" si="370"/>
        <v>0.86363636363636331</v>
      </c>
      <c r="AQ337" s="5">
        <f t="shared" si="371"/>
        <v>-3.5454545454545467</v>
      </c>
      <c r="AR337" s="5">
        <f t="shared" si="372"/>
        <v>2.7727272727272725</v>
      </c>
      <c r="AS337" s="5">
        <f t="shared" si="373"/>
        <v>-2.1136363636363669</v>
      </c>
      <c r="AT337" s="3">
        <f t="shared" si="374"/>
        <v>0.74586776859504078</v>
      </c>
      <c r="AU337" s="3">
        <f t="shared" si="375"/>
        <v>12.570247933884307</v>
      </c>
      <c r="AV337" s="3">
        <f t="shared" si="376"/>
        <v>7.6880165289256182</v>
      </c>
      <c r="AW337" s="3">
        <f t="shared" si="377"/>
        <v>4.4674586776859639</v>
      </c>
      <c r="AX337" s="3">
        <f t="shared" si="378"/>
        <v>25.471590909090931</v>
      </c>
      <c r="AY337" s="3">
        <f t="shared" si="379"/>
        <v>5.0469387661324889</v>
      </c>
      <c r="AZ337" s="3">
        <f t="shared" si="380"/>
        <v>-12.45945945945946</v>
      </c>
      <c r="BA337" s="3">
        <f t="shared" si="381"/>
        <v>-3.5945945945945965</v>
      </c>
      <c r="BB337" s="3">
        <f t="shared" si="382"/>
        <v>-0.94594594594594561</v>
      </c>
      <c r="BC337" s="3">
        <f t="shared" si="383"/>
        <v>-2.7297297297297263</v>
      </c>
      <c r="BD337" s="3">
        <f t="shared" si="384"/>
        <v>155.2381300219138</v>
      </c>
      <c r="BE337" s="3">
        <f t="shared" si="385"/>
        <v>12.921110299488692</v>
      </c>
      <c r="BF337" s="3">
        <f t="shared" si="386"/>
        <v>0.89481373265156983</v>
      </c>
      <c r="BG337" s="3">
        <f t="shared" si="387"/>
        <v>7.4514243973703245</v>
      </c>
      <c r="BH337" s="3">
        <f t="shared" si="388"/>
        <v>176.50547845142438</v>
      </c>
      <c r="BI337" s="3">
        <f t="shared" si="389"/>
        <v>13.285536438225758</v>
      </c>
      <c r="BJ337" s="3">
        <f t="shared" si="390"/>
        <v>-23.75</v>
      </c>
      <c r="BK337" s="3">
        <f t="shared" si="391"/>
        <v>-3.7250000000000014</v>
      </c>
      <c r="BL337" s="3">
        <f t="shared" si="392"/>
        <v>-2.9749999999999996</v>
      </c>
      <c r="BM337" s="3">
        <f t="shared" si="393"/>
        <v>-3</v>
      </c>
      <c r="BN337" s="3">
        <f t="shared" si="394"/>
        <v>564.0625</v>
      </c>
      <c r="BO337" s="3">
        <f t="shared" si="395"/>
        <v>13.87562500000001</v>
      </c>
      <c r="BP337" s="3">
        <f t="shared" si="396"/>
        <v>8.8506249999999973</v>
      </c>
      <c r="BQ337" s="3">
        <f t="shared" si="397"/>
        <v>9</v>
      </c>
      <c r="BR337" s="3">
        <f t="shared" si="398"/>
        <v>595.78875000000005</v>
      </c>
      <c r="BS337" s="3">
        <f t="shared" si="399"/>
        <v>24.408784279435139</v>
      </c>
    </row>
    <row r="338" spans="1:71" x14ac:dyDescent="0.35">
      <c r="A338" s="31" t="s">
        <v>123</v>
      </c>
      <c r="B338" s="11" t="s">
        <v>60</v>
      </c>
      <c r="C338" s="12">
        <v>44445</v>
      </c>
      <c r="D338" s="13">
        <v>0.29552083333333334</v>
      </c>
      <c r="E338" s="13">
        <v>0.40462962962962962</v>
      </c>
      <c r="F338" s="13">
        <v>0.42640046296296297</v>
      </c>
      <c r="G338" s="14">
        <v>0.4793055555555556</v>
      </c>
      <c r="H338" s="3">
        <f t="shared" si="1204"/>
        <v>5</v>
      </c>
      <c r="I338" s="3">
        <f t="shared" ref="I338" si="1307">MINUTE(E338)</f>
        <v>42</v>
      </c>
      <c r="J338" s="3">
        <f t="shared" ref="J338" si="1308">MINUTE(F338)</f>
        <v>14</v>
      </c>
      <c r="K338" s="3">
        <f t="shared" ref="K338" si="1309">MINUTE(G338)</f>
        <v>30</v>
      </c>
      <c r="L338" s="169">
        <f t="shared" si="352"/>
        <v>9.9278648258323923</v>
      </c>
      <c r="M338" s="170"/>
      <c r="N338" s="170"/>
      <c r="O338" s="171"/>
      <c r="P338" s="169">
        <f t="shared" si="353"/>
        <v>16.879303417405286</v>
      </c>
      <c r="Q338" s="170"/>
      <c r="R338" s="170"/>
      <c r="S338" s="171"/>
      <c r="T338" s="169">
        <f t="shared" si="354"/>
        <v>27.342069234057615</v>
      </c>
      <c r="U338" s="170"/>
      <c r="V338" s="170"/>
      <c r="W338" s="171"/>
      <c r="X338" s="72" t="str">
        <f t="shared" si="355"/>
        <v>C1</v>
      </c>
      <c r="Y338" s="3">
        <f t="shared" ref="Y338" si="1310">MIN(L338:W338)</f>
        <v>9.9278648258323923</v>
      </c>
      <c r="Z338" s="3">
        <f t="shared" ref="Z338" si="1311">Y338^2</f>
        <v>98.562500000000043</v>
      </c>
      <c r="AA338" s="3">
        <f t="shared" ref="AA338" si="1312">IF(X338="C1",H338," ")</f>
        <v>5</v>
      </c>
      <c r="AB338" s="3">
        <f t="shared" ref="AB338" si="1313">IF(X338="C1",I338," ")</f>
        <v>42</v>
      </c>
      <c r="AC338" s="3">
        <f t="shared" ref="AC338" si="1314">IF(X338="C1",J338," ")</f>
        <v>14</v>
      </c>
      <c r="AD338" s="3">
        <f t="shared" ref="AD338" si="1315">IF(X338="C1",K338," ")</f>
        <v>30</v>
      </c>
      <c r="AE338" s="3" t="str">
        <f t="shared" ref="AE338" si="1316">IF(X338="C2",H338," ")</f>
        <v xml:space="preserve"> </v>
      </c>
      <c r="AF338" s="3" t="str">
        <f t="shared" ref="AF338" si="1317">IF(X338="C2",I338," ")</f>
        <v xml:space="preserve"> </v>
      </c>
      <c r="AG338" s="3" t="str">
        <f t="shared" ref="AG338" si="1318">IF(X338="C2",J338," ")</f>
        <v xml:space="preserve"> </v>
      </c>
      <c r="AH338" s="3" t="str">
        <f t="shared" ref="AH338" si="1319">IF(X338="C2",K338," ")</f>
        <v xml:space="preserve"> </v>
      </c>
      <c r="AI338" s="3" t="str">
        <f t="shared" ref="AI338" si="1320">IF(X338="C3",H338," ")</f>
        <v xml:space="preserve"> </v>
      </c>
      <c r="AJ338" s="3" t="str">
        <f t="shared" ref="AJ338" si="1321">IF(X338="C3",I338," ")</f>
        <v xml:space="preserve"> </v>
      </c>
      <c r="AK338" s="3" t="str">
        <f t="shared" ref="AK338" si="1322">IF(X338="C3",J338," ")</f>
        <v xml:space="preserve"> </v>
      </c>
      <c r="AL338" s="3" t="str">
        <f t="shared" ref="AL338" si="1323">IF(X338="C3",K338," ")</f>
        <v xml:space="preserve"> </v>
      </c>
      <c r="AP338" s="5">
        <f t="shared" si="370"/>
        <v>-2.1363636363636367</v>
      </c>
      <c r="AQ338" s="5">
        <f t="shared" si="371"/>
        <v>-3.5454545454545467</v>
      </c>
      <c r="AR338" s="5">
        <f t="shared" si="372"/>
        <v>8.7727272727272734</v>
      </c>
      <c r="AS338" s="5">
        <f t="shared" si="373"/>
        <v>-2.1136363636363669</v>
      </c>
      <c r="AT338" s="3">
        <f t="shared" si="374"/>
        <v>4.5640495867768607</v>
      </c>
      <c r="AU338" s="3">
        <f t="shared" si="375"/>
        <v>12.570247933884307</v>
      </c>
      <c r="AV338" s="3">
        <f t="shared" si="376"/>
        <v>76.96074380165291</v>
      </c>
      <c r="AW338" s="3">
        <f t="shared" si="377"/>
        <v>4.4674586776859639</v>
      </c>
      <c r="AX338" s="3">
        <f t="shared" si="378"/>
        <v>98.562500000000043</v>
      </c>
      <c r="AY338" s="3">
        <f t="shared" si="379"/>
        <v>9.9278648258323923</v>
      </c>
      <c r="AZ338" s="3">
        <f t="shared" si="380"/>
        <v>-15.45945945945946</v>
      </c>
      <c r="BA338" s="3">
        <f t="shared" si="381"/>
        <v>-3.5945945945945965</v>
      </c>
      <c r="BB338" s="3">
        <f t="shared" si="382"/>
        <v>5.0540540540540544</v>
      </c>
      <c r="BC338" s="3">
        <f t="shared" si="383"/>
        <v>-2.7297297297297263</v>
      </c>
      <c r="BD338" s="3">
        <f t="shared" si="384"/>
        <v>238.99488677867058</v>
      </c>
      <c r="BE338" s="3">
        <f t="shared" si="385"/>
        <v>12.921110299488692</v>
      </c>
      <c r="BF338" s="3">
        <f t="shared" si="386"/>
        <v>25.543462381300223</v>
      </c>
      <c r="BG338" s="3">
        <f t="shared" si="387"/>
        <v>7.4514243973703245</v>
      </c>
      <c r="BH338" s="3">
        <f t="shared" si="388"/>
        <v>284.9108838568298</v>
      </c>
      <c r="BI338" s="3">
        <f t="shared" si="389"/>
        <v>16.879303417405286</v>
      </c>
      <c r="BJ338" s="3">
        <f t="shared" si="390"/>
        <v>-26.75</v>
      </c>
      <c r="BK338" s="3">
        <f t="shared" si="391"/>
        <v>-3.7250000000000014</v>
      </c>
      <c r="BL338" s="3">
        <f t="shared" si="392"/>
        <v>3.0250000000000004</v>
      </c>
      <c r="BM338" s="3">
        <f t="shared" si="393"/>
        <v>-3</v>
      </c>
      <c r="BN338" s="3">
        <f t="shared" si="394"/>
        <v>715.5625</v>
      </c>
      <c r="BO338" s="3">
        <f t="shared" si="395"/>
        <v>13.87562500000001</v>
      </c>
      <c r="BP338" s="3">
        <f t="shared" si="396"/>
        <v>9.1506250000000016</v>
      </c>
      <c r="BQ338" s="3">
        <f t="shared" si="397"/>
        <v>9</v>
      </c>
      <c r="BR338" s="3">
        <f t="shared" si="398"/>
        <v>747.58875</v>
      </c>
      <c r="BS338" s="3">
        <f t="shared" si="399"/>
        <v>27.342069234057615</v>
      </c>
    </row>
    <row r="339" spans="1:71" x14ac:dyDescent="0.35">
      <c r="A339" s="31" t="s">
        <v>124</v>
      </c>
      <c r="B339" s="11" t="s">
        <v>31</v>
      </c>
      <c r="C339" s="12">
        <v>44445</v>
      </c>
      <c r="D339" s="13">
        <v>0.29487268518518517</v>
      </c>
      <c r="E339" s="13">
        <v>0.4045023148148148</v>
      </c>
      <c r="F339" s="13">
        <v>0.42231481481481481</v>
      </c>
      <c r="G339" s="14">
        <v>0.47920138888888886</v>
      </c>
      <c r="H339" s="3">
        <f t="shared" si="1204"/>
        <v>4</v>
      </c>
      <c r="I339" s="3">
        <f t="shared" ref="I339" si="1324">MINUTE(E339)</f>
        <v>42</v>
      </c>
      <c r="J339" s="3">
        <f t="shared" ref="J339" si="1325">MINUTE(F339)</f>
        <v>8</v>
      </c>
      <c r="K339" s="3">
        <f t="shared" ref="K339" si="1326">MINUTE(G339)</f>
        <v>30</v>
      </c>
      <c r="L339" s="169">
        <f t="shared" si="352"/>
        <v>5.8789880081524251</v>
      </c>
      <c r="M339" s="170"/>
      <c r="N339" s="170"/>
      <c r="O339" s="171"/>
      <c r="P339" s="169">
        <f t="shared" si="353"/>
        <v>17.093307290489459</v>
      </c>
      <c r="Q339" s="170"/>
      <c r="R339" s="170"/>
      <c r="S339" s="171"/>
      <c r="T339" s="169">
        <f t="shared" si="354"/>
        <v>28.315874522959732</v>
      </c>
      <c r="U339" s="170"/>
      <c r="V339" s="170"/>
      <c r="W339" s="171"/>
      <c r="X339" s="72" t="str">
        <f t="shared" si="355"/>
        <v>C1</v>
      </c>
      <c r="Y339" s="3">
        <f t="shared" ref="Y339" si="1327">MIN(L339:W339)</f>
        <v>5.8789880081524251</v>
      </c>
      <c r="Z339" s="3">
        <f t="shared" ref="Z339" si="1328">Y339^2</f>
        <v>34.562500000000021</v>
      </c>
      <c r="AA339" s="3">
        <f t="shared" ref="AA339" si="1329">IF(X339="C1",H339," ")</f>
        <v>4</v>
      </c>
      <c r="AB339" s="3">
        <f t="shared" ref="AB339" si="1330">IF(X339="C1",I339," ")</f>
        <v>42</v>
      </c>
      <c r="AC339" s="3">
        <f t="shared" ref="AC339" si="1331">IF(X339="C1",J339," ")</f>
        <v>8</v>
      </c>
      <c r="AD339" s="3">
        <f t="shared" ref="AD339" si="1332">IF(X339="C1",K339," ")</f>
        <v>30</v>
      </c>
      <c r="AE339" s="3" t="str">
        <f t="shared" ref="AE339" si="1333">IF(X339="C2",H339," ")</f>
        <v xml:space="preserve"> </v>
      </c>
      <c r="AF339" s="3" t="str">
        <f t="shared" ref="AF339" si="1334">IF(X339="C2",I339," ")</f>
        <v xml:space="preserve"> </v>
      </c>
      <c r="AG339" s="3" t="str">
        <f t="shared" ref="AG339" si="1335">IF(X339="C2",J339," ")</f>
        <v xml:space="preserve"> </v>
      </c>
      <c r="AH339" s="3" t="str">
        <f t="shared" ref="AH339" si="1336">IF(X339="C2",K339," ")</f>
        <v xml:space="preserve"> </v>
      </c>
      <c r="AI339" s="3" t="str">
        <f t="shared" ref="AI339" si="1337">IF(X339="C3",H339," ")</f>
        <v xml:space="preserve"> </v>
      </c>
      <c r="AJ339" s="3" t="str">
        <f t="shared" ref="AJ339" si="1338">IF(X339="C3",I339," ")</f>
        <v xml:space="preserve"> </v>
      </c>
      <c r="AK339" s="3" t="str">
        <f t="shared" ref="AK339" si="1339">IF(X339="C3",J339," ")</f>
        <v xml:space="preserve"> </v>
      </c>
      <c r="AL339" s="3" t="str">
        <f t="shared" ref="AL339" si="1340">IF(X339="C3",K339," ")</f>
        <v xml:space="preserve"> </v>
      </c>
      <c r="AP339" s="5">
        <f t="shared" si="370"/>
        <v>-3.1363636363636367</v>
      </c>
      <c r="AQ339" s="5">
        <f t="shared" si="371"/>
        <v>-3.5454545454545467</v>
      </c>
      <c r="AR339" s="5">
        <f t="shared" si="372"/>
        <v>2.7727272727272725</v>
      </c>
      <c r="AS339" s="5">
        <f t="shared" si="373"/>
        <v>-2.1136363636363669</v>
      </c>
      <c r="AT339" s="3">
        <f t="shared" si="374"/>
        <v>9.8367768595041341</v>
      </c>
      <c r="AU339" s="3">
        <f t="shared" si="375"/>
        <v>12.570247933884307</v>
      </c>
      <c r="AV339" s="3">
        <f t="shared" si="376"/>
        <v>7.6880165289256182</v>
      </c>
      <c r="AW339" s="3">
        <f t="shared" si="377"/>
        <v>4.4674586776859639</v>
      </c>
      <c r="AX339" s="3">
        <f t="shared" si="378"/>
        <v>34.562500000000021</v>
      </c>
      <c r="AY339" s="3">
        <f t="shared" si="379"/>
        <v>5.8789880081524251</v>
      </c>
      <c r="AZ339" s="3">
        <f t="shared" si="380"/>
        <v>-16.45945945945946</v>
      </c>
      <c r="BA339" s="3">
        <f t="shared" si="381"/>
        <v>-3.5945945945945965</v>
      </c>
      <c r="BB339" s="3">
        <f t="shared" si="382"/>
        <v>-0.94594594594594561</v>
      </c>
      <c r="BC339" s="3">
        <f t="shared" si="383"/>
        <v>-2.7297297297297263</v>
      </c>
      <c r="BD339" s="3">
        <f t="shared" si="384"/>
        <v>270.91380569758951</v>
      </c>
      <c r="BE339" s="3">
        <f t="shared" si="385"/>
        <v>12.921110299488692</v>
      </c>
      <c r="BF339" s="3">
        <f t="shared" si="386"/>
        <v>0.89481373265156983</v>
      </c>
      <c r="BG339" s="3">
        <f t="shared" si="387"/>
        <v>7.4514243973703245</v>
      </c>
      <c r="BH339" s="3">
        <f t="shared" si="388"/>
        <v>292.18115412710011</v>
      </c>
      <c r="BI339" s="3">
        <f t="shared" si="389"/>
        <v>17.093307290489459</v>
      </c>
      <c r="BJ339" s="3">
        <f t="shared" si="390"/>
        <v>-27.75</v>
      </c>
      <c r="BK339" s="3">
        <f t="shared" si="391"/>
        <v>-3.7250000000000014</v>
      </c>
      <c r="BL339" s="3">
        <f t="shared" si="392"/>
        <v>-2.9749999999999996</v>
      </c>
      <c r="BM339" s="3">
        <f t="shared" si="393"/>
        <v>-3</v>
      </c>
      <c r="BN339" s="3">
        <f t="shared" si="394"/>
        <v>770.0625</v>
      </c>
      <c r="BO339" s="3">
        <f t="shared" si="395"/>
        <v>13.87562500000001</v>
      </c>
      <c r="BP339" s="3">
        <f t="shared" si="396"/>
        <v>8.8506249999999973</v>
      </c>
      <c r="BQ339" s="3">
        <f t="shared" si="397"/>
        <v>9</v>
      </c>
      <c r="BR339" s="3">
        <f t="shared" si="398"/>
        <v>801.78875000000005</v>
      </c>
      <c r="BS339" s="3">
        <f t="shared" si="399"/>
        <v>28.315874522959732</v>
      </c>
    </row>
    <row r="340" spans="1:71" x14ac:dyDescent="0.35">
      <c r="A340" s="31" t="s">
        <v>125</v>
      </c>
      <c r="B340" s="8" t="s">
        <v>31</v>
      </c>
      <c r="C340" s="9">
        <v>44442</v>
      </c>
      <c r="D340" s="10">
        <v>0.31766203703703705</v>
      </c>
      <c r="E340" s="10">
        <v>0.40686342592592589</v>
      </c>
      <c r="F340" s="10">
        <v>0.42630787037037038</v>
      </c>
      <c r="G340" s="10">
        <v>0.48121527777777778</v>
      </c>
      <c r="H340" s="3">
        <f>MINUTE(D340)</f>
        <v>37</v>
      </c>
      <c r="I340" s="3">
        <f t="shared" ref="I340" si="1341">MINUTE(E340)</f>
        <v>45</v>
      </c>
      <c r="J340" s="3">
        <f t="shared" ref="J340" si="1342">MINUTE(F340)</f>
        <v>13</v>
      </c>
      <c r="K340" s="3">
        <f t="shared" ref="K340" si="1343">MINUTE(G340)</f>
        <v>32</v>
      </c>
      <c r="L340" s="169">
        <f t="shared" si="352"/>
        <v>30.863611259863934</v>
      </c>
      <c r="M340" s="170"/>
      <c r="N340" s="170"/>
      <c r="O340" s="171"/>
      <c r="P340" s="169">
        <f t="shared" si="353"/>
        <v>17.056109868807415</v>
      </c>
      <c r="Q340" s="170"/>
      <c r="R340" s="170"/>
      <c r="S340" s="171"/>
      <c r="T340" s="169">
        <f t="shared" si="354"/>
        <v>5.7609678006390563</v>
      </c>
      <c r="U340" s="170"/>
      <c r="V340" s="170"/>
      <c r="W340" s="171"/>
      <c r="X340" s="67" t="str">
        <f t="shared" si="355"/>
        <v>C3</v>
      </c>
      <c r="Y340" s="3">
        <f t="shared" ref="Y340" si="1344">MIN(L340:W340)</f>
        <v>5.7609678006390563</v>
      </c>
      <c r="Z340" s="3">
        <f t="shared" ref="Z340" si="1345">Y340^2</f>
        <v>33.188750000000006</v>
      </c>
      <c r="AA340" s="3" t="str">
        <f t="shared" ref="AA340" si="1346">IF(X340="C1",H340," ")</f>
        <v xml:space="preserve"> </v>
      </c>
      <c r="AB340" s="3" t="str">
        <f t="shared" ref="AB340" si="1347">IF(X340="C1",I340," ")</f>
        <v xml:space="preserve"> </v>
      </c>
      <c r="AC340" s="3" t="str">
        <f t="shared" ref="AC340" si="1348">IF(X340="C1",J340," ")</f>
        <v xml:space="preserve"> </v>
      </c>
      <c r="AD340" s="3" t="str">
        <f t="shared" ref="AD340" si="1349">IF(X340="C1",K340," ")</f>
        <v xml:space="preserve"> </v>
      </c>
      <c r="AE340" s="3" t="str">
        <f t="shared" ref="AE340" si="1350">IF(X340="C2",H340," ")</f>
        <v xml:space="preserve"> </v>
      </c>
      <c r="AF340" s="3" t="str">
        <f t="shared" ref="AF340" si="1351">IF(X340="C2",I340," ")</f>
        <v xml:space="preserve"> </v>
      </c>
      <c r="AG340" s="3" t="str">
        <f t="shared" ref="AG340" si="1352">IF(X340="C2",J340," ")</f>
        <v xml:space="preserve"> </v>
      </c>
      <c r="AH340" s="3" t="str">
        <f t="shared" ref="AH340" si="1353">IF(X340="C2",K340," ")</f>
        <v xml:space="preserve"> </v>
      </c>
      <c r="AI340" s="3">
        <f t="shared" ref="AI340" si="1354">IF(X340="C3",H340," ")</f>
        <v>37</v>
      </c>
      <c r="AJ340" s="3">
        <f t="shared" ref="AJ340" si="1355">IF(X340="C3",I340," ")</f>
        <v>45</v>
      </c>
      <c r="AK340" s="3">
        <f t="shared" ref="AK340" si="1356">IF(X340="C3",J340," ")</f>
        <v>13</v>
      </c>
      <c r="AL340" s="3">
        <f t="shared" ref="AL340" si="1357">IF(X340="C3",K340," ")</f>
        <v>32</v>
      </c>
      <c r="AP340" s="5">
        <f t="shared" si="370"/>
        <v>29.863636363636363</v>
      </c>
      <c r="AQ340" s="5">
        <f t="shared" si="371"/>
        <v>-0.54545454545454675</v>
      </c>
      <c r="AR340" s="5">
        <f t="shared" si="372"/>
        <v>7.7727272727272725</v>
      </c>
      <c r="AS340" s="5">
        <f t="shared" si="373"/>
        <v>-0.11363636363636687</v>
      </c>
      <c r="AT340" s="3">
        <f t="shared" si="374"/>
        <v>891.83677685950408</v>
      </c>
      <c r="AU340" s="3">
        <f t="shared" si="375"/>
        <v>0.29752066115702619</v>
      </c>
      <c r="AV340" s="3">
        <f t="shared" si="376"/>
        <v>60.415289256198342</v>
      </c>
      <c r="AW340" s="3">
        <f t="shared" si="377"/>
        <v>1.2913223140496602E-2</v>
      </c>
      <c r="AX340" s="3">
        <f t="shared" si="378"/>
        <v>952.56249999999989</v>
      </c>
      <c r="AY340" s="3">
        <f t="shared" si="379"/>
        <v>30.863611259863934</v>
      </c>
      <c r="AZ340" s="3">
        <f t="shared" si="380"/>
        <v>16.54054054054054</v>
      </c>
      <c r="BA340" s="3">
        <f t="shared" si="381"/>
        <v>-0.59459459459459651</v>
      </c>
      <c r="BB340" s="3">
        <f t="shared" si="382"/>
        <v>4.0540540540540544</v>
      </c>
      <c r="BC340" s="3">
        <f t="shared" si="383"/>
        <v>-0.72972972972972627</v>
      </c>
      <c r="BD340" s="3">
        <f t="shared" si="384"/>
        <v>273.58948137326513</v>
      </c>
      <c r="BE340" s="3">
        <f t="shared" si="385"/>
        <v>0.35354273192111257</v>
      </c>
      <c r="BF340" s="3">
        <f t="shared" si="386"/>
        <v>16.435354273192115</v>
      </c>
      <c r="BG340" s="3">
        <f t="shared" si="387"/>
        <v>0.53250547845141938</v>
      </c>
      <c r="BH340" s="3">
        <f t="shared" si="388"/>
        <v>290.91088385682974</v>
      </c>
      <c r="BI340" s="3">
        <f t="shared" si="389"/>
        <v>17.056109868807415</v>
      </c>
      <c r="BJ340" s="3">
        <f t="shared" si="390"/>
        <v>5.25</v>
      </c>
      <c r="BK340" s="3">
        <f t="shared" si="391"/>
        <v>-0.72500000000000142</v>
      </c>
      <c r="BL340" s="3">
        <f t="shared" si="392"/>
        <v>2.0250000000000004</v>
      </c>
      <c r="BM340" s="3">
        <f t="shared" si="393"/>
        <v>-1</v>
      </c>
      <c r="BN340" s="3">
        <f t="shared" si="394"/>
        <v>27.5625</v>
      </c>
      <c r="BO340" s="3">
        <f t="shared" si="395"/>
        <v>0.52562500000000201</v>
      </c>
      <c r="BP340" s="3">
        <f t="shared" si="396"/>
        <v>4.1006250000000017</v>
      </c>
      <c r="BQ340" s="3">
        <f t="shared" si="397"/>
        <v>1</v>
      </c>
      <c r="BR340" s="3">
        <f t="shared" si="398"/>
        <v>33.188750000000006</v>
      </c>
      <c r="BS340" s="3">
        <f t="shared" si="399"/>
        <v>5.7609678006390563</v>
      </c>
    </row>
    <row r="341" spans="1:71" x14ac:dyDescent="0.35">
      <c r="A341" s="31" t="s">
        <v>126</v>
      </c>
      <c r="B341" s="8" t="s">
        <v>32</v>
      </c>
      <c r="C341" s="9">
        <v>44442</v>
      </c>
      <c r="D341" s="10">
        <v>0.31754629629629633</v>
      </c>
      <c r="E341" s="10">
        <v>0.40660879629629632</v>
      </c>
      <c r="F341" s="10">
        <v>0.42853009259259256</v>
      </c>
      <c r="G341" s="10">
        <v>0.48113425925925929</v>
      </c>
      <c r="H341" s="3">
        <f t="shared" ref="H341:H342" si="1358">MINUTE(D341)</f>
        <v>37</v>
      </c>
      <c r="I341" s="3">
        <f t="shared" ref="I341:I348" si="1359">MINUTE(E341)</f>
        <v>45</v>
      </c>
      <c r="J341" s="3">
        <f t="shared" ref="J341:J348" si="1360">MINUTE(F341)</f>
        <v>17</v>
      </c>
      <c r="K341" s="3">
        <f t="shared" ref="K341:K348" si="1361">MINUTE(G341)</f>
        <v>32</v>
      </c>
      <c r="L341" s="169">
        <f t="shared" si="352"/>
        <v>32.105207025992186</v>
      </c>
      <c r="M341" s="170"/>
      <c r="N341" s="170"/>
      <c r="O341" s="171"/>
      <c r="P341" s="169">
        <f t="shared" si="353"/>
        <v>18.421273470888547</v>
      </c>
      <c r="Q341" s="170"/>
      <c r="R341" s="170"/>
      <c r="S341" s="171"/>
      <c r="T341" s="169">
        <f t="shared" si="354"/>
        <v>8.0863310592629087</v>
      </c>
      <c r="U341" s="170"/>
      <c r="V341" s="170"/>
      <c r="W341" s="171"/>
      <c r="X341" s="67" t="str">
        <f t="shared" si="355"/>
        <v>C3</v>
      </c>
      <c r="Y341" s="3">
        <f t="shared" ref="Y341" si="1362">MIN(L341:W341)</f>
        <v>8.0863310592629087</v>
      </c>
      <c r="Z341" s="3">
        <f t="shared" ref="Z341" si="1363">Y341^2</f>
        <v>65.388750000000002</v>
      </c>
      <c r="AA341" s="3" t="str">
        <f t="shared" ref="AA341" si="1364">IF(X341="C1",H341," ")</f>
        <v xml:space="preserve"> </v>
      </c>
      <c r="AB341" s="3" t="str">
        <f t="shared" ref="AB341" si="1365">IF(X341="C1",I341," ")</f>
        <v xml:space="preserve"> </v>
      </c>
      <c r="AC341" s="3" t="str">
        <f t="shared" ref="AC341" si="1366">IF(X341="C1",J341," ")</f>
        <v xml:space="preserve"> </v>
      </c>
      <c r="AD341" s="3" t="str">
        <f t="shared" ref="AD341" si="1367">IF(X341="C1",K341," ")</f>
        <v xml:space="preserve"> </v>
      </c>
      <c r="AE341" s="3" t="str">
        <f t="shared" ref="AE341" si="1368">IF(X341="C2",H341," ")</f>
        <v xml:space="preserve"> </v>
      </c>
      <c r="AF341" s="3" t="str">
        <f t="shared" ref="AF341" si="1369">IF(X341="C2",I341," ")</f>
        <v xml:space="preserve"> </v>
      </c>
      <c r="AG341" s="3" t="str">
        <f t="shared" ref="AG341" si="1370">IF(X341="C2",J341," ")</f>
        <v xml:space="preserve"> </v>
      </c>
      <c r="AH341" s="3" t="str">
        <f t="shared" ref="AH341" si="1371">IF(X341="C2",K341," ")</f>
        <v xml:space="preserve"> </v>
      </c>
      <c r="AI341" s="3">
        <f t="shared" ref="AI341" si="1372">IF(X341="C3",H341," ")</f>
        <v>37</v>
      </c>
      <c r="AJ341" s="3">
        <f t="shared" ref="AJ341" si="1373">IF(X341="C3",I341," ")</f>
        <v>45</v>
      </c>
      <c r="AK341" s="3">
        <f t="shared" ref="AK341" si="1374">IF(X341="C3",J341," ")</f>
        <v>17</v>
      </c>
      <c r="AL341" s="3">
        <f t="shared" ref="AL341" si="1375">IF(X341="C3",K341," ")</f>
        <v>32</v>
      </c>
      <c r="AP341" s="5">
        <f t="shared" si="370"/>
        <v>29.863636363636363</v>
      </c>
      <c r="AQ341" s="5">
        <f t="shared" si="371"/>
        <v>-0.54545454545454675</v>
      </c>
      <c r="AR341" s="5">
        <f t="shared" si="372"/>
        <v>11.772727272727273</v>
      </c>
      <c r="AS341" s="5">
        <f t="shared" si="373"/>
        <v>-0.11363636363636687</v>
      </c>
      <c r="AT341" s="3">
        <f t="shared" si="374"/>
        <v>891.83677685950408</v>
      </c>
      <c r="AU341" s="3">
        <f t="shared" si="375"/>
        <v>0.29752066115702619</v>
      </c>
      <c r="AV341" s="3">
        <f t="shared" si="376"/>
        <v>138.59710743801654</v>
      </c>
      <c r="AW341" s="3">
        <f t="shared" si="377"/>
        <v>1.2913223140496602E-2</v>
      </c>
      <c r="AX341" s="3">
        <f t="shared" si="378"/>
        <v>1030.744318181818</v>
      </c>
      <c r="AY341" s="3">
        <f t="shared" si="379"/>
        <v>32.105207025992186</v>
      </c>
      <c r="AZ341" s="3">
        <f t="shared" si="380"/>
        <v>16.54054054054054</v>
      </c>
      <c r="BA341" s="3">
        <f t="shared" si="381"/>
        <v>-0.59459459459459651</v>
      </c>
      <c r="BB341" s="3">
        <f t="shared" si="382"/>
        <v>8.0540540540540544</v>
      </c>
      <c r="BC341" s="3">
        <f t="shared" si="383"/>
        <v>-0.72972972972972627</v>
      </c>
      <c r="BD341" s="3">
        <f t="shared" si="384"/>
        <v>273.58948137326513</v>
      </c>
      <c r="BE341" s="3">
        <f t="shared" si="385"/>
        <v>0.35354273192111257</v>
      </c>
      <c r="BF341" s="3">
        <f t="shared" si="386"/>
        <v>64.867786705624553</v>
      </c>
      <c r="BG341" s="3">
        <f t="shared" si="387"/>
        <v>0.53250547845141938</v>
      </c>
      <c r="BH341" s="3">
        <f t="shared" si="388"/>
        <v>339.34331628926219</v>
      </c>
      <c r="BI341" s="3">
        <f t="shared" si="389"/>
        <v>18.421273470888547</v>
      </c>
      <c r="BJ341" s="3">
        <f t="shared" si="390"/>
        <v>5.25</v>
      </c>
      <c r="BK341" s="3">
        <f t="shared" si="391"/>
        <v>-0.72500000000000142</v>
      </c>
      <c r="BL341" s="3">
        <f t="shared" si="392"/>
        <v>6.0250000000000004</v>
      </c>
      <c r="BM341" s="3">
        <f t="shared" si="393"/>
        <v>-1</v>
      </c>
      <c r="BN341" s="3">
        <f t="shared" si="394"/>
        <v>27.5625</v>
      </c>
      <c r="BO341" s="3">
        <f t="shared" si="395"/>
        <v>0.52562500000000201</v>
      </c>
      <c r="BP341" s="3">
        <f t="shared" si="396"/>
        <v>36.300625000000004</v>
      </c>
      <c r="BQ341" s="3">
        <f t="shared" si="397"/>
        <v>1</v>
      </c>
      <c r="BR341" s="3">
        <f t="shared" si="398"/>
        <v>65.388750000000002</v>
      </c>
      <c r="BS341" s="3">
        <f t="shared" si="399"/>
        <v>8.0863310592629087</v>
      </c>
    </row>
    <row r="342" spans="1:71" x14ac:dyDescent="0.35">
      <c r="A342" s="31" t="s">
        <v>127</v>
      </c>
      <c r="B342" s="8" t="s">
        <v>33</v>
      </c>
      <c r="C342" s="9">
        <v>44442</v>
      </c>
      <c r="D342" s="10">
        <v>0.3168287037037037</v>
      </c>
      <c r="E342" s="10">
        <v>0.40656249999999999</v>
      </c>
      <c r="F342" s="10">
        <v>0.42766203703703703</v>
      </c>
      <c r="G342" s="10">
        <v>0.48101851851851851</v>
      </c>
      <c r="H342" s="3">
        <f t="shared" si="1358"/>
        <v>36</v>
      </c>
      <c r="I342" s="3">
        <f t="shared" si="1359"/>
        <v>45</v>
      </c>
      <c r="J342" s="3">
        <f t="shared" si="1360"/>
        <v>15</v>
      </c>
      <c r="K342" s="3">
        <f t="shared" si="1361"/>
        <v>32</v>
      </c>
      <c r="L342" s="169">
        <f t="shared" si="352"/>
        <v>30.4782895905206</v>
      </c>
      <c r="M342" s="170"/>
      <c r="N342" s="170"/>
      <c r="O342" s="171"/>
      <c r="P342" s="169">
        <f t="shared" si="353"/>
        <v>16.704670574182689</v>
      </c>
      <c r="Q342" s="170"/>
      <c r="R342" s="170"/>
      <c r="S342" s="171"/>
      <c r="T342" s="169">
        <f t="shared" si="354"/>
        <v>5.9823699317243841</v>
      </c>
      <c r="U342" s="170"/>
      <c r="V342" s="170"/>
      <c r="W342" s="171"/>
      <c r="X342" s="67" t="str">
        <f t="shared" si="355"/>
        <v>C3</v>
      </c>
      <c r="Y342" s="3">
        <f t="shared" ref="Y342" si="1376">MIN(L342:W342)</f>
        <v>5.9823699317243841</v>
      </c>
      <c r="Z342" s="3">
        <f t="shared" ref="Z342" si="1377">Y342^2</f>
        <v>35.788750000000014</v>
      </c>
      <c r="AA342" s="3" t="str">
        <f t="shared" ref="AA342" si="1378">IF(X342="C1",H342," ")</f>
        <v xml:space="preserve"> </v>
      </c>
      <c r="AB342" s="3" t="str">
        <f t="shared" ref="AB342" si="1379">IF(X342="C1",I342," ")</f>
        <v xml:space="preserve"> </v>
      </c>
      <c r="AC342" s="3" t="str">
        <f t="shared" ref="AC342" si="1380">IF(X342="C1",J342," ")</f>
        <v xml:space="preserve"> </v>
      </c>
      <c r="AD342" s="3" t="str">
        <f t="shared" ref="AD342" si="1381">IF(X342="C1",K342," ")</f>
        <v xml:space="preserve"> </v>
      </c>
      <c r="AE342" s="3" t="str">
        <f t="shared" ref="AE342" si="1382">IF(X342="C2",H342," ")</f>
        <v xml:space="preserve"> </v>
      </c>
      <c r="AF342" s="3" t="str">
        <f t="shared" ref="AF342" si="1383">IF(X342="C2",I342," ")</f>
        <v xml:space="preserve"> </v>
      </c>
      <c r="AG342" s="3" t="str">
        <f t="shared" ref="AG342" si="1384">IF(X342="C2",J342," ")</f>
        <v xml:space="preserve"> </v>
      </c>
      <c r="AH342" s="3" t="str">
        <f t="shared" ref="AH342" si="1385">IF(X342="C2",K342," ")</f>
        <v xml:space="preserve"> </v>
      </c>
      <c r="AI342" s="3">
        <f t="shared" ref="AI342" si="1386">IF(X342="C3",H342," ")</f>
        <v>36</v>
      </c>
      <c r="AJ342" s="3">
        <f t="shared" ref="AJ342" si="1387">IF(X342="C3",I342," ")</f>
        <v>45</v>
      </c>
      <c r="AK342" s="3">
        <f t="shared" ref="AK342" si="1388">IF(X342="C3",J342," ")</f>
        <v>15</v>
      </c>
      <c r="AL342" s="3">
        <f t="shared" ref="AL342" si="1389">IF(X342="C3",K342," ")</f>
        <v>32</v>
      </c>
      <c r="AP342" s="5">
        <f t="shared" si="370"/>
        <v>28.863636363636363</v>
      </c>
      <c r="AQ342" s="5">
        <f t="shared" si="371"/>
        <v>-0.54545454545454675</v>
      </c>
      <c r="AR342" s="5">
        <f t="shared" si="372"/>
        <v>9.7727272727272734</v>
      </c>
      <c r="AS342" s="5">
        <f t="shared" si="373"/>
        <v>-0.11363636363636687</v>
      </c>
      <c r="AT342" s="3">
        <f t="shared" si="374"/>
        <v>833.10950413223134</v>
      </c>
      <c r="AU342" s="3">
        <f t="shared" si="375"/>
        <v>0.29752066115702619</v>
      </c>
      <c r="AV342" s="3">
        <f t="shared" si="376"/>
        <v>95.506198347107457</v>
      </c>
      <c r="AW342" s="3">
        <f t="shared" si="377"/>
        <v>1.2913223140496602E-2</v>
      </c>
      <c r="AX342" s="3">
        <f t="shared" si="378"/>
        <v>928.92613636363626</v>
      </c>
      <c r="AY342" s="3">
        <f t="shared" si="379"/>
        <v>30.4782895905206</v>
      </c>
      <c r="AZ342" s="3">
        <f t="shared" si="380"/>
        <v>15.54054054054054</v>
      </c>
      <c r="BA342" s="3">
        <f t="shared" si="381"/>
        <v>-0.59459459459459651</v>
      </c>
      <c r="BB342" s="3">
        <f t="shared" si="382"/>
        <v>6.0540540540540544</v>
      </c>
      <c r="BC342" s="3">
        <f t="shared" si="383"/>
        <v>-0.72972972972972627</v>
      </c>
      <c r="BD342" s="3">
        <f t="shared" si="384"/>
        <v>241.50840029218406</v>
      </c>
      <c r="BE342" s="3">
        <f t="shared" si="385"/>
        <v>0.35354273192111257</v>
      </c>
      <c r="BF342" s="3">
        <f t="shared" si="386"/>
        <v>36.651570489408329</v>
      </c>
      <c r="BG342" s="3">
        <f t="shared" si="387"/>
        <v>0.53250547845141938</v>
      </c>
      <c r="BH342" s="3">
        <f t="shared" si="388"/>
        <v>279.04601899196496</v>
      </c>
      <c r="BI342" s="3">
        <f t="shared" si="389"/>
        <v>16.704670574182689</v>
      </c>
      <c r="BJ342" s="3">
        <f t="shared" si="390"/>
        <v>4.25</v>
      </c>
      <c r="BK342" s="3">
        <f t="shared" si="391"/>
        <v>-0.72500000000000142</v>
      </c>
      <c r="BL342" s="3">
        <f t="shared" si="392"/>
        <v>4.0250000000000004</v>
      </c>
      <c r="BM342" s="3">
        <f t="shared" si="393"/>
        <v>-1</v>
      </c>
      <c r="BN342" s="3">
        <f t="shared" si="394"/>
        <v>18.0625</v>
      </c>
      <c r="BO342" s="3">
        <f t="shared" si="395"/>
        <v>0.52562500000000201</v>
      </c>
      <c r="BP342" s="3">
        <f t="shared" si="396"/>
        <v>16.200625000000002</v>
      </c>
      <c r="BQ342" s="3">
        <f t="shared" si="397"/>
        <v>1</v>
      </c>
      <c r="BR342" s="3">
        <f t="shared" si="398"/>
        <v>35.788750000000007</v>
      </c>
      <c r="BS342" s="3">
        <f t="shared" si="399"/>
        <v>5.9823699317243841</v>
      </c>
    </row>
    <row r="343" spans="1:71" x14ac:dyDescent="0.35">
      <c r="A343" s="31" t="s">
        <v>128</v>
      </c>
      <c r="B343" s="8" t="s">
        <v>34</v>
      </c>
      <c r="C343" s="9">
        <v>44442</v>
      </c>
      <c r="D343" s="10">
        <v>0.31678240740740743</v>
      </c>
      <c r="E343" s="10">
        <v>0.4064699074074074</v>
      </c>
      <c r="F343" s="10">
        <v>0.42665509259259254</v>
      </c>
      <c r="G343" s="10">
        <v>0.48077546296296297</v>
      </c>
      <c r="H343" s="3">
        <f t="shared" ref="H343:H344" si="1390">MINUTE(D343)</f>
        <v>36</v>
      </c>
      <c r="I343" s="3">
        <f t="shared" si="1359"/>
        <v>45</v>
      </c>
      <c r="J343" s="3">
        <f t="shared" si="1360"/>
        <v>14</v>
      </c>
      <c r="K343" s="3">
        <f t="shared" si="1361"/>
        <v>32</v>
      </c>
      <c r="L343" s="169">
        <f t="shared" si="352"/>
        <v>30.172515337939291</v>
      </c>
      <c r="M343" s="170"/>
      <c r="N343" s="170"/>
      <c r="O343" s="171"/>
      <c r="P343" s="169">
        <f t="shared" si="353"/>
        <v>16.368809085692728</v>
      </c>
      <c r="Q343" s="170"/>
      <c r="R343" s="170"/>
      <c r="S343" s="171"/>
      <c r="T343" s="169">
        <f t="shared" si="354"/>
        <v>5.3608534768262412</v>
      </c>
      <c r="U343" s="170"/>
      <c r="V343" s="170"/>
      <c r="W343" s="171"/>
      <c r="X343" s="67" t="str">
        <f t="shared" si="355"/>
        <v>C3</v>
      </c>
      <c r="Y343" s="3">
        <f t="shared" ref="Y343" si="1391">MIN(L343:W343)</f>
        <v>5.3608534768262412</v>
      </c>
      <c r="Z343" s="3">
        <f t="shared" ref="Z343" si="1392">Y343^2</f>
        <v>28.73875</v>
      </c>
      <c r="AA343" s="3" t="str">
        <f t="shared" ref="AA343" si="1393">IF(X343="C1",H343," ")</f>
        <v xml:space="preserve"> </v>
      </c>
      <c r="AB343" s="3" t="str">
        <f t="shared" ref="AB343" si="1394">IF(X343="C1",I343," ")</f>
        <v xml:space="preserve"> </v>
      </c>
      <c r="AC343" s="3" t="str">
        <f t="shared" ref="AC343" si="1395">IF(X343="C1",J343," ")</f>
        <v xml:space="preserve"> </v>
      </c>
      <c r="AD343" s="3" t="str">
        <f t="shared" ref="AD343" si="1396">IF(X343="C1",K343," ")</f>
        <v xml:space="preserve"> </v>
      </c>
      <c r="AE343" s="3" t="str">
        <f t="shared" ref="AE343" si="1397">IF(X343="C2",H343," ")</f>
        <v xml:space="preserve"> </v>
      </c>
      <c r="AF343" s="3" t="str">
        <f t="shared" ref="AF343" si="1398">IF(X343="C2",I343," ")</f>
        <v xml:space="preserve"> </v>
      </c>
      <c r="AG343" s="3" t="str">
        <f t="shared" ref="AG343" si="1399">IF(X343="C2",J343," ")</f>
        <v xml:space="preserve"> </v>
      </c>
      <c r="AH343" s="3" t="str">
        <f t="shared" ref="AH343" si="1400">IF(X343="C2",K343," ")</f>
        <v xml:space="preserve"> </v>
      </c>
      <c r="AI343" s="3">
        <f t="shared" ref="AI343" si="1401">IF(X343="C3",H343," ")</f>
        <v>36</v>
      </c>
      <c r="AJ343" s="3">
        <f t="shared" ref="AJ343" si="1402">IF(X343="C3",I343," ")</f>
        <v>45</v>
      </c>
      <c r="AK343" s="3">
        <f t="shared" ref="AK343" si="1403">IF(X343="C3",J343," ")</f>
        <v>14</v>
      </c>
      <c r="AL343" s="3">
        <f t="shared" ref="AL343" si="1404">IF(X343="C3",K343," ")</f>
        <v>32</v>
      </c>
      <c r="AP343" s="5">
        <f t="shared" si="370"/>
        <v>28.863636363636363</v>
      </c>
      <c r="AQ343" s="5">
        <f t="shared" si="371"/>
        <v>-0.54545454545454675</v>
      </c>
      <c r="AR343" s="5">
        <f t="shared" si="372"/>
        <v>8.7727272727272734</v>
      </c>
      <c r="AS343" s="5">
        <f t="shared" si="373"/>
        <v>-0.11363636363636687</v>
      </c>
      <c r="AT343" s="3">
        <f t="shared" si="374"/>
        <v>833.10950413223134</v>
      </c>
      <c r="AU343" s="3">
        <f t="shared" si="375"/>
        <v>0.29752066115702619</v>
      </c>
      <c r="AV343" s="3">
        <f t="shared" si="376"/>
        <v>76.96074380165291</v>
      </c>
      <c r="AW343" s="3">
        <f t="shared" si="377"/>
        <v>1.2913223140496602E-2</v>
      </c>
      <c r="AX343" s="3">
        <f t="shared" si="378"/>
        <v>910.38068181818176</v>
      </c>
      <c r="AY343" s="3">
        <f t="shared" si="379"/>
        <v>30.172515337939291</v>
      </c>
      <c r="AZ343" s="3">
        <f t="shared" si="380"/>
        <v>15.54054054054054</v>
      </c>
      <c r="BA343" s="3">
        <f t="shared" si="381"/>
        <v>-0.59459459459459651</v>
      </c>
      <c r="BB343" s="3">
        <f t="shared" si="382"/>
        <v>5.0540540540540544</v>
      </c>
      <c r="BC343" s="3">
        <f t="shared" si="383"/>
        <v>-0.72972972972972627</v>
      </c>
      <c r="BD343" s="3">
        <f t="shared" si="384"/>
        <v>241.50840029218406</v>
      </c>
      <c r="BE343" s="3">
        <f t="shared" si="385"/>
        <v>0.35354273192111257</v>
      </c>
      <c r="BF343" s="3">
        <f t="shared" si="386"/>
        <v>25.543462381300223</v>
      </c>
      <c r="BG343" s="3">
        <f t="shared" si="387"/>
        <v>0.53250547845141938</v>
      </c>
      <c r="BH343" s="3">
        <f t="shared" si="388"/>
        <v>267.93791088385683</v>
      </c>
      <c r="BI343" s="3">
        <f t="shared" si="389"/>
        <v>16.368809085692728</v>
      </c>
      <c r="BJ343" s="3">
        <f t="shared" si="390"/>
        <v>4.25</v>
      </c>
      <c r="BK343" s="3">
        <f t="shared" si="391"/>
        <v>-0.72500000000000142</v>
      </c>
      <c r="BL343" s="3">
        <f t="shared" si="392"/>
        <v>3.0250000000000004</v>
      </c>
      <c r="BM343" s="3">
        <f t="shared" si="393"/>
        <v>-1</v>
      </c>
      <c r="BN343" s="3">
        <f t="shared" si="394"/>
        <v>18.0625</v>
      </c>
      <c r="BO343" s="3">
        <f t="shared" si="395"/>
        <v>0.52562500000000201</v>
      </c>
      <c r="BP343" s="3">
        <f t="shared" si="396"/>
        <v>9.1506250000000016</v>
      </c>
      <c r="BQ343" s="3">
        <f t="shared" si="397"/>
        <v>1</v>
      </c>
      <c r="BR343" s="3">
        <f t="shared" si="398"/>
        <v>28.738750000000003</v>
      </c>
      <c r="BS343" s="3">
        <f t="shared" si="399"/>
        <v>5.3608534768262412</v>
      </c>
    </row>
    <row r="344" spans="1:71" x14ac:dyDescent="0.35">
      <c r="A344" s="31" t="s">
        <v>129</v>
      </c>
      <c r="B344" s="8" t="s">
        <v>35</v>
      </c>
      <c r="C344" s="9">
        <v>44442</v>
      </c>
      <c r="D344" s="10">
        <v>0.31537037037037036</v>
      </c>
      <c r="E344" s="10">
        <v>0.40634259259259259</v>
      </c>
      <c r="F344" s="10">
        <v>0.4274189814814815</v>
      </c>
      <c r="G344" s="10">
        <v>0.48059027777777774</v>
      </c>
      <c r="H344" s="3">
        <f t="shared" si="1390"/>
        <v>34</v>
      </c>
      <c r="I344" s="3">
        <f t="shared" si="1359"/>
        <v>45</v>
      </c>
      <c r="J344" s="3">
        <f t="shared" si="1360"/>
        <v>15</v>
      </c>
      <c r="K344" s="3">
        <f t="shared" si="1361"/>
        <v>32</v>
      </c>
      <c r="L344" s="169">
        <f t="shared" si="352"/>
        <v>28.591460104532803</v>
      </c>
      <c r="M344" s="170"/>
      <c r="N344" s="170"/>
      <c r="O344" s="171"/>
      <c r="P344" s="169">
        <f t="shared" si="353"/>
        <v>14.862161916417234</v>
      </c>
      <c r="Q344" s="170"/>
      <c r="R344" s="170"/>
      <c r="S344" s="171"/>
      <c r="T344" s="169">
        <f t="shared" si="354"/>
        <v>4.7737563825566136</v>
      </c>
      <c r="U344" s="170"/>
      <c r="V344" s="170"/>
      <c r="W344" s="171"/>
      <c r="X344" s="67" t="str">
        <f t="shared" si="355"/>
        <v>C3</v>
      </c>
      <c r="Y344" s="3">
        <f t="shared" ref="Y344" si="1405">MIN(L344:W344)</f>
        <v>4.7737563825566136</v>
      </c>
      <c r="Z344" s="3">
        <f t="shared" ref="Z344" si="1406">Y344^2</f>
        <v>22.788750000000004</v>
      </c>
      <c r="AA344" s="3" t="str">
        <f t="shared" ref="AA344" si="1407">IF(X344="C1",H344," ")</f>
        <v xml:space="preserve"> </v>
      </c>
      <c r="AB344" s="3" t="str">
        <f t="shared" ref="AB344" si="1408">IF(X344="C1",I344," ")</f>
        <v xml:space="preserve"> </v>
      </c>
      <c r="AC344" s="3" t="str">
        <f t="shared" ref="AC344" si="1409">IF(X344="C1",J344," ")</f>
        <v xml:space="preserve"> </v>
      </c>
      <c r="AD344" s="3" t="str">
        <f t="shared" ref="AD344" si="1410">IF(X344="C1",K344," ")</f>
        <v xml:space="preserve"> </v>
      </c>
      <c r="AE344" s="3" t="str">
        <f t="shared" ref="AE344" si="1411">IF(X344="C2",H344," ")</f>
        <v xml:space="preserve"> </v>
      </c>
      <c r="AF344" s="3" t="str">
        <f t="shared" ref="AF344" si="1412">IF(X344="C2",I344," ")</f>
        <v xml:space="preserve"> </v>
      </c>
      <c r="AG344" s="3" t="str">
        <f t="shared" ref="AG344" si="1413">IF(X344="C2",J344," ")</f>
        <v xml:space="preserve"> </v>
      </c>
      <c r="AH344" s="3" t="str">
        <f t="shared" ref="AH344" si="1414">IF(X344="C2",K344," ")</f>
        <v xml:space="preserve"> </v>
      </c>
      <c r="AI344" s="3">
        <f t="shared" ref="AI344" si="1415">IF(X344="C3",H344," ")</f>
        <v>34</v>
      </c>
      <c r="AJ344" s="3">
        <f t="shared" ref="AJ344" si="1416">IF(X344="C3",I344," ")</f>
        <v>45</v>
      </c>
      <c r="AK344" s="3">
        <f t="shared" ref="AK344" si="1417">IF(X344="C3",J344," ")</f>
        <v>15</v>
      </c>
      <c r="AL344" s="3">
        <f t="shared" ref="AL344" si="1418">IF(X344="C3",K344," ")</f>
        <v>32</v>
      </c>
      <c r="AP344" s="5">
        <f t="shared" si="370"/>
        <v>26.863636363636363</v>
      </c>
      <c r="AQ344" s="5">
        <f t="shared" si="371"/>
        <v>-0.54545454545454675</v>
      </c>
      <c r="AR344" s="5">
        <f t="shared" si="372"/>
        <v>9.7727272727272734</v>
      </c>
      <c r="AS344" s="5">
        <f t="shared" si="373"/>
        <v>-0.11363636363636687</v>
      </c>
      <c r="AT344" s="3">
        <f t="shared" si="374"/>
        <v>721.65495867768595</v>
      </c>
      <c r="AU344" s="3">
        <f t="shared" si="375"/>
        <v>0.29752066115702619</v>
      </c>
      <c r="AV344" s="3">
        <f t="shared" si="376"/>
        <v>95.506198347107457</v>
      </c>
      <c r="AW344" s="3">
        <f t="shared" si="377"/>
        <v>1.2913223140496602E-2</v>
      </c>
      <c r="AX344" s="3">
        <f t="shared" si="378"/>
        <v>817.47159090909088</v>
      </c>
      <c r="AY344" s="3">
        <f t="shared" si="379"/>
        <v>28.591460104532803</v>
      </c>
      <c r="AZ344" s="3">
        <f t="shared" si="380"/>
        <v>13.54054054054054</v>
      </c>
      <c r="BA344" s="3">
        <f t="shared" si="381"/>
        <v>-0.59459459459459651</v>
      </c>
      <c r="BB344" s="3">
        <f t="shared" si="382"/>
        <v>6.0540540540540544</v>
      </c>
      <c r="BC344" s="3">
        <f t="shared" si="383"/>
        <v>-0.72972972972972627</v>
      </c>
      <c r="BD344" s="3">
        <f t="shared" si="384"/>
        <v>183.3462381300219</v>
      </c>
      <c r="BE344" s="3">
        <f t="shared" si="385"/>
        <v>0.35354273192111257</v>
      </c>
      <c r="BF344" s="3">
        <f t="shared" si="386"/>
        <v>36.651570489408329</v>
      </c>
      <c r="BG344" s="3">
        <f t="shared" si="387"/>
        <v>0.53250547845141938</v>
      </c>
      <c r="BH344" s="3">
        <f t="shared" si="388"/>
        <v>220.88385682980277</v>
      </c>
      <c r="BI344" s="3">
        <f t="shared" si="389"/>
        <v>14.862161916417234</v>
      </c>
      <c r="BJ344" s="3">
        <f t="shared" si="390"/>
        <v>2.25</v>
      </c>
      <c r="BK344" s="3">
        <f t="shared" si="391"/>
        <v>-0.72500000000000142</v>
      </c>
      <c r="BL344" s="3">
        <f t="shared" si="392"/>
        <v>4.0250000000000004</v>
      </c>
      <c r="BM344" s="3">
        <f t="shared" si="393"/>
        <v>-1</v>
      </c>
      <c r="BN344" s="3">
        <f t="shared" si="394"/>
        <v>5.0625</v>
      </c>
      <c r="BO344" s="3">
        <f t="shared" si="395"/>
        <v>0.52562500000000201</v>
      </c>
      <c r="BP344" s="3">
        <f t="shared" si="396"/>
        <v>16.200625000000002</v>
      </c>
      <c r="BQ344" s="3">
        <f t="shared" si="397"/>
        <v>1</v>
      </c>
      <c r="BR344" s="3">
        <f t="shared" si="398"/>
        <v>22.788750000000004</v>
      </c>
      <c r="BS344" s="3">
        <f t="shared" si="399"/>
        <v>4.7737563825566136</v>
      </c>
    </row>
    <row r="345" spans="1:71" x14ac:dyDescent="0.35">
      <c r="A345" s="31" t="s">
        <v>130</v>
      </c>
      <c r="B345" s="8" t="s">
        <v>36</v>
      </c>
      <c r="C345" s="9">
        <v>44442</v>
      </c>
      <c r="D345" s="10">
        <v>0.31532407407407409</v>
      </c>
      <c r="E345" s="10">
        <v>0.40839120370370369</v>
      </c>
      <c r="F345" s="10">
        <v>0.42557870370370371</v>
      </c>
      <c r="G345" s="10">
        <v>0.47991898148148149</v>
      </c>
      <c r="H345" s="3">
        <f t="shared" ref="H345:H346" si="1419">MINUTE(D345)</f>
        <v>34</v>
      </c>
      <c r="I345" s="3">
        <f t="shared" si="1359"/>
        <v>48</v>
      </c>
      <c r="J345" s="3">
        <f t="shared" si="1360"/>
        <v>12</v>
      </c>
      <c r="K345" s="3">
        <f t="shared" si="1361"/>
        <v>31</v>
      </c>
      <c r="L345" s="169">
        <f t="shared" si="352"/>
        <v>27.835045764777767</v>
      </c>
      <c r="M345" s="170"/>
      <c r="N345" s="170"/>
      <c r="O345" s="171"/>
      <c r="P345" s="169">
        <f t="shared" si="353"/>
        <v>14.193358460821397</v>
      </c>
      <c r="Q345" s="170"/>
      <c r="R345" s="170"/>
      <c r="S345" s="171"/>
      <c r="T345" s="169">
        <f t="shared" si="354"/>
        <v>3.9100831193211216</v>
      </c>
      <c r="U345" s="170"/>
      <c r="V345" s="170"/>
      <c r="W345" s="171"/>
      <c r="X345" s="67" t="str">
        <f t="shared" si="355"/>
        <v>C3</v>
      </c>
      <c r="Y345" s="3">
        <f t="shared" ref="Y345" si="1420">MIN(L345:W345)</f>
        <v>3.9100831193211216</v>
      </c>
      <c r="Z345" s="3">
        <f t="shared" ref="Z345" si="1421">Y345^2</f>
        <v>15.288749999999993</v>
      </c>
      <c r="AA345" s="3" t="str">
        <f t="shared" ref="AA345" si="1422">IF(X345="C1",H345," ")</f>
        <v xml:space="preserve"> </v>
      </c>
      <c r="AB345" s="3" t="str">
        <f t="shared" ref="AB345" si="1423">IF(X345="C1",I345," ")</f>
        <v xml:space="preserve"> </v>
      </c>
      <c r="AC345" s="3" t="str">
        <f t="shared" ref="AC345" si="1424">IF(X345="C1",J345," ")</f>
        <v xml:space="preserve"> </v>
      </c>
      <c r="AD345" s="3" t="str">
        <f t="shared" ref="AD345" si="1425">IF(X345="C1",K345," ")</f>
        <v xml:space="preserve"> </v>
      </c>
      <c r="AE345" s="3" t="str">
        <f t="shared" ref="AE345" si="1426">IF(X345="C2",H345," ")</f>
        <v xml:space="preserve"> </v>
      </c>
      <c r="AF345" s="3" t="str">
        <f t="shared" ref="AF345" si="1427">IF(X345="C2",I345," ")</f>
        <v xml:space="preserve"> </v>
      </c>
      <c r="AG345" s="3" t="str">
        <f t="shared" ref="AG345" si="1428">IF(X345="C2",J345," ")</f>
        <v xml:space="preserve"> </v>
      </c>
      <c r="AH345" s="3" t="str">
        <f t="shared" ref="AH345" si="1429">IF(X345="C2",K345," ")</f>
        <v xml:space="preserve"> </v>
      </c>
      <c r="AI345" s="3">
        <f t="shared" ref="AI345" si="1430">IF(X345="C3",H345," ")</f>
        <v>34</v>
      </c>
      <c r="AJ345" s="3">
        <f t="shared" ref="AJ345" si="1431">IF(X345="C3",I345," ")</f>
        <v>48</v>
      </c>
      <c r="AK345" s="3">
        <f t="shared" ref="AK345" si="1432">IF(X345="C3",J345," ")</f>
        <v>12</v>
      </c>
      <c r="AL345" s="3">
        <f t="shared" ref="AL345" si="1433">IF(X345="C3",K345," ")</f>
        <v>31</v>
      </c>
      <c r="AP345" s="5">
        <f t="shared" si="370"/>
        <v>26.863636363636363</v>
      </c>
      <c r="AQ345" s="5">
        <f t="shared" si="371"/>
        <v>2.4545454545454533</v>
      </c>
      <c r="AR345" s="5">
        <f t="shared" si="372"/>
        <v>6.7727272727272725</v>
      </c>
      <c r="AS345" s="5">
        <f t="shared" si="373"/>
        <v>-1.1136363636363669</v>
      </c>
      <c r="AT345" s="3">
        <f t="shared" si="374"/>
        <v>721.65495867768595</v>
      </c>
      <c r="AU345" s="3">
        <f t="shared" si="375"/>
        <v>6.024793388429746</v>
      </c>
      <c r="AV345" s="3">
        <f t="shared" si="376"/>
        <v>45.869834710743795</v>
      </c>
      <c r="AW345" s="3">
        <f t="shared" si="377"/>
        <v>1.2401859504132304</v>
      </c>
      <c r="AX345" s="3">
        <f t="shared" si="378"/>
        <v>774.78977272727275</v>
      </c>
      <c r="AY345" s="3">
        <f t="shared" si="379"/>
        <v>27.835045764777767</v>
      </c>
      <c r="AZ345" s="3">
        <f t="shared" si="380"/>
        <v>13.54054054054054</v>
      </c>
      <c r="BA345" s="3">
        <f t="shared" si="381"/>
        <v>2.4054054054054035</v>
      </c>
      <c r="BB345" s="3">
        <f t="shared" si="382"/>
        <v>3.0540540540540544</v>
      </c>
      <c r="BC345" s="3">
        <f t="shared" si="383"/>
        <v>-1.7297297297297263</v>
      </c>
      <c r="BD345" s="3">
        <f t="shared" si="384"/>
        <v>183.3462381300219</v>
      </c>
      <c r="BE345" s="3">
        <f t="shared" si="385"/>
        <v>5.7859751643535331</v>
      </c>
      <c r="BF345" s="3">
        <f t="shared" si="386"/>
        <v>9.3272461650840057</v>
      </c>
      <c r="BG345" s="3">
        <f t="shared" si="387"/>
        <v>2.9919649379108719</v>
      </c>
      <c r="BH345" s="3">
        <f t="shared" si="388"/>
        <v>201.45142439737032</v>
      </c>
      <c r="BI345" s="3">
        <f t="shared" si="389"/>
        <v>14.193358460821397</v>
      </c>
      <c r="BJ345" s="3">
        <f t="shared" si="390"/>
        <v>2.25</v>
      </c>
      <c r="BK345" s="3">
        <f t="shared" si="391"/>
        <v>2.2749999999999986</v>
      </c>
      <c r="BL345" s="3">
        <f t="shared" si="392"/>
        <v>1.0250000000000004</v>
      </c>
      <c r="BM345" s="3">
        <f t="shared" si="393"/>
        <v>-2</v>
      </c>
      <c r="BN345" s="3">
        <f t="shared" si="394"/>
        <v>5.0625</v>
      </c>
      <c r="BO345" s="3">
        <f t="shared" si="395"/>
        <v>5.1756249999999939</v>
      </c>
      <c r="BP345" s="3">
        <f t="shared" si="396"/>
        <v>1.0506250000000008</v>
      </c>
      <c r="BQ345" s="3">
        <f t="shared" si="397"/>
        <v>4</v>
      </c>
      <c r="BR345" s="3">
        <f t="shared" si="398"/>
        <v>15.288749999999993</v>
      </c>
      <c r="BS345" s="3">
        <f t="shared" si="399"/>
        <v>3.9100831193211216</v>
      </c>
    </row>
    <row r="346" spans="1:71" x14ac:dyDescent="0.35">
      <c r="A346" s="31" t="s">
        <v>131</v>
      </c>
      <c r="B346" s="8" t="s">
        <v>37</v>
      </c>
      <c r="C346" s="9">
        <v>44442</v>
      </c>
      <c r="D346" s="10">
        <v>0.31527777777777777</v>
      </c>
      <c r="E346" s="10">
        <v>0.40744212962962961</v>
      </c>
      <c r="F346" s="10">
        <v>0.42553240740740739</v>
      </c>
      <c r="G346" s="10">
        <v>0.47962962962962963</v>
      </c>
      <c r="H346" s="3">
        <f t="shared" si="1419"/>
        <v>34</v>
      </c>
      <c r="I346" s="3">
        <f t="shared" si="1359"/>
        <v>46</v>
      </c>
      <c r="J346" s="3">
        <f t="shared" si="1360"/>
        <v>12</v>
      </c>
      <c r="K346" s="3">
        <f t="shared" si="1361"/>
        <v>30</v>
      </c>
      <c r="L346" s="169">
        <f t="shared" si="352"/>
        <v>27.788466377912322</v>
      </c>
      <c r="M346" s="170"/>
      <c r="N346" s="170"/>
      <c r="O346" s="171"/>
      <c r="P346" s="169">
        <f t="shared" si="353"/>
        <v>14.152358892962267</v>
      </c>
      <c r="Q346" s="170"/>
      <c r="R346" s="170"/>
      <c r="S346" s="171"/>
      <c r="T346" s="169">
        <f t="shared" si="354"/>
        <v>3.8972746888049858</v>
      </c>
      <c r="U346" s="170"/>
      <c r="V346" s="170"/>
      <c r="W346" s="171"/>
      <c r="X346" s="67" t="str">
        <f t="shared" si="355"/>
        <v>C3</v>
      </c>
      <c r="Y346" s="3">
        <f t="shared" ref="Y346" si="1434">MIN(L346:W346)</f>
        <v>3.8972746888049858</v>
      </c>
      <c r="Z346" s="3">
        <f t="shared" ref="Z346" si="1435">Y346^2</f>
        <v>15.188749999999999</v>
      </c>
      <c r="AA346" s="3" t="str">
        <f t="shared" ref="AA346" si="1436">IF(X346="C1",H346," ")</f>
        <v xml:space="preserve"> </v>
      </c>
      <c r="AB346" s="3" t="str">
        <f t="shared" ref="AB346" si="1437">IF(X346="C1",I346," ")</f>
        <v xml:space="preserve"> </v>
      </c>
      <c r="AC346" s="3" t="str">
        <f t="shared" ref="AC346" si="1438">IF(X346="C1",J346," ")</f>
        <v xml:space="preserve"> </v>
      </c>
      <c r="AD346" s="3" t="str">
        <f t="shared" ref="AD346" si="1439">IF(X346="C1",K346," ")</f>
        <v xml:space="preserve"> </v>
      </c>
      <c r="AE346" s="3" t="str">
        <f t="shared" ref="AE346" si="1440">IF(X346="C2",H346," ")</f>
        <v xml:space="preserve"> </v>
      </c>
      <c r="AF346" s="3" t="str">
        <f t="shared" ref="AF346" si="1441">IF(X346="C2",I346," ")</f>
        <v xml:space="preserve"> </v>
      </c>
      <c r="AG346" s="3" t="str">
        <f t="shared" ref="AG346" si="1442">IF(X346="C2",J346," ")</f>
        <v xml:space="preserve"> </v>
      </c>
      <c r="AH346" s="3" t="str">
        <f t="shared" ref="AH346" si="1443">IF(X346="C2",K346," ")</f>
        <v xml:space="preserve"> </v>
      </c>
      <c r="AI346" s="3">
        <f t="shared" ref="AI346" si="1444">IF(X346="C3",H346," ")</f>
        <v>34</v>
      </c>
      <c r="AJ346" s="3">
        <f t="shared" ref="AJ346" si="1445">IF(X346="C3",I346," ")</f>
        <v>46</v>
      </c>
      <c r="AK346" s="3">
        <f t="shared" ref="AK346" si="1446">IF(X346="C3",J346," ")</f>
        <v>12</v>
      </c>
      <c r="AL346" s="3">
        <f t="shared" ref="AL346" si="1447">IF(X346="C3",K346," ")</f>
        <v>30</v>
      </c>
      <c r="AP346" s="5">
        <f t="shared" si="370"/>
        <v>26.863636363636363</v>
      </c>
      <c r="AQ346" s="5">
        <f t="shared" si="371"/>
        <v>0.45454545454545325</v>
      </c>
      <c r="AR346" s="5">
        <f t="shared" si="372"/>
        <v>6.7727272727272725</v>
      </c>
      <c r="AS346" s="5">
        <f t="shared" si="373"/>
        <v>-2.1136363636363669</v>
      </c>
      <c r="AT346" s="3">
        <f t="shared" si="374"/>
        <v>721.65495867768595</v>
      </c>
      <c r="AU346" s="3">
        <f t="shared" si="375"/>
        <v>0.2066115702479327</v>
      </c>
      <c r="AV346" s="3">
        <f t="shared" si="376"/>
        <v>45.869834710743795</v>
      </c>
      <c r="AW346" s="3">
        <f t="shared" si="377"/>
        <v>4.4674586776859639</v>
      </c>
      <c r="AX346" s="3">
        <f t="shared" si="378"/>
        <v>772.19886363636363</v>
      </c>
      <c r="AY346" s="3">
        <f t="shared" si="379"/>
        <v>27.788466377912322</v>
      </c>
      <c r="AZ346" s="3">
        <f t="shared" si="380"/>
        <v>13.54054054054054</v>
      </c>
      <c r="BA346" s="3">
        <f t="shared" si="381"/>
        <v>0.40540540540540349</v>
      </c>
      <c r="BB346" s="3">
        <f t="shared" si="382"/>
        <v>3.0540540540540544</v>
      </c>
      <c r="BC346" s="3">
        <f t="shared" si="383"/>
        <v>-2.7297297297297263</v>
      </c>
      <c r="BD346" s="3">
        <f t="shared" si="384"/>
        <v>183.3462381300219</v>
      </c>
      <c r="BE346" s="3">
        <f t="shared" si="385"/>
        <v>0.16435354273191954</v>
      </c>
      <c r="BF346" s="3">
        <f t="shared" si="386"/>
        <v>9.3272461650840057</v>
      </c>
      <c r="BG346" s="3">
        <f t="shared" si="387"/>
        <v>7.4514243973703245</v>
      </c>
      <c r="BH346" s="3">
        <f t="shared" si="388"/>
        <v>200.28926223520816</v>
      </c>
      <c r="BI346" s="3">
        <f t="shared" si="389"/>
        <v>14.152358892962267</v>
      </c>
      <c r="BJ346" s="3">
        <f t="shared" si="390"/>
        <v>2.25</v>
      </c>
      <c r="BK346" s="3">
        <f t="shared" si="391"/>
        <v>0.27499999999999858</v>
      </c>
      <c r="BL346" s="3">
        <f t="shared" si="392"/>
        <v>1.0250000000000004</v>
      </c>
      <c r="BM346" s="3">
        <f t="shared" si="393"/>
        <v>-3</v>
      </c>
      <c r="BN346" s="3">
        <f t="shared" si="394"/>
        <v>5.0625</v>
      </c>
      <c r="BO346" s="3">
        <f t="shared" si="395"/>
        <v>7.5624999999999221E-2</v>
      </c>
      <c r="BP346" s="3">
        <f t="shared" si="396"/>
        <v>1.0506250000000008</v>
      </c>
      <c r="BQ346" s="3">
        <f t="shared" si="397"/>
        <v>9</v>
      </c>
      <c r="BR346" s="3">
        <f t="shared" si="398"/>
        <v>15.188750000000001</v>
      </c>
      <c r="BS346" s="3">
        <f t="shared" si="399"/>
        <v>3.8972746888049858</v>
      </c>
    </row>
    <row r="347" spans="1:71" x14ac:dyDescent="0.35">
      <c r="A347" s="31" t="s">
        <v>132</v>
      </c>
      <c r="B347" s="8" t="s">
        <v>38</v>
      </c>
      <c r="C347" s="9">
        <v>44442</v>
      </c>
      <c r="D347" s="10">
        <v>0.31523148148148145</v>
      </c>
      <c r="E347" s="10">
        <v>0.40817129629629628</v>
      </c>
      <c r="F347" s="10">
        <v>0.42546296296296293</v>
      </c>
      <c r="G347" s="10">
        <v>0.47938657407407409</v>
      </c>
      <c r="H347" s="3">
        <f t="shared" ref="H347:H348" si="1448">MINUTE(D347)</f>
        <v>33</v>
      </c>
      <c r="I347" s="3">
        <f t="shared" si="1359"/>
        <v>47</v>
      </c>
      <c r="J347" s="3">
        <f t="shared" si="1360"/>
        <v>12</v>
      </c>
      <c r="K347" s="3">
        <f t="shared" si="1361"/>
        <v>30</v>
      </c>
      <c r="L347" s="169">
        <f t="shared" si="352"/>
        <v>26.858530894637216</v>
      </c>
      <c r="M347" s="170"/>
      <c r="N347" s="170"/>
      <c r="O347" s="171"/>
      <c r="P347" s="169">
        <f t="shared" si="353"/>
        <v>13.267214928723281</v>
      </c>
      <c r="Q347" s="170"/>
      <c r="R347" s="170"/>
      <c r="S347" s="171"/>
      <c r="T347" s="169">
        <f t="shared" si="354"/>
        <v>3.6385093101433719</v>
      </c>
      <c r="U347" s="170"/>
      <c r="V347" s="170"/>
      <c r="W347" s="171"/>
      <c r="X347" s="67" t="str">
        <f t="shared" si="355"/>
        <v>C3</v>
      </c>
      <c r="Y347" s="3">
        <f t="shared" ref="Y347" si="1449">MIN(L347:W347)</f>
        <v>3.6385093101433719</v>
      </c>
      <c r="Z347" s="3">
        <f t="shared" ref="Z347" si="1450">Y347^2</f>
        <v>13.238749999999996</v>
      </c>
      <c r="AA347" s="3" t="str">
        <f t="shared" ref="AA347" si="1451">IF(X347="C1",H347," ")</f>
        <v xml:space="preserve"> </v>
      </c>
      <c r="AB347" s="3" t="str">
        <f t="shared" ref="AB347" si="1452">IF(X347="C1",I347," ")</f>
        <v xml:space="preserve"> </v>
      </c>
      <c r="AC347" s="3" t="str">
        <f t="shared" ref="AC347" si="1453">IF(X347="C1",J347," ")</f>
        <v xml:space="preserve"> </v>
      </c>
      <c r="AD347" s="3" t="str">
        <f t="shared" ref="AD347" si="1454">IF(X347="C1",K347," ")</f>
        <v xml:space="preserve"> </v>
      </c>
      <c r="AE347" s="3" t="str">
        <f t="shared" ref="AE347" si="1455">IF(X347="C2",H347," ")</f>
        <v xml:space="preserve"> </v>
      </c>
      <c r="AF347" s="3" t="str">
        <f t="shared" ref="AF347" si="1456">IF(X347="C2",I347," ")</f>
        <v xml:space="preserve"> </v>
      </c>
      <c r="AG347" s="3" t="str">
        <f t="shared" ref="AG347" si="1457">IF(X347="C2",J347," ")</f>
        <v xml:space="preserve"> </v>
      </c>
      <c r="AH347" s="3" t="str">
        <f t="shared" ref="AH347" si="1458">IF(X347="C2",K347," ")</f>
        <v xml:space="preserve"> </v>
      </c>
      <c r="AI347" s="3">
        <f t="shared" ref="AI347" si="1459">IF(X347="C3",H347," ")</f>
        <v>33</v>
      </c>
      <c r="AJ347" s="3">
        <f t="shared" ref="AJ347" si="1460">IF(X347="C3",I347," ")</f>
        <v>47</v>
      </c>
      <c r="AK347" s="3">
        <f t="shared" ref="AK347" si="1461">IF(X347="C3",J347," ")</f>
        <v>12</v>
      </c>
      <c r="AL347" s="3">
        <f t="shared" ref="AL347" si="1462">IF(X347="C3",K347," ")</f>
        <v>30</v>
      </c>
      <c r="AP347" s="5">
        <f t="shared" si="370"/>
        <v>25.863636363636363</v>
      </c>
      <c r="AQ347" s="5">
        <f t="shared" si="371"/>
        <v>1.4545454545454533</v>
      </c>
      <c r="AR347" s="5">
        <f t="shared" si="372"/>
        <v>6.7727272727272725</v>
      </c>
      <c r="AS347" s="5">
        <f t="shared" si="373"/>
        <v>-2.1136363636363669</v>
      </c>
      <c r="AT347" s="3">
        <f t="shared" si="374"/>
        <v>668.92768595041321</v>
      </c>
      <c r="AU347" s="3">
        <f t="shared" si="375"/>
        <v>2.115702479338839</v>
      </c>
      <c r="AV347" s="3">
        <f t="shared" si="376"/>
        <v>45.869834710743795</v>
      </c>
      <c r="AW347" s="3">
        <f t="shared" si="377"/>
        <v>4.4674586776859639</v>
      </c>
      <c r="AX347" s="3">
        <f t="shared" si="378"/>
        <v>721.38068181818187</v>
      </c>
      <c r="AY347" s="3">
        <f t="shared" si="379"/>
        <v>26.858530894637216</v>
      </c>
      <c r="AZ347" s="3">
        <f t="shared" si="380"/>
        <v>12.54054054054054</v>
      </c>
      <c r="BA347" s="3">
        <f t="shared" si="381"/>
        <v>1.4054054054054035</v>
      </c>
      <c r="BB347" s="3">
        <f t="shared" si="382"/>
        <v>3.0540540540540544</v>
      </c>
      <c r="BC347" s="3">
        <f t="shared" si="383"/>
        <v>-2.7297297297297263</v>
      </c>
      <c r="BD347" s="3">
        <f t="shared" si="384"/>
        <v>157.26515704894084</v>
      </c>
      <c r="BE347" s="3">
        <f t="shared" si="385"/>
        <v>1.9751643535427266</v>
      </c>
      <c r="BF347" s="3">
        <f t="shared" si="386"/>
        <v>9.3272461650840057</v>
      </c>
      <c r="BG347" s="3">
        <f t="shared" si="387"/>
        <v>7.4514243973703245</v>
      </c>
      <c r="BH347" s="3">
        <f t="shared" si="388"/>
        <v>176.0189919649379</v>
      </c>
      <c r="BI347" s="3">
        <f t="shared" si="389"/>
        <v>13.267214928723281</v>
      </c>
      <c r="BJ347" s="3">
        <f t="shared" si="390"/>
        <v>1.25</v>
      </c>
      <c r="BK347" s="3">
        <f t="shared" si="391"/>
        <v>1.2749999999999986</v>
      </c>
      <c r="BL347" s="3">
        <f t="shared" si="392"/>
        <v>1.0250000000000004</v>
      </c>
      <c r="BM347" s="3">
        <f t="shared" si="393"/>
        <v>-3</v>
      </c>
      <c r="BN347" s="3">
        <f t="shared" si="394"/>
        <v>1.5625</v>
      </c>
      <c r="BO347" s="3">
        <f t="shared" si="395"/>
        <v>1.6256249999999963</v>
      </c>
      <c r="BP347" s="3">
        <f t="shared" si="396"/>
        <v>1.0506250000000008</v>
      </c>
      <c r="BQ347" s="3">
        <f t="shared" si="397"/>
        <v>9</v>
      </c>
      <c r="BR347" s="3">
        <f t="shared" si="398"/>
        <v>13.238749999999996</v>
      </c>
      <c r="BS347" s="3">
        <f t="shared" si="399"/>
        <v>3.6385093101433719</v>
      </c>
    </row>
    <row r="348" spans="1:71" x14ac:dyDescent="0.35">
      <c r="A348" s="31" t="s">
        <v>133</v>
      </c>
      <c r="B348" s="8" t="s">
        <v>39</v>
      </c>
      <c r="C348" s="9">
        <v>44442</v>
      </c>
      <c r="D348" s="10">
        <v>0.30546296296296299</v>
      </c>
      <c r="E348" s="10">
        <v>0.40760416666666671</v>
      </c>
      <c r="F348" s="10">
        <v>0.42054398148148148</v>
      </c>
      <c r="G348" s="10">
        <v>0.4811111111111111</v>
      </c>
      <c r="H348" s="3">
        <f t="shared" si="1448"/>
        <v>19</v>
      </c>
      <c r="I348" s="3">
        <f t="shared" si="1359"/>
        <v>46</v>
      </c>
      <c r="J348" s="3">
        <f t="shared" si="1360"/>
        <v>5</v>
      </c>
      <c r="K348" s="3">
        <f t="shared" si="1361"/>
        <v>32</v>
      </c>
      <c r="L348" s="169">
        <f t="shared" ref="L348:L403" si="1463">SQRT((H348-$L$282)^2+(I348-$M$282)^2+(J348-$N$282)^2+(K348-$O$282)^2)</f>
        <v>11.875059808461828</v>
      </c>
      <c r="M348" s="170"/>
      <c r="N348" s="170"/>
      <c r="O348" s="171"/>
      <c r="P348" s="169">
        <f t="shared" ref="P348:P403" si="1464">SQRT((H348-$P$282)^2+(I348-$Q$282)^2+(J348-$R$282)^2+(K348-$S$282)^2)</f>
        <v>4.2892155860152661</v>
      </c>
      <c r="Q348" s="170"/>
      <c r="R348" s="170"/>
      <c r="S348" s="171"/>
      <c r="T348" s="169">
        <f t="shared" ref="T348:T403" si="1465">SQRT((H348-$T$282)^2+(I348-$U$282)^2+(J348-$V$282)^2+(K348-$W$282)^2)</f>
        <v>14.118737549795307</v>
      </c>
      <c r="U348" s="170"/>
      <c r="V348" s="170"/>
      <c r="W348" s="171"/>
      <c r="X348" s="15" t="str">
        <f t="shared" ref="X348:X403" si="1466">IF(MIN(L348:W348)=L348,$L$281,IF(MIN(L348:W348)=P348,$P$281,IF(MIN(L348:W348)=T348,$T$281,"")))</f>
        <v>C2</v>
      </c>
      <c r="Y348" s="3">
        <f t="shared" ref="Y348:Y356" si="1467">MIN(L348:W348)</f>
        <v>4.2892155860152661</v>
      </c>
      <c r="Z348" s="3">
        <f t="shared" ref="Z348:Z356" si="1468">Y348^2</f>
        <v>18.397370343316283</v>
      </c>
      <c r="AA348" s="3" t="str">
        <f t="shared" ref="AA348:AA356" si="1469">IF(X348="C1",H348," ")</f>
        <v xml:space="preserve"> </v>
      </c>
      <c r="AB348" s="3" t="str">
        <f t="shared" ref="AB348:AB356" si="1470">IF(X348="C1",I348," ")</f>
        <v xml:space="preserve"> </v>
      </c>
      <c r="AC348" s="3" t="str">
        <f t="shared" ref="AC348:AC356" si="1471">IF(X348="C1",J348," ")</f>
        <v xml:space="preserve"> </v>
      </c>
      <c r="AD348" s="3" t="str">
        <f t="shared" ref="AD348:AD356" si="1472">IF(X348="C1",K348," ")</f>
        <v xml:space="preserve"> </v>
      </c>
      <c r="AE348" s="3">
        <f t="shared" ref="AE348:AE356" si="1473">IF(X348="C2",H348," ")</f>
        <v>19</v>
      </c>
      <c r="AF348" s="3">
        <f t="shared" ref="AF348:AF356" si="1474">IF(X348="C2",I348," ")</f>
        <v>46</v>
      </c>
      <c r="AG348" s="3">
        <f t="shared" ref="AG348:AG356" si="1475">IF(X348="C2",J348," ")</f>
        <v>5</v>
      </c>
      <c r="AH348" s="3">
        <f t="shared" ref="AH348:AH356" si="1476">IF(X348="C2",K348," ")</f>
        <v>32</v>
      </c>
      <c r="AI348" s="3" t="str">
        <f t="shared" ref="AI348:AI356" si="1477">IF(X348="C3",H348," ")</f>
        <v xml:space="preserve"> </v>
      </c>
      <c r="AJ348" s="3" t="str">
        <f t="shared" ref="AJ348:AJ356" si="1478">IF(X348="C3",I348," ")</f>
        <v xml:space="preserve"> </v>
      </c>
      <c r="AK348" s="3" t="str">
        <f t="shared" ref="AK348:AK356" si="1479">IF(X348="C3",J348," ")</f>
        <v xml:space="preserve"> </v>
      </c>
      <c r="AL348" s="3" t="str">
        <f t="shared" ref="AL348:AL356" si="1480">IF(X348="C3",K348," ")</f>
        <v xml:space="preserve"> </v>
      </c>
      <c r="AP348" s="5">
        <f t="shared" ref="AP348:AP403" si="1481">H348-$L$282</f>
        <v>11.863636363636363</v>
      </c>
      <c r="AQ348" s="5">
        <f t="shared" ref="AQ348:AQ403" si="1482">I348-$M$282</f>
        <v>0.45454545454545325</v>
      </c>
      <c r="AR348" s="5">
        <f t="shared" ref="AR348:AR403" si="1483">J348-$N$282</f>
        <v>-0.22727272727272751</v>
      </c>
      <c r="AS348" s="5">
        <f t="shared" ref="AS348:AS403" si="1484">K348-$O$282</f>
        <v>-0.11363636363636687</v>
      </c>
      <c r="AT348" s="3">
        <f t="shared" ref="AT348:AT403" si="1485">AP348^2</f>
        <v>140.74586776859505</v>
      </c>
      <c r="AU348" s="3">
        <f t="shared" ref="AU348:AU403" si="1486">AQ348^2</f>
        <v>0.2066115702479327</v>
      </c>
      <c r="AV348" s="3">
        <f t="shared" ref="AV348:AV403" si="1487">AR348^2</f>
        <v>5.1652892561983584E-2</v>
      </c>
      <c r="AW348" s="3">
        <f t="shared" ref="AW348:AW403" si="1488">AS348^2</f>
        <v>1.2913223140496602E-2</v>
      </c>
      <c r="AX348" s="3">
        <f t="shared" ref="AX348:AX403" si="1489">SUM(AT348:AW348)</f>
        <v>141.01704545454544</v>
      </c>
      <c r="AY348" s="3">
        <f t="shared" ref="AY348:AY403" si="1490">SQRT(AX348)</f>
        <v>11.875059808461828</v>
      </c>
      <c r="AZ348" s="3">
        <f t="shared" ref="AZ348:AZ403" si="1491">H348-$P$282</f>
        <v>-1.4594594594594597</v>
      </c>
      <c r="BA348" s="3">
        <f t="shared" ref="BA348:BA403" si="1492">I348-$Q$282</f>
        <v>0.40540540540540349</v>
      </c>
      <c r="BB348" s="3">
        <f t="shared" ref="BB348:BB403" si="1493">J348-$R$282</f>
        <v>-3.9459459459459456</v>
      </c>
      <c r="BC348" s="3">
        <f t="shared" ref="BC348:BC403" si="1494">K348-$S$282</f>
        <v>-0.72972972972972627</v>
      </c>
      <c r="BD348" s="3">
        <f t="shared" ref="BD348:BD403" si="1495">AZ348^2</f>
        <v>2.1300219138056979</v>
      </c>
      <c r="BE348" s="3">
        <f t="shared" ref="BE348:BE403" si="1496">BA348^2</f>
        <v>0.16435354273191954</v>
      </c>
      <c r="BF348" s="3">
        <f t="shared" ref="BF348:BF403" si="1497">BB348^2</f>
        <v>15.570489408327244</v>
      </c>
      <c r="BG348" s="3">
        <f t="shared" ref="BG348:BG403" si="1498">BC348^2</f>
        <v>0.53250547845141938</v>
      </c>
      <c r="BH348" s="3">
        <f t="shared" ref="BH348:BH403" si="1499">SUM(BD348:BG348)</f>
        <v>18.397370343316283</v>
      </c>
      <c r="BI348" s="3">
        <f t="shared" ref="BI348:BI403" si="1500">SQRT(BH348)</f>
        <v>4.2892155860152661</v>
      </c>
      <c r="BJ348" s="3">
        <f t="shared" ref="BJ348:BJ403" si="1501">H348-$T$282</f>
        <v>-12.75</v>
      </c>
      <c r="BK348" s="3">
        <f t="shared" ref="BK348:BK403" si="1502">I348-$U$282</f>
        <v>0.27499999999999858</v>
      </c>
      <c r="BL348" s="3">
        <f t="shared" ref="BL348:BL403" si="1503">J348-$V$282</f>
        <v>-5.9749999999999996</v>
      </c>
      <c r="BM348" s="3">
        <f t="shared" ref="BM348:BM403" si="1504">K348-$W$282</f>
        <v>-1</v>
      </c>
      <c r="BN348" s="3">
        <f t="shared" ref="BN348:BN403" si="1505">BJ348^2</f>
        <v>162.5625</v>
      </c>
      <c r="BO348" s="3">
        <f t="shared" ref="BO348:BO403" si="1506">BK348^2</f>
        <v>7.5624999999999221E-2</v>
      </c>
      <c r="BP348" s="3">
        <f t="shared" ref="BP348:BP403" si="1507">BL348^2</f>
        <v>35.700624999999995</v>
      </c>
      <c r="BQ348" s="3">
        <f t="shared" ref="BQ348:BQ403" si="1508">BM348^2</f>
        <v>1</v>
      </c>
      <c r="BR348" s="3">
        <f t="shared" ref="BR348:BR403" si="1509">SUM(BN348:BQ348)</f>
        <v>199.33875</v>
      </c>
      <c r="BS348" s="3">
        <f t="shared" ref="BS348:BS403" si="1510">SQRT(BR348)</f>
        <v>14.118737549795307</v>
      </c>
    </row>
    <row r="349" spans="1:71" x14ac:dyDescent="0.35">
      <c r="A349" s="31" t="s">
        <v>134</v>
      </c>
      <c r="B349" s="8" t="s">
        <v>40</v>
      </c>
      <c r="C349" s="9">
        <v>44442</v>
      </c>
      <c r="D349" s="10">
        <v>0.31236111111111114</v>
      </c>
      <c r="E349" s="10">
        <v>0.40675925925925926</v>
      </c>
      <c r="F349" s="10">
        <v>0.42348379629629629</v>
      </c>
      <c r="G349" s="10">
        <v>0.47962962962962963</v>
      </c>
      <c r="H349" s="3">
        <f t="shared" ref="H349:H350" si="1511">MINUTE(D349)</f>
        <v>29</v>
      </c>
      <c r="I349" s="3">
        <f t="shared" ref="I349:I356" si="1512">MINUTE(E349)</f>
        <v>45</v>
      </c>
      <c r="J349" s="3">
        <f t="shared" ref="J349:J356" si="1513">MINUTE(F349)</f>
        <v>9</v>
      </c>
      <c r="K349" s="3">
        <f t="shared" ref="K349:K356" si="1514">MINUTE(G349)</f>
        <v>30</v>
      </c>
      <c r="L349" s="169">
        <f t="shared" si="1463"/>
        <v>22.293879102896057</v>
      </c>
      <c r="M349" s="170"/>
      <c r="N349" s="170"/>
      <c r="O349" s="171"/>
      <c r="P349" s="169">
        <f t="shared" si="1464"/>
        <v>8.9860292507128872</v>
      </c>
      <c r="Q349" s="170"/>
      <c r="R349" s="170"/>
      <c r="S349" s="171"/>
      <c r="T349" s="169">
        <f t="shared" si="1465"/>
        <v>4.5813480548851553</v>
      </c>
      <c r="U349" s="170"/>
      <c r="V349" s="170"/>
      <c r="W349" s="171"/>
      <c r="X349" s="67" t="str">
        <f t="shared" si="1466"/>
        <v>C3</v>
      </c>
      <c r="Y349" s="3">
        <f t="shared" si="1467"/>
        <v>4.5813480548851553</v>
      </c>
      <c r="Z349" s="3">
        <f t="shared" si="1468"/>
        <v>20.988749999999996</v>
      </c>
      <c r="AA349" s="3" t="str">
        <f t="shared" si="1469"/>
        <v xml:space="preserve"> </v>
      </c>
      <c r="AB349" s="3" t="str">
        <f t="shared" si="1470"/>
        <v xml:space="preserve"> </v>
      </c>
      <c r="AC349" s="3" t="str">
        <f t="shared" si="1471"/>
        <v xml:space="preserve"> </v>
      </c>
      <c r="AD349" s="3" t="str">
        <f t="shared" si="1472"/>
        <v xml:space="preserve"> </v>
      </c>
      <c r="AE349" s="3" t="str">
        <f t="shared" si="1473"/>
        <v xml:space="preserve"> </v>
      </c>
      <c r="AF349" s="3" t="str">
        <f t="shared" si="1474"/>
        <v xml:space="preserve"> </v>
      </c>
      <c r="AG349" s="3" t="str">
        <f t="shared" si="1475"/>
        <v xml:space="preserve"> </v>
      </c>
      <c r="AH349" s="3" t="str">
        <f t="shared" si="1476"/>
        <v xml:space="preserve"> </v>
      </c>
      <c r="AI349" s="3">
        <f t="shared" si="1477"/>
        <v>29</v>
      </c>
      <c r="AJ349" s="3">
        <f t="shared" si="1478"/>
        <v>45</v>
      </c>
      <c r="AK349" s="3">
        <f t="shared" si="1479"/>
        <v>9</v>
      </c>
      <c r="AL349" s="3">
        <f t="shared" si="1480"/>
        <v>30</v>
      </c>
      <c r="AP349" s="5">
        <f t="shared" si="1481"/>
        <v>21.863636363636363</v>
      </c>
      <c r="AQ349" s="5">
        <f t="shared" si="1482"/>
        <v>-0.54545454545454675</v>
      </c>
      <c r="AR349" s="5">
        <f t="shared" si="1483"/>
        <v>3.7727272727272725</v>
      </c>
      <c r="AS349" s="5">
        <f t="shared" si="1484"/>
        <v>-2.1136363636363669</v>
      </c>
      <c r="AT349" s="3">
        <f t="shared" si="1485"/>
        <v>478.01859504132233</v>
      </c>
      <c r="AU349" s="3">
        <f t="shared" si="1486"/>
        <v>0.29752066115702619</v>
      </c>
      <c r="AV349" s="3">
        <f t="shared" si="1487"/>
        <v>14.233471074380164</v>
      </c>
      <c r="AW349" s="3">
        <f t="shared" si="1488"/>
        <v>4.4674586776859639</v>
      </c>
      <c r="AX349" s="3">
        <f t="shared" si="1489"/>
        <v>497.0170454545455</v>
      </c>
      <c r="AY349" s="3">
        <f t="shared" si="1490"/>
        <v>22.293879102896057</v>
      </c>
      <c r="AZ349" s="3">
        <f t="shared" si="1491"/>
        <v>8.5405405405405403</v>
      </c>
      <c r="BA349" s="3">
        <f t="shared" si="1492"/>
        <v>-0.59459459459459651</v>
      </c>
      <c r="BB349" s="3">
        <f t="shared" si="1493"/>
        <v>5.405405405405439E-2</v>
      </c>
      <c r="BC349" s="3">
        <f t="shared" si="1494"/>
        <v>-2.7297297297297263</v>
      </c>
      <c r="BD349" s="3">
        <f t="shared" si="1495"/>
        <v>72.940832724616499</v>
      </c>
      <c r="BE349" s="3">
        <f t="shared" si="1496"/>
        <v>0.35354273192111257</v>
      </c>
      <c r="BF349" s="3">
        <f t="shared" si="1497"/>
        <v>2.921840759678634E-3</v>
      </c>
      <c r="BG349" s="3">
        <f t="shared" si="1498"/>
        <v>7.4514243973703245</v>
      </c>
      <c r="BH349" s="3">
        <f t="shared" si="1499"/>
        <v>80.748721694667609</v>
      </c>
      <c r="BI349" s="3">
        <f t="shared" si="1500"/>
        <v>8.9860292507128872</v>
      </c>
      <c r="BJ349" s="3">
        <f t="shared" si="1501"/>
        <v>-2.75</v>
      </c>
      <c r="BK349" s="3">
        <f t="shared" si="1502"/>
        <v>-0.72500000000000142</v>
      </c>
      <c r="BL349" s="3">
        <f t="shared" si="1503"/>
        <v>-1.9749999999999996</v>
      </c>
      <c r="BM349" s="3">
        <f t="shared" si="1504"/>
        <v>-3</v>
      </c>
      <c r="BN349" s="3">
        <f t="shared" si="1505"/>
        <v>7.5625</v>
      </c>
      <c r="BO349" s="3">
        <f t="shared" si="1506"/>
        <v>0.52562500000000201</v>
      </c>
      <c r="BP349" s="3">
        <f t="shared" si="1507"/>
        <v>3.9006249999999985</v>
      </c>
      <c r="BQ349" s="3">
        <f t="shared" si="1508"/>
        <v>9</v>
      </c>
      <c r="BR349" s="3">
        <f t="shared" si="1509"/>
        <v>20.98875</v>
      </c>
      <c r="BS349" s="3">
        <f t="shared" si="1510"/>
        <v>4.5813480548851553</v>
      </c>
    </row>
    <row r="350" spans="1:71" x14ac:dyDescent="0.35">
      <c r="A350" s="31" t="s">
        <v>135</v>
      </c>
      <c r="B350" s="8" t="s">
        <v>41</v>
      </c>
      <c r="C350" s="9">
        <v>44442</v>
      </c>
      <c r="D350" s="10">
        <v>0.31206018518518519</v>
      </c>
      <c r="E350" s="10">
        <v>0.40741898148148148</v>
      </c>
      <c r="F350" s="10">
        <v>0.42015046296296293</v>
      </c>
      <c r="G350" s="10">
        <v>0.48356481481481484</v>
      </c>
      <c r="H350" s="3">
        <f t="shared" si="1511"/>
        <v>29</v>
      </c>
      <c r="I350" s="3">
        <f t="shared" si="1512"/>
        <v>46</v>
      </c>
      <c r="J350" s="3">
        <f t="shared" si="1513"/>
        <v>5</v>
      </c>
      <c r="K350" s="3">
        <f t="shared" si="1514"/>
        <v>36</v>
      </c>
      <c r="L350" s="169">
        <f t="shared" si="1463"/>
        <v>22.212174180349429</v>
      </c>
      <c r="M350" s="170"/>
      <c r="N350" s="170"/>
      <c r="O350" s="171"/>
      <c r="P350" s="169">
        <f t="shared" si="1464"/>
        <v>9.9684674507312945</v>
      </c>
      <c r="Q350" s="170"/>
      <c r="R350" s="170"/>
      <c r="S350" s="171"/>
      <c r="T350" s="169">
        <f t="shared" si="1465"/>
        <v>7.2345525086213867</v>
      </c>
      <c r="U350" s="170"/>
      <c r="V350" s="170"/>
      <c r="W350" s="171"/>
      <c r="X350" s="67" t="str">
        <f t="shared" si="1466"/>
        <v>C3</v>
      </c>
      <c r="Y350" s="3">
        <f t="shared" si="1467"/>
        <v>7.2345525086213867</v>
      </c>
      <c r="Z350" s="3">
        <f t="shared" si="1468"/>
        <v>52.338749999999997</v>
      </c>
      <c r="AA350" s="3" t="str">
        <f t="shared" si="1469"/>
        <v xml:space="preserve"> </v>
      </c>
      <c r="AB350" s="3" t="str">
        <f t="shared" si="1470"/>
        <v xml:space="preserve"> </v>
      </c>
      <c r="AC350" s="3" t="str">
        <f t="shared" si="1471"/>
        <v xml:space="preserve"> </v>
      </c>
      <c r="AD350" s="3" t="str">
        <f t="shared" si="1472"/>
        <v xml:space="preserve"> </v>
      </c>
      <c r="AE350" s="3" t="str">
        <f t="shared" si="1473"/>
        <v xml:space="preserve"> </v>
      </c>
      <c r="AF350" s="3" t="str">
        <f t="shared" si="1474"/>
        <v xml:space="preserve"> </v>
      </c>
      <c r="AG350" s="3" t="str">
        <f t="shared" si="1475"/>
        <v xml:space="preserve"> </v>
      </c>
      <c r="AH350" s="3" t="str">
        <f t="shared" si="1476"/>
        <v xml:space="preserve"> </v>
      </c>
      <c r="AI350" s="3">
        <f t="shared" si="1477"/>
        <v>29</v>
      </c>
      <c r="AJ350" s="3">
        <f t="shared" si="1478"/>
        <v>46</v>
      </c>
      <c r="AK350" s="3">
        <f t="shared" si="1479"/>
        <v>5</v>
      </c>
      <c r="AL350" s="3">
        <f t="shared" si="1480"/>
        <v>36</v>
      </c>
      <c r="AP350" s="5">
        <f t="shared" si="1481"/>
        <v>21.863636363636363</v>
      </c>
      <c r="AQ350" s="5">
        <f t="shared" si="1482"/>
        <v>0.45454545454545325</v>
      </c>
      <c r="AR350" s="5">
        <f t="shared" si="1483"/>
        <v>-0.22727272727272751</v>
      </c>
      <c r="AS350" s="5">
        <f t="shared" si="1484"/>
        <v>3.8863636363636331</v>
      </c>
      <c r="AT350" s="3">
        <f t="shared" si="1485"/>
        <v>478.01859504132233</v>
      </c>
      <c r="AU350" s="3">
        <f t="shared" si="1486"/>
        <v>0.2066115702479327</v>
      </c>
      <c r="AV350" s="3">
        <f t="shared" si="1487"/>
        <v>5.1652892561983584E-2</v>
      </c>
      <c r="AW350" s="3">
        <f t="shared" si="1488"/>
        <v>15.103822314049562</v>
      </c>
      <c r="AX350" s="3">
        <f t="shared" si="1489"/>
        <v>493.38068181818187</v>
      </c>
      <c r="AY350" s="3">
        <f t="shared" si="1490"/>
        <v>22.212174180349429</v>
      </c>
      <c r="AZ350" s="3">
        <f t="shared" si="1491"/>
        <v>8.5405405405405403</v>
      </c>
      <c r="BA350" s="3">
        <f t="shared" si="1492"/>
        <v>0.40540540540540349</v>
      </c>
      <c r="BB350" s="3">
        <f t="shared" si="1493"/>
        <v>-3.9459459459459456</v>
      </c>
      <c r="BC350" s="3">
        <f t="shared" si="1494"/>
        <v>3.2702702702702737</v>
      </c>
      <c r="BD350" s="3">
        <f t="shared" si="1495"/>
        <v>72.940832724616499</v>
      </c>
      <c r="BE350" s="3">
        <f t="shared" si="1496"/>
        <v>0.16435354273191954</v>
      </c>
      <c r="BF350" s="3">
        <f t="shared" si="1497"/>
        <v>15.570489408327244</v>
      </c>
      <c r="BG350" s="3">
        <f t="shared" si="1498"/>
        <v>10.694667640613609</v>
      </c>
      <c r="BH350" s="3">
        <f t="shared" si="1499"/>
        <v>99.370343316289279</v>
      </c>
      <c r="BI350" s="3">
        <f t="shared" si="1500"/>
        <v>9.9684674507312945</v>
      </c>
      <c r="BJ350" s="3">
        <f t="shared" si="1501"/>
        <v>-2.75</v>
      </c>
      <c r="BK350" s="3">
        <f t="shared" si="1502"/>
        <v>0.27499999999999858</v>
      </c>
      <c r="BL350" s="3">
        <f t="shared" si="1503"/>
        <v>-5.9749999999999996</v>
      </c>
      <c r="BM350" s="3">
        <f t="shared" si="1504"/>
        <v>3</v>
      </c>
      <c r="BN350" s="3">
        <f t="shared" si="1505"/>
        <v>7.5625</v>
      </c>
      <c r="BO350" s="3">
        <f t="shared" si="1506"/>
        <v>7.5624999999999221E-2</v>
      </c>
      <c r="BP350" s="3">
        <f t="shared" si="1507"/>
        <v>35.700624999999995</v>
      </c>
      <c r="BQ350" s="3">
        <f t="shared" si="1508"/>
        <v>9</v>
      </c>
      <c r="BR350" s="3">
        <f t="shared" si="1509"/>
        <v>52.338749999999997</v>
      </c>
      <c r="BS350" s="3">
        <f t="shared" si="1510"/>
        <v>7.2345525086213867</v>
      </c>
    </row>
    <row r="351" spans="1:71" x14ac:dyDescent="0.35">
      <c r="A351" s="31" t="s">
        <v>136</v>
      </c>
      <c r="B351" s="8" t="s">
        <v>42</v>
      </c>
      <c r="C351" s="9">
        <v>44442</v>
      </c>
      <c r="D351" s="10">
        <v>0.31131944444444443</v>
      </c>
      <c r="E351" s="10">
        <v>0.40964120370370366</v>
      </c>
      <c r="F351" s="10">
        <v>0.4187731481481482</v>
      </c>
      <c r="G351" s="10">
        <v>0.48288194444444449</v>
      </c>
      <c r="H351" s="3">
        <f t="shared" ref="H351:H352" si="1515">MINUTE(D351)</f>
        <v>28</v>
      </c>
      <c r="I351" s="3">
        <f t="shared" si="1512"/>
        <v>49</v>
      </c>
      <c r="J351" s="3">
        <f t="shared" si="1513"/>
        <v>3</v>
      </c>
      <c r="K351" s="3">
        <f t="shared" si="1514"/>
        <v>35</v>
      </c>
      <c r="L351" s="169">
        <f t="shared" si="1463"/>
        <v>21.459660888619499</v>
      </c>
      <c r="M351" s="170"/>
      <c r="N351" s="170"/>
      <c r="O351" s="171"/>
      <c r="P351" s="169">
        <f t="shared" si="1464"/>
        <v>10.438627204325474</v>
      </c>
      <c r="Q351" s="170"/>
      <c r="R351" s="170"/>
      <c r="S351" s="171"/>
      <c r="T351" s="169">
        <f t="shared" si="1465"/>
        <v>9.6119066786980394</v>
      </c>
      <c r="U351" s="170"/>
      <c r="V351" s="170"/>
      <c r="W351" s="171"/>
      <c r="X351" s="67" t="str">
        <f t="shared" si="1466"/>
        <v>C3</v>
      </c>
      <c r="Y351" s="3">
        <f t="shared" si="1467"/>
        <v>9.6119066786980394</v>
      </c>
      <c r="Z351" s="3">
        <f t="shared" si="1468"/>
        <v>92.388749999999973</v>
      </c>
      <c r="AA351" s="3" t="str">
        <f t="shared" si="1469"/>
        <v xml:space="preserve"> </v>
      </c>
      <c r="AB351" s="3" t="str">
        <f t="shared" si="1470"/>
        <v xml:space="preserve"> </v>
      </c>
      <c r="AC351" s="3" t="str">
        <f t="shared" si="1471"/>
        <v xml:space="preserve"> </v>
      </c>
      <c r="AD351" s="3" t="str">
        <f t="shared" si="1472"/>
        <v xml:space="preserve"> </v>
      </c>
      <c r="AE351" s="3" t="str">
        <f t="shared" si="1473"/>
        <v xml:space="preserve"> </v>
      </c>
      <c r="AF351" s="3" t="str">
        <f t="shared" si="1474"/>
        <v xml:space="preserve"> </v>
      </c>
      <c r="AG351" s="3" t="str">
        <f t="shared" si="1475"/>
        <v xml:space="preserve"> </v>
      </c>
      <c r="AH351" s="3" t="str">
        <f t="shared" si="1476"/>
        <v xml:space="preserve"> </v>
      </c>
      <c r="AI351" s="3">
        <f t="shared" si="1477"/>
        <v>28</v>
      </c>
      <c r="AJ351" s="3">
        <f t="shared" si="1478"/>
        <v>49</v>
      </c>
      <c r="AK351" s="3">
        <f t="shared" si="1479"/>
        <v>3</v>
      </c>
      <c r="AL351" s="3">
        <f t="shared" si="1480"/>
        <v>35</v>
      </c>
      <c r="AP351" s="5">
        <f t="shared" si="1481"/>
        <v>20.863636363636363</v>
      </c>
      <c r="AQ351" s="5">
        <f t="shared" si="1482"/>
        <v>3.4545454545454533</v>
      </c>
      <c r="AR351" s="5">
        <f t="shared" si="1483"/>
        <v>-2.2272727272727275</v>
      </c>
      <c r="AS351" s="5">
        <f t="shared" si="1484"/>
        <v>2.8863636363636331</v>
      </c>
      <c r="AT351" s="3">
        <f t="shared" si="1485"/>
        <v>435.29132231404958</v>
      </c>
      <c r="AU351" s="3">
        <f t="shared" si="1486"/>
        <v>11.933884297520652</v>
      </c>
      <c r="AV351" s="3">
        <f t="shared" si="1487"/>
        <v>4.9607438016528933</v>
      </c>
      <c r="AW351" s="3">
        <f t="shared" si="1488"/>
        <v>8.3310950413222962</v>
      </c>
      <c r="AX351" s="3">
        <f t="shared" si="1489"/>
        <v>460.51704545454538</v>
      </c>
      <c r="AY351" s="3">
        <f t="shared" si="1490"/>
        <v>21.459660888619499</v>
      </c>
      <c r="AZ351" s="3">
        <f t="shared" si="1491"/>
        <v>7.5405405405405403</v>
      </c>
      <c r="BA351" s="3">
        <f t="shared" si="1492"/>
        <v>3.4054054054054035</v>
      </c>
      <c r="BB351" s="3">
        <f t="shared" si="1493"/>
        <v>-5.9459459459459456</v>
      </c>
      <c r="BC351" s="3">
        <f t="shared" si="1494"/>
        <v>2.2702702702702737</v>
      </c>
      <c r="BD351" s="3">
        <f t="shared" si="1495"/>
        <v>56.859751643535425</v>
      </c>
      <c r="BE351" s="3">
        <f t="shared" si="1496"/>
        <v>11.596785975164341</v>
      </c>
      <c r="BF351" s="3">
        <f t="shared" si="1497"/>
        <v>35.354273192111023</v>
      </c>
      <c r="BG351" s="3">
        <f t="shared" si="1498"/>
        <v>5.1541271000730617</v>
      </c>
      <c r="BH351" s="3">
        <f t="shared" si="1499"/>
        <v>108.96493791088386</v>
      </c>
      <c r="BI351" s="3">
        <f t="shared" si="1500"/>
        <v>10.438627204325474</v>
      </c>
      <c r="BJ351" s="3">
        <f t="shared" si="1501"/>
        <v>-3.75</v>
      </c>
      <c r="BK351" s="3">
        <f t="shared" si="1502"/>
        <v>3.2749999999999986</v>
      </c>
      <c r="BL351" s="3">
        <f t="shared" si="1503"/>
        <v>-7.9749999999999996</v>
      </c>
      <c r="BM351" s="3">
        <f t="shared" si="1504"/>
        <v>2</v>
      </c>
      <c r="BN351" s="3">
        <f t="shared" si="1505"/>
        <v>14.0625</v>
      </c>
      <c r="BO351" s="3">
        <f t="shared" si="1506"/>
        <v>10.72562499999999</v>
      </c>
      <c r="BP351" s="3">
        <f t="shared" si="1507"/>
        <v>63.600624999999994</v>
      </c>
      <c r="BQ351" s="3">
        <f t="shared" si="1508"/>
        <v>4</v>
      </c>
      <c r="BR351" s="3">
        <f t="shared" si="1509"/>
        <v>92.388749999999987</v>
      </c>
      <c r="BS351" s="3">
        <f t="shared" si="1510"/>
        <v>9.6119066786980394</v>
      </c>
    </row>
    <row r="352" spans="1:71" ht="14.5" customHeight="1" x14ac:dyDescent="0.35">
      <c r="A352" s="31" t="s">
        <v>137</v>
      </c>
      <c r="B352" s="8" t="s">
        <v>43</v>
      </c>
      <c r="C352" s="9">
        <v>44442</v>
      </c>
      <c r="D352" s="10">
        <v>0.30988425925925928</v>
      </c>
      <c r="E352" s="10">
        <v>0.40862268518518513</v>
      </c>
      <c r="F352" s="10">
        <v>0.42284722222222221</v>
      </c>
      <c r="G352" s="10">
        <v>0.48092592592592592</v>
      </c>
      <c r="H352" s="3">
        <f t="shared" si="1515"/>
        <v>26</v>
      </c>
      <c r="I352" s="3">
        <f t="shared" si="1512"/>
        <v>48</v>
      </c>
      <c r="J352" s="3">
        <f t="shared" si="1513"/>
        <v>8</v>
      </c>
      <c r="K352" s="3">
        <f t="shared" si="1514"/>
        <v>32</v>
      </c>
      <c r="L352" s="169">
        <f t="shared" si="1463"/>
        <v>19.224008426964446</v>
      </c>
      <c r="M352" s="170"/>
      <c r="N352" s="170"/>
      <c r="O352" s="171"/>
      <c r="P352" s="169">
        <f t="shared" si="1464"/>
        <v>6.1571814864294669</v>
      </c>
      <c r="Q352" s="170"/>
      <c r="R352" s="170"/>
      <c r="S352" s="171"/>
      <c r="T352" s="169">
        <f t="shared" si="1465"/>
        <v>6.9346052519231396</v>
      </c>
      <c r="U352" s="170"/>
      <c r="V352" s="170"/>
      <c r="W352" s="171"/>
      <c r="X352" s="15" t="str">
        <f t="shared" si="1466"/>
        <v>C2</v>
      </c>
      <c r="Y352" s="3">
        <f t="shared" si="1467"/>
        <v>6.1571814864294669</v>
      </c>
      <c r="Z352" s="3">
        <f t="shared" si="1468"/>
        <v>37.910883856829777</v>
      </c>
      <c r="AA352" s="3" t="str">
        <f t="shared" si="1469"/>
        <v xml:space="preserve"> </v>
      </c>
      <c r="AB352" s="3" t="str">
        <f t="shared" si="1470"/>
        <v xml:space="preserve"> </v>
      </c>
      <c r="AC352" s="3" t="str">
        <f t="shared" si="1471"/>
        <v xml:space="preserve"> </v>
      </c>
      <c r="AD352" s="3" t="str">
        <f t="shared" si="1472"/>
        <v xml:space="preserve"> </v>
      </c>
      <c r="AE352" s="3">
        <f t="shared" si="1473"/>
        <v>26</v>
      </c>
      <c r="AF352" s="3">
        <f t="shared" si="1474"/>
        <v>48</v>
      </c>
      <c r="AG352" s="3">
        <f t="shared" si="1475"/>
        <v>8</v>
      </c>
      <c r="AH352" s="3">
        <f t="shared" si="1476"/>
        <v>32</v>
      </c>
      <c r="AI352" s="3" t="str">
        <f t="shared" si="1477"/>
        <v xml:space="preserve"> </v>
      </c>
      <c r="AJ352" s="3" t="str">
        <f t="shared" si="1478"/>
        <v xml:space="preserve"> </v>
      </c>
      <c r="AK352" s="3" t="str">
        <f t="shared" si="1479"/>
        <v xml:space="preserve"> </v>
      </c>
      <c r="AL352" s="3" t="str">
        <f t="shared" si="1480"/>
        <v xml:space="preserve"> </v>
      </c>
      <c r="AP352" s="5">
        <f t="shared" si="1481"/>
        <v>18.863636363636363</v>
      </c>
      <c r="AQ352" s="5">
        <f t="shared" si="1482"/>
        <v>2.4545454545454533</v>
      </c>
      <c r="AR352" s="5">
        <f t="shared" si="1483"/>
        <v>2.7727272727272725</v>
      </c>
      <c r="AS352" s="5">
        <f t="shared" si="1484"/>
        <v>-0.11363636363636687</v>
      </c>
      <c r="AT352" s="3">
        <f t="shared" si="1485"/>
        <v>355.83677685950414</v>
      </c>
      <c r="AU352" s="3">
        <f t="shared" si="1486"/>
        <v>6.024793388429746</v>
      </c>
      <c r="AV352" s="3">
        <f t="shared" si="1487"/>
        <v>7.6880165289256182</v>
      </c>
      <c r="AW352" s="3">
        <f t="shared" si="1488"/>
        <v>1.2913223140496602E-2</v>
      </c>
      <c r="AX352" s="3">
        <f t="shared" si="1489"/>
        <v>369.56250000000006</v>
      </c>
      <c r="AY352" s="3">
        <f t="shared" si="1490"/>
        <v>19.224008426964446</v>
      </c>
      <c r="AZ352" s="3">
        <f t="shared" si="1491"/>
        <v>5.5405405405405403</v>
      </c>
      <c r="BA352" s="3">
        <f t="shared" si="1492"/>
        <v>2.4054054054054035</v>
      </c>
      <c r="BB352" s="3">
        <f t="shared" si="1493"/>
        <v>-0.94594594594594561</v>
      </c>
      <c r="BC352" s="3">
        <f t="shared" si="1494"/>
        <v>-0.72972972972972627</v>
      </c>
      <c r="BD352" s="3">
        <f t="shared" si="1495"/>
        <v>30.697589481373264</v>
      </c>
      <c r="BE352" s="3">
        <f t="shared" si="1496"/>
        <v>5.7859751643535331</v>
      </c>
      <c r="BF352" s="3">
        <f t="shared" si="1497"/>
        <v>0.89481373265156983</v>
      </c>
      <c r="BG352" s="3">
        <f t="shared" si="1498"/>
        <v>0.53250547845141938</v>
      </c>
      <c r="BH352" s="3">
        <f t="shared" si="1499"/>
        <v>37.910883856829784</v>
      </c>
      <c r="BI352" s="3">
        <f t="shared" si="1500"/>
        <v>6.1571814864294669</v>
      </c>
      <c r="BJ352" s="3">
        <f t="shared" si="1501"/>
        <v>-5.75</v>
      </c>
      <c r="BK352" s="3">
        <f t="shared" si="1502"/>
        <v>2.2749999999999986</v>
      </c>
      <c r="BL352" s="3">
        <f t="shared" si="1503"/>
        <v>-2.9749999999999996</v>
      </c>
      <c r="BM352" s="3">
        <f t="shared" si="1504"/>
        <v>-1</v>
      </c>
      <c r="BN352" s="3">
        <f t="shared" si="1505"/>
        <v>33.0625</v>
      </c>
      <c r="BO352" s="3">
        <f t="shared" si="1506"/>
        <v>5.1756249999999939</v>
      </c>
      <c r="BP352" s="3">
        <f t="shared" si="1507"/>
        <v>8.8506249999999973</v>
      </c>
      <c r="BQ352" s="3">
        <f t="shared" si="1508"/>
        <v>1</v>
      </c>
      <c r="BR352" s="3">
        <f t="shared" si="1509"/>
        <v>48.08874999999999</v>
      </c>
      <c r="BS352" s="3">
        <f t="shared" si="1510"/>
        <v>6.9346052519231396</v>
      </c>
    </row>
    <row r="353" spans="1:71" ht="14.5" customHeight="1" x14ac:dyDescent="0.35">
      <c r="A353" s="31" t="s">
        <v>138</v>
      </c>
      <c r="B353" s="8" t="s">
        <v>44</v>
      </c>
      <c r="C353" s="9">
        <v>44442</v>
      </c>
      <c r="D353" s="10">
        <v>0.30912037037037038</v>
      </c>
      <c r="E353" s="10">
        <v>0.4067013888888889</v>
      </c>
      <c r="F353" s="10">
        <v>0.42343749999999997</v>
      </c>
      <c r="G353" s="10">
        <v>0.48288194444444449</v>
      </c>
      <c r="H353" s="3">
        <f t="shared" ref="H353:H354" si="1516">MINUTE(D353)</f>
        <v>25</v>
      </c>
      <c r="I353" s="3">
        <f t="shared" si="1512"/>
        <v>45</v>
      </c>
      <c r="J353" s="3">
        <f t="shared" si="1513"/>
        <v>9</v>
      </c>
      <c r="K353" s="3">
        <f t="shared" si="1514"/>
        <v>35</v>
      </c>
      <c r="L353" s="169">
        <f t="shared" si="1463"/>
        <v>18.492473899105303</v>
      </c>
      <c r="M353" s="170"/>
      <c r="N353" s="170"/>
      <c r="O353" s="171"/>
      <c r="P353" s="169">
        <f t="shared" si="1464"/>
        <v>5.1114675067974398</v>
      </c>
      <c r="Q353" s="170"/>
      <c r="R353" s="170"/>
      <c r="S353" s="171"/>
      <c r="T353" s="169">
        <f t="shared" si="1465"/>
        <v>7.3477037229327644</v>
      </c>
      <c r="U353" s="170"/>
      <c r="V353" s="170"/>
      <c r="W353" s="171"/>
      <c r="X353" s="15" t="str">
        <f t="shared" si="1466"/>
        <v>C2</v>
      </c>
      <c r="Y353" s="3">
        <f t="shared" si="1467"/>
        <v>5.1114675067974398</v>
      </c>
      <c r="Z353" s="3">
        <f t="shared" si="1468"/>
        <v>26.127100073046034</v>
      </c>
      <c r="AA353" s="3" t="str">
        <f t="shared" si="1469"/>
        <v xml:space="preserve"> </v>
      </c>
      <c r="AB353" s="3" t="str">
        <f t="shared" si="1470"/>
        <v xml:space="preserve"> </v>
      </c>
      <c r="AC353" s="3" t="str">
        <f t="shared" si="1471"/>
        <v xml:space="preserve"> </v>
      </c>
      <c r="AD353" s="3" t="str">
        <f t="shared" si="1472"/>
        <v xml:space="preserve"> </v>
      </c>
      <c r="AE353" s="3">
        <f t="shared" si="1473"/>
        <v>25</v>
      </c>
      <c r="AF353" s="3">
        <f t="shared" si="1474"/>
        <v>45</v>
      </c>
      <c r="AG353" s="3">
        <f t="shared" si="1475"/>
        <v>9</v>
      </c>
      <c r="AH353" s="3">
        <f t="shared" si="1476"/>
        <v>35</v>
      </c>
      <c r="AI353" s="3" t="str">
        <f t="shared" si="1477"/>
        <v xml:space="preserve"> </v>
      </c>
      <c r="AJ353" s="3" t="str">
        <f t="shared" si="1478"/>
        <v xml:space="preserve"> </v>
      </c>
      <c r="AK353" s="3" t="str">
        <f t="shared" si="1479"/>
        <v xml:space="preserve"> </v>
      </c>
      <c r="AL353" s="3" t="str">
        <f t="shared" si="1480"/>
        <v xml:space="preserve"> </v>
      </c>
      <c r="AP353" s="5">
        <f t="shared" si="1481"/>
        <v>17.863636363636363</v>
      </c>
      <c r="AQ353" s="5">
        <f t="shared" si="1482"/>
        <v>-0.54545454545454675</v>
      </c>
      <c r="AR353" s="5">
        <f t="shared" si="1483"/>
        <v>3.7727272727272725</v>
      </c>
      <c r="AS353" s="5">
        <f t="shared" si="1484"/>
        <v>2.8863636363636331</v>
      </c>
      <c r="AT353" s="3">
        <f t="shared" si="1485"/>
        <v>319.10950413223139</v>
      </c>
      <c r="AU353" s="3">
        <f t="shared" si="1486"/>
        <v>0.29752066115702619</v>
      </c>
      <c r="AV353" s="3">
        <f t="shared" si="1487"/>
        <v>14.233471074380164</v>
      </c>
      <c r="AW353" s="3">
        <f t="shared" si="1488"/>
        <v>8.3310950413222962</v>
      </c>
      <c r="AX353" s="3">
        <f t="shared" si="1489"/>
        <v>341.97159090909088</v>
      </c>
      <c r="AY353" s="3">
        <f t="shared" si="1490"/>
        <v>18.492473899105303</v>
      </c>
      <c r="AZ353" s="3">
        <f t="shared" si="1491"/>
        <v>4.5405405405405403</v>
      </c>
      <c r="BA353" s="3">
        <f t="shared" si="1492"/>
        <v>-0.59459459459459651</v>
      </c>
      <c r="BB353" s="3">
        <f t="shared" si="1493"/>
        <v>5.405405405405439E-2</v>
      </c>
      <c r="BC353" s="3">
        <f t="shared" si="1494"/>
        <v>2.2702702702702737</v>
      </c>
      <c r="BD353" s="3">
        <f t="shared" si="1495"/>
        <v>20.616508400292183</v>
      </c>
      <c r="BE353" s="3">
        <f t="shared" si="1496"/>
        <v>0.35354273192111257</v>
      </c>
      <c r="BF353" s="3">
        <f t="shared" si="1497"/>
        <v>2.921840759678634E-3</v>
      </c>
      <c r="BG353" s="3">
        <f t="shared" si="1498"/>
        <v>5.1541271000730617</v>
      </c>
      <c r="BH353" s="3">
        <f t="shared" si="1499"/>
        <v>26.127100073046037</v>
      </c>
      <c r="BI353" s="3">
        <f t="shared" si="1500"/>
        <v>5.1114675067974398</v>
      </c>
      <c r="BJ353" s="3">
        <f t="shared" si="1501"/>
        <v>-6.75</v>
      </c>
      <c r="BK353" s="3">
        <f t="shared" si="1502"/>
        <v>-0.72500000000000142</v>
      </c>
      <c r="BL353" s="3">
        <f t="shared" si="1503"/>
        <v>-1.9749999999999996</v>
      </c>
      <c r="BM353" s="3">
        <f t="shared" si="1504"/>
        <v>2</v>
      </c>
      <c r="BN353" s="3">
        <f t="shared" si="1505"/>
        <v>45.5625</v>
      </c>
      <c r="BO353" s="3">
        <f t="shared" si="1506"/>
        <v>0.52562500000000201</v>
      </c>
      <c r="BP353" s="3">
        <f t="shared" si="1507"/>
        <v>3.9006249999999985</v>
      </c>
      <c r="BQ353" s="3">
        <f t="shared" si="1508"/>
        <v>4</v>
      </c>
      <c r="BR353" s="3">
        <f t="shared" si="1509"/>
        <v>53.988750000000003</v>
      </c>
      <c r="BS353" s="3">
        <f t="shared" si="1510"/>
        <v>7.3477037229327644</v>
      </c>
    </row>
    <row r="354" spans="1:71" ht="14.5" customHeight="1" x14ac:dyDescent="0.35">
      <c r="A354" s="31" t="s">
        <v>139</v>
      </c>
      <c r="B354" s="8" t="s">
        <v>45</v>
      </c>
      <c r="C354" s="9">
        <v>44442</v>
      </c>
      <c r="D354" s="10">
        <v>0.30770833333333331</v>
      </c>
      <c r="E354" s="10">
        <v>0.40657407407407403</v>
      </c>
      <c r="F354" s="10">
        <v>0.42195601851851849</v>
      </c>
      <c r="G354" s="10">
        <v>0.47951388888888885</v>
      </c>
      <c r="H354" s="3">
        <f t="shared" si="1516"/>
        <v>23</v>
      </c>
      <c r="I354" s="3">
        <f t="shared" si="1512"/>
        <v>45</v>
      </c>
      <c r="J354" s="3">
        <f t="shared" si="1513"/>
        <v>7</v>
      </c>
      <c r="K354" s="3">
        <f t="shared" si="1514"/>
        <v>30</v>
      </c>
      <c r="L354" s="169">
        <f t="shared" si="1463"/>
        <v>16.110943485718025</v>
      </c>
      <c r="M354" s="170"/>
      <c r="N354" s="170"/>
      <c r="O354" s="171"/>
      <c r="P354" s="169">
        <f t="shared" si="1464"/>
        <v>4.2480606153826148</v>
      </c>
      <c r="Q354" s="170"/>
      <c r="R354" s="170"/>
      <c r="S354" s="171"/>
      <c r="T354" s="169">
        <f t="shared" si="1465"/>
        <v>10.093995740042692</v>
      </c>
      <c r="U354" s="170"/>
      <c r="V354" s="170"/>
      <c r="W354" s="171"/>
      <c r="X354" s="15" t="str">
        <f t="shared" si="1466"/>
        <v>C2</v>
      </c>
      <c r="Y354" s="3">
        <f t="shared" si="1467"/>
        <v>4.2480606153826148</v>
      </c>
      <c r="Z354" s="3">
        <f t="shared" si="1468"/>
        <v>18.046018991964921</v>
      </c>
      <c r="AA354" s="3" t="str">
        <f t="shared" si="1469"/>
        <v xml:space="preserve"> </v>
      </c>
      <c r="AB354" s="3" t="str">
        <f t="shared" si="1470"/>
        <v xml:space="preserve"> </v>
      </c>
      <c r="AC354" s="3" t="str">
        <f t="shared" si="1471"/>
        <v xml:space="preserve"> </v>
      </c>
      <c r="AD354" s="3" t="str">
        <f t="shared" si="1472"/>
        <v xml:space="preserve"> </v>
      </c>
      <c r="AE354" s="3">
        <f t="shared" si="1473"/>
        <v>23</v>
      </c>
      <c r="AF354" s="3">
        <f t="shared" si="1474"/>
        <v>45</v>
      </c>
      <c r="AG354" s="3">
        <f t="shared" si="1475"/>
        <v>7</v>
      </c>
      <c r="AH354" s="3">
        <f t="shared" si="1476"/>
        <v>30</v>
      </c>
      <c r="AI354" s="3" t="str">
        <f t="shared" si="1477"/>
        <v xml:space="preserve"> </v>
      </c>
      <c r="AJ354" s="3" t="str">
        <f t="shared" si="1478"/>
        <v xml:space="preserve"> </v>
      </c>
      <c r="AK354" s="3" t="str">
        <f t="shared" si="1479"/>
        <v xml:space="preserve"> </v>
      </c>
      <c r="AL354" s="3" t="str">
        <f t="shared" si="1480"/>
        <v xml:space="preserve"> </v>
      </c>
      <c r="AP354" s="5">
        <f t="shared" si="1481"/>
        <v>15.863636363636363</v>
      </c>
      <c r="AQ354" s="5">
        <f t="shared" si="1482"/>
        <v>-0.54545454545454675</v>
      </c>
      <c r="AR354" s="5">
        <f t="shared" si="1483"/>
        <v>1.7727272727272725</v>
      </c>
      <c r="AS354" s="5">
        <f t="shared" si="1484"/>
        <v>-2.1136363636363669</v>
      </c>
      <c r="AT354" s="3">
        <f t="shared" si="1485"/>
        <v>251.65495867768595</v>
      </c>
      <c r="AU354" s="3">
        <f t="shared" si="1486"/>
        <v>0.29752066115702619</v>
      </c>
      <c r="AV354" s="3">
        <f t="shared" si="1487"/>
        <v>3.1425619834710736</v>
      </c>
      <c r="AW354" s="3">
        <f t="shared" si="1488"/>
        <v>4.4674586776859639</v>
      </c>
      <c r="AX354" s="3">
        <f t="shared" si="1489"/>
        <v>259.5625</v>
      </c>
      <c r="AY354" s="3">
        <f t="shared" si="1490"/>
        <v>16.110943485718025</v>
      </c>
      <c r="AZ354" s="3">
        <f t="shared" si="1491"/>
        <v>2.5405405405405403</v>
      </c>
      <c r="BA354" s="3">
        <f t="shared" si="1492"/>
        <v>-0.59459459459459651</v>
      </c>
      <c r="BB354" s="3">
        <f t="shared" si="1493"/>
        <v>-1.9459459459459456</v>
      </c>
      <c r="BC354" s="3">
        <f t="shared" si="1494"/>
        <v>-2.7297297297297263</v>
      </c>
      <c r="BD354" s="3">
        <f t="shared" si="1495"/>
        <v>6.4543462381300207</v>
      </c>
      <c r="BE354" s="3">
        <f t="shared" si="1496"/>
        <v>0.35354273192111257</v>
      </c>
      <c r="BF354" s="3">
        <f t="shared" si="1497"/>
        <v>3.7867056245434609</v>
      </c>
      <c r="BG354" s="3">
        <f t="shared" si="1498"/>
        <v>7.4514243973703245</v>
      </c>
      <c r="BH354" s="3">
        <f t="shared" si="1499"/>
        <v>18.046018991964917</v>
      </c>
      <c r="BI354" s="3">
        <f t="shared" si="1500"/>
        <v>4.2480606153826148</v>
      </c>
      <c r="BJ354" s="3">
        <f t="shared" si="1501"/>
        <v>-8.75</v>
      </c>
      <c r="BK354" s="3">
        <f t="shared" si="1502"/>
        <v>-0.72500000000000142</v>
      </c>
      <c r="BL354" s="3">
        <f t="shared" si="1503"/>
        <v>-3.9749999999999996</v>
      </c>
      <c r="BM354" s="3">
        <f t="shared" si="1504"/>
        <v>-3</v>
      </c>
      <c r="BN354" s="3">
        <f t="shared" si="1505"/>
        <v>76.5625</v>
      </c>
      <c r="BO354" s="3">
        <f t="shared" si="1506"/>
        <v>0.52562500000000201</v>
      </c>
      <c r="BP354" s="3">
        <f t="shared" si="1507"/>
        <v>15.800624999999997</v>
      </c>
      <c r="BQ354" s="3">
        <f t="shared" si="1508"/>
        <v>9</v>
      </c>
      <c r="BR354" s="3">
        <f t="shared" si="1509"/>
        <v>101.88875</v>
      </c>
      <c r="BS354" s="3">
        <f t="shared" si="1510"/>
        <v>10.093995740042692</v>
      </c>
    </row>
    <row r="355" spans="1:71" x14ac:dyDescent="0.35">
      <c r="A355" s="31" t="s">
        <v>140</v>
      </c>
      <c r="B355" s="8" t="s">
        <v>46</v>
      </c>
      <c r="C355" s="9">
        <v>44442</v>
      </c>
      <c r="D355" s="10">
        <v>0.30756944444444445</v>
      </c>
      <c r="E355" s="10">
        <v>0.40813657407407411</v>
      </c>
      <c r="F355" s="10">
        <v>0.42122685185185182</v>
      </c>
      <c r="G355" s="10">
        <v>0.47927083333333331</v>
      </c>
      <c r="H355" s="3">
        <f t="shared" ref="H355:H356" si="1517">MINUTE(D355)</f>
        <v>22</v>
      </c>
      <c r="I355" s="3">
        <f t="shared" si="1512"/>
        <v>47</v>
      </c>
      <c r="J355" s="3">
        <f t="shared" si="1513"/>
        <v>6</v>
      </c>
      <c r="K355" s="3">
        <f t="shared" si="1514"/>
        <v>30</v>
      </c>
      <c r="L355" s="169">
        <f t="shared" si="1463"/>
        <v>15.103243179709931</v>
      </c>
      <c r="M355" s="170"/>
      <c r="N355" s="170"/>
      <c r="O355" s="171"/>
      <c r="P355" s="169">
        <f t="shared" si="1464"/>
        <v>4.5253123013110752</v>
      </c>
      <c r="Q355" s="170"/>
      <c r="R355" s="170"/>
      <c r="S355" s="171"/>
      <c r="T355" s="169">
        <f t="shared" si="1465"/>
        <v>11.420978504489009</v>
      </c>
      <c r="U355" s="170"/>
      <c r="V355" s="170"/>
      <c r="W355" s="171"/>
      <c r="X355" s="15" t="str">
        <f t="shared" si="1466"/>
        <v>C2</v>
      </c>
      <c r="Y355" s="3">
        <f t="shared" si="1467"/>
        <v>4.5253123013110752</v>
      </c>
      <c r="Z355" s="3">
        <f t="shared" si="1468"/>
        <v>20.478451424397338</v>
      </c>
      <c r="AA355" s="3" t="str">
        <f t="shared" si="1469"/>
        <v xml:space="preserve"> </v>
      </c>
      <c r="AB355" s="3" t="str">
        <f t="shared" si="1470"/>
        <v xml:space="preserve"> </v>
      </c>
      <c r="AC355" s="3" t="str">
        <f t="shared" si="1471"/>
        <v xml:space="preserve"> </v>
      </c>
      <c r="AD355" s="3" t="str">
        <f t="shared" si="1472"/>
        <v xml:space="preserve"> </v>
      </c>
      <c r="AE355" s="3">
        <f t="shared" si="1473"/>
        <v>22</v>
      </c>
      <c r="AF355" s="3">
        <f t="shared" si="1474"/>
        <v>47</v>
      </c>
      <c r="AG355" s="3">
        <f t="shared" si="1475"/>
        <v>6</v>
      </c>
      <c r="AH355" s="3">
        <f t="shared" si="1476"/>
        <v>30</v>
      </c>
      <c r="AI355" s="3" t="str">
        <f t="shared" si="1477"/>
        <v xml:space="preserve"> </v>
      </c>
      <c r="AJ355" s="3" t="str">
        <f t="shared" si="1478"/>
        <v xml:space="preserve"> </v>
      </c>
      <c r="AK355" s="3" t="str">
        <f t="shared" si="1479"/>
        <v xml:space="preserve"> </v>
      </c>
      <c r="AL355" s="3" t="str">
        <f t="shared" si="1480"/>
        <v xml:space="preserve"> </v>
      </c>
      <c r="AP355" s="5">
        <f t="shared" si="1481"/>
        <v>14.863636363636363</v>
      </c>
      <c r="AQ355" s="5">
        <f t="shared" si="1482"/>
        <v>1.4545454545454533</v>
      </c>
      <c r="AR355" s="5">
        <f t="shared" si="1483"/>
        <v>0.77272727272727249</v>
      </c>
      <c r="AS355" s="5">
        <f t="shared" si="1484"/>
        <v>-2.1136363636363669</v>
      </c>
      <c r="AT355" s="3">
        <f t="shared" si="1485"/>
        <v>220.92768595041321</v>
      </c>
      <c r="AU355" s="3">
        <f t="shared" si="1486"/>
        <v>2.115702479338839</v>
      </c>
      <c r="AV355" s="3">
        <f t="shared" si="1487"/>
        <v>0.59710743801652855</v>
      </c>
      <c r="AW355" s="3">
        <f t="shared" si="1488"/>
        <v>4.4674586776859639</v>
      </c>
      <c r="AX355" s="3">
        <f t="shared" si="1489"/>
        <v>228.10795454545453</v>
      </c>
      <c r="AY355" s="3">
        <f t="shared" si="1490"/>
        <v>15.103243179709931</v>
      </c>
      <c r="AZ355" s="3">
        <f t="shared" si="1491"/>
        <v>1.5405405405405403</v>
      </c>
      <c r="BA355" s="3">
        <f t="shared" si="1492"/>
        <v>1.4054054054054035</v>
      </c>
      <c r="BB355" s="3">
        <f t="shared" si="1493"/>
        <v>-2.9459459459459456</v>
      </c>
      <c r="BC355" s="3">
        <f t="shared" si="1494"/>
        <v>-2.7297297297297263</v>
      </c>
      <c r="BD355" s="3">
        <f t="shared" si="1495"/>
        <v>2.37326515704894</v>
      </c>
      <c r="BE355" s="3">
        <f t="shared" si="1496"/>
        <v>1.9751643535427266</v>
      </c>
      <c r="BF355" s="3">
        <f t="shared" si="1497"/>
        <v>8.678597516435353</v>
      </c>
      <c r="BG355" s="3">
        <f t="shared" si="1498"/>
        <v>7.4514243973703245</v>
      </c>
      <c r="BH355" s="3">
        <f t="shared" si="1499"/>
        <v>20.478451424397342</v>
      </c>
      <c r="BI355" s="3">
        <f t="shared" si="1500"/>
        <v>4.5253123013110752</v>
      </c>
      <c r="BJ355" s="3">
        <f t="shared" si="1501"/>
        <v>-9.75</v>
      </c>
      <c r="BK355" s="3">
        <f t="shared" si="1502"/>
        <v>1.2749999999999986</v>
      </c>
      <c r="BL355" s="3">
        <f t="shared" si="1503"/>
        <v>-4.9749999999999996</v>
      </c>
      <c r="BM355" s="3">
        <f t="shared" si="1504"/>
        <v>-3</v>
      </c>
      <c r="BN355" s="3">
        <f t="shared" si="1505"/>
        <v>95.0625</v>
      </c>
      <c r="BO355" s="3">
        <f t="shared" si="1506"/>
        <v>1.6256249999999963</v>
      </c>
      <c r="BP355" s="3">
        <f t="shared" si="1507"/>
        <v>24.750624999999996</v>
      </c>
      <c r="BQ355" s="3">
        <f t="shared" si="1508"/>
        <v>9</v>
      </c>
      <c r="BR355" s="3">
        <f t="shared" si="1509"/>
        <v>130.43875</v>
      </c>
      <c r="BS355" s="3">
        <f t="shared" si="1510"/>
        <v>11.420978504489009</v>
      </c>
    </row>
    <row r="356" spans="1:71" x14ac:dyDescent="0.35">
      <c r="A356" s="31" t="s">
        <v>141</v>
      </c>
      <c r="B356" s="8" t="s">
        <v>47</v>
      </c>
      <c r="C356" s="9">
        <v>44442</v>
      </c>
      <c r="D356" s="10">
        <v>0.3054398148148148</v>
      </c>
      <c r="E356" s="10">
        <v>0.40662037037037035</v>
      </c>
      <c r="F356" s="10">
        <v>0.41923611111111114</v>
      </c>
      <c r="G356" s="10">
        <v>0.47984953703703703</v>
      </c>
      <c r="H356" s="3">
        <f t="shared" si="1517"/>
        <v>19</v>
      </c>
      <c r="I356" s="3">
        <f t="shared" si="1512"/>
        <v>45</v>
      </c>
      <c r="J356" s="3">
        <f t="shared" si="1513"/>
        <v>3</v>
      </c>
      <c r="K356" s="3">
        <f t="shared" si="1514"/>
        <v>30</v>
      </c>
      <c r="L356" s="169">
        <f t="shared" si="1463"/>
        <v>12.266686223633949</v>
      </c>
      <c r="M356" s="170"/>
      <c r="N356" s="170"/>
      <c r="O356" s="171"/>
      <c r="P356" s="169">
        <f t="shared" si="1464"/>
        <v>6.729729729729728</v>
      </c>
      <c r="Q356" s="170"/>
      <c r="R356" s="170"/>
      <c r="S356" s="171"/>
      <c r="T356" s="169">
        <f t="shared" si="1465"/>
        <v>15.352157828787456</v>
      </c>
      <c r="U356" s="170"/>
      <c r="V356" s="170"/>
      <c r="W356" s="171"/>
      <c r="X356" s="15" t="str">
        <f t="shared" si="1466"/>
        <v>C2</v>
      </c>
      <c r="Y356" s="3">
        <f t="shared" si="1467"/>
        <v>6.729729729729728</v>
      </c>
      <c r="Z356" s="3">
        <f t="shared" si="1468"/>
        <v>45.289262235208156</v>
      </c>
      <c r="AA356" s="3" t="str">
        <f t="shared" si="1469"/>
        <v xml:space="preserve"> </v>
      </c>
      <c r="AB356" s="3" t="str">
        <f t="shared" si="1470"/>
        <v xml:space="preserve"> </v>
      </c>
      <c r="AC356" s="3" t="str">
        <f t="shared" si="1471"/>
        <v xml:space="preserve"> </v>
      </c>
      <c r="AD356" s="3" t="str">
        <f t="shared" si="1472"/>
        <v xml:space="preserve"> </v>
      </c>
      <c r="AE356" s="3">
        <f t="shared" si="1473"/>
        <v>19</v>
      </c>
      <c r="AF356" s="3">
        <f t="shared" si="1474"/>
        <v>45</v>
      </c>
      <c r="AG356" s="3">
        <f t="shared" si="1475"/>
        <v>3</v>
      </c>
      <c r="AH356" s="3">
        <f t="shared" si="1476"/>
        <v>30</v>
      </c>
      <c r="AI356" s="3" t="str">
        <f t="shared" si="1477"/>
        <v xml:space="preserve"> </v>
      </c>
      <c r="AJ356" s="3" t="str">
        <f t="shared" si="1478"/>
        <v xml:space="preserve"> </v>
      </c>
      <c r="AK356" s="3" t="str">
        <f t="shared" si="1479"/>
        <v xml:space="preserve"> </v>
      </c>
      <c r="AL356" s="3" t="str">
        <f t="shared" si="1480"/>
        <v xml:space="preserve"> </v>
      </c>
      <c r="AP356" s="5">
        <f t="shared" si="1481"/>
        <v>11.863636363636363</v>
      </c>
      <c r="AQ356" s="5">
        <f t="shared" si="1482"/>
        <v>-0.54545454545454675</v>
      </c>
      <c r="AR356" s="5">
        <f t="shared" si="1483"/>
        <v>-2.2272727272727275</v>
      </c>
      <c r="AS356" s="5">
        <f t="shared" si="1484"/>
        <v>-2.1136363636363669</v>
      </c>
      <c r="AT356" s="3">
        <f t="shared" si="1485"/>
        <v>140.74586776859505</v>
      </c>
      <c r="AU356" s="3">
        <f t="shared" si="1486"/>
        <v>0.29752066115702619</v>
      </c>
      <c r="AV356" s="3">
        <f t="shared" si="1487"/>
        <v>4.9607438016528933</v>
      </c>
      <c r="AW356" s="3">
        <f t="shared" si="1488"/>
        <v>4.4674586776859639</v>
      </c>
      <c r="AX356" s="3">
        <f t="shared" si="1489"/>
        <v>150.47159090909091</v>
      </c>
      <c r="AY356" s="3">
        <f t="shared" si="1490"/>
        <v>12.266686223633949</v>
      </c>
      <c r="AZ356" s="3">
        <f t="shared" si="1491"/>
        <v>-1.4594594594594597</v>
      </c>
      <c r="BA356" s="3">
        <f t="shared" si="1492"/>
        <v>-0.59459459459459651</v>
      </c>
      <c r="BB356" s="3">
        <f t="shared" si="1493"/>
        <v>-5.9459459459459456</v>
      </c>
      <c r="BC356" s="3">
        <f t="shared" si="1494"/>
        <v>-2.7297297297297263</v>
      </c>
      <c r="BD356" s="3">
        <f t="shared" si="1495"/>
        <v>2.1300219138056979</v>
      </c>
      <c r="BE356" s="3">
        <f t="shared" si="1496"/>
        <v>0.35354273192111257</v>
      </c>
      <c r="BF356" s="3">
        <f t="shared" si="1497"/>
        <v>35.354273192111023</v>
      </c>
      <c r="BG356" s="3">
        <f t="shared" si="1498"/>
        <v>7.4514243973703245</v>
      </c>
      <c r="BH356" s="3">
        <f t="shared" si="1499"/>
        <v>45.289262235208156</v>
      </c>
      <c r="BI356" s="3">
        <f t="shared" si="1500"/>
        <v>6.729729729729728</v>
      </c>
      <c r="BJ356" s="3">
        <f t="shared" si="1501"/>
        <v>-12.75</v>
      </c>
      <c r="BK356" s="3">
        <f t="shared" si="1502"/>
        <v>-0.72500000000000142</v>
      </c>
      <c r="BL356" s="3">
        <f t="shared" si="1503"/>
        <v>-7.9749999999999996</v>
      </c>
      <c r="BM356" s="3">
        <f t="shared" si="1504"/>
        <v>-3</v>
      </c>
      <c r="BN356" s="3">
        <f t="shared" si="1505"/>
        <v>162.5625</v>
      </c>
      <c r="BO356" s="3">
        <f t="shared" si="1506"/>
        <v>0.52562500000000201</v>
      </c>
      <c r="BP356" s="3">
        <f t="shared" si="1507"/>
        <v>63.600624999999994</v>
      </c>
      <c r="BQ356" s="3">
        <f t="shared" si="1508"/>
        <v>9</v>
      </c>
      <c r="BR356" s="3">
        <f t="shared" si="1509"/>
        <v>235.68874999999997</v>
      </c>
      <c r="BS356" s="3">
        <f t="shared" si="1510"/>
        <v>15.352157828787456</v>
      </c>
    </row>
    <row r="357" spans="1:71" x14ac:dyDescent="0.35">
      <c r="A357" s="31" t="s">
        <v>142</v>
      </c>
      <c r="B357" s="8" t="s">
        <v>48</v>
      </c>
      <c r="C357" s="9">
        <v>44442</v>
      </c>
      <c r="D357" s="10">
        <v>0.30541666666666667</v>
      </c>
      <c r="E357" s="10">
        <v>0.40918981481481481</v>
      </c>
      <c r="F357" s="10">
        <v>0.42417824074074079</v>
      </c>
      <c r="G357" s="10">
        <v>0.48061342592592587</v>
      </c>
      <c r="H357" s="3">
        <f t="shared" ref="H357:H403" si="1518">MINUTE(D357)</f>
        <v>19</v>
      </c>
      <c r="I357" s="3">
        <f t="shared" ref="I357:I403" si="1519">MINUTE(E357)</f>
        <v>49</v>
      </c>
      <c r="J357" s="3">
        <f t="shared" ref="J357:J403" si="1520">MINUTE(F357)</f>
        <v>10</v>
      </c>
      <c r="K357" s="3">
        <f t="shared" ref="K357:K403" si="1521">MINUTE(G357)</f>
        <v>32</v>
      </c>
      <c r="L357" s="169">
        <f t="shared" si="1463"/>
        <v>13.246569024056415</v>
      </c>
      <c r="M357" s="170"/>
      <c r="N357" s="170"/>
      <c r="O357" s="171"/>
      <c r="P357" s="169">
        <f t="shared" si="1464"/>
        <v>3.9205029417524031</v>
      </c>
      <c r="Q357" s="170"/>
      <c r="R357" s="170"/>
      <c r="S357" s="171"/>
      <c r="T357" s="169">
        <f t="shared" si="1465"/>
        <v>13.237777381418679</v>
      </c>
      <c r="U357" s="170"/>
      <c r="V357" s="170"/>
      <c r="W357" s="171"/>
      <c r="X357" s="15" t="str">
        <f t="shared" si="1466"/>
        <v>C2</v>
      </c>
      <c r="Y357" s="3">
        <f t="shared" ref="Y357:Y403" si="1522">MIN(L357:W357)</f>
        <v>3.9205029417524031</v>
      </c>
      <c r="Z357" s="3">
        <f t="shared" ref="Z357:Z403" si="1523">Y357^2</f>
        <v>15.370343316289247</v>
      </c>
      <c r="AA357" s="3" t="str">
        <f t="shared" ref="AA357:AA403" si="1524">IF(X357="C1",H357," ")</f>
        <v xml:space="preserve"> </v>
      </c>
      <c r="AB357" s="3" t="str">
        <f t="shared" ref="AB357:AB403" si="1525">IF(X357="C1",I357," ")</f>
        <v xml:space="preserve"> </v>
      </c>
      <c r="AC357" s="3" t="str">
        <f t="shared" ref="AC357:AC403" si="1526">IF(X357="C1",J357," ")</f>
        <v xml:space="preserve"> </v>
      </c>
      <c r="AD357" s="3" t="str">
        <f t="shared" ref="AD357:AD403" si="1527">IF(X357="C1",K357," ")</f>
        <v xml:space="preserve"> </v>
      </c>
      <c r="AE357" s="3">
        <f t="shared" ref="AE357:AE403" si="1528">IF(X357="C2",H357," ")</f>
        <v>19</v>
      </c>
      <c r="AF357" s="3">
        <f t="shared" ref="AF357:AF403" si="1529">IF(X357="C2",I357," ")</f>
        <v>49</v>
      </c>
      <c r="AG357" s="3">
        <f t="shared" ref="AG357:AG403" si="1530">IF(X357="C2",J357," ")</f>
        <v>10</v>
      </c>
      <c r="AH357" s="3">
        <f t="shared" ref="AH357:AH403" si="1531">IF(X357="C2",K357," ")</f>
        <v>32</v>
      </c>
      <c r="AI357" s="3" t="str">
        <f t="shared" ref="AI357:AI403" si="1532">IF(X357="C3",H357," ")</f>
        <v xml:space="preserve"> </v>
      </c>
      <c r="AJ357" s="3" t="str">
        <f t="shared" ref="AJ357:AJ403" si="1533">IF(X357="C3",I357," ")</f>
        <v xml:space="preserve"> </v>
      </c>
      <c r="AK357" s="3" t="str">
        <f t="shared" ref="AK357:AK403" si="1534">IF(X357="C3",J357," ")</f>
        <v xml:space="preserve"> </v>
      </c>
      <c r="AL357" s="3" t="str">
        <f t="shared" ref="AL357:AL403" si="1535">IF(X357="C3",K357," ")</f>
        <v xml:space="preserve"> </v>
      </c>
      <c r="AP357" s="5">
        <f t="shared" si="1481"/>
        <v>11.863636363636363</v>
      </c>
      <c r="AQ357" s="5">
        <f t="shared" si="1482"/>
        <v>3.4545454545454533</v>
      </c>
      <c r="AR357" s="5">
        <f t="shared" si="1483"/>
        <v>4.7727272727272725</v>
      </c>
      <c r="AS357" s="5">
        <f t="shared" si="1484"/>
        <v>-0.11363636363636687</v>
      </c>
      <c r="AT357" s="3">
        <f t="shared" si="1485"/>
        <v>140.74586776859505</v>
      </c>
      <c r="AU357" s="3">
        <f t="shared" si="1486"/>
        <v>11.933884297520652</v>
      </c>
      <c r="AV357" s="3">
        <f t="shared" si="1487"/>
        <v>22.778925619834709</v>
      </c>
      <c r="AW357" s="3">
        <f t="shared" si="1488"/>
        <v>1.2913223140496602E-2</v>
      </c>
      <c r="AX357" s="3">
        <f t="shared" si="1489"/>
        <v>175.47159090909091</v>
      </c>
      <c r="AY357" s="3">
        <f t="shared" si="1490"/>
        <v>13.246569024056415</v>
      </c>
      <c r="AZ357" s="3">
        <f t="shared" si="1491"/>
        <v>-1.4594594594594597</v>
      </c>
      <c r="BA357" s="3">
        <f t="shared" si="1492"/>
        <v>3.4054054054054035</v>
      </c>
      <c r="BB357" s="3">
        <f t="shared" si="1493"/>
        <v>1.0540540540540544</v>
      </c>
      <c r="BC357" s="3">
        <f t="shared" si="1494"/>
        <v>-0.72972972972972627</v>
      </c>
      <c r="BD357" s="3">
        <f t="shared" si="1495"/>
        <v>2.1300219138056979</v>
      </c>
      <c r="BE357" s="3">
        <f t="shared" si="1496"/>
        <v>11.596785975164341</v>
      </c>
      <c r="BF357" s="3">
        <f t="shared" si="1497"/>
        <v>1.1110299488677875</v>
      </c>
      <c r="BG357" s="3">
        <f t="shared" si="1498"/>
        <v>0.53250547845141938</v>
      </c>
      <c r="BH357" s="3">
        <f t="shared" si="1499"/>
        <v>15.370343316289247</v>
      </c>
      <c r="BI357" s="3">
        <f t="shared" si="1500"/>
        <v>3.9205029417524031</v>
      </c>
      <c r="BJ357" s="3">
        <f t="shared" si="1501"/>
        <v>-12.75</v>
      </c>
      <c r="BK357" s="3">
        <f t="shared" si="1502"/>
        <v>3.2749999999999986</v>
      </c>
      <c r="BL357" s="3">
        <f t="shared" si="1503"/>
        <v>-0.97499999999999964</v>
      </c>
      <c r="BM357" s="3">
        <f t="shared" si="1504"/>
        <v>-1</v>
      </c>
      <c r="BN357" s="3">
        <f t="shared" si="1505"/>
        <v>162.5625</v>
      </c>
      <c r="BO357" s="3">
        <f t="shared" si="1506"/>
        <v>10.72562499999999</v>
      </c>
      <c r="BP357" s="3">
        <f t="shared" si="1507"/>
        <v>0.95062499999999928</v>
      </c>
      <c r="BQ357" s="3">
        <f t="shared" si="1508"/>
        <v>1</v>
      </c>
      <c r="BR357" s="3">
        <f t="shared" si="1509"/>
        <v>175.23874999999998</v>
      </c>
      <c r="BS357" s="3">
        <f t="shared" si="1510"/>
        <v>13.237777381418679</v>
      </c>
    </row>
    <row r="358" spans="1:71" x14ac:dyDescent="0.35">
      <c r="A358" s="31" t="s">
        <v>143</v>
      </c>
      <c r="B358" s="8" t="s">
        <v>49</v>
      </c>
      <c r="C358" s="9">
        <v>44442</v>
      </c>
      <c r="D358" s="10">
        <v>0.30398148148148146</v>
      </c>
      <c r="E358" s="10">
        <v>0.40879629629629632</v>
      </c>
      <c r="F358" s="10">
        <v>0.42283564814814811</v>
      </c>
      <c r="G358" s="10">
        <v>0.48343749999999996</v>
      </c>
      <c r="H358" s="3">
        <f t="shared" si="1518"/>
        <v>17</v>
      </c>
      <c r="I358" s="3">
        <f t="shared" si="1519"/>
        <v>48</v>
      </c>
      <c r="J358" s="3">
        <f t="shared" si="1520"/>
        <v>8</v>
      </c>
      <c r="K358" s="3">
        <f t="shared" si="1521"/>
        <v>36</v>
      </c>
      <c r="L358" s="169">
        <f t="shared" si="1463"/>
        <v>11.229779808413632</v>
      </c>
      <c r="M358" s="170"/>
      <c r="N358" s="170"/>
      <c r="O358" s="171"/>
      <c r="P358" s="169">
        <f t="shared" si="1464"/>
        <v>5.4169471373885729</v>
      </c>
      <c r="Q358" s="170"/>
      <c r="R358" s="170"/>
      <c r="S358" s="171"/>
      <c r="T358" s="169">
        <f t="shared" si="1465"/>
        <v>15.510923570181113</v>
      </c>
      <c r="U358" s="170"/>
      <c r="V358" s="170"/>
      <c r="W358" s="171"/>
      <c r="X358" s="15" t="str">
        <f t="shared" si="1466"/>
        <v>C2</v>
      </c>
      <c r="Y358" s="3">
        <f t="shared" si="1522"/>
        <v>5.4169471373885729</v>
      </c>
      <c r="Z358" s="3">
        <f t="shared" si="1523"/>
        <v>29.343316289262255</v>
      </c>
      <c r="AA358" s="3" t="str">
        <f t="shared" si="1524"/>
        <v xml:space="preserve"> </v>
      </c>
      <c r="AB358" s="3" t="str">
        <f t="shared" si="1525"/>
        <v xml:space="preserve"> </v>
      </c>
      <c r="AC358" s="3" t="str">
        <f t="shared" si="1526"/>
        <v xml:space="preserve"> </v>
      </c>
      <c r="AD358" s="3" t="str">
        <f t="shared" si="1527"/>
        <v xml:space="preserve"> </v>
      </c>
      <c r="AE358" s="3">
        <f t="shared" si="1528"/>
        <v>17</v>
      </c>
      <c r="AF358" s="3">
        <f t="shared" si="1529"/>
        <v>48</v>
      </c>
      <c r="AG358" s="3">
        <f t="shared" si="1530"/>
        <v>8</v>
      </c>
      <c r="AH358" s="3">
        <f t="shared" si="1531"/>
        <v>36</v>
      </c>
      <c r="AI358" s="3" t="str">
        <f t="shared" si="1532"/>
        <v xml:space="preserve"> </v>
      </c>
      <c r="AJ358" s="3" t="str">
        <f t="shared" si="1533"/>
        <v xml:space="preserve"> </v>
      </c>
      <c r="AK358" s="3" t="str">
        <f t="shared" si="1534"/>
        <v xml:space="preserve"> </v>
      </c>
      <c r="AL358" s="3" t="str">
        <f t="shared" si="1535"/>
        <v xml:space="preserve"> </v>
      </c>
      <c r="AP358" s="5">
        <f t="shared" si="1481"/>
        <v>9.8636363636363633</v>
      </c>
      <c r="AQ358" s="5">
        <f t="shared" si="1482"/>
        <v>2.4545454545454533</v>
      </c>
      <c r="AR358" s="5">
        <f t="shared" si="1483"/>
        <v>2.7727272727272725</v>
      </c>
      <c r="AS358" s="5">
        <f t="shared" si="1484"/>
        <v>3.8863636363636331</v>
      </c>
      <c r="AT358" s="3">
        <f t="shared" si="1485"/>
        <v>97.29132231404958</v>
      </c>
      <c r="AU358" s="3">
        <f t="shared" si="1486"/>
        <v>6.024793388429746</v>
      </c>
      <c r="AV358" s="3">
        <f t="shared" si="1487"/>
        <v>7.6880165289256182</v>
      </c>
      <c r="AW358" s="3">
        <f t="shared" si="1488"/>
        <v>15.103822314049562</v>
      </c>
      <c r="AX358" s="3">
        <f t="shared" si="1489"/>
        <v>126.1079545454545</v>
      </c>
      <c r="AY358" s="3">
        <f t="shared" si="1490"/>
        <v>11.229779808413632</v>
      </c>
      <c r="AZ358" s="3">
        <f t="shared" si="1491"/>
        <v>-3.4594594594594597</v>
      </c>
      <c r="BA358" s="3">
        <f t="shared" si="1492"/>
        <v>2.4054054054054035</v>
      </c>
      <c r="BB358" s="3">
        <f t="shared" si="1493"/>
        <v>-0.94594594594594561</v>
      </c>
      <c r="BC358" s="3">
        <f t="shared" si="1494"/>
        <v>3.2702702702702737</v>
      </c>
      <c r="BD358" s="3">
        <f t="shared" si="1495"/>
        <v>11.967859751643537</v>
      </c>
      <c r="BE358" s="3">
        <f t="shared" si="1496"/>
        <v>5.7859751643535331</v>
      </c>
      <c r="BF358" s="3">
        <f t="shared" si="1497"/>
        <v>0.89481373265156983</v>
      </c>
      <c r="BG358" s="3">
        <f t="shared" si="1498"/>
        <v>10.694667640613609</v>
      </c>
      <c r="BH358" s="3">
        <f t="shared" si="1499"/>
        <v>29.343316289262251</v>
      </c>
      <c r="BI358" s="3">
        <f t="shared" si="1500"/>
        <v>5.4169471373885729</v>
      </c>
      <c r="BJ358" s="3">
        <f t="shared" si="1501"/>
        <v>-14.75</v>
      </c>
      <c r="BK358" s="3">
        <f t="shared" si="1502"/>
        <v>2.2749999999999986</v>
      </c>
      <c r="BL358" s="3">
        <f t="shared" si="1503"/>
        <v>-2.9749999999999996</v>
      </c>
      <c r="BM358" s="3">
        <f t="shared" si="1504"/>
        <v>3</v>
      </c>
      <c r="BN358" s="3">
        <f t="shared" si="1505"/>
        <v>217.5625</v>
      </c>
      <c r="BO358" s="3">
        <f t="shared" si="1506"/>
        <v>5.1756249999999939</v>
      </c>
      <c r="BP358" s="3">
        <f t="shared" si="1507"/>
        <v>8.8506249999999973</v>
      </c>
      <c r="BQ358" s="3">
        <f t="shared" si="1508"/>
        <v>9</v>
      </c>
      <c r="BR358" s="3">
        <f t="shared" si="1509"/>
        <v>240.58875</v>
      </c>
      <c r="BS358" s="3">
        <f t="shared" si="1510"/>
        <v>15.510923570181113</v>
      </c>
    </row>
    <row r="359" spans="1:71" x14ac:dyDescent="0.35">
      <c r="A359" s="31" t="s">
        <v>144</v>
      </c>
      <c r="B359" s="8" t="s">
        <v>50</v>
      </c>
      <c r="C359" s="9">
        <v>44442</v>
      </c>
      <c r="D359" s="10">
        <v>0.30391203703703701</v>
      </c>
      <c r="E359" s="10">
        <v>0.40857638888888892</v>
      </c>
      <c r="F359" s="10">
        <v>0.41934027777777777</v>
      </c>
      <c r="G359" s="10">
        <v>0.48324074074074069</v>
      </c>
      <c r="H359" s="3">
        <f t="shared" si="1518"/>
        <v>17</v>
      </c>
      <c r="I359" s="3">
        <f t="shared" si="1519"/>
        <v>48</v>
      </c>
      <c r="J359" s="3">
        <f t="shared" si="1520"/>
        <v>3</v>
      </c>
      <c r="K359" s="3">
        <f t="shared" si="1521"/>
        <v>35</v>
      </c>
      <c r="L359" s="169">
        <f t="shared" si="1463"/>
        <v>10.798516312228015</v>
      </c>
      <c r="M359" s="170"/>
      <c r="N359" s="170"/>
      <c r="O359" s="171"/>
      <c r="P359" s="169">
        <f t="shared" si="1464"/>
        <v>7.632970274289109</v>
      </c>
      <c r="Q359" s="170"/>
      <c r="R359" s="170"/>
      <c r="S359" s="171"/>
      <c r="T359" s="169">
        <f t="shared" si="1465"/>
        <v>17.039329505587947</v>
      </c>
      <c r="U359" s="170"/>
      <c r="V359" s="170"/>
      <c r="W359" s="171"/>
      <c r="X359" s="15" t="str">
        <f t="shared" si="1466"/>
        <v>C2</v>
      </c>
      <c r="Y359" s="3">
        <f t="shared" si="1522"/>
        <v>7.632970274289109</v>
      </c>
      <c r="Z359" s="3">
        <f t="shared" si="1523"/>
        <v>58.262235208181153</v>
      </c>
      <c r="AA359" s="3" t="str">
        <f t="shared" si="1524"/>
        <v xml:space="preserve"> </v>
      </c>
      <c r="AB359" s="3" t="str">
        <f t="shared" si="1525"/>
        <v xml:space="preserve"> </v>
      </c>
      <c r="AC359" s="3" t="str">
        <f t="shared" si="1526"/>
        <v xml:space="preserve"> </v>
      </c>
      <c r="AD359" s="3" t="str">
        <f t="shared" si="1527"/>
        <v xml:space="preserve"> </v>
      </c>
      <c r="AE359" s="3">
        <f t="shared" si="1528"/>
        <v>17</v>
      </c>
      <c r="AF359" s="3">
        <f t="shared" si="1529"/>
        <v>48</v>
      </c>
      <c r="AG359" s="3">
        <f t="shared" si="1530"/>
        <v>3</v>
      </c>
      <c r="AH359" s="3">
        <f t="shared" si="1531"/>
        <v>35</v>
      </c>
      <c r="AI359" s="3" t="str">
        <f t="shared" si="1532"/>
        <v xml:space="preserve"> </v>
      </c>
      <c r="AJ359" s="3" t="str">
        <f t="shared" si="1533"/>
        <v xml:space="preserve"> </v>
      </c>
      <c r="AK359" s="3" t="str">
        <f t="shared" si="1534"/>
        <v xml:space="preserve"> </v>
      </c>
      <c r="AL359" s="3" t="str">
        <f t="shared" si="1535"/>
        <v xml:space="preserve"> </v>
      </c>
      <c r="AP359" s="5">
        <f t="shared" si="1481"/>
        <v>9.8636363636363633</v>
      </c>
      <c r="AQ359" s="5">
        <f t="shared" si="1482"/>
        <v>2.4545454545454533</v>
      </c>
      <c r="AR359" s="5">
        <f t="shared" si="1483"/>
        <v>-2.2272727272727275</v>
      </c>
      <c r="AS359" s="5">
        <f t="shared" si="1484"/>
        <v>2.8863636363636331</v>
      </c>
      <c r="AT359" s="3">
        <f t="shared" si="1485"/>
        <v>97.29132231404958</v>
      </c>
      <c r="AU359" s="3">
        <f t="shared" si="1486"/>
        <v>6.024793388429746</v>
      </c>
      <c r="AV359" s="3">
        <f t="shared" si="1487"/>
        <v>4.9607438016528933</v>
      </c>
      <c r="AW359" s="3">
        <f t="shared" si="1488"/>
        <v>8.3310950413222962</v>
      </c>
      <c r="AX359" s="3">
        <f t="shared" si="1489"/>
        <v>116.60795454545452</v>
      </c>
      <c r="AY359" s="3">
        <f t="shared" si="1490"/>
        <v>10.798516312228015</v>
      </c>
      <c r="AZ359" s="3">
        <f t="shared" si="1491"/>
        <v>-3.4594594594594597</v>
      </c>
      <c r="BA359" s="3">
        <f t="shared" si="1492"/>
        <v>2.4054054054054035</v>
      </c>
      <c r="BB359" s="3">
        <f t="shared" si="1493"/>
        <v>-5.9459459459459456</v>
      </c>
      <c r="BC359" s="3">
        <f t="shared" si="1494"/>
        <v>2.2702702702702737</v>
      </c>
      <c r="BD359" s="3">
        <f t="shared" si="1495"/>
        <v>11.967859751643537</v>
      </c>
      <c r="BE359" s="3">
        <f t="shared" si="1496"/>
        <v>5.7859751643535331</v>
      </c>
      <c r="BF359" s="3">
        <f t="shared" si="1497"/>
        <v>35.354273192111023</v>
      </c>
      <c r="BG359" s="3">
        <f t="shared" si="1498"/>
        <v>5.1541271000730617</v>
      </c>
      <c r="BH359" s="3">
        <f t="shared" si="1499"/>
        <v>58.26223520818116</v>
      </c>
      <c r="BI359" s="3">
        <f t="shared" si="1500"/>
        <v>7.632970274289109</v>
      </c>
      <c r="BJ359" s="3">
        <f t="shared" si="1501"/>
        <v>-14.75</v>
      </c>
      <c r="BK359" s="3">
        <f t="shared" si="1502"/>
        <v>2.2749999999999986</v>
      </c>
      <c r="BL359" s="3">
        <f t="shared" si="1503"/>
        <v>-7.9749999999999996</v>
      </c>
      <c r="BM359" s="3">
        <f t="shared" si="1504"/>
        <v>2</v>
      </c>
      <c r="BN359" s="3">
        <f t="shared" si="1505"/>
        <v>217.5625</v>
      </c>
      <c r="BO359" s="3">
        <f t="shared" si="1506"/>
        <v>5.1756249999999939</v>
      </c>
      <c r="BP359" s="3">
        <f t="shared" si="1507"/>
        <v>63.600624999999994</v>
      </c>
      <c r="BQ359" s="3">
        <f t="shared" si="1508"/>
        <v>4</v>
      </c>
      <c r="BR359" s="3">
        <f t="shared" si="1509"/>
        <v>290.33875</v>
      </c>
      <c r="BS359" s="3">
        <f t="shared" si="1510"/>
        <v>17.039329505587947</v>
      </c>
    </row>
    <row r="360" spans="1:71" x14ac:dyDescent="0.35">
      <c r="A360" s="31" t="s">
        <v>145</v>
      </c>
      <c r="B360" s="8" t="s">
        <v>51</v>
      </c>
      <c r="C360" s="9">
        <v>44442</v>
      </c>
      <c r="D360" s="10">
        <v>0.30034722222222221</v>
      </c>
      <c r="E360" s="10">
        <v>0.40692129629629631</v>
      </c>
      <c r="F360" s="10">
        <v>0.42067129629629635</v>
      </c>
      <c r="G360" s="10">
        <v>0.47949074074074072</v>
      </c>
      <c r="H360" s="3">
        <f t="shared" si="1518"/>
        <v>12</v>
      </c>
      <c r="I360" s="3">
        <f t="shared" si="1519"/>
        <v>45</v>
      </c>
      <c r="J360" s="3">
        <f t="shared" si="1520"/>
        <v>5</v>
      </c>
      <c r="K360" s="3">
        <f t="shared" si="1521"/>
        <v>30</v>
      </c>
      <c r="L360" s="169">
        <f t="shared" si="1463"/>
        <v>5.3358777074714636</v>
      </c>
      <c r="M360" s="170"/>
      <c r="N360" s="170"/>
      <c r="O360" s="171"/>
      <c r="P360" s="169">
        <f t="shared" si="1464"/>
        <v>9.7436087197637811</v>
      </c>
      <c r="Q360" s="170"/>
      <c r="R360" s="170"/>
      <c r="S360" s="171"/>
      <c r="T360" s="169">
        <f t="shared" si="1465"/>
        <v>20.863574717674823</v>
      </c>
      <c r="U360" s="170"/>
      <c r="V360" s="170"/>
      <c r="W360" s="171"/>
      <c r="X360" s="72" t="str">
        <f t="shared" si="1466"/>
        <v>C1</v>
      </c>
      <c r="Y360" s="3">
        <f t="shared" si="1522"/>
        <v>5.3358777074714636</v>
      </c>
      <c r="Z360" s="3">
        <f t="shared" si="1523"/>
        <v>28.471590909090921</v>
      </c>
      <c r="AA360" s="3">
        <f t="shared" si="1524"/>
        <v>12</v>
      </c>
      <c r="AB360" s="3">
        <f t="shared" si="1525"/>
        <v>45</v>
      </c>
      <c r="AC360" s="3">
        <f t="shared" si="1526"/>
        <v>5</v>
      </c>
      <c r="AD360" s="3">
        <f t="shared" si="1527"/>
        <v>30</v>
      </c>
      <c r="AE360" s="3" t="str">
        <f t="shared" si="1528"/>
        <v xml:space="preserve"> </v>
      </c>
      <c r="AF360" s="3" t="str">
        <f t="shared" si="1529"/>
        <v xml:space="preserve"> </v>
      </c>
      <c r="AG360" s="3" t="str">
        <f t="shared" si="1530"/>
        <v xml:space="preserve"> </v>
      </c>
      <c r="AH360" s="3" t="str">
        <f t="shared" si="1531"/>
        <v xml:space="preserve"> </v>
      </c>
      <c r="AI360" s="3" t="str">
        <f t="shared" si="1532"/>
        <v xml:space="preserve"> </v>
      </c>
      <c r="AJ360" s="3" t="str">
        <f t="shared" si="1533"/>
        <v xml:space="preserve"> </v>
      </c>
      <c r="AK360" s="3" t="str">
        <f t="shared" si="1534"/>
        <v xml:space="preserve"> </v>
      </c>
      <c r="AL360" s="3" t="str">
        <f t="shared" si="1535"/>
        <v xml:space="preserve"> </v>
      </c>
      <c r="AP360" s="5">
        <f t="shared" si="1481"/>
        <v>4.8636363636363633</v>
      </c>
      <c r="AQ360" s="5">
        <f t="shared" si="1482"/>
        <v>-0.54545454545454675</v>
      </c>
      <c r="AR360" s="5">
        <f t="shared" si="1483"/>
        <v>-0.22727272727272751</v>
      </c>
      <c r="AS360" s="5">
        <f t="shared" si="1484"/>
        <v>-2.1136363636363669</v>
      </c>
      <c r="AT360" s="3">
        <f t="shared" si="1485"/>
        <v>23.654958677685947</v>
      </c>
      <c r="AU360" s="3">
        <f t="shared" si="1486"/>
        <v>0.29752066115702619</v>
      </c>
      <c r="AV360" s="3">
        <f t="shared" si="1487"/>
        <v>5.1652892561983584E-2</v>
      </c>
      <c r="AW360" s="3">
        <f t="shared" si="1488"/>
        <v>4.4674586776859639</v>
      </c>
      <c r="AX360" s="3">
        <f t="shared" si="1489"/>
        <v>28.471590909090921</v>
      </c>
      <c r="AY360" s="3">
        <f t="shared" si="1490"/>
        <v>5.3358777074714636</v>
      </c>
      <c r="AZ360" s="3">
        <f t="shared" si="1491"/>
        <v>-8.4594594594594597</v>
      </c>
      <c r="BA360" s="3">
        <f t="shared" si="1492"/>
        <v>-0.59459459459459651</v>
      </c>
      <c r="BB360" s="3">
        <f t="shared" si="1493"/>
        <v>-3.9459459459459456</v>
      </c>
      <c r="BC360" s="3">
        <f t="shared" si="1494"/>
        <v>-2.7297297297297263</v>
      </c>
      <c r="BD360" s="3">
        <f t="shared" si="1495"/>
        <v>71.562454346238127</v>
      </c>
      <c r="BE360" s="3">
        <f t="shared" si="1496"/>
        <v>0.35354273192111257</v>
      </c>
      <c r="BF360" s="3">
        <f t="shared" si="1497"/>
        <v>15.570489408327244</v>
      </c>
      <c r="BG360" s="3">
        <f t="shared" si="1498"/>
        <v>7.4514243973703245</v>
      </c>
      <c r="BH360" s="3">
        <f t="shared" si="1499"/>
        <v>94.937910883856802</v>
      </c>
      <c r="BI360" s="3">
        <f t="shared" si="1500"/>
        <v>9.7436087197637811</v>
      </c>
      <c r="BJ360" s="3">
        <f t="shared" si="1501"/>
        <v>-19.75</v>
      </c>
      <c r="BK360" s="3">
        <f t="shared" si="1502"/>
        <v>-0.72500000000000142</v>
      </c>
      <c r="BL360" s="3">
        <f t="shared" si="1503"/>
        <v>-5.9749999999999996</v>
      </c>
      <c r="BM360" s="3">
        <f t="shared" si="1504"/>
        <v>-3</v>
      </c>
      <c r="BN360" s="3">
        <f t="shared" si="1505"/>
        <v>390.0625</v>
      </c>
      <c r="BO360" s="3">
        <f t="shared" si="1506"/>
        <v>0.52562500000000201</v>
      </c>
      <c r="BP360" s="3">
        <f t="shared" si="1507"/>
        <v>35.700624999999995</v>
      </c>
      <c r="BQ360" s="3">
        <f t="shared" si="1508"/>
        <v>9</v>
      </c>
      <c r="BR360" s="3">
        <f t="shared" si="1509"/>
        <v>435.28874999999999</v>
      </c>
      <c r="BS360" s="3">
        <f t="shared" si="1510"/>
        <v>20.863574717674823</v>
      </c>
    </row>
    <row r="361" spans="1:71" x14ac:dyDescent="0.35">
      <c r="A361" s="31" t="s">
        <v>146</v>
      </c>
      <c r="B361" s="8" t="s">
        <v>52</v>
      </c>
      <c r="C361" s="9">
        <v>44442</v>
      </c>
      <c r="D361" s="10">
        <v>0.29886574074074074</v>
      </c>
      <c r="E361" s="10">
        <v>0.4079976851851852</v>
      </c>
      <c r="F361" s="10">
        <v>0.41958333333333336</v>
      </c>
      <c r="G361" s="10">
        <v>0.48378472222222224</v>
      </c>
      <c r="H361" s="3">
        <f t="shared" si="1518"/>
        <v>10</v>
      </c>
      <c r="I361" s="3">
        <f t="shared" si="1519"/>
        <v>47</v>
      </c>
      <c r="J361" s="3">
        <f t="shared" si="1520"/>
        <v>4</v>
      </c>
      <c r="K361" s="3">
        <f t="shared" si="1521"/>
        <v>36</v>
      </c>
      <c r="L361" s="169">
        <f t="shared" si="1463"/>
        <v>5.1890400233218799</v>
      </c>
      <c r="M361" s="170"/>
      <c r="N361" s="170"/>
      <c r="O361" s="171"/>
      <c r="P361" s="169">
        <f t="shared" si="1464"/>
        <v>12.105061151371826</v>
      </c>
      <c r="Q361" s="170"/>
      <c r="R361" s="170"/>
      <c r="S361" s="171"/>
      <c r="T361" s="169">
        <f t="shared" si="1465"/>
        <v>23.072467358303921</v>
      </c>
      <c r="U361" s="170"/>
      <c r="V361" s="170"/>
      <c r="W361" s="171"/>
      <c r="X361" s="72" t="str">
        <f t="shared" si="1466"/>
        <v>C1</v>
      </c>
      <c r="Y361" s="3">
        <f t="shared" si="1522"/>
        <v>5.1890400233218799</v>
      </c>
      <c r="Z361" s="3">
        <f t="shared" si="1523"/>
        <v>26.926136363636335</v>
      </c>
      <c r="AA361" s="3">
        <f t="shared" si="1524"/>
        <v>10</v>
      </c>
      <c r="AB361" s="3">
        <f t="shared" si="1525"/>
        <v>47</v>
      </c>
      <c r="AC361" s="3">
        <f t="shared" si="1526"/>
        <v>4</v>
      </c>
      <c r="AD361" s="3">
        <f t="shared" si="1527"/>
        <v>36</v>
      </c>
      <c r="AE361" s="3" t="str">
        <f t="shared" si="1528"/>
        <v xml:space="preserve"> </v>
      </c>
      <c r="AF361" s="3" t="str">
        <f t="shared" si="1529"/>
        <v xml:space="preserve"> </v>
      </c>
      <c r="AG361" s="3" t="str">
        <f t="shared" si="1530"/>
        <v xml:space="preserve"> </v>
      </c>
      <c r="AH361" s="3" t="str">
        <f t="shared" si="1531"/>
        <v xml:space="preserve"> </v>
      </c>
      <c r="AI361" s="3" t="str">
        <f t="shared" si="1532"/>
        <v xml:space="preserve"> </v>
      </c>
      <c r="AJ361" s="3" t="str">
        <f t="shared" si="1533"/>
        <v xml:space="preserve"> </v>
      </c>
      <c r="AK361" s="3" t="str">
        <f t="shared" si="1534"/>
        <v xml:space="preserve"> </v>
      </c>
      <c r="AL361" s="3" t="str">
        <f t="shared" si="1535"/>
        <v xml:space="preserve"> </v>
      </c>
      <c r="AP361" s="5">
        <f t="shared" si="1481"/>
        <v>2.8636363636363633</v>
      </c>
      <c r="AQ361" s="5">
        <f t="shared" si="1482"/>
        <v>1.4545454545454533</v>
      </c>
      <c r="AR361" s="5">
        <f t="shared" si="1483"/>
        <v>-1.2272727272727275</v>
      </c>
      <c r="AS361" s="5">
        <f t="shared" si="1484"/>
        <v>3.8863636363636331</v>
      </c>
      <c r="AT361" s="3">
        <f t="shared" si="1485"/>
        <v>8.2004132231404938</v>
      </c>
      <c r="AU361" s="3">
        <f t="shared" si="1486"/>
        <v>2.115702479338839</v>
      </c>
      <c r="AV361" s="3">
        <f t="shared" si="1487"/>
        <v>1.5061983471074387</v>
      </c>
      <c r="AW361" s="3">
        <f t="shared" si="1488"/>
        <v>15.103822314049562</v>
      </c>
      <c r="AX361" s="3">
        <f t="shared" si="1489"/>
        <v>26.926136363636335</v>
      </c>
      <c r="AY361" s="3">
        <f t="shared" si="1490"/>
        <v>5.1890400233218799</v>
      </c>
      <c r="AZ361" s="3">
        <f t="shared" si="1491"/>
        <v>-10.45945945945946</v>
      </c>
      <c r="BA361" s="3">
        <f t="shared" si="1492"/>
        <v>1.4054054054054035</v>
      </c>
      <c r="BB361" s="3">
        <f t="shared" si="1493"/>
        <v>-4.9459459459459456</v>
      </c>
      <c r="BC361" s="3">
        <f t="shared" si="1494"/>
        <v>3.2702702702702737</v>
      </c>
      <c r="BD361" s="3">
        <f t="shared" si="1495"/>
        <v>109.40029218407597</v>
      </c>
      <c r="BE361" s="3">
        <f t="shared" si="1496"/>
        <v>1.9751643535427266</v>
      </c>
      <c r="BF361" s="3">
        <f t="shared" si="1497"/>
        <v>24.462381300219135</v>
      </c>
      <c r="BG361" s="3">
        <f t="shared" si="1498"/>
        <v>10.694667640613609</v>
      </c>
      <c r="BH361" s="3">
        <f t="shared" si="1499"/>
        <v>146.53250547845141</v>
      </c>
      <c r="BI361" s="3">
        <f t="shared" si="1500"/>
        <v>12.105061151371826</v>
      </c>
      <c r="BJ361" s="3">
        <f t="shared" si="1501"/>
        <v>-21.75</v>
      </c>
      <c r="BK361" s="3">
        <f t="shared" si="1502"/>
        <v>1.2749999999999986</v>
      </c>
      <c r="BL361" s="3">
        <f t="shared" si="1503"/>
        <v>-6.9749999999999996</v>
      </c>
      <c r="BM361" s="3">
        <f t="shared" si="1504"/>
        <v>3</v>
      </c>
      <c r="BN361" s="3">
        <f t="shared" si="1505"/>
        <v>473.0625</v>
      </c>
      <c r="BO361" s="3">
        <f t="shared" si="1506"/>
        <v>1.6256249999999963</v>
      </c>
      <c r="BP361" s="3">
        <f t="shared" si="1507"/>
        <v>48.650624999999998</v>
      </c>
      <c r="BQ361" s="3">
        <f t="shared" si="1508"/>
        <v>9</v>
      </c>
      <c r="BR361" s="3">
        <f t="shared" si="1509"/>
        <v>532.33875</v>
      </c>
      <c r="BS361" s="3">
        <f t="shared" si="1510"/>
        <v>23.072467358303921</v>
      </c>
    </row>
    <row r="362" spans="1:71" x14ac:dyDescent="0.35">
      <c r="A362" s="31" t="s">
        <v>147</v>
      </c>
      <c r="B362" s="8" t="s">
        <v>53</v>
      </c>
      <c r="C362" s="9">
        <v>44442</v>
      </c>
      <c r="D362" s="10">
        <v>0.29810185185185184</v>
      </c>
      <c r="E362" s="10">
        <v>0.4071643518518519</v>
      </c>
      <c r="F362" s="10">
        <v>0.41712962962962963</v>
      </c>
      <c r="G362" s="10">
        <v>0.47991898148148149</v>
      </c>
      <c r="H362" s="3">
        <f t="shared" si="1518"/>
        <v>9</v>
      </c>
      <c r="I362" s="3">
        <f t="shared" si="1519"/>
        <v>46</v>
      </c>
      <c r="J362" s="3">
        <f t="shared" si="1520"/>
        <v>0</v>
      </c>
      <c r="K362" s="3">
        <f t="shared" si="1521"/>
        <v>31</v>
      </c>
      <c r="L362" s="169">
        <f t="shared" si="1463"/>
        <v>5.6784080675677213</v>
      </c>
      <c r="M362" s="170"/>
      <c r="N362" s="170"/>
      <c r="O362" s="171"/>
      <c r="P362" s="169">
        <f t="shared" si="1464"/>
        <v>14.646005545930413</v>
      </c>
      <c r="Q362" s="170"/>
      <c r="R362" s="170"/>
      <c r="S362" s="171"/>
      <c r="T362" s="169">
        <f t="shared" si="1465"/>
        <v>25.339470199670707</v>
      </c>
      <c r="U362" s="170"/>
      <c r="V362" s="170"/>
      <c r="W362" s="171"/>
      <c r="X362" s="72" t="str">
        <f t="shared" si="1466"/>
        <v>C1</v>
      </c>
      <c r="Y362" s="3">
        <f t="shared" si="1522"/>
        <v>5.6784080675677213</v>
      </c>
      <c r="Z362" s="3">
        <f t="shared" si="1523"/>
        <v>32.24431818181818</v>
      </c>
      <c r="AA362" s="3">
        <f t="shared" si="1524"/>
        <v>9</v>
      </c>
      <c r="AB362" s="3">
        <f t="shared" si="1525"/>
        <v>46</v>
      </c>
      <c r="AC362" s="3">
        <f t="shared" si="1526"/>
        <v>0</v>
      </c>
      <c r="AD362" s="3">
        <f t="shared" si="1527"/>
        <v>31</v>
      </c>
      <c r="AE362" s="3" t="str">
        <f t="shared" si="1528"/>
        <v xml:space="preserve"> </v>
      </c>
      <c r="AF362" s="3" t="str">
        <f t="shared" si="1529"/>
        <v xml:space="preserve"> </v>
      </c>
      <c r="AG362" s="3" t="str">
        <f t="shared" si="1530"/>
        <v xml:space="preserve"> </v>
      </c>
      <c r="AH362" s="3" t="str">
        <f t="shared" si="1531"/>
        <v xml:space="preserve"> </v>
      </c>
      <c r="AI362" s="3" t="str">
        <f t="shared" si="1532"/>
        <v xml:space="preserve"> </v>
      </c>
      <c r="AJ362" s="3" t="str">
        <f t="shared" si="1533"/>
        <v xml:space="preserve"> </v>
      </c>
      <c r="AK362" s="3" t="str">
        <f t="shared" si="1534"/>
        <v xml:space="preserve"> </v>
      </c>
      <c r="AL362" s="3" t="str">
        <f t="shared" si="1535"/>
        <v xml:space="preserve"> </v>
      </c>
      <c r="AP362" s="5">
        <f t="shared" si="1481"/>
        <v>1.8636363636363633</v>
      </c>
      <c r="AQ362" s="5">
        <f t="shared" si="1482"/>
        <v>0.45454545454545325</v>
      </c>
      <c r="AR362" s="5">
        <f t="shared" si="1483"/>
        <v>-5.2272727272727275</v>
      </c>
      <c r="AS362" s="5">
        <f t="shared" si="1484"/>
        <v>-1.1136363636363669</v>
      </c>
      <c r="AT362" s="3">
        <f t="shared" si="1485"/>
        <v>3.4731404958677672</v>
      </c>
      <c r="AU362" s="3">
        <f t="shared" si="1486"/>
        <v>0.2066115702479327</v>
      </c>
      <c r="AV362" s="3">
        <f t="shared" si="1487"/>
        <v>27.324380165289259</v>
      </c>
      <c r="AW362" s="3">
        <f t="shared" si="1488"/>
        <v>1.2401859504132304</v>
      </c>
      <c r="AX362" s="3">
        <f t="shared" si="1489"/>
        <v>32.244318181818187</v>
      </c>
      <c r="AY362" s="3">
        <f t="shared" si="1490"/>
        <v>5.6784080675677213</v>
      </c>
      <c r="AZ362" s="3">
        <f t="shared" si="1491"/>
        <v>-11.45945945945946</v>
      </c>
      <c r="BA362" s="3">
        <f t="shared" si="1492"/>
        <v>0.40540540540540349</v>
      </c>
      <c r="BB362" s="3">
        <f t="shared" si="1493"/>
        <v>-8.9459459459459456</v>
      </c>
      <c r="BC362" s="3">
        <f t="shared" si="1494"/>
        <v>-1.7297297297297263</v>
      </c>
      <c r="BD362" s="3">
        <f t="shared" si="1495"/>
        <v>131.3192111029949</v>
      </c>
      <c r="BE362" s="3">
        <f t="shared" si="1496"/>
        <v>0.16435354273191954</v>
      </c>
      <c r="BF362" s="3">
        <f t="shared" si="1497"/>
        <v>80.0299488677867</v>
      </c>
      <c r="BG362" s="3">
        <f t="shared" si="1498"/>
        <v>2.9919649379108719</v>
      </c>
      <c r="BH362" s="3">
        <f t="shared" si="1499"/>
        <v>214.50547845142441</v>
      </c>
      <c r="BI362" s="3">
        <f t="shared" si="1500"/>
        <v>14.646005545930413</v>
      </c>
      <c r="BJ362" s="3">
        <f t="shared" si="1501"/>
        <v>-22.75</v>
      </c>
      <c r="BK362" s="3">
        <f t="shared" si="1502"/>
        <v>0.27499999999999858</v>
      </c>
      <c r="BL362" s="3">
        <f t="shared" si="1503"/>
        <v>-10.975</v>
      </c>
      <c r="BM362" s="3">
        <f t="shared" si="1504"/>
        <v>-2</v>
      </c>
      <c r="BN362" s="3">
        <f t="shared" si="1505"/>
        <v>517.5625</v>
      </c>
      <c r="BO362" s="3">
        <f t="shared" si="1506"/>
        <v>7.5624999999999221E-2</v>
      </c>
      <c r="BP362" s="3">
        <f t="shared" si="1507"/>
        <v>120.45062499999999</v>
      </c>
      <c r="BQ362" s="3">
        <f t="shared" si="1508"/>
        <v>4</v>
      </c>
      <c r="BR362" s="3">
        <f t="shared" si="1509"/>
        <v>642.08874999999989</v>
      </c>
      <c r="BS362" s="3">
        <f t="shared" si="1510"/>
        <v>25.339470199670707</v>
      </c>
    </row>
    <row r="363" spans="1:71" x14ac:dyDescent="0.35">
      <c r="A363" s="31" t="s">
        <v>148</v>
      </c>
      <c r="B363" s="8" t="s">
        <v>54</v>
      </c>
      <c r="C363" s="9">
        <v>44442</v>
      </c>
      <c r="D363" s="10">
        <v>0.29731481481481481</v>
      </c>
      <c r="E363" s="10">
        <v>0.40675925925925926</v>
      </c>
      <c r="F363" s="10">
        <v>0.41760416666666672</v>
      </c>
      <c r="G363" s="10">
        <v>0.4805787037037037</v>
      </c>
      <c r="H363" s="3">
        <f t="shared" si="1518"/>
        <v>8</v>
      </c>
      <c r="I363" s="3">
        <f t="shared" si="1519"/>
        <v>45</v>
      </c>
      <c r="J363" s="3">
        <f t="shared" si="1520"/>
        <v>1</v>
      </c>
      <c r="K363" s="3">
        <f t="shared" si="1521"/>
        <v>32</v>
      </c>
      <c r="L363" s="169">
        <f t="shared" si="1463"/>
        <v>4.3504179527530873</v>
      </c>
      <c r="M363" s="170"/>
      <c r="N363" s="170"/>
      <c r="O363" s="171"/>
      <c r="P363" s="169">
        <f t="shared" si="1464"/>
        <v>14.807506042821025</v>
      </c>
      <c r="Q363" s="170"/>
      <c r="R363" s="170"/>
      <c r="S363" s="171"/>
      <c r="T363" s="169">
        <f t="shared" si="1465"/>
        <v>25.789314647737346</v>
      </c>
      <c r="U363" s="170"/>
      <c r="V363" s="170"/>
      <c r="W363" s="171"/>
      <c r="X363" s="72" t="str">
        <f t="shared" si="1466"/>
        <v>C1</v>
      </c>
      <c r="Y363" s="3">
        <f t="shared" si="1522"/>
        <v>4.3504179527530873</v>
      </c>
      <c r="Z363" s="3">
        <f t="shared" si="1523"/>
        <v>18.926136363636363</v>
      </c>
      <c r="AA363" s="3">
        <f t="shared" si="1524"/>
        <v>8</v>
      </c>
      <c r="AB363" s="3">
        <f t="shared" si="1525"/>
        <v>45</v>
      </c>
      <c r="AC363" s="3">
        <f t="shared" si="1526"/>
        <v>1</v>
      </c>
      <c r="AD363" s="3">
        <f t="shared" si="1527"/>
        <v>32</v>
      </c>
      <c r="AE363" s="3" t="str">
        <f t="shared" si="1528"/>
        <v xml:space="preserve"> </v>
      </c>
      <c r="AF363" s="3" t="str">
        <f t="shared" si="1529"/>
        <v xml:space="preserve"> </v>
      </c>
      <c r="AG363" s="3" t="str">
        <f t="shared" si="1530"/>
        <v xml:space="preserve"> </v>
      </c>
      <c r="AH363" s="3" t="str">
        <f t="shared" si="1531"/>
        <v xml:space="preserve"> </v>
      </c>
      <c r="AI363" s="3" t="str">
        <f t="shared" si="1532"/>
        <v xml:space="preserve"> </v>
      </c>
      <c r="AJ363" s="3" t="str">
        <f t="shared" si="1533"/>
        <v xml:space="preserve"> </v>
      </c>
      <c r="AK363" s="3" t="str">
        <f t="shared" si="1534"/>
        <v xml:space="preserve"> </v>
      </c>
      <c r="AL363" s="3" t="str">
        <f t="shared" si="1535"/>
        <v xml:space="preserve"> </v>
      </c>
      <c r="AP363" s="5">
        <f t="shared" si="1481"/>
        <v>0.86363636363636331</v>
      </c>
      <c r="AQ363" s="5">
        <f t="shared" si="1482"/>
        <v>-0.54545454545454675</v>
      </c>
      <c r="AR363" s="5">
        <f t="shared" si="1483"/>
        <v>-4.2272727272727275</v>
      </c>
      <c r="AS363" s="5">
        <f t="shared" si="1484"/>
        <v>-0.11363636363636687</v>
      </c>
      <c r="AT363" s="3">
        <f t="shared" si="1485"/>
        <v>0.74586776859504078</v>
      </c>
      <c r="AU363" s="3">
        <f t="shared" si="1486"/>
        <v>0.29752066115702619</v>
      </c>
      <c r="AV363" s="3">
        <f t="shared" si="1487"/>
        <v>17.869834710743802</v>
      </c>
      <c r="AW363" s="3">
        <f t="shared" si="1488"/>
        <v>1.2913223140496602E-2</v>
      </c>
      <c r="AX363" s="3">
        <f t="shared" si="1489"/>
        <v>18.926136363636367</v>
      </c>
      <c r="AY363" s="3">
        <f t="shared" si="1490"/>
        <v>4.3504179527530873</v>
      </c>
      <c r="AZ363" s="3">
        <f t="shared" si="1491"/>
        <v>-12.45945945945946</v>
      </c>
      <c r="BA363" s="3">
        <f t="shared" si="1492"/>
        <v>-0.59459459459459651</v>
      </c>
      <c r="BB363" s="3">
        <f t="shared" si="1493"/>
        <v>-7.9459459459459456</v>
      </c>
      <c r="BC363" s="3">
        <f t="shared" si="1494"/>
        <v>-0.72972972972972627</v>
      </c>
      <c r="BD363" s="3">
        <f t="shared" si="1495"/>
        <v>155.2381300219138</v>
      </c>
      <c r="BE363" s="3">
        <f t="shared" si="1496"/>
        <v>0.35354273192111257</v>
      </c>
      <c r="BF363" s="3">
        <f t="shared" si="1497"/>
        <v>63.138056975894806</v>
      </c>
      <c r="BG363" s="3">
        <f t="shared" si="1498"/>
        <v>0.53250547845141938</v>
      </c>
      <c r="BH363" s="3">
        <f t="shared" si="1499"/>
        <v>219.26223520818115</v>
      </c>
      <c r="BI363" s="3">
        <f t="shared" si="1500"/>
        <v>14.807506042821025</v>
      </c>
      <c r="BJ363" s="3">
        <f t="shared" si="1501"/>
        <v>-23.75</v>
      </c>
      <c r="BK363" s="3">
        <f t="shared" si="1502"/>
        <v>-0.72500000000000142</v>
      </c>
      <c r="BL363" s="3">
        <f t="shared" si="1503"/>
        <v>-9.9749999999999996</v>
      </c>
      <c r="BM363" s="3">
        <f t="shared" si="1504"/>
        <v>-1</v>
      </c>
      <c r="BN363" s="3">
        <f t="shared" si="1505"/>
        <v>564.0625</v>
      </c>
      <c r="BO363" s="3">
        <f t="shared" si="1506"/>
        <v>0.52562500000000201</v>
      </c>
      <c r="BP363" s="3">
        <f t="shared" si="1507"/>
        <v>99.500624999999999</v>
      </c>
      <c r="BQ363" s="3">
        <f t="shared" si="1508"/>
        <v>1</v>
      </c>
      <c r="BR363" s="3">
        <f t="shared" si="1509"/>
        <v>665.08875</v>
      </c>
      <c r="BS363" s="3">
        <f t="shared" si="1510"/>
        <v>25.789314647737346</v>
      </c>
    </row>
    <row r="364" spans="1:71" x14ac:dyDescent="0.35">
      <c r="A364" s="31" t="s">
        <v>149</v>
      </c>
      <c r="B364" s="8" t="s">
        <v>55</v>
      </c>
      <c r="C364" s="9">
        <v>44442</v>
      </c>
      <c r="D364" s="10">
        <v>0.29724537037037035</v>
      </c>
      <c r="E364" s="10">
        <v>0.40844907407407405</v>
      </c>
      <c r="F364" s="10">
        <v>0.42236111111111113</v>
      </c>
      <c r="G364" s="10">
        <v>0.4803472222222222</v>
      </c>
      <c r="H364" s="3">
        <f t="shared" si="1518"/>
        <v>8</v>
      </c>
      <c r="I364" s="3">
        <f t="shared" si="1519"/>
        <v>48</v>
      </c>
      <c r="J364" s="3">
        <f t="shared" si="1520"/>
        <v>8</v>
      </c>
      <c r="K364" s="3">
        <f t="shared" si="1521"/>
        <v>31</v>
      </c>
      <c r="L364" s="169">
        <f t="shared" si="1463"/>
        <v>3.9621791524820829</v>
      </c>
      <c r="M364" s="170"/>
      <c r="N364" s="170"/>
      <c r="O364" s="171"/>
      <c r="P364" s="169">
        <f t="shared" si="1464"/>
        <v>12.84176326899191</v>
      </c>
      <c r="Q364" s="170"/>
      <c r="R364" s="170"/>
      <c r="S364" s="171"/>
      <c r="T364" s="169">
        <f t="shared" si="1465"/>
        <v>24.126515496440842</v>
      </c>
      <c r="U364" s="170"/>
      <c r="V364" s="170"/>
      <c r="W364" s="171"/>
      <c r="X364" s="72" t="str">
        <f t="shared" si="1466"/>
        <v>C1</v>
      </c>
      <c r="Y364" s="3">
        <f t="shared" si="1522"/>
        <v>3.9621791524820829</v>
      </c>
      <c r="Z364" s="3">
        <f t="shared" si="1523"/>
        <v>15.698863636363637</v>
      </c>
      <c r="AA364" s="3">
        <f t="shared" si="1524"/>
        <v>8</v>
      </c>
      <c r="AB364" s="3">
        <f t="shared" si="1525"/>
        <v>48</v>
      </c>
      <c r="AC364" s="3">
        <f t="shared" si="1526"/>
        <v>8</v>
      </c>
      <c r="AD364" s="3">
        <f t="shared" si="1527"/>
        <v>31</v>
      </c>
      <c r="AE364" s="3" t="str">
        <f t="shared" si="1528"/>
        <v xml:space="preserve"> </v>
      </c>
      <c r="AF364" s="3" t="str">
        <f t="shared" si="1529"/>
        <v xml:space="preserve"> </v>
      </c>
      <c r="AG364" s="3" t="str">
        <f t="shared" si="1530"/>
        <v xml:space="preserve"> </v>
      </c>
      <c r="AH364" s="3" t="str">
        <f t="shared" si="1531"/>
        <v xml:space="preserve"> </v>
      </c>
      <c r="AI364" s="3" t="str">
        <f t="shared" si="1532"/>
        <v xml:space="preserve"> </v>
      </c>
      <c r="AJ364" s="3" t="str">
        <f t="shared" si="1533"/>
        <v xml:space="preserve"> </v>
      </c>
      <c r="AK364" s="3" t="str">
        <f t="shared" si="1534"/>
        <v xml:space="preserve"> </v>
      </c>
      <c r="AL364" s="3" t="str">
        <f t="shared" si="1535"/>
        <v xml:space="preserve"> </v>
      </c>
      <c r="AP364" s="5">
        <f t="shared" si="1481"/>
        <v>0.86363636363636331</v>
      </c>
      <c r="AQ364" s="5">
        <f t="shared" si="1482"/>
        <v>2.4545454545454533</v>
      </c>
      <c r="AR364" s="5">
        <f t="shared" si="1483"/>
        <v>2.7727272727272725</v>
      </c>
      <c r="AS364" s="5">
        <f t="shared" si="1484"/>
        <v>-1.1136363636363669</v>
      </c>
      <c r="AT364" s="3">
        <f t="shared" si="1485"/>
        <v>0.74586776859504078</v>
      </c>
      <c r="AU364" s="3">
        <f t="shared" si="1486"/>
        <v>6.024793388429746</v>
      </c>
      <c r="AV364" s="3">
        <f t="shared" si="1487"/>
        <v>7.6880165289256182</v>
      </c>
      <c r="AW364" s="3">
        <f t="shared" si="1488"/>
        <v>1.2401859504132304</v>
      </c>
      <c r="AX364" s="3">
        <f t="shared" si="1489"/>
        <v>15.698863636363637</v>
      </c>
      <c r="AY364" s="3">
        <f t="shared" si="1490"/>
        <v>3.9621791524820829</v>
      </c>
      <c r="AZ364" s="3">
        <f t="shared" si="1491"/>
        <v>-12.45945945945946</v>
      </c>
      <c r="BA364" s="3">
        <f t="shared" si="1492"/>
        <v>2.4054054054054035</v>
      </c>
      <c r="BB364" s="3">
        <f t="shared" si="1493"/>
        <v>-0.94594594594594561</v>
      </c>
      <c r="BC364" s="3">
        <f t="shared" si="1494"/>
        <v>-1.7297297297297263</v>
      </c>
      <c r="BD364" s="3">
        <f t="shared" si="1495"/>
        <v>155.2381300219138</v>
      </c>
      <c r="BE364" s="3">
        <f t="shared" si="1496"/>
        <v>5.7859751643535331</v>
      </c>
      <c r="BF364" s="3">
        <f t="shared" si="1497"/>
        <v>0.89481373265156983</v>
      </c>
      <c r="BG364" s="3">
        <f t="shared" si="1498"/>
        <v>2.9919649379108719</v>
      </c>
      <c r="BH364" s="3">
        <f t="shared" si="1499"/>
        <v>164.91088385682977</v>
      </c>
      <c r="BI364" s="3">
        <f t="shared" si="1500"/>
        <v>12.84176326899191</v>
      </c>
      <c r="BJ364" s="3">
        <f t="shared" si="1501"/>
        <v>-23.75</v>
      </c>
      <c r="BK364" s="3">
        <f t="shared" si="1502"/>
        <v>2.2749999999999986</v>
      </c>
      <c r="BL364" s="3">
        <f t="shared" si="1503"/>
        <v>-2.9749999999999996</v>
      </c>
      <c r="BM364" s="3">
        <f t="shared" si="1504"/>
        <v>-2</v>
      </c>
      <c r="BN364" s="3">
        <f t="shared" si="1505"/>
        <v>564.0625</v>
      </c>
      <c r="BO364" s="3">
        <f t="shared" si="1506"/>
        <v>5.1756249999999939</v>
      </c>
      <c r="BP364" s="3">
        <f t="shared" si="1507"/>
        <v>8.8506249999999973</v>
      </c>
      <c r="BQ364" s="3">
        <f t="shared" si="1508"/>
        <v>4</v>
      </c>
      <c r="BR364" s="3">
        <f t="shared" si="1509"/>
        <v>582.08875</v>
      </c>
      <c r="BS364" s="3">
        <f t="shared" si="1510"/>
        <v>24.126515496440842</v>
      </c>
    </row>
    <row r="365" spans="1:71" x14ac:dyDescent="0.35">
      <c r="A365" s="31" t="s">
        <v>150</v>
      </c>
      <c r="B365" s="8" t="s">
        <v>56</v>
      </c>
      <c r="C365" s="9">
        <v>44442</v>
      </c>
      <c r="D365" s="10">
        <v>0.29712962962962963</v>
      </c>
      <c r="E365" s="10">
        <v>0.4090509259259259</v>
      </c>
      <c r="F365" s="10">
        <v>0.42186342592592596</v>
      </c>
      <c r="G365" s="10">
        <v>0.4824074074074074</v>
      </c>
      <c r="H365" s="3">
        <f t="shared" si="1518"/>
        <v>7</v>
      </c>
      <c r="I365" s="3">
        <f t="shared" si="1519"/>
        <v>49</v>
      </c>
      <c r="J365" s="3">
        <f t="shared" si="1520"/>
        <v>7</v>
      </c>
      <c r="K365" s="3">
        <f t="shared" si="1521"/>
        <v>34</v>
      </c>
      <c r="L365" s="169">
        <f t="shared" si="1463"/>
        <v>4.3189592601585245</v>
      </c>
      <c r="M365" s="170"/>
      <c r="N365" s="170"/>
      <c r="O365" s="171"/>
      <c r="P365" s="169">
        <f t="shared" si="1464"/>
        <v>14.076722882122567</v>
      </c>
      <c r="Q365" s="170"/>
      <c r="R365" s="170"/>
      <c r="S365" s="171"/>
      <c r="T365" s="169">
        <f t="shared" si="1465"/>
        <v>25.299975296430627</v>
      </c>
      <c r="U365" s="170"/>
      <c r="V365" s="170"/>
      <c r="W365" s="171"/>
      <c r="X365" s="72" t="str">
        <f t="shared" si="1466"/>
        <v>C1</v>
      </c>
      <c r="Y365" s="3">
        <f t="shared" si="1522"/>
        <v>4.3189592601585245</v>
      </c>
      <c r="Z365" s="3">
        <f t="shared" si="1523"/>
        <v>18.653409090909069</v>
      </c>
      <c r="AA365" s="3">
        <f t="shared" si="1524"/>
        <v>7</v>
      </c>
      <c r="AB365" s="3">
        <f t="shared" si="1525"/>
        <v>49</v>
      </c>
      <c r="AC365" s="3">
        <f t="shared" si="1526"/>
        <v>7</v>
      </c>
      <c r="AD365" s="3">
        <f t="shared" si="1527"/>
        <v>34</v>
      </c>
      <c r="AE365" s="3" t="str">
        <f t="shared" si="1528"/>
        <v xml:space="preserve"> </v>
      </c>
      <c r="AF365" s="3" t="str">
        <f t="shared" si="1529"/>
        <v xml:space="preserve"> </v>
      </c>
      <c r="AG365" s="3" t="str">
        <f t="shared" si="1530"/>
        <v xml:space="preserve"> </v>
      </c>
      <c r="AH365" s="3" t="str">
        <f t="shared" si="1531"/>
        <v xml:space="preserve"> </v>
      </c>
      <c r="AI365" s="3" t="str">
        <f t="shared" si="1532"/>
        <v xml:space="preserve"> </v>
      </c>
      <c r="AJ365" s="3" t="str">
        <f t="shared" si="1533"/>
        <v xml:space="preserve"> </v>
      </c>
      <c r="AK365" s="3" t="str">
        <f t="shared" si="1534"/>
        <v xml:space="preserve"> </v>
      </c>
      <c r="AL365" s="3" t="str">
        <f t="shared" si="1535"/>
        <v xml:space="preserve"> </v>
      </c>
      <c r="AP365" s="5">
        <f t="shared" si="1481"/>
        <v>-0.13636363636363669</v>
      </c>
      <c r="AQ365" s="5">
        <f t="shared" si="1482"/>
        <v>3.4545454545454533</v>
      </c>
      <c r="AR365" s="5">
        <f t="shared" si="1483"/>
        <v>1.7727272727272725</v>
      </c>
      <c r="AS365" s="5">
        <f t="shared" si="1484"/>
        <v>1.8863636363636331</v>
      </c>
      <c r="AT365" s="3">
        <f t="shared" si="1485"/>
        <v>1.8595041322314137E-2</v>
      </c>
      <c r="AU365" s="3">
        <f t="shared" si="1486"/>
        <v>11.933884297520652</v>
      </c>
      <c r="AV365" s="3">
        <f t="shared" si="1487"/>
        <v>3.1425619834710736</v>
      </c>
      <c r="AW365" s="3">
        <f t="shared" si="1488"/>
        <v>3.558367768595029</v>
      </c>
      <c r="AX365" s="3">
        <f t="shared" si="1489"/>
        <v>18.653409090909069</v>
      </c>
      <c r="AY365" s="3">
        <f t="shared" si="1490"/>
        <v>4.3189592601585245</v>
      </c>
      <c r="AZ365" s="3">
        <f t="shared" si="1491"/>
        <v>-13.45945945945946</v>
      </c>
      <c r="BA365" s="3">
        <f t="shared" si="1492"/>
        <v>3.4054054054054035</v>
      </c>
      <c r="BB365" s="3">
        <f t="shared" si="1493"/>
        <v>-1.9459459459459456</v>
      </c>
      <c r="BC365" s="3">
        <f t="shared" si="1494"/>
        <v>1.2702702702702737</v>
      </c>
      <c r="BD365" s="3">
        <f t="shared" si="1495"/>
        <v>181.15704894083274</v>
      </c>
      <c r="BE365" s="3">
        <f t="shared" si="1496"/>
        <v>11.596785975164341</v>
      </c>
      <c r="BF365" s="3">
        <f t="shared" si="1497"/>
        <v>3.7867056245434609</v>
      </c>
      <c r="BG365" s="3">
        <f t="shared" si="1498"/>
        <v>1.6135865595325143</v>
      </c>
      <c r="BH365" s="3">
        <f t="shared" si="1499"/>
        <v>198.15412710007305</v>
      </c>
      <c r="BI365" s="3">
        <f t="shared" si="1500"/>
        <v>14.076722882122567</v>
      </c>
      <c r="BJ365" s="3">
        <f t="shared" si="1501"/>
        <v>-24.75</v>
      </c>
      <c r="BK365" s="3">
        <f t="shared" si="1502"/>
        <v>3.2749999999999986</v>
      </c>
      <c r="BL365" s="3">
        <f t="shared" si="1503"/>
        <v>-3.9749999999999996</v>
      </c>
      <c r="BM365" s="3">
        <f t="shared" si="1504"/>
        <v>1</v>
      </c>
      <c r="BN365" s="3">
        <f t="shared" si="1505"/>
        <v>612.5625</v>
      </c>
      <c r="BO365" s="3">
        <f t="shared" si="1506"/>
        <v>10.72562499999999</v>
      </c>
      <c r="BP365" s="3">
        <f t="shared" si="1507"/>
        <v>15.800624999999997</v>
      </c>
      <c r="BQ365" s="3">
        <f t="shared" si="1508"/>
        <v>1</v>
      </c>
      <c r="BR365" s="3">
        <f t="shared" si="1509"/>
        <v>640.08875</v>
      </c>
      <c r="BS365" s="3">
        <f t="shared" si="1510"/>
        <v>25.299975296430627</v>
      </c>
    </row>
    <row r="366" spans="1:71" x14ac:dyDescent="0.35">
      <c r="A366" s="31" t="s">
        <v>151</v>
      </c>
      <c r="B366" s="8" t="s">
        <v>57</v>
      </c>
      <c r="C366" s="9">
        <v>44442</v>
      </c>
      <c r="D366" s="10">
        <v>0.29638888888888887</v>
      </c>
      <c r="E366" s="10">
        <v>0.40728009259259257</v>
      </c>
      <c r="F366" s="10">
        <v>0.42131944444444441</v>
      </c>
      <c r="G366" s="10">
        <v>0.48069444444444448</v>
      </c>
      <c r="H366" s="3">
        <f t="shared" si="1518"/>
        <v>6</v>
      </c>
      <c r="I366" s="3">
        <f t="shared" si="1519"/>
        <v>46</v>
      </c>
      <c r="J366" s="3">
        <f t="shared" si="1520"/>
        <v>6</v>
      </c>
      <c r="K366" s="3">
        <f t="shared" si="1521"/>
        <v>32</v>
      </c>
      <c r="L366" s="169">
        <f t="shared" si="1463"/>
        <v>1.4518796594258581</v>
      </c>
      <c r="M366" s="170"/>
      <c r="N366" s="170"/>
      <c r="O366" s="171"/>
      <c r="P366" s="169">
        <f t="shared" si="1464"/>
        <v>14.780102313494664</v>
      </c>
      <c r="Q366" s="170"/>
      <c r="R366" s="170"/>
      <c r="S366" s="171"/>
      <c r="T366" s="169">
        <f t="shared" si="1465"/>
        <v>26.246690267536589</v>
      </c>
      <c r="U366" s="170"/>
      <c r="V366" s="170"/>
      <c r="W366" s="171"/>
      <c r="X366" s="72" t="str">
        <f t="shared" si="1466"/>
        <v>C1</v>
      </c>
      <c r="Y366" s="3">
        <f t="shared" si="1522"/>
        <v>1.4518796594258581</v>
      </c>
      <c r="Z366" s="3">
        <f t="shared" si="1523"/>
        <v>2.1079545454545454</v>
      </c>
      <c r="AA366" s="3">
        <f t="shared" si="1524"/>
        <v>6</v>
      </c>
      <c r="AB366" s="3">
        <f t="shared" si="1525"/>
        <v>46</v>
      </c>
      <c r="AC366" s="3">
        <f t="shared" si="1526"/>
        <v>6</v>
      </c>
      <c r="AD366" s="3">
        <f t="shared" si="1527"/>
        <v>32</v>
      </c>
      <c r="AE366" s="3" t="str">
        <f t="shared" si="1528"/>
        <v xml:space="preserve"> </v>
      </c>
      <c r="AF366" s="3" t="str">
        <f t="shared" si="1529"/>
        <v xml:space="preserve"> </v>
      </c>
      <c r="AG366" s="3" t="str">
        <f t="shared" si="1530"/>
        <v xml:space="preserve"> </v>
      </c>
      <c r="AH366" s="3" t="str">
        <f t="shared" si="1531"/>
        <v xml:space="preserve"> </v>
      </c>
      <c r="AI366" s="3" t="str">
        <f t="shared" si="1532"/>
        <v xml:space="preserve"> </v>
      </c>
      <c r="AJ366" s="3" t="str">
        <f t="shared" si="1533"/>
        <v xml:space="preserve"> </v>
      </c>
      <c r="AK366" s="3" t="str">
        <f t="shared" si="1534"/>
        <v xml:space="preserve"> </v>
      </c>
      <c r="AL366" s="3" t="str">
        <f t="shared" si="1535"/>
        <v xml:space="preserve"> </v>
      </c>
      <c r="AP366" s="5">
        <f t="shared" si="1481"/>
        <v>-1.1363636363636367</v>
      </c>
      <c r="AQ366" s="5">
        <f t="shared" si="1482"/>
        <v>0.45454545454545325</v>
      </c>
      <c r="AR366" s="5">
        <f t="shared" si="1483"/>
        <v>0.77272727272727249</v>
      </c>
      <c r="AS366" s="5">
        <f t="shared" si="1484"/>
        <v>-0.11363636363636687</v>
      </c>
      <c r="AT366" s="3">
        <f t="shared" si="1485"/>
        <v>1.2913223140495875</v>
      </c>
      <c r="AU366" s="3">
        <f t="shared" si="1486"/>
        <v>0.2066115702479327</v>
      </c>
      <c r="AV366" s="3">
        <f t="shared" si="1487"/>
        <v>0.59710743801652855</v>
      </c>
      <c r="AW366" s="3">
        <f t="shared" si="1488"/>
        <v>1.2913223140496602E-2</v>
      </c>
      <c r="AX366" s="3">
        <f t="shared" si="1489"/>
        <v>2.1079545454545454</v>
      </c>
      <c r="AY366" s="3">
        <f t="shared" si="1490"/>
        <v>1.4518796594258581</v>
      </c>
      <c r="AZ366" s="3">
        <f t="shared" si="1491"/>
        <v>-14.45945945945946</v>
      </c>
      <c r="BA366" s="3">
        <f t="shared" si="1492"/>
        <v>0.40540540540540349</v>
      </c>
      <c r="BB366" s="3">
        <f t="shared" si="1493"/>
        <v>-2.9459459459459456</v>
      </c>
      <c r="BC366" s="3">
        <f t="shared" si="1494"/>
        <v>-0.72972972972972627</v>
      </c>
      <c r="BD366" s="3">
        <f t="shared" si="1495"/>
        <v>209.07596785975164</v>
      </c>
      <c r="BE366" s="3">
        <f t="shared" si="1496"/>
        <v>0.16435354273191954</v>
      </c>
      <c r="BF366" s="3">
        <f t="shared" si="1497"/>
        <v>8.678597516435353</v>
      </c>
      <c r="BG366" s="3">
        <f t="shared" si="1498"/>
        <v>0.53250547845141938</v>
      </c>
      <c r="BH366" s="3">
        <f t="shared" si="1499"/>
        <v>218.45142439737035</v>
      </c>
      <c r="BI366" s="3">
        <f t="shared" si="1500"/>
        <v>14.780102313494664</v>
      </c>
      <c r="BJ366" s="3">
        <f t="shared" si="1501"/>
        <v>-25.75</v>
      </c>
      <c r="BK366" s="3">
        <f t="shared" si="1502"/>
        <v>0.27499999999999858</v>
      </c>
      <c r="BL366" s="3">
        <f t="shared" si="1503"/>
        <v>-4.9749999999999996</v>
      </c>
      <c r="BM366" s="3">
        <f t="shared" si="1504"/>
        <v>-1</v>
      </c>
      <c r="BN366" s="3">
        <f t="shared" si="1505"/>
        <v>663.0625</v>
      </c>
      <c r="BO366" s="3">
        <f t="shared" si="1506"/>
        <v>7.5624999999999221E-2</v>
      </c>
      <c r="BP366" s="3">
        <f t="shared" si="1507"/>
        <v>24.750624999999996</v>
      </c>
      <c r="BQ366" s="3">
        <f t="shared" si="1508"/>
        <v>1</v>
      </c>
      <c r="BR366" s="3">
        <f t="shared" si="1509"/>
        <v>688.88874999999996</v>
      </c>
      <c r="BS366" s="3">
        <f t="shared" si="1510"/>
        <v>26.246690267536589</v>
      </c>
    </row>
    <row r="367" spans="1:71" x14ac:dyDescent="0.35">
      <c r="A367" s="31" t="s">
        <v>152</v>
      </c>
      <c r="B367" s="8" t="s">
        <v>58</v>
      </c>
      <c r="C367" s="9">
        <v>44442</v>
      </c>
      <c r="D367" s="10">
        <v>0.29629629629629628</v>
      </c>
      <c r="E367" s="10">
        <v>0.40785879629629629</v>
      </c>
      <c r="F367" s="10">
        <v>0.41771990740740739</v>
      </c>
      <c r="G367" s="10">
        <v>0.48228009259259258</v>
      </c>
      <c r="H367" s="3">
        <f t="shared" si="1518"/>
        <v>6</v>
      </c>
      <c r="I367" s="3">
        <f t="shared" si="1519"/>
        <v>47</v>
      </c>
      <c r="J367" s="3">
        <f t="shared" si="1520"/>
        <v>1</v>
      </c>
      <c r="K367" s="3">
        <f t="shared" si="1521"/>
        <v>34</v>
      </c>
      <c r="L367" s="169">
        <f t="shared" si="1463"/>
        <v>4.9834954873790407</v>
      </c>
      <c r="M367" s="170"/>
      <c r="N367" s="170"/>
      <c r="O367" s="171"/>
      <c r="P367" s="169">
        <f t="shared" si="1464"/>
        <v>16.607310912628861</v>
      </c>
      <c r="Q367" s="170"/>
      <c r="R367" s="170"/>
      <c r="S367" s="171"/>
      <c r="T367" s="169">
        <f t="shared" si="1465"/>
        <v>27.662045296759963</v>
      </c>
      <c r="U367" s="170"/>
      <c r="V367" s="170"/>
      <c r="W367" s="171"/>
      <c r="X367" s="72" t="str">
        <f t="shared" si="1466"/>
        <v>C1</v>
      </c>
      <c r="Y367" s="3">
        <f t="shared" si="1522"/>
        <v>4.9834954873790407</v>
      </c>
      <c r="Z367" s="3">
        <f t="shared" si="1523"/>
        <v>24.835227272727263</v>
      </c>
      <c r="AA367" s="3">
        <f t="shared" si="1524"/>
        <v>6</v>
      </c>
      <c r="AB367" s="3">
        <f t="shared" si="1525"/>
        <v>47</v>
      </c>
      <c r="AC367" s="3">
        <f t="shared" si="1526"/>
        <v>1</v>
      </c>
      <c r="AD367" s="3">
        <f t="shared" si="1527"/>
        <v>34</v>
      </c>
      <c r="AE367" s="3" t="str">
        <f t="shared" si="1528"/>
        <v xml:space="preserve"> </v>
      </c>
      <c r="AF367" s="3" t="str">
        <f t="shared" si="1529"/>
        <v xml:space="preserve"> </v>
      </c>
      <c r="AG367" s="3" t="str">
        <f t="shared" si="1530"/>
        <v xml:space="preserve"> </v>
      </c>
      <c r="AH367" s="3" t="str">
        <f t="shared" si="1531"/>
        <v xml:space="preserve"> </v>
      </c>
      <c r="AI367" s="3" t="str">
        <f t="shared" si="1532"/>
        <v xml:space="preserve"> </v>
      </c>
      <c r="AJ367" s="3" t="str">
        <f t="shared" si="1533"/>
        <v xml:space="preserve"> </v>
      </c>
      <c r="AK367" s="3" t="str">
        <f t="shared" si="1534"/>
        <v xml:space="preserve"> </v>
      </c>
      <c r="AL367" s="3" t="str">
        <f t="shared" si="1535"/>
        <v xml:space="preserve"> </v>
      </c>
      <c r="AP367" s="5">
        <f t="shared" si="1481"/>
        <v>-1.1363636363636367</v>
      </c>
      <c r="AQ367" s="5">
        <f t="shared" si="1482"/>
        <v>1.4545454545454533</v>
      </c>
      <c r="AR367" s="5">
        <f t="shared" si="1483"/>
        <v>-4.2272727272727275</v>
      </c>
      <c r="AS367" s="5">
        <f t="shared" si="1484"/>
        <v>1.8863636363636331</v>
      </c>
      <c r="AT367" s="3">
        <f t="shared" si="1485"/>
        <v>1.2913223140495875</v>
      </c>
      <c r="AU367" s="3">
        <f t="shared" si="1486"/>
        <v>2.115702479338839</v>
      </c>
      <c r="AV367" s="3">
        <f t="shared" si="1487"/>
        <v>17.869834710743802</v>
      </c>
      <c r="AW367" s="3">
        <f t="shared" si="1488"/>
        <v>3.558367768595029</v>
      </c>
      <c r="AX367" s="3">
        <f t="shared" si="1489"/>
        <v>24.835227272727259</v>
      </c>
      <c r="AY367" s="3">
        <f t="shared" si="1490"/>
        <v>4.9834954873790407</v>
      </c>
      <c r="AZ367" s="3">
        <f t="shared" si="1491"/>
        <v>-14.45945945945946</v>
      </c>
      <c r="BA367" s="3">
        <f t="shared" si="1492"/>
        <v>1.4054054054054035</v>
      </c>
      <c r="BB367" s="3">
        <f t="shared" si="1493"/>
        <v>-7.9459459459459456</v>
      </c>
      <c r="BC367" s="3">
        <f t="shared" si="1494"/>
        <v>1.2702702702702737</v>
      </c>
      <c r="BD367" s="3">
        <f t="shared" si="1495"/>
        <v>209.07596785975164</v>
      </c>
      <c r="BE367" s="3">
        <f t="shared" si="1496"/>
        <v>1.9751643535427266</v>
      </c>
      <c r="BF367" s="3">
        <f t="shared" si="1497"/>
        <v>63.138056975894806</v>
      </c>
      <c r="BG367" s="3">
        <f t="shared" si="1498"/>
        <v>1.6135865595325143</v>
      </c>
      <c r="BH367" s="3">
        <f t="shared" si="1499"/>
        <v>275.80277574872167</v>
      </c>
      <c r="BI367" s="3">
        <f t="shared" si="1500"/>
        <v>16.607310912628861</v>
      </c>
      <c r="BJ367" s="3">
        <f t="shared" si="1501"/>
        <v>-25.75</v>
      </c>
      <c r="BK367" s="3">
        <f t="shared" si="1502"/>
        <v>1.2749999999999986</v>
      </c>
      <c r="BL367" s="3">
        <f t="shared" si="1503"/>
        <v>-9.9749999999999996</v>
      </c>
      <c r="BM367" s="3">
        <f t="shared" si="1504"/>
        <v>1</v>
      </c>
      <c r="BN367" s="3">
        <f t="shared" si="1505"/>
        <v>663.0625</v>
      </c>
      <c r="BO367" s="3">
        <f t="shared" si="1506"/>
        <v>1.6256249999999963</v>
      </c>
      <c r="BP367" s="3">
        <f t="shared" si="1507"/>
        <v>99.500624999999999</v>
      </c>
      <c r="BQ367" s="3">
        <f t="shared" si="1508"/>
        <v>1</v>
      </c>
      <c r="BR367" s="3">
        <f t="shared" si="1509"/>
        <v>765.18875000000003</v>
      </c>
      <c r="BS367" s="3">
        <f t="shared" si="1510"/>
        <v>27.662045296759963</v>
      </c>
    </row>
    <row r="368" spans="1:71" x14ac:dyDescent="0.35">
      <c r="A368" s="31" t="s">
        <v>153</v>
      </c>
      <c r="B368" s="8" t="s">
        <v>59</v>
      </c>
      <c r="C368" s="9">
        <v>44442</v>
      </c>
      <c r="D368" s="10">
        <v>0.29622685185185188</v>
      </c>
      <c r="E368" s="10">
        <v>0.40659722222222222</v>
      </c>
      <c r="F368" s="10">
        <v>0.41968749999999999</v>
      </c>
      <c r="G368" s="10">
        <v>0.47921296296296295</v>
      </c>
      <c r="H368" s="3">
        <f t="shared" si="1518"/>
        <v>6</v>
      </c>
      <c r="I368" s="3">
        <f t="shared" si="1519"/>
        <v>45</v>
      </c>
      <c r="J368" s="3">
        <f t="shared" si="1520"/>
        <v>4</v>
      </c>
      <c r="K368" s="3">
        <f t="shared" si="1521"/>
        <v>30</v>
      </c>
      <c r="L368" s="169">
        <f t="shared" si="1463"/>
        <v>2.7500000000000031</v>
      </c>
      <c r="M368" s="170"/>
      <c r="N368" s="170"/>
      <c r="O368" s="171"/>
      <c r="P368" s="169">
        <f t="shared" si="1464"/>
        <v>15.535228234218582</v>
      </c>
      <c r="Q368" s="170"/>
      <c r="R368" s="170"/>
      <c r="S368" s="171"/>
      <c r="T368" s="169">
        <f t="shared" si="1465"/>
        <v>26.855888553537007</v>
      </c>
      <c r="U368" s="170"/>
      <c r="V368" s="170"/>
      <c r="W368" s="171"/>
      <c r="X368" s="72" t="str">
        <f t="shared" si="1466"/>
        <v>C1</v>
      </c>
      <c r="Y368" s="3">
        <f t="shared" si="1522"/>
        <v>2.7500000000000031</v>
      </c>
      <c r="Z368" s="3">
        <f t="shared" si="1523"/>
        <v>7.5625000000000169</v>
      </c>
      <c r="AA368" s="3">
        <f t="shared" si="1524"/>
        <v>6</v>
      </c>
      <c r="AB368" s="3">
        <f t="shared" si="1525"/>
        <v>45</v>
      </c>
      <c r="AC368" s="3">
        <f t="shared" si="1526"/>
        <v>4</v>
      </c>
      <c r="AD368" s="3">
        <f t="shared" si="1527"/>
        <v>30</v>
      </c>
      <c r="AE368" s="3" t="str">
        <f t="shared" si="1528"/>
        <v xml:space="preserve"> </v>
      </c>
      <c r="AF368" s="3" t="str">
        <f t="shared" si="1529"/>
        <v xml:space="preserve"> </v>
      </c>
      <c r="AG368" s="3" t="str">
        <f t="shared" si="1530"/>
        <v xml:space="preserve"> </v>
      </c>
      <c r="AH368" s="3" t="str">
        <f t="shared" si="1531"/>
        <v xml:space="preserve"> </v>
      </c>
      <c r="AI368" s="3" t="str">
        <f t="shared" si="1532"/>
        <v xml:space="preserve"> </v>
      </c>
      <c r="AJ368" s="3" t="str">
        <f t="shared" si="1533"/>
        <v xml:space="preserve"> </v>
      </c>
      <c r="AK368" s="3" t="str">
        <f t="shared" si="1534"/>
        <v xml:space="preserve"> </v>
      </c>
      <c r="AL368" s="3" t="str">
        <f t="shared" si="1535"/>
        <v xml:space="preserve"> </v>
      </c>
      <c r="AP368" s="5">
        <f t="shared" si="1481"/>
        <v>-1.1363636363636367</v>
      </c>
      <c r="AQ368" s="5">
        <f t="shared" si="1482"/>
        <v>-0.54545454545454675</v>
      </c>
      <c r="AR368" s="5">
        <f t="shared" si="1483"/>
        <v>-1.2272727272727275</v>
      </c>
      <c r="AS368" s="5">
        <f t="shared" si="1484"/>
        <v>-2.1136363636363669</v>
      </c>
      <c r="AT368" s="3">
        <f t="shared" si="1485"/>
        <v>1.2913223140495875</v>
      </c>
      <c r="AU368" s="3">
        <f t="shared" si="1486"/>
        <v>0.29752066115702619</v>
      </c>
      <c r="AV368" s="3">
        <f t="shared" si="1487"/>
        <v>1.5061983471074387</v>
      </c>
      <c r="AW368" s="3">
        <f t="shared" si="1488"/>
        <v>4.4674586776859639</v>
      </c>
      <c r="AX368" s="3">
        <f t="shared" si="1489"/>
        <v>7.562500000000016</v>
      </c>
      <c r="AY368" s="3">
        <f t="shared" si="1490"/>
        <v>2.7500000000000031</v>
      </c>
      <c r="AZ368" s="3">
        <f t="shared" si="1491"/>
        <v>-14.45945945945946</v>
      </c>
      <c r="BA368" s="3">
        <f t="shared" si="1492"/>
        <v>-0.59459459459459651</v>
      </c>
      <c r="BB368" s="3">
        <f t="shared" si="1493"/>
        <v>-4.9459459459459456</v>
      </c>
      <c r="BC368" s="3">
        <f t="shared" si="1494"/>
        <v>-2.7297297297297263</v>
      </c>
      <c r="BD368" s="3">
        <f t="shared" si="1495"/>
        <v>209.07596785975164</v>
      </c>
      <c r="BE368" s="3">
        <f t="shared" si="1496"/>
        <v>0.35354273192111257</v>
      </c>
      <c r="BF368" s="3">
        <f t="shared" si="1497"/>
        <v>24.462381300219135</v>
      </c>
      <c r="BG368" s="3">
        <f t="shared" si="1498"/>
        <v>7.4514243973703245</v>
      </c>
      <c r="BH368" s="3">
        <f t="shared" si="1499"/>
        <v>241.34331628926222</v>
      </c>
      <c r="BI368" s="3">
        <f t="shared" si="1500"/>
        <v>15.535228234218582</v>
      </c>
      <c r="BJ368" s="3">
        <f t="shared" si="1501"/>
        <v>-25.75</v>
      </c>
      <c r="BK368" s="3">
        <f t="shared" si="1502"/>
        <v>-0.72500000000000142</v>
      </c>
      <c r="BL368" s="3">
        <f t="shared" si="1503"/>
        <v>-6.9749999999999996</v>
      </c>
      <c r="BM368" s="3">
        <f t="shared" si="1504"/>
        <v>-3</v>
      </c>
      <c r="BN368" s="3">
        <f t="shared" si="1505"/>
        <v>663.0625</v>
      </c>
      <c r="BO368" s="3">
        <f t="shared" si="1506"/>
        <v>0.52562500000000201</v>
      </c>
      <c r="BP368" s="3">
        <f t="shared" si="1507"/>
        <v>48.650624999999998</v>
      </c>
      <c r="BQ368" s="3">
        <f t="shared" si="1508"/>
        <v>9</v>
      </c>
      <c r="BR368" s="3">
        <f t="shared" si="1509"/>
        <v>721.23874999999998</v>
      </c>
      <c r="BS368" s="3">
        <f t="shared" si="1510"/>
        <v>26.855888553537007</v>
      </c>
    </row>
    <row r="369" spans="1:71" x14ac:dyDescent="0.35">
      <c r="A369" s="31" t="s">
        <v>154</v>
      </c>
      <c r="B369" s="8" t="s">
        <v>60</v>
      </c>
      <c r="C369" s="9">
        <v>44442</v>
      </c>
      <c r="D369" s="10">
        <v>0.29546296296296298</v>
      </c>
      <c r="E369" s="10">
        <v>0.40704861111111112</v>
      </c>
      <c r="F369" s="10">
        <v>0.41835648148148147</v>
      </c>
      <c r="G369" s="10">
        <v>0.48299768518518515</v>
      </c>
      <c r="H369" s="3">
        <f t="shared" si="1518"/>
        <v>5</v>
      </c>
      <c r="I369" s="3">
        <f t="shared" si="1519"/>
        <v>46</v>
      </c>
      <c r="J369" s="3">
        <f t="shared" si="1520"/>
        <v>2</v>
      </c>
      <c r="K369" s="3">
        <f t="shared" si="1521"/>
        <v>35</v>
      </c>
      <c r="L369" s="169">
        <f t="shared" si="1463"/>
        <v>4.8494376431237303</v>
      </c>
      <c r="M369" s="170"/>
      <c r="N369" s="170"/>
      <c r="O369" s="171"/>
      <c r="P369" s="169">
        <f t="shared" si="1464"/>
        <v>17.104371736649039</v>
      </c>
      <c r="Q369" s="170"/>
      <c r="R369" s="170"/>
      <c r="S369" s="171"/>
      <c r="T369" s="169">
        <f t="shared" si="1465"/>
        <v>28.287607710798024</v>
      </c>
      <c r="U369" s="170"/>
      <c r="V369" s="170"/>
      <c r="W369" s="171"/>
      <c r="X369" s="72" t="str">
        <f t="shared" si="1466"/>
        <v>C1</v>
      </c>
      <c r="Y369" s="3">
        <f t="shared" si="1522"/>
        <v>4.8494376431237303</v>
      </c>
      <c r="Z369" s="3">
        <f t="shared" si="1523"/>
        <v>23.517045454545439</v>
      </c>
      <c r="AA369" s="3">
        <f t="shared" si="1524"/>
        <v>5</v>
      </c>
      <c r="AB369" s="3">
        <f t="shared" si="1525"/>
        <v>46</v>
      </c>
      <c r="AC369" s="3">
        <f t="shared" si="1526"/>
        <v>2</v>
      </c>
      <c r="AD369" s="3">
        <f t="shared" si="1527"/>
        <v>35</v>
      </c>
      <c r="AE369" s="3" t="str">
        <f t="shared" si="1528"/>
        <v xml:space="preserve"> </v>
      </c>
      <c r="AF369" s="3" t="str">
        <f t="shared" si="1529"/>
        <v xml:space="preserve"> </v>
      </c>
      <c r="AG369" s="3" t="str">
        <f t="shared" si="1530"/>
        <v xml:space="preserve"> </v>
      </c>
      <c r="AH369" s="3" t="str">
        <f t="shared" si="1531"/>
        <v xml:space="preserve"> </v>
      </c>
      <c r="AI369" s="3" t="str">
        <f t="shared" si="1532"/>
        <v xml:space="preserve"> </v>
      </c>
      <c r="AJ369" s="3" t="str">
        <f t="shared" si="1533"/>
        <v xml:space="preserve"> </v>
      </c>
      <c r="AK369" s="3" t="str">
        <f t="shared" si="1534"/>
        <v xml:space="preserve"> </v>
      </c>
      <c r="AL369" s="3" t="str">
        <f t="shared" si="1535"/>
        <v xml:space="preserve"> </v>
      </c>
      <c r="AP369" s="5">
        <f t="shared" si="1481"/>
        <v>-2.1363636363636367</v>
      </c>
      <c r="AQ369" s="5">
        <f t="shared" si="1482"/>
        <v>0.45454545454545325</v>
      </c>
      <c r="AR369" s="5">
        <f t="shared" si="1483"/>
        <v>-3.2272727272727275</v>
      </c>
      <c r="AS369" s="5">
        <f t="shared" si="1484"/>
        <v>2.8863636363636331</v>
      </c>
      <c r="AT369" s="3">
        <f t="shared" si="1485"/>
        <v>4.5640495867768607</v>
      </c>
      <c r="AU369" s="3">
        <f t="shared" si="1486"/>
        <v>0.2066115702479327</v>
      </c>
      <c r="AV369" s="3">
        <f t="shared" si="1487"/>
        <v>10.415289256198349</v>
      </c>
      <c r="AW369" s="3">
        <f t="shared" si="1488"/>
        <v>8.3310950413222962</v>
      </c>
      <c r="AX369" s="3">
        <f t="shared" si="1489"/>
        <v>23.517045454545439</v>
      </c>
      <c r="AY369" s="3">
        <f t="shared" si="1490"/>
        <v>4.8494376431237303</v>
      </c>
      <c r="AZ369" s="3">
        <f t="shared" si="1491"/>
        <v>-15.45945945945946</v>
      </c>
      <c r="BA369" s="3">
        <f t="shared" si="1492"/>
        <v>0.40540540540540349</v>
      </c>
      <c r="BB369" s="3">
        <f t="shared" si="1493"/>
        <v>-6.9459459459459456</v>
      </c>
      <c r="BC369" s="3">
        <f t="shared" si="1494"/>
        <v>2.2702702702702737</v>
      </c>
      <c r="BD369" s="3">
        <f t="shared" si="1495"/>
        <v>238.99488677867058</v>
      </c>
      <c r="BE369" s="3">
        <f t="shared" si="1496"/>
        <v>0.16435354273191954</v>
      </c>
      <c r="BF369" s="3">
        <f t="shared" si="1497"/>
        <v>48.246165084002918</v>
      </c>
      <c r="BG369" s="3">
        <f t="shared" si="1498"/>
        <v>5.1541271000730617</v>
      </c>
      <c r="BH369" s="3">
        <f t="shared" si="1499"/>
        <v>292.5595325054785</v>
      </c>
      <c r="BI369" s="3">
        <f t="shared" si="1500"/>
        <v>17.104371736649039</v>
      </c>
      <c r="BJ369" s="3">
        <f t="shared" si="1501"/>
        <v>-26.75</v>
      </c>
      <c r="BK369" s="3">
        <f t="shared" si="1502"/>
        <v>0.27499999999999858</v>
      </c>
      <c r="BL369" s="3">
        <f t="shared" si="1503"/>
        <v>-8.9749999999999996</v>
      </c>
      <c r="BM369" s="3">
        <f t="shared" si="1504"/>
        <v>2</v>
      </c>
      <c r="BN369" s="3">
        <f t="shared" si="1505"/>
        <v>715.5625</v>
      </c>
      <c r="BO369" s="3">
        <f t="shared" si="1506"/>
        <v>7.5624999999999221E-2</v>
      </c>
      <c r="BP369" s="3">
        <f t="shared" si="1507"/>
        <v>80.550624999999997</v>
      </c>
      <c r="BQ369" s="3">
        <f t="shared" si="1508"/>
        <v>4</v>
      </c>
      <c r="BR369" s="3">
        <f t="shared" si="1509"/>
        <v>800.18874999999991</v>
      </c>
      <c r="BS369" s="3">
        <f t="shared" si="1510"/>
        <v>28.287607710798024</v>
      </c>
    </row>
    <row r="370" spans="1:71" x14ac:dyDescent="0.35">
      <c r="A370" s="31" t="s">
        <v>155</v>
      </c>
      <c r="B370" s="8" t="s">
        <v>61</v>
      </c>
      <c r="C370" s="9">
        <v>44442</v>
      </c>
      <c r="D370" s="10">
        <v>0.29534722222222221</v>
      </c>
      <c r="E370" s="10">
        <v>0.40657407407407403</v>
      </c>
      <c r="F370" s="10">
        <v>0.41829861111111111</v>
      </c>
      <c r="G370" s="10">
        <v>0.4814930555555556</v>
      </c>
      <c r="H370" s="3">
        <f t="shared" si="1518"/>
        <v>5</v>
      </c>
      <c r="I370" s="3">
        <f t="shared" si="1519"/>
        <v>45</v>
      </c>
      <c r="J370" s="3">
        <f t="shared" si="1520"/>
        <v>2</v>
      </c>
      <c r="K370" s="3">
        <f t="shared" si="1521"/>
        <v>33</v>
      </c>
      <c r="L370" s="169">
        <f t="shared" si="1463"/>
        <v>4.0078048854703496</v>
      </c>
      <c r="M370" s="170"/>
      <c r="N370" s="170"/>
      <c r="O370" s="171"/>
      <c r="P370" s="169">
        <f t="shared" si="1464"/>
        <v>16.960767689393858</v>
      </c>
      <c r="Q370" s="170"/>
      <c r="R370" s="170"/>
      <c r="S370" s="171"/>
      <c r="T370" s="169">
        <f t="shared" si="1465"/>
        <v>28.224789636062834</v>
      </c>
      <c r="U370" s="170"/>
      <c r="V370" s="170"/>
      <c r="W370" s="171"/>
      <c r="X370" s="72" t="str">
        <f t="shared" si="1466"/>
        <v>C1</v>
      </c>
      <c r="Y370" s="3">
        <f t="shared" si="1522"/>
        <v>4.0078048854703496</v>
      </c>
      <c r="Z370" s="3">
        <f t="shared" si="1523"/>
        <v>16.062500000000004</v>
      </c>
      <c r="AA370" s="3">
        <f t="shared" si="1524"/>
        <v>5</v>
      </c>
      <c r="AB370" s="3">
        <f t="shared" si="1525"/>
        <v>45</v>
      </c>
      <c r="AC370" s="3">
        <f t="shared" si="1526"/>
        <v>2</v>
      </c>
      <c r="AD370" s="3">
        <f t="shared" si="1527"/>
        <v>33</v>
      </c>
      <c r="AE370" s="3" t="str">
        <f t="shared" si="1528"/>
        <v xml:space="preserve"> </v>
      </c>
      <c r="AF370" s="3" t="str">
        <f t="shared" si="1529"/>
        <v xml:space="preserve"> </v>
      </c>
      <c r="AG370" s="3" t="str">
        <f t="shared" si="1530"/>
        <v xml:space="preserve"> </v>
      </c>
      <c r="AH370" s="3" t="str">
        <f t="shared" si="1531"/>
        <v xml:space="preserve"> </v>
      </c>
      <c r="AI370" s="3" t="str">
        <f t="shared" si="1532"/>
        <v xml:space="preserve"> </v>
      </c>
      <c r="AJ370" s="3" t="str">
        <f t="shared" si="1533"/>
        <v xml:space="preserve"> </v>
      </c>
      <c r="AK370" s="3" t="str">
        <f t="shared" si="1534"/>
        <v xml:space="preserve"> </v>
      </c>
      <c r="AL370" s="3" t="str">
        <f t="shared" si="1535"/>
        <v xml:space="preserve"> </v>
      </c>
      <c r="AP370" s="5">
        <f t="shared" si="1481"/>
        <v>-2.1363636363636367</v>
      </c>
      <c r="AQ370" s="5">
        <f t="shared" si="1482"/>
        <v>-0.54545454545454675</v>
      </c>
      <c r="AR370" s="5">
        <f t="shared" si="1483"/>
        <v>-3.2272727272727275</v>
      </c>
      <c r="AS370" s="5">
        <f t="shared" si="1484"/>
        <v>0.88636363636363313</v>
      </c>
      <c r="AT370" s="3">
        <f t="shared" si="1485"/>
        <v>4.5640495867768607</v>
      </c>
      <c r="AU370" s="3">
        <f t="shared" si="1486"/>
        <v>0.29752066115702619</v>
      </c>
      <c r="AV370" s="3">
        <f t="shared" si="1487"/>
        <v>10.415289256198349</v>
      </c>
      <c r="AW370" s="3">
        <f t="shared" si="1488"/>
        <v>0.78564049586776286</v>
      </c>
      <c r="AX370" s="3">
        <f t="shared" si="1489"/>
        <v>16.0625</v>
      </c>
      <c r="AY370" s="3">
        <f t="shared" si="1490"/>
        <v>4.0078048854703496</v>
      </c>
      <c r="AZ370" s="3">
        <f t="shared" si="1491"/>
        <v>-15.45945945945946</v>
      </c>
      <c r="BA370" s="3">
        <f t="shared" si="1492"/>
        <v>-0.59459459459459651</v>
      </c>
      <c r="BB370" s="3">
        <f t="shared" si="1493"/>
        <v>-6.9459459459459456</v>
      </c>
      <c r="BC370" s="3">
        <f t="shared" si="1494"/>
        <v>0.27027027027027373</v>
      </c>
      <c r="BD370" s="3">
        <f t="shared" si="1495"/>
        <v>238.99488677867058</v>
      </c>
      <c r="BE370" s="3">
        <f t="shared" si="1496"/>
        <v>0.35354273192111257</v>
      </c>
      <c r="BF370" s="3">
        <f t="shared" si="1497"/>
        <v>48.246165084002918</v>
      </c>
      <c r="BG370" s="3">
        <f t="shared" si="1498"/>
        <v>7.3046018991966805E-2</v>
      </c>
      <c r="BH370" s="3">
        <f t="shared" si="1499"/>
        <v>287.66764061358663</v>
      </c>
      <c r="BI370" s="3">
        <f t="shared" si="1500"/>
        <v>16.960767689393858</v>
      </c>
      <c r="BJ370" s="3">
        <f t="shared" si="1501"/>
        <v>-26.75</v>
      </c>
      <c r="BK370" s="3">
        <f t="shared" si="1502"/>
        <v>-0.72500000000000142</v>
      </c>
      <c r="BL370" s="3">
        <f t="shared" si="1503"/>
        <v>-8.9749999999999996</v>
      </c>
      <c r="BM370" s="3">
        <f t="shared" si="1504"/>
        <v>0</v>
      </c>
      <c r="BN370" s="3">
        <f t="shared" si="1505"/>
        <v>715.5625</v>
      </c>
      <c r="BO370" s="3">
        <f t="shared" si="1506"/>
        <v>0.52562500000000201</v>
      </c>
      <c r="BP370" s="3">
        <f t="shared" si="1507"/>
        <v>80.550624999999997</v>
      </c>
      <c r="BQ370" s="3">
        <f t="shared" si="1508"/>
        <v>0</v>
      </c>
      <c r="BR370" s="3">
        <f t="shared" si="1509"/>
        <v>796.63874999999996</v>
      </c>
      <c r="BS370" s="3">
        <f t="shared" si="1510"/>
        <v>28.224789636062834</v>
      </c>
    </row>
    <row r="371" spans="1:71" x14ac:dyDescent="0.35">
      <c r="A371" s="31" t="s">
        <v>156</v>
      </c>
      <c r="B371" s="8" t="s">
        <v>62</v>
      </c>
      <c r="C371" s="9">
        <v>44442</v>
      </c>
      <c r="D371" s="10">
        <v>0.29317129629629629</v>
      </c>
      <c r="E371" s="10">
        <v>0.40627314814814813</v>
      </c>
      <c r="F371" s="10">
        <v>0.41917824074074073</v>
      </c>
      <c r="G371" s="10">
        <v>0.48293981481481479</v>
      </c>
      <c r="H371" s="3">
        <f t="shared" si="1518"/>
        <v>2</v>
      </c>
      <c r="I371" s="3">
        <f t="shared" si="1519"/>
        <v>45</v>
      </c>
      <c r="J371" s="3">
        <f t="shared" si="1520"/>
        <v>3</v>
      </c>
      <c r="K371" s="3">
        <f t="shared" si="1521"/>
        <v>35</v>
      </c>
      <c r="L371" s="169">
        <f t="shared" si="1463"/>
        <v>6.3223089855756731</v>
      </c>
      <c r="M371" s="170"/>
      <c r="N371" s="170"/>
      <c r="O371" s="171"/>
      <c r="P371" s="169">
        <f t="shared" si="1464"/>
        <v>19.534932468773281</v>
      </c>
      <c r="Q371" s="170"/>
      <c r="R371" s="170"/>
      <c r="S371" s="171"/>
      <c r="T371" s="169">
        <f t="shared" si="1465"/>
        <v>30.873755035628562</v>
      </c>
      <c r="U371" s="170"/>
      <c r="V371" s="170"/>
      <c r="W371" s="171"/>
      <c r="X371" s="72" t="str">
        <f t="shared" si="1466"/>
        <v>C1</v>
      </c>
      <c r="Y371" s="3">
        <f t="shared" si="1522"/>
        <v>6.3223089855756731</v>
      </c>
      <c r="Z371" s="3">
        <f t="shared" si="1523"/>
        <v>39.971590909090899</v>
      </c>
      <c r="AA371" s="3">
        <f t="shared" si="1524"/>
        <v>2</v>
      </c>
      <c r="AB371" s="3">
        <f t="shared" si="1525"/>
        <v>45</v>
      </c>
      <c r="AC371" s="3">
        <f t="shared" si="1526"/>
        <v>3</v>
      </c>
      <c r="AD371" s="3">
        <f t="shared" si="1527"/>
        <v>35</v>
      </c>
      <c r="AE371" s="3" t="str">
        <f t="shared" si="1528"/>
        <v xml:space="preserve"> </v>
      </c>
      <c r="AF371" s="3" t="str">
        <f t="shared" si="1529"/>
        <v xml:space="preserve"> </v>
      </c>
      <c r="AG371" s="3" t="str">
        <f t="shared" si="1530"/>
        <v xml:space="preserve"> </v>
      </c>
      <c r="AH371" s="3" t="str">
        <f t="shared" si="1531"/>
        <v xml:space="preserve"> </v>
      </c>
      <c r="AI371" s="3" t="str">
        <f t="shared" si="1532"/>
        <v xml:space="preserve"> </v>
      </c>
      <c r="AJ371" s="3" t="str">
        <f t="shared" si="1533"/>
        <v xml:space="preserve"> </v>
      </c>
      <c r="AK371" s="3" t="str">
        <f t="shared" si="1534"/>
        <v xml:space="preserve"> </v>
      </c>
      <c r="AL371" s="3" t="str">
        <f t="shared" si="1535"/>
        <v xml:space="preserve"> </v>
      </c>
      <c r="AP371" s="5">
        <f t="shared" si="1481"/>
        <v>-5.1363636363636367</v>
      </c>
      <c r="AQ371" s="5">
        <f t="shared" si="1482"/>
        <v>-0.54545454545454675</v>
      </c>
      <c r="AR371" s="5">
        <f t="shared" si="1483"/>
        <v>-2.2272727272727275</v>
      </c>
      <c r="AS371" s="5">
        <f t="shared" si="1484"/>
        <v>2.8863636363636331</v>
      </c>
      <c r="AT371" s="3">
        <f t="shared" si="1485"/>
        <v>26.382231404958681</v>
      </c>
      <c r="AU371" s="3">
        <f t="shared" si="1486"/>
        <v>0.29752066115702619</v>
      </c>
      <c r="AV371" s="3">
        <f t="shared" si="1487"/>
        <v>4.9607438016528933</v>
      </c>
      <c r="AW371" s="3">
        <f t="shared" si="1488"/>
        <v>8.3310950413222962</v>
      </c>
      <c r="AX371" s="3">
        <f t="shared" si="1489"/>
        <v>39.971590909090892</v>
      </c>
      <c r="AY371" s="3">
        <f t="shared" si="1490"/>
        <v>6.3223089855756731</v>
      </c>
      <c r="AZ371" s="3">
        <f t="shared" si="1491"/>
        <v>-18.45945945945946</v>
      </c>
      <c r="BA371" s="3">
        <f t="shared" si="1492"/>
        <v>-0.59459459459459651</v>
      </c>
      <c r="BB371" s="3">
        <f t="shared" si="1493"/>
        <v>-5.9459459459459456</v>
      </c>
      <c r="BC371" s="3">
        <f t="shared" si="1494"/>
        <v>2.2702702702702737</v>
      </c>
      <c r="BD371" s="3">
        <f t="shared" si="1495"/>
        <v>340.75164353542732</v>
      </c>
      <c r="BE371" s="3">
        <f t="shared" si="1496"/>
        <v>0.35354273192111257</v>
      </c>
      <c r="BF371" s="3">
        <f t="shared" si="1497"/>
        <v>35.354273192111023</v>
      </c>
      <c r="BG371" s="3">
        <f t="shared" si="1498"/>
        <v>5.1541271000730617</v>
      </c>
      <c r="BH371" s="3">
        <f t="shared" si="1499"/>
        <v>381.61358655953251</v>
      </c>
      <c r="BI371" s="3">
        <f t="shared" si="1500"/>
        <v>19.534932468773281</v>
      </c>
      <c r="BJ371" s="3">
        <f t="shared" si="1501"/>
        <v>-29.75</v>
      </c>
      <c r="BK371" s="3">
        <f t="shared" si="1502"/>
        <v>-0.72500000000000142</v>
      </c>
      <c r="BL371" s="3">
        <f t="shared" si="1503"/>
        <v>-7.9749999999999996</v>
      </c>
      <c r="BM371" s="3">
        <f t="shared" si="1504"/>
        <v>2</v>
      </c>
      <c r="BN371" s="3">
        <f t="shared" si="1505"/>
        <v>885.0625</v>
      </c>
      <c r="BO371" s="3">
        <f t="shared" si="1506"/>
        <v>0.52562500000000201</v>
      </c>
      <c r="BP371" s="3">
        <f t="shared" si="1507"/>
        <v>63.600624999999994</v>
      </c>
      <c r="BQ371" s="3">
        <f t="shared" si="1508"/>
        <v>4</v>
      </c>
      <c r="BR371" s="3">
        <f t="shared" si="1509"/>
        <v>953.18875000000003</v>
      </c>
      <c r="BS371" s="3">
        <f t="shared" si="1510"/>
        <v>30.873755035628562</v>
      </c>
    </row>
    <row r="372" spans="1:71" x14ac:dyDescent="0.35">
      <c r="A372" s="31" t="s">
        <v>157</v>
      </c>
      <c r="B372" s="8" t="s">
        <v>31</v>
      </c>
      <c r="C372" s="9">
        <v>44441</v>
      </c>
      <c r="D372" s="10">
        <v>0.31540509259259258</v>
      </c>
      <c r="E372" s="10">
        <v>0.40627314814814813</v>
      </c>
      <c r="F372" s="10">
        <v>0.42416666666666664</v>
      </c>
      <c r="G372" s="10">
        <v>0.48120370370370374</v>
      </c>
      <c r="H372" s="3">
        <f t="shared" si="1518"/>
        <v>34</v>
      </c>
      <c r="I372" s="3">
        <f t="shared" si="1519"/>
        <v>45</v>
      </c>
      <c r="J372" s="3">
        <f t="shared" si="1520"/>
        <v>10</v>
      </c>
      <c r="K372" s="3">
        <f t="shared" si="1521"/>
        <v>32</v>
      </c>
      <c r="L372" s="169">
        <f t="shared" si="1463"/>
        <v>27.290003997467977</v>
      </c>
      <c r="M372" s="170"/>
      <c r="N372" s="170"/>
      <c r="O372" s="171"/>
      <c r="P372" s="169">
        <f t="shared" si="1464"/>
        <v>13.614085216762168</v>
      </c>
      <c r="Q372" s="170"/>
      <c r="R372" s="170"/>
      <c r="S372" s="171"/>
      <c r="T372" s="169">
        <f t="shared" si="1465"/>
        <v>2.7456784225396826</v>
      </c>
      <c r="U372" s="170"/>
      <c r="V372" s="170"/>
      <c r="W372" s="171"/>
      <c r="X372" s="67" t="str">
        <f t="shared" si="1466"/>
        <v>C3</v>
      </c>
      <c r="Y372" s="3">
        <f t="shared" si="1522"/>
        <v>2.7456784225396826</v>
      </c>
      <c r="Z372" s="3">
        <f t="shared" si="1523"/>
        <v>7.5387500000000003</v>
      </c>
      <c r="AA372" s="3" t="str">
        <f t="shared" si="1524"/>
        <v xml:space="preserve"> </v>
      </c>
      <c r="AB372" s="3" t="str">
        <f t="shared" si="1525"/>
        <v xml:space="preserve"> </v>
      </c>
      <c r="AC372" s="3" t="str">
        <f t="shared" si="1526"/>
        <v xml:space="preserve"> </v>
      </c>
      <c r="AD372" s="3" t="str">
        <f t="shared" si="1527"/>
        <v xml:space="preserve"> </v>
      </c>
      <c r="AE372" s="3" t="str">
        <f t="shared" si="1528"/>
        <v xml:space="preserve"> </v>
      </c>
      <c r="AF372" s="3" t="str">
        <f t="shared" si="1529"/>
        <v xml:space="preserve"> </v>
      </c>
      <c r="AG372" s="3" t="str">
        <f t="shared" si="1530"/>
        <v xml:space="preserve"> </v>
      </c>
      <c r="AH372" s="3" t="str">
        <f t="shared" si="1531"/>
        <v xml:space="preserve"> </v>
      </c>
      <c r="AI372" s="3">
        <f t="shared" si="1532"/>
        <v>34</v>
      </c>
      <c r="AJ372" s="3">
        <f t="shared" si="1533"/>
        <v>45</v>
      </c>
      <c r="AK372" s="3">
        <f t="shared" si="1534"/>
        <v>10</v>
      </c>
      <c r="AL372" s="3">
        <f t="shared" si="1535"/>
        <v>32</v>
      </c>
      <c r="AP372" s="5">
        <f t="shared" si="1481"/>
        <v>26.863636363636363</v>
      </c>
      <c r="AQ372" s="5">
        <f t="shared" si="1482"/>
        <v>-0.54545454545454675</v>
      </c>
      <c r="AR372" s="5">
        <f t="shared" si="1483"/>
        <v>4.7727272727272725</v>
      </c>
      <c r="AS372" s="5">
        <f t="shared" si="1484"/>
        <v>-0.11363636363636687</v>
      </c>
      <c r="AT372" s="3">
        <f t="shared" si="1485"/>
        <v>721.65495867768595</v>
      </c>
      <c r="AU372" s="3">
        <f t="shared" si="1486"/>
        <v>0.29752066115702619</v>
      </c>
      <c r="AV372" s="3">
        <f t="shared" si="1487"/>
        <v>22.778925619834709</v>
      </c>
      <c r="AW372" s="3">
        <f t="shared" si="1488"/>
        <v>1.2913223140496602E-2</v>
      </c>
      <c r="AX372" s="3">
        <f t="shared" si="1489"/>
        <v>744.74431818181813</v>
      </c>
      <c r="AY372" s="3">
        <f t="shared" si="1490"/>
        <v>27.290003997467977</v>
      </c>
      <c r="AZ372" s="3">
        <f t="shared" si="1491"/>
        <v>13.54054054054054</v>
      </c>
      <c r="BA372" s="3">
        <f t="shared" si="1492"/>
        <v>-0.59459459459459651</v>
      </c>
      <c r="BB372" s="3">
        <f t="shared" si="1493"/>
        <v>1.0540540540540544</v>
      </c>
      <c r="BC372" s="3">
        <f t="shared" si="1494"/>
        <v>-0.72972972972972627</v>
      </c>
      <c r="BD372" s="3">
        <f t="shared" si="1495"/>
        <v>183.3462381300219</v>
      </c>
      <c r="BE372" s="3">
        <f t="shared" si="1496"/>
        <v>0.35354273192111257</v>
      </c>
      <c r="BF372" s="3">
        <f t="shared" si="1497"/>
        <v>1.1110299488677875</v>
      </c>
      <c r="BG372" s="3">
        <f t="shared" si="1498"/>
        <v>0.53250547845141938</v>
      </c>
      <c r="BH372" s="3">
        <f t="shared" si="1499"/>
        <v>185.34331628926222</v>
      </c>
      <c r="BI372" s="3">
        <f t="shared" si="1500"/>
        <v>13.614085216762168</v>
      </c>
      <c r="BJ372" s="3">
        <f t="shared" si="1501"/>
        <v>2.25</v>
      </c>
      <c r="BK372" s="3">
        <f t="shared" si="1502"/>
        <v>-0.72500000000000142</v>
      </c>
      <c r="BL372" s="3">
        <f t="shared" si="1503"/>
        <v>-0.97499999999999964</v>
      </c>
      <c r="BM372" s="3">
        <f t="shared" si="1504"/>
        <v>-1</v>
      </c>
      <c r="BN372" s="3">
        <f t="shared" si="1505"/>
        <v>5.0625</v>
      </c>
      <c r="BO372" s="3">
        <f t="shared" si="1506"/>
        <v>0.52562500000000201</v>
      </c>
      <c r="BP372" s="3">
        <f t="shared" si="1507"/>
        <v>0.95062499999999928</v>
      </c>
      <c r="BQ372" s="3">
        <f t="shared" si="1508"/>
        <v>1</v>
      </c>
      <c r="BR372" s="3">
        <f t="shared" si="1509"/>
        <v>7.5387500000000012</v>
      </c>
      <c r="BS372" s="3">
        <f t="shared" si="1510"/>
        <v>2.7456784225396826</v>
      </c>
    </row>
    <row r="373" spans="1:71" x14ac:dyDescent="0.35">
      <c r="A373" s="31" t="s">
        <v>158</v>
      </c>
      <c r="B373" s="8" t="s">
        <v>41</v>
      </c>
      <c r="C373" s="9">
        <v>44441</v>
      </c>
      <c r="D373" s="10">
        <v>0.31526620370370367</v>
      </c>
      <c r="E373" s="10">
        <v>0.4064814814814815</v>
      </c>
      <c r="F373" s="10">
        <v>0.42473379629629626</v>
      </c>
      <c r="G373" s="10">
        <v>0.47927083333333331</v>
      </c>
      <c r="H373" s="3">
        <f t="shared" si="1518"/>
        <v>33</v>
      </c>
      <c r="I373" s="3">
        <f t="shared" si="1519"/>
        <v>45</v>
      </c>
      <c r="J373" s="3">
        <f t="shared" si="1520"/>
        <v>11</v>
      </c>
      <c r="K373" s="3">
        <f t="shared" si="1521"/>
        <v>30</v>
      </c>
      <c r="L373" s="169">
        <f t="shared" si="1463"/>
        <v>26.589792128832926</v>
      </c>
      <c r="M373" s="170"/>
      <c r="N373" s="170"/>
      <c r="O373" s="171"/>
      <c r="P373" s="169">
        <f t="shared" si="1464"/>
        <v>13.011120714035673</v>
      </c>
      <c r="Q373" s="170"/>
      <c r="R373" s="170"/>
      <c r="S373" s="171"/>
      <c r="T373" s="169">
        <f t="shared" si="1465"/>
        <v>3.3299774774013113</v>
      </c>
      <c r="U373" s="170"/>
      <c r="V373" s="170"/>
      <c r="W373" s="171"/>
      <c r="X373" s="67" t="str">
        <f t="shared" si="1466"/>
        <v>C3</v>
      </c>
      <c r="Y373" s="3">
        <f t="shared" si="1522"/>
        <v>3.3299774774013113</v>
      </c>
      <c r="Z373" s="3">
        <f t="shared" si="1523"/>
        <v>11.088750000000001</v>
      </c>
      <c r="AA373" s="3" t="str">
        <f t="shared" si="1524"/>
        <v xml:space="preserve"> </v>
      </c>
      <c r="AB373" s="3" t="str">
        <f t="shared" si="1525"/>
        <v xml:space="preserve"> </v>
      </c>
      <c r="AC373" s="3" t="str">
        <f t="shared" si="1526"/>
        <v xml:space="preserve"> </v>
      </c>
      <c r="AD373" s="3" t="str">
        <f t="shared" si="1527"/>
        <v xml:space="preserve"> </v>
      </c>
      <c r="AE373" s="3" t="str">
        <f t="shared" si="1528"/>
        <v xml:space="preserve"> </v>
      </c>
      <c r="AF373" s="3" t="str">
        <f t="shared" si="1529"/>
        <v xml:space="preserve"> </v>
      </c>
      <c r="AG373" s="3" t="str">
        <f t="shared" si="1530"/>
        <v xml:space="preserve"> </v>
      </c>
      <c r="AH373" s="3" t="str">
        <f t="shared" si="1531"/>
        <v xml:space="preserve"> </v>
      </c>
      <c r="AI373" s="3">
        <f t="shared" si="1532"/>
        <v>33</v>
      </c>
      <c r="AJ373" s="3">
        <f t="shared" si="1533"/>
        <v>45</v>
      </c>
      <c r="AK373" s="3">
        <f t="shared" si="1534"/>
        <v>11</v>
      </c>
      <c r="AL373" s="3">
        <f t="shared" si="1535"/>
        <v>30</v>
      </c>
      <c r="AP373" s="5">
        <f t="shared" si="1481"/>
        <v>25.863636363636363</v>
      </c>
      <c r="AQ373" s="5">
        <f t="shared" si="1482"/>
        <v>-0.54545454545454675</v>
      </c>
      <c r="AR373" s="5">
        <f t="shared" si="1483"/>
        <v>5.7727272727272725</v>
      </c>
      <c r="AS373" s="5">
        <f t="shared" si="1484"/>
        <v>-2.1136363636363669</v>
      </c>
      <c r="AT373" s="3">
        <f t="shared" si="1485"/>
        <v>668.92768595041321</v>
      </c>
      <c r="AU373" s="3">
        <f t="shared" si="1486"/>
        <v>0.29752066115702619</v>
      </c>
      <c r="AV373" s="3">
        <f t="shared" si="1487"/>
        <v>33.324380165289256</v>
      </c>
      <c r="AW373" s="3">
        <f t="shared" si="1488"/>
        <v>4.4674586776859639</v>
      </c>
      <c r="AX373" s="3">
        <f t="shared" si="1489"/>
        <v>707.0170454545455</v>
      </c>
      <c r="AY373" s="3">
        <f t="shared" si="1490"/>
        <v>26.589792128832926</v>
      </c>
      <c r="AZ373" s="3">
        <f t="shared" si="1491"/>
        <v>12.54054054054054</v>
      </c>
      <c r="BA373" s="3">
        <f t="shared" si="1492"/>
        <v>-0.59459459459459651</v>
      </c>
      <c r="BB373" s="3">
        <f t="shared" si="1493"/>
        <v>2.0540540540540544</v>
      </c>
      <c r="BC373" s="3">
        <f t="shared" si="1494"/>
        <v>-2.7297297297297263</v>
      </c>
      <c r="BD373" s="3">
        <f t="shared" si="1495"/>
        <v>157.26515704894084</v>
      </c>
      <c r="BE373" s="3">
        <f t="shared" si="1496"/>
        <v>0.35354273192111257</v>
      </c>
      <c r="BF373" s="3">
        <f t="shared" si="1497"/>
        <v>4.2191380569758961</v>
      </c>
      <c r="BG373" s="3">
        <f t="shared" si="1498"/>
        <v>7.4514243973703245</v>
      </c>
      <c r="BH373" s="3">
        <f t="shared" si="1499"/>
        <v>169.28926223520818</v>
      </c>
      <c r="BI373" s="3">
        <f t="shared" si="1500"/>
        <v>13.011120714035673</v>
      </c>
      <c r="BJ373" s="3">
        <f t="shared" si="1501"/>
        <v>1.25</v>
      </c>
      <c r="BK373" s="3">
        <f t="shared" si="1502"/>
        <v>-0.72500000000000142</v>
      </c>
      <c r="BL373" s="3">
        <f t="shared" si="1503"/>
        <v>2.5000000000000355E-2</v>
      </c>
      <c r="BM373" s="3">
        <f t="shared" si="1504"/>
        <v>-3</v>
      </c>
      <c r="BN373" s="3">
        <f t="shared" si="1505"/>
        <v>1.5625</v>
      </c>
      <c r="BO373" s="3">
        <f t="shared" si="1506"/>
        <v>0.52562500000000201</v>
      </c>
      <c r="BP373" s="3">
        <f t="shared" si="1507"/>
        <v>6.2500000000001779E-4</v>
      </c>
      <c r="BQ373" s="3">
        <f t="shared" si="1508"/>
        <v>9</v>
      </c>
      <c r="BR373" s="3">
        <f t="shared" si="1509"/>
        <v>11.088750000000001</v>
      </c>
      <c r="BS373" s="3">
        <f t="shared" si="1510"/>
        <v>3.3299774774013113</v>
      </c>
    </row>
    <row r="374" spans="1:71" x14ac:dyDescent="0.35">
      <c r="A374" s="31" t="s">
        <v>159</v>
      </c>
      <c r="B374" s="8" t="s">
        <v>32</v>
      </c>
      <c r="C374" s="9">
        <v>44441</v>
      </c>
      <c r="D374" s="10">
        <v>0.31513888888888891</v>
      </c>
      <c r="E374" s="10">
        <v>0.40657407407407403</v>
      </c>
      <c r="F374" s="10">
        <v>0.4251388888888889</v>
      </c>
      <c r="G374" s="10">
        <v>0.48474537037037035</v>
      </c>
      <c r="H374" s="3">
        <f t="shared" si="1518"/>
        <v>33</v>
      </c>
      <c r="I374" s="3">
        <f t="shared" si="1519"/>
        <v>45</v>
      </c>
      <c r="J374" s="3">
        <f t="shared" si="1520"/>
        <v>12</v>
      </c>
      <c r="K374" s="3">
        <f t="shared" si="1521"/>
        <v>38</v>
      </c>
      <c r="L374" s="169">
        <f t="shared" si="1463"/>
        <v>27.381459387363162</v>
      </c>
      <c r="M374" s="170"/>
      <c r="N374" s="170"/>
      <c r="O374" s="171"/>
      <c r="P374" s="169">
        <f t="shared" si="1464"/>
        <v>13.954271556324274</v>
      </c>
      <c r="Q374" s="170"/>
      <c r="R374" s="170"/>
      <c r="S374" s="171"/>
      <c r="T374" s="169">
        <f t="shared" si="1465"/>
        <v>5.304597062925704</v>
      </c>
      <c r="U374" s="170"/>
      <c r="V374" s="170"/>
      <c r="W374" s="171"/>
      <c r="X374" s="67" t="str">
        <f t="shared" si="1466"/>
        <v>C3</v>
      </c>
      <c r="Y374" s="3">
        <f t="shared" si="1522"/>
        <v>5.304597062925704</v>
      </c>
      <c r="Z374" s="3">
        <f t="shared" si="1523"/>
        <v>28.138750000000005</v>
      </c>
      <c r="AA374" s="3" t="str">
        <f t="shared" si="1524"/>
        <v xml:space="preserve"> </v>
      </c>
      <c r="AB374" s="3" t="str">
        <f t="shared" si="1525"/>
        <v xml:space="preserve"> </v>
      </c>
      <c r="AC374" s="3" t="str">
        <f t="shared" si="1526"/>
        <v xml:space="preserve"> </v>
      </c>
      <c r="AD374" s="3" t="str">
        <f t="shared" si="1527"/>
        <v xml:space="preserve"> </v>
      </c>
      <c r="AE374" s="3" t="str">
        <f t="shared" si="1528"/>
        <v xml:space="preserve"> </v>
      </c>
      <c r="AF374" s="3" t="str">
        <f t="shared" si="1529"/>
        <v xml:space="preserve"> </v>
      </c>
      <c r="AG374" s="3" t="str">
        <f t="shared" si="1530"/>
        <v xml:space="preserve"> </v>
      </c>
      <c r="AH374" s="3" t="str">
        <f t="shared" si="1531"/>
        <v xml:space="preserve"> </v>
      </c>
      <c r="AI374" s="3">
        <f t="shared" si="1532"/>
        <v>33</v>
      </c>
      <c r="AJ374" s="3">
        <f t="shared" si="1533"/>
        <v>45</v>
      </c>
      <c r="AK374" s="3">
        <f t="shared" si="1534"/>
        <v>12</v>
      </c>
      <c r="AL374" s="3">
        <f t="shared" si="1535"/>
        <v>38</v>
      </c>
      <c r="AP374" s="5">
        <f t="shared" si="1481"/>
        <v>25.863636363636363</v>
      </c>
      <c r="AQ374" s="5">
        <f t="shared" si="1482"/>
        <v>-0.54545454545454675</v>
      </c>
      <c r="AR374" s="5">
        <f t="shared" si="1483"/>
        <v>6.7727272727272725</v>
      </c>
      <c r="AS374" s="5">
        <f t="shared" si="1484"/>
        <v>5.8863636363636331</v>
      </c>
      <c r="AT374" s="3">
        <f t="shared" si="1485"/>
        <v>668.92768595041321</v>
      </c>
      <c r="AU374" s="3">
        <f t="shared" si="1486"/>
        <v>0.29752066115702619</v>
      </c>
      <c r="AV374" s="3">
        <f t="shared" si="1487"/>
        <v>45.869834710743795</v>
      </c>
      <c r="AW374" s="3">
        <f t="shared" si="1488"/>
        <v>34.649276859504091</v>
      </c>
      <c r="AX374" s="3">
        <f t="shared" si="1489"/>
        <v>749.74431818181813</v>
      </c>
      <c r="AY374" s="3">
        <f t="shared" si="1490"/>
        <v>27.381459387363162</v>
      </c>
      <c r="AZ374" s="3">
        <f t="shared" si="1491"/>
        <v>12.54054054054054</v>
      </c>
      <c r="BA374" s="3">
        <f t="shared" si="1492"/>
        <v>-0.59459459459459651</v>
      </c>
      <c r="BB374" s="3">
        <f t="shared" si="1493"/>
        <v>3.0540540540540544</v>
      </c>
      <c r="BC374" s="3">
        <f t="shared" si="1494"/>
        <v>5.2702702702702737</v>
      </c>
      <c r="BD374" s="3">
        <f t="shared" si="1495"/>
        <v>157.26515704894084</v>
      </c>
      <c r="BE374" s="3">
        <f t="shared" si="1496"/>
        <v>0.35354273192111257</v>
      </c>
      <c r="BF374" s="3">
        <f t="shared" si="1497"/>
        <v>9.3272461650840057</v>
      </c>
      <c r="BG374" s="3">
        <f t="shared" si="1498"/>
        <v>27.775748721694704</v>
      </c>
      <c r="BH374" s="3">
        <f t="shared" si="1499"/>
        <v>194.72169466764066</v>
      </c>
      <c r="BI374" s="3">
        <f t="shared" si="1500"/>
        <v>13.954271556324274</v>
      </c>
      <c r="BJ374" s="3">
        <f t="shared" si="1501"/>
        <v>1.25</v>
      </c>
      <c r="BK374" s="3">
        <f t="shared" si="1502"/>
        <v>-0.72500000000000142</v>
      </c>
      <c r="BL374" s="3">
        <f t="shared" si="1503"/>
        <v>1.0250000000000004</v>
      </c>
      <c r="BM374" s="3">
        <f t="shared" si="1504"/>
        <v>5</v>
      </c>
      <c r="BN374" s="3">
        <f t="shared" si="1505"/>
        <v>1.5625</v>
      </c>
      <c r="BO374" s="3">
        <f t="shared" si="1506"/>
        <v>0.52562500000000201</v>
      </c>
      <c r="BP374" s="3">
        <f t="shared" si="1507"/>
        <v>1.0506250000000008</v>
      </c>
      <c r="BQ374" s="3">
        <f t="shared" si="1508"/>
        <v>25</v>
      </c>
      <c r="BR374" s="3">
        <f t="shared" si="1509"/>
        <v>28.138750000000002</v>
      </c>
      <c r="BS374" s="3">
        <f t="shared" si="1510"/>
        <v>5.304597062925704</v>
      </c>
    </row>
    <row r="375" spans="1:71" x14ac:dyDescent="0.35">
      <c r="A375" s="31" t="s">
        <v>160</v>
      </c>
      <c r="B375" s="8" t="s">
        <v>33</v>
      </c>
      <c r="C375" s="9">
        <v>44441</v>
      </c>
      <c r="D375" s="10">
        <v>0.31497685185185187</v>
      </c>
      <c r="E375" s="10">
        <v>0.40793981481481478</v>
      </c>
      <c r="F375" s="10">
        <v>0.42486111111111113</v>
      </c>
      <c r="G375" s="10">
        <v>0.48084490740740743</v>
      </c>
      <c r="H375" s="3">
        <f t="shared" si="1518"/>
        <v>33</v>
      </c>
      <c r="I375" s="3">
        <f t="shared" si="1519"/>
        <v>47</v>
      </c>
      <c r="J375" s="3">
        <f t="shared" si="1520"/>
        <v>11</v>
      </c>
      <c r="K375" s="3">
        <f t="shared" si="1521"/>
        <v>32</v>
      </c>
      <c r="L375" s="169">
        <f t="shared" si="1463"/>
        <v>26.540171096249207</v>
      </c>
      <c r="M375" s="170"/>
      <c r="N375" s="170"/>
      <c r="O375" s="171"/>
      <c r="P375" s="169">
        <f t="shared" si="1464"/>
        <v>12.805934754554659</v>
      </c>
      <c r="Q375" s="170"/>
      <c r="R375" s="170"/>
      <c r="S375" s="171"/>
      <c r="T375" s="169">
        <f t="shared" si="1465"/>
        <v>2.046643593789597</v>
      </c>
      <c r="U375" s="170"/>
      <c r="V375" s="170"/>
      <c r="W375" s="171"/>
      <c r="X375" s="67" t="str">
        <f t="shared" si="1466"/>
        <v>C3</v>
      </c>
      <c r="Y375" s="3">
        <f t="shared" si="1522"/>
        <v>2.046643593789597</v>
      </c>
      <c r="Z375" s="3">
        <f t="shared" si="1523"/>
        <v>4.1887499999999971</v>
      </c>
      <c r="AA375" s="3" t="str">
        <f t="shared" si="1524"/>
        <v xml:space="preserve"> </v>
      </c>
      <c r="AB375" s="3" t="str">
        <f t="shared" si="1525"/>
        <v xml:space="preserve"> </v>
      </c>
      <c r="AC375" s="3" t="str">
        <f t="shared" si="1526"/>
        <v xml:space="preserve"> </v>
      </c>
      <c r="AD375" s="3" t="str">
        <f t="shared" si="1527"/>
        <v xml:space="preserve"> </v>
      </c>
      <c r="AE375" s="3" t="str">
        <f t="shared" si="1528"/>
        <v xml:space="preserve"> </v>
      </c>
      <c r="AF375" s="3" t="str">
        <f t="shared" si="1529"/>
        <v xml:space="preserve"> </v>
      </c>
      <c r="AG375" s="3" t="str">
        <f t="shared" si="1530"/>
        <v xml:space="preserve"> </v>
      </c>
      <c r="AH375" s="3" t="str">
        <f t="shared" si="1531"/>
        <v xml:space="preserve"> </v>
      </c>
      <c r="AI375" s="3">
        <f t="shared" si="1532"/>
        <v>33</v>
      </c>
      <c r="AJ375" s="3">
        <f t="shared" si="1533"/>
        <v>47</v>
      </c>
      <c r="AK375" s="3">
        <f t="shared" si="1534"/>
        <v>11</v>
      </c>
      <c r="AL375" s="3">
        <f t="shared" si="1535"/>
        <v>32</v>
      </c>
      <c r="AP375" s="5">
        <f t="shared" si="1481"/>
        <v>25.863636363636363</v>
      </c>
      <c r="AQ375" s="5">
        <f t="shared" si="1482"/>
        <v>1.4545454545454533</v>
      </c>
      <c r="AR375" s="5">
        <f t="shared" si="1483"/>
        <v>5.7727272727272725</v>
      </c>
      <c r="AS375" s="5">
        <f t="shared" si="1484"/>
        <v>-0.11363636363636687</v>
      </c>
      <c r="AT375" s="3">
        <f t="shared" si="1485"/>
        <v>668.92768595041321</v>
      </c>
      <c r="AU375" s="3">
        <f t="shared" si="1486"/>
        <v>2.115702479338839</v>
      </c>
      <c r="AV375" s="3">
        <f t="shared" si="1487"/>
        <v>33.324380165289256</v>
      </c>
      <c r="AW375" s="3">
        <f t="shared" si="1488"/>
        <v>1.2913223140496602E-2</v>
      </c>
      <c r="AX375" s="3">
        <f t="shared" si="1489"/>
        <v>704.38068181818176</v>
      </c>
      <c r="AY375" s="3">
        <f t="shared" si="1490"/>
        <v>26.540171096249207</v>
      </c>
      <c r="AZ375" s="3">
        <f t="shared" si="1491"/>
        <v>12.54054054054054</v>
      </c>
      <c r="BA375" s="3">
        <f t="shared" si="1492"/>
        <v>1.4054054054054035</v>
      </c>
      <c r="BB375" s="3">
        <f t="shared" si="1493"/>
        <v>2.0540540540540544</v>
      </c>
      <c r="BC375" s="3">
        <f t="shared" si="1494"/>
        <v>-0.72972972972972627</v>
      </c>
      <c r="BD375" s="3">
        <f t="shared" si="1495"/>
        <v>157.26515704894084</v>
      </c>
      <c r="BE375" s="3">
        <f t="shared" si="1496"/>
        <v>1.9751643535427266</v>
      </c>
      <c r="BF375" s="3">
        <f t="shared" si="1497"/>
        <v>4.2191380569758961</v>
      </c>
      <c r="BG375" s="3">
        <f t="shared" si="1498"/>
        <v>0.53250547845141938</v>
      </c>
      <c r="BH375" s="3">
        <f t="shared" si="1499"/>
        <v>163.99196493791089</v>
      </c>
      <c r="BI375" s="3">
        <f t="shared" si="1500"/>
        <v>12.805934754554659</v>
      </c>
      <c r="BJ375" s="3">
        <f t="shared" si="1501"/>
        <v>1.25</v>
      </c>
      <c r="BK375" s="3">
        <f t="shared" si="1502"/>
        <v>1.2749999999999986</v>
      </c>
      <c r="BL375" s="3">
        <f t="shared" si="1503"/>
        <v>2.5000000000000355E-2</v>
      </c>
      <c r="BM375" s="3">
        <f t="shared" si="1504"/>
        <v>-1</v>
      </c>
      <c r="BN375" s="3">
        <f t="shared" si="1505"/>
        <v>1.5625</v>
      </c>
      <c r="BO375" s="3">
        <f t="shared" si="1506"/>
        <v>1.6256249999999963</v>
      </c>
      <c r="BP375" s="3">
        <f t="shared" si="1507"/>
        <v>6.2500000000001779E-4</v>
      </c>
      <c r="BQ375" s="3">
        <f t="shared" si="1508"/>
        <v>1</v>
      </c>
      <c r="BR375" s="3">
        <f t="shared" si="1509"/>
        <v>4.1887499999999962</v>
      </c>
      <c r="BS375" s="3">
        <f t="shared" si="1510"/>
        <v>2.046643593789597</v>
      </c>
    </row>
    <row r="376" spans="1:71" x14ac:dyDescent="0.35">
      <c r="A376" s="31" t="s">
        <v>161</v>
      </c>
      <c r="B376" s="8" t="s">
        <v>34</v>
      </c>
      <c r="C376" s="9">
        <v>44441</v>
      </c>
      <c r="D376" s="10">
        <v>0.3146990740740741</v>
      </c>
      <c r="E376" s="10">
        <v>0.40752314814814811</v>
      </c>
      <c r="F376" s="10">
        <v>0.42629629629629634</v>
      </c>
      <c r="G376" s="10">
        <v>0.4846064814814815</v>
      </c>
      <c r="H376" s="3">
        <f t="shared" si="1518"/>
        <v>33</v>
      </c>
      <c r="I376" s="3">
        <f t="shared" si="1519"/>
        <v>46</v>
      </c>
      <c r="J376" s="3">
        <f t="shared" si="1520"/>
        <v>13</v>
      </c>
      <c r="K376" s="3">
        <f t="shared" si="1521"/>
        <v>37</v>
      </c>
      <c r="L376" s="169">
        <f t="shared" si="1463"/>
        <v>27.448609005988558</v>
      </c>
      <c r="M376" s="170"/>
      <c r="N376" s="170"/>
      <c r="O376" s="171"/>
      <c r="P376" s="169">
        <f t="shared" si="1464"/>
        <v>13.860017065141696</v>
      </c>
      <c r="Q376" s="170"/>
      <c r="R376" s="170"/>
      <c r="S376" s="171"/>
      <c r="T376" s="169">
        <f t="shared" si="1465"/>
        <v>4.6624832439377197</v>
      </c>
      <c r="U376" s="170"/>
      <c r="V376" s="170"/>
      <c r="W376" s="171"/>
      <c r="X376" s="67" t="str">
        <f t="shared" si="1466"/>
        <v>C3</v>
      </c>
      <c r="Y376" s="3">
        <f t="shared" si="1522"/>
        <v>4.6624832439377197</v>
      </c>
      <c r="Z376" s="3">
        <f t="shared" si="1523"/>
        <v>21.738750000000003</v>
      </c>
      <c r="AA376" s="3" t="str">
        <f t="shared" si="1524"/>
        <v xml:space="preserve"> </v>
      </c>
      <c r="AB376" s="3" t="str">
        <f t="shared" si="1525"/>
        <v xml:space="preserve"> </v>
      </c>
      <c r="AC376" s="3" t="str">
        <f t="shared" si="1526"/>
        <v xml:space="preserve"> </v>
      </c>
      <c r="AD376" s="3" t="str">
        <f t="shared" si="1527"/>
        <v xml:space="preserve"> </v>
      </c>
      <c r="AE376" s="3" t="str">
        <f t="shared" si="1528"/>
        <v xml:space="preserve"> </v>
      </c>
      <c r="AF376" s="3" t="str">
        <f t="shared" si="1529"/>
        <v xml:space="preserve"> </v>
      </c>
      <c r="AG376" s="3" t="str">
        <f t="shared" si="1530"/>
        <v xml:space="preserve"> </v>
      </c>
      <c r="AH376" s="3" t="str">
        <f t="shared" si="1531"/>
        <v xml:space="preserve"> </v>
      </c>
      <c r="AI376" s="3">
        <f t="shared" si="1532"/>
        <v>33</v>
      </c>
      <c r="AJ376" s="3">
        <f t="shared" si="1533"/>
        <v>46</v>
      </c>
      <c r="AK376" s="3">
        <f t="shared" si="1534"/>
        <v>13</v>
      </c>
      <c r="AL376" s="3">
        <f t="shared" si="1535"/>
        <v>37</v>
      </c>
      <c r="AP376" s="5">
        <f t="shared" si="1481"/>
        <v>25.863636363636363</v>
      </c>
      <c r="AQ376" s="5">
        <f t="shared" si="1482"/>
        <v>0.45454545454545325</v>
      </c>
      <c r="AR376" s="5">
        <f t="shared" si="1483"/>
        <v>7.7727272727272725</v>
      </c>
      <c r="AS376" s="5">
        <f t="shared" si="1484"/>
        <v>4.8863636363636331</v>
      </c>
      <c r="AT376" s="3">
        <f t="shared" si="1485"/>
        <v>668.92768595041321</v>
      </c>
      <c r="AU376" s="3">
        <f t="shared" si="1486"/>
        <v>0.2066115702479327</v>
      </c>
      <c r="AV376" s="3">
        <f t="shared" si="1487"/>
        <v>60.415289256198342</v>
      </c>
      <c r="AW376" s="3">
        <f t="shared" si="1488"/>
        <v>23.876549586776829</v>
      </c>
      <c r="AX376" s="3">
        <f t="shared" si="1489"/>
        <v>753.42613636363626</v>
      </c>
      <c r="AY376" s="3">
        <f t="shared" si="1490"/>
        <v>27.448609005988558</v>
      </c>
      <c r="AZ376" s="3">
        <f t="shared" si="1491"/>
        <v>12.54054054054054</v>
      </c>
      <c r="BA376" s="3">
        <f t="shared" si="1492"/>
        <v>0.40540540540540349</v>
      </c>
      <c r="BB376" s="3">
        <f t="shared" si="1493"/>
        <v>4.0540540540540544</v>
      </c>
      <c r="BC376" s="3">
        <f t="shared" si="1494"/>
        <v>4.2702702702702737</v>
      </c>
      <c r="BD376" s="3">
        <f t="shared" si="1495"/>
        <v>157.26515704894084</v>
      </c>
      <c r="BE376" s="3">
        <f t="shared" si="1496"/>
        <v>0.16435354273191954</v>
      </c>
      <c r="BF376" s="3">
        <f t="shared" si="1497"/>
        <v>16.435354273192115</v>
      </c>
      <c r="BG376" s="3">
        <f t="shared" si="1498"/>
        <v>18.235208181154157</v>
      </c>
      <c r="BH376" s="3">
        <f t="shared" si="1499"/>
        <v>192.10007304601902</v>
      </c>
      <c r="BI376" s="3">
        <f t="shared" si="1500"/>
        <v>13.860017065141696</v>
      </c>
      <c r="BJ376" s="3">
        <f t="shared" si="1501"/>
        <v>1.25</v>
      </c>
      <c r="BK376" s="3">
        <f t="shared" si="1502"/>
        <v>0.27499999999999858</v>
      </c>
      <c r="BL376" s="3">
        <f t="shared" si="1503"/>
        <v>2.0250000000000004</v>
      </c>
      <c r="BM376" s="3">
        <f t="shared" si="1504"/>
        <v>4</v>
      </c>
      <c r="BN376" s="3">
        <f t="shared" si="1505"/>
        <v>1.5625</v>
      </c>
      <c r="BO376" s="3">
        <f t="shared" si="1506"/>
        <v>7.5624999999999221E-2</v>
      </c>
      <c r="BP376" s="3">
        <f t="shared" si="1507"/>
        <v>4.1006250000000017</v>
      </c>
      <c r="BQ376" s="3">
        <f t="shared" si="1508"/>
        <v>16</v>
      </c>
      <c r="BR376" s="3">
        <f t="shared" si="1509"/>
        <v>21.738750000000003</v>
      </c>
      <c r="BS376" s="3">
        <f t="shared" si="1510"/>
        <v>4.6624832439377197</v>
      </c>
    </row>
    <row r="377" spans="1:71" x14ac:dyDescent="0.35">
      <c r="A377" s="31" t="s">
        <v>162</v>
      </c>
      <c r="B377" s="8" t="s">
        <v>35</v>
      </c>
      <c r="C377" s="9">
        <v>44441</v>
      </c>
      <c r="D377" s="10">
        <v>0.31456018518518519</v>
      </c>
      <c r="E377" s="10">
        <v>0.40824074074074074</v>
      </c>
      <c r="F377" s="10">
        <v>0.42731481481481487</v>
      </c>
      <c r="G377" s="10">
        <v>0.48206018518518517</v>
      </c>
      <c r="H377" s="3">
        <f t="shared" si="1518"/>
        <v>32</v>
      </c>
      <c r="I377" s="3">
        <f t="shared" si="1519"/>
        <v>47</v>
      </c>
      <c r="J377" s="3">
        <f t="shared" si="1520"/>
        <v>15</v>
      </c>
      <c r="K377" s="3">
        <f t="shared" si="1521"/>
        <v>34</v>
      </c>
      <c r="L377" s="169">
        <f t="shared" si="1463"/>
        <v>26.82127293433669</v>
      </c>
      <c r="M377" s="170"/>
      <c r="N377" s="170"/>
      <c r="O377" s="171"/>
      <c r="P377" s="169">
        <f t="shared" si="1464"/>
        <v>13.169069723042069</v>
      </c>
      <c r="Q377" s="170"/>
      <c r="R377" s="170"/>
      <c r="S377" s="171"/>
      <c r="T377" s="169">
        <f t="shared" si="1465"/>
        <v>4.3461189583351256</v>
      </c>
      <c r="U377" s="170"/>
      <c r="V377" s="170"/>
      <c r="W377" s="171"/>
      <c r="X377" s="67" t="str">
        <f t="shared" si="1466"/>
        <v>C3</v>
      </c>
      <c r="Y377" s="3">
        <f t="shared" si="1522"/>
        <v>4.3461189583351256</v>
      </c>
      <c r="Z377" s="3">
        <f t="shared" si="1523"/>
        <v>18.888749999999998</v>
      </c>
      <c r="AA377" s="3" t="str">
        <f t="shared" si="1524"/>
        <v xml:space="preserve"> </v>
      </c>
      <c r="AB377" s="3" t="str">
        <f t="shared" si="1525"/>
        <v xml:space="preserve"> </v>
      </c>
      <c r="AC377" s="3" t="str">
        <f t="shared" si="1526"/>
        <v xml:space="preserve"> </v>
      </c>
      <c r="AD377" s="3" t="str">
        <f t="shared" si="1527"/>
        <v xml:space="preserve"> </v>
      </c>
      <c r="AE377" s="3" t="str">
        <f t="shared" si="1528"/>
        <v xml:space="preserve"> </v>
      </c>
      <c r="AF377" s="3" t="str">
        <f t="shared" si="1529"/>
        <v xml:space="preserve"> </v>
      </c>
      <c r="AG377" s="3" t="str">
        <f t="shared" si="1530"/>
        <v xml:space="preserve"> </v>
      </c>
      <c r="AH377" s="3" t="str">
        <f t="shared" si="1531"/>
        <v xml:space="preserve"> </v>
      </c>
      <c r="AI377" s="3">
        <f t="shared" si="1532"/>
        <v>32</v>
      </c>
      <c r="AJ377" s="3">
        <f t="shared" si="1533"/>
        <v>47</v>
      </c>
      <c r="AK377" s="3">
        <f t="shared" si="1534"/>
        <v>15</v>
      </c>
      <c r="AL377" s="3">
        <f t="shared" si="1535"/>
        <v>34</v>
      </c>
      <c r="AP377" s="5">
        <f t="shared" si="1481"/>
        <v>24.863636363636363</v>
      </c>
      <c r="AQ377" s="5">
        <f t="shared" si="1482"/>
        <v>1.4545454545454533</v>
      </c>
      <c r="AR377" s="5">
        <f t="shared" si="1483"/>
        <v>9.7727272727272734</v>
      </c>
      <c r="AS377" s="5">
        <f t="shared" si="1484"/>
        <v>1.8863636363636331</v>
      </c>
      <c r="AT377" s="3">
        <f t="shared" si="1485"/>
        <v>618.20041322314046</v>
      </c>
      <c r="AU377" s="3">
        <f t="shared" si="1486"/>
        <v>2.115702479338839</v>
      </c>
      <c r="AV377" s="3">
        <f t="shared" si="1487"/>
        <v>95.506198347107457</v>
      </c>
      <c r="AW377" s="3">
        <f t="shared" si="1488"/>
        <v>3.558367768595029</v>
      </c>
      <c r="AX377" s="3">
        <f t="shared" si="1489"/>
        <v>719.38068181818187</v>
      </c>
      <c r="AY377" s="3">
        <f t="shared" si="1490"/>
        <v>26.82127293433669</v>
      </c>
      <c r="AZ377" s="3">
        <f t="shared" si="1491"/>
        <v>11.54054054054054</v>
      </c>
      <c r="BA377" s="3">
        <f t="shared" si="1492"/>
        <v>1.4054054054054035</v>
      </c>
      <c r="BB377" s="3">
        <f t="shared" si="1493"/>
        <v>6.0540540540540544</v>
      </c>
      <c r="BC377" s="3">
        <f t="shared" si="1494"/>
        <v>1.2702702702702737</v>
      </c>
      <c r="BD377" s="3">
        <f t="shared" si="1495"/>
        <v>133.18407596785974</v>
      </c>
      <c r="BE377" s="3">
        <f t="shared" si="1496"/>
        <v>1.9751643535427266</v>
      </c>
      <c r="BF377" s="3">
        <f t="shared" si="1497"/>
        <v>36.651570489408329</v>
      </c>
      <c r="BG377" s="3">
        <f t="shared" si="1498"/>
        <v>1.6135865595325143</v>
      </c>
      <c r="BH377" s="3">
        <f t="shared" si="1499"/>
        <v>173.42439737034331</v>
      </c>
      <c r="BI377" s="3">
        <f t="shared" si="1500"/>
        <v>13.169069723042069</v>
      </c>
      <c r="BJ377" s="3">
        <f t="shared" si="1501"/>
        <v>0.25</v>
      </c>
      <c r="BK377" s="3">
        <f t="shared" si="1502"/>
        <v>1.2749999999999986</v>
      </c>
      <c r="BL377" s="3">
        <f t="shared" si="1503"/>
        <v>4.0250000000000004</v>
      </c>
      <c r="BM377" s="3">
        <f t="shared" si="1504"/>
        <v>1</v>
      </c>
      <c r="BN377" s="3">
        <f t="shared" si="1505"/>
        <v>6.25E-2</v>
      </c>
      <c r="BO377" s="3">
        <f t="shared" si="1506"/>
        <v>1.6256249999999963</v>
      </c>
      <c r="BP377" s="3">
        <f t="shared" si="1507"/>
        <v>16.200625000000002</v>
      </c>
      <c r="BQ377" s="3">
        <f t="shared" si="1508"/>
        <v>1</v>
      </c>
      <c r="BR377" s="3">
        <f t="shared" si="1509"/>
        <v>18.888749999999998</v>
      </c>
      <c r="BS377" s="3">
        <f t="shared" si="1510"/>
        <v>4.3461189583351256</v>
      </c>
    </row>
    <row r="378" spans="1:71" x14ac:dyDescent="0.35">
      <c r="A378" s="31" t="s">
        <v>163</v>
      </c>
      <c r="B378" s="8" t="s">
        <v>36</v>
      </c>
      <c r="C378" s="9">
        <v>44441</v>
      </c>
      <c r="D378" s="10">
        <v>0.31439814814814815</v>
      </c>
      <c r="E378" s="10">
        <v>0.40914351851851855</v>
      </c>
      <c r="F378" s="10">
        <v>0.42333333333333334</v>
      </c>
      <c r="G378" s="10">
        <v>0.4814930555555556</v>
      </c>
      <c r="H378" s="3">
        <f t="shared" si="1518"/>
        <v>32</v>
      </c>
      <c r="I378" s="3">
        <f t="shared" si="1519"/>
        <v>49</v>
      </c>
      <c r="J378" s="3">
        <f t="shared" si="1520"/>
        <v>9</v>
      </c>
      <c r="K378" s="3">
        <f t="shared" si="1521"/>
        <v>33</v>
      </c>
      <c r="L378" s="169">
        <f t="shared" si="1463"/>
        <v>25.399870257363698</v>
      </c>
      <c r="M378" s="170"/>
      <c r="N378" s="170"/>
      <c r="O378" s="171"/>
      <c r="P378" s="169">
        <f t="shared" si="1464"/>
        <v>12.035648291752951</v>
      </c>
      <c r="Q378" s="170"/>
      <c r="R378" s="170"/>
      <c r="S378" s="171"/>
      <c r="T378" s="169">
        <f t="shared" si="1465"/>
        <v>3.8325905077375522</v>
      </c>
      <c r="U378" s="170"/>
      <c r="V378" s="170"/>
      <c r="W378" s="171"/>
      <c r="X378" s="67" t="str">
        <f t="shared" si="1466"/>
        <v>C3</v>
      </c>
      <c r="Y378" s="3">
        <f t="shared" si="1522"/>
        <v>3.8325905077375522</v>
      </c>
      <c r="Z378" s="3">
        <f t="shared" si="1523"/>
        <v>14.688749999999988</v>
      </c>
      <c r="AA378" s="3" t="str">
        <f t="shared" si="1524"/>
        <v xml:space="preserve"> </v>
      </c>
      <c r="AB378" s="3" t="str">
        <f t="shared" si="1525"/>
        <v xml:space="preserve"> </v>
      </c>
      <c r="AC378" s="3" t="str">
        <f t="shared" si="1526"/>
        <v xml:space="preserve"> </v>
      </c>
      <c r="AD378" s="3" t="str">
        <f t="shared" si="1527"/>
        <v xml:space="preserve"> </v>
      </c>
      <c r="AE378" s="3" t="str">
        <f t="shared" si="1528"/>
        <v xml:space="preserve"> </v>
      </c>
      <c r="AF378" s="3" t="str">
        <f t="shared" si="1529"/>
        <v xml:space="preserve"> </v>
      </c>
      <c r="AG378" s="3" t="str">
        <f t="shared" si="1530"/>
        <v xml:space="preserve"> </v>
      </c>
      <c r="AH378" s="3" t="str">
        <f t="shared" si="1531"/>
        <v xml:space="preserve"> </v>
      </c>
      <c r="AI378" s="3">
        <f t="shared" si="1532"/>
        <v>32</v>
      </c>
      <c r="AJ378" s="3">
        <f t="shared" si="1533"/>
        <v>49</v>
      </c>
      <c r="AK378" s="3">
        <f t="shared" si="1534"/>
        <v>9</v>
      </c>
      <c r="AL378" s="3">
        <f t="shared" si="1535"/>
        <v>33</v>
      </c>
      <c r="AP378" s="5">
        <f t="shared" si="1481"/>
        <v>24.863636363636363</v>
      </c>
      <c r="AQ378" s="5">
        <f t="shared" si="1482"/>
        <v>3.4545454545454533</v>
      </c>
      <c r="AR378" s="5">
        <f t="shared" si="1483"/>
        <v>3.7727272727272725</v>
      </c>
      <c r="AS378" s="5">
        <f t="shared" si="1484"/>
        <v>0.88636363636363313</v>
      </c>
      <c r="AT378" s="3">
        <f t="shared" si="1485"/>
        <v>618.20041322314046</v>
      </c>
      <c r="AU378" s="3">
        <f t="shared" si="1486"/>
        <v>11.933884297520652</v>
      </c>
      <c r="AV378" s="3">
        <f t="shared" si="1487"/>
        <v>14.233471074380164</v>
      </c>
      <c r="AW378" s="3">
        <f t="shared" si="1488"/>
        <v>0.78564049586776286</v>
      </c>
      <c r="AX378" s="3">
        <f t="shared" si="1489"/>
        <v>645.15340909090901</v>
      </c>
      <c r="AY378" s="3">
        <f t="shared" si="1490"/>
        <v>25.399870257363698</v>
      </c>
      <c r="AZ378" s="3">
        <f t="shared" si="1491"/>
        <v>11.54054054054054</v>
      </c>
      <c r="BA378" s="3">
        <f t="shared" si="1492"/>
        <v>3.4054054054054035</v>
      </c>
      <c r="BB378" s="3">
        <f t="shared" si="1493"/>
        <v>5.405405405405439E-2</v>
      </c>
      <c r="BC378" s="3">
        <f t="shared" si="1494"/>
        <v>0.27027027027027373</v>
      </c>
      <c r="BD378" s="3">
        <f t="shared" si="1495"/>
        <v>133.18407596785974</v>
      </c>
      <c r="BE378" s="3">
        <f t="shared" si="1496"/>
        <v>11.596785975164341</v>
      </c>
      <c r="BF378" s="3">
        <f t="shared" si="1497"/>
        <v>2.921840759678634E-3</v>
      </c>
      <c r="BG378" s="3">
        <f t="shared" si="1498"/>
        <v>7.3046018991966805E-2</v>
      </c>
      <c r="BH378" s="3">
        <f t="shared" si="1499"/>
        <v>144.85682980277574</v>
      </c>
      <c r="BI378" s="3">
        <f t="shared" si="1500"/>
        <v>12.035648291752951</v>
      </c>
      <c r="BJ378" s="3">
        <f t="shared" si="1501"/>
        <v>0.25</v>
      </c>
      <c r="BK378" s="3">
        <f t="shared" si="1502"/>
        <v>3.2749999999999986</v>
      </c>
      <c r="BL378" s="3">
        <f t="shared" si="1503"/>
        <v>-1.9749999999999996</v>
      </c>
      <c r="BM378" s="3">
        <f t="shared" si="1504"/>
        <v>0</v>
      </c>
      <c r="BN378" s="3">
        <f t="shared" si="1505"/>
        <v>6.25E-2</v>
      </c>
      <c r="BO378" s="3">
        <f t="shared" si="1506"/>
        <v>10.72562499999999</v>
      </c>
      <c r="BP378" s="3">
        <f t="shared" si="1507"/>
        <v>3.9006249999999985</v>
      </c>
      <c r="BQ378" s="3">
        <f t="shared" si="1508"/>
        <v>0</v>
      </c>
      <c r="BR378" s="3">
        <f t="shared" si="1509"/>
        <v>14.688749999999988</v>
      </c>
      <c r="BS378" s="3">
        <f t="shared" si="1510"/>
        <v>3.8325905077375522</v>
      </c>
    </row>
    <row r="379" spans="1:71" x14ac:dyDescent="0.35">
      <c r="A379" s="31" t="s">
        <v>164</v>
      </c>
      <c r="B379" s="8" t="s">
        <v>37</v>
      </c>
      <c r="C379" s="9">
        <v>44441</v>
      </c>
      <c r="D379" s="10">
        <v>0.31432870370370369</v>
      </c>
      <c r="E379" s="10">
        <v>0.40672453703703698</v>
      </c>
      <c r="F379" s="10">
        <v>0.42603009259259261</v>
      </c>
      <c r="G379" s="10">
        <v>0.48225694444444445</v>
      </c>
      <c r="H379" s="3">
        <f t="shared" si="1518"/>
        <v>32</v>
      </c>
      <c r="I379" s="3">
        <f t="shared" si="1519"/>
        <v>45</v>
      </c>
      <c r="J379" s="3">
        <f t="shared" si="1520"/>
        <v>13</v>
      </c>
      <c r="K379" s="3">
        <f t="shared" si="1521"/>
        <v>34</v>
      </c>
      <c r="L379" s="169">
        <f t="shared" si="1463"/>
        <v>26.124157228685693</v>
      </c>
      <c r="M379" s="170"/>
      <c r="N379" s="170"/>
      <c r="O379" s="171"/>
      <c r="P379" s="169">
        <f t="shared" si="1464"/>
        <v>12.31204936363177</v>
      </c>
      <c r="Q379" s="170"/>
      <c r="R379" s="170"/>
      <c r="S379" s="171"/>
      <c r="T379" s="169">
        <f t="shared" si="1465"/>
        <v>2.3851100603536106</v>
      </c>
      <c r="U379" s="170"/>
      <c r="V379" s="170"/>
      <c r="W379" s="171"/>
      <c r="X379" s="67" t="str">
        <f t="shared" si="1466"/>
        <v>C3</v>
      </c>
      <c r="Y379" s="3">
        <f t="shared" si="1522"/>
        <v>2.3851100603536106</v>
      </c>
      <c r="Z379" s="3">
        <f t="shared" si="1523"/>
        <v>5.6887500000000042</v>
      </c>
      <c r="AA379" s="3" t="str">
        <f t="shared" si="1524"/>
        <v xml:space="preserve"> </v>
      </c>
      <c r="AB379" s="3" t="str">
        <f t="shared" si="1525"/>
        <v xml:space="preserve"> </v>
      </c>
      <c r="AC379" s="3" t="str">
        <f t="shared" si="1526"/>
        <v xml:space="preserve"> </v>
      </c>
      <c r="AD379" s="3" t="str">
        <f t="shared" si="1527"/>
        <v xml:space="preserve"> </v>
      </c>
      <c r="AE379" s="3" t="str">
        <f t="shared" si="1528"/>
        <v xml:space="preserve"> </v>
      </c>
      <c r="AF379" s="3" t="str">
        <f t="shared" si="1529"/>
        <v xml:space="preserve"> </v>
      </c>
      <c r="AG379" s="3" t="str">
        <f t="shared" si="1530"/>
        <v xml:space="preserve"> </v>
      </c>
      <c r="AH379" s="3" t="str">
        <f t="shared" si="1531"/>
        <v xml:space="preserve"> </v>
      </c>
      <c r="AI379" s="3">
        <f t="shared" si="1532"/>
        <v>32</v>
      </c>
      <c r="AJ379" s="3">
        <f t="shared" si="1533"/>
        <v>45</v>
      </c>
      <c r="AK379" s="3">
        <f t="shared" si="1534"/>
        <v>13</v>
      </c>
      <c r="AL379" s="3">
        <f t="shared" si="1535"/>
        <v>34</v>
      </c>
      <c r="AP379" s="5">
        <f t="shared" si="1481"/>
        <v>24.863636363636363</v>
      </c>
      <c r="AQ379" s="5">
        <f t="shared" si="1482"/>
        <v>-0.54545454545454675</v>
      </c>
      <c r="AR379" s="5">
        <f t="shared" si="1483"/>
        <v>7.7727272727272725</v>
      </c>
      <c r="AS379" s="5">
        <f t="shared" si="1484"/>
        <v>1.8863636363636331</v>
      </c>
      <c r="AT379" s="3">
        <f t="shared" si="1485"/>
        <v>618.20041322314046</v>
      </c>
      <c r="AU379" s="3">
        <f t="shared" si="1486"/>
        <v>0.29752066115702619</v>
      </c>
      <c r="AV379" s="3">
        <f t="shared" si="1487"/>
        <v>60.415289256198342</v>
      </c>
      <c r="AW379" s="3">
        <f t="shared" si="1488"/>
        <v>3.558367768595029</v>
      </c>
      <c r="AX379" s="3">
        <f t="shared" si="1489"/>
        <v>682.47159090909088</v>
      </c>
      <c r="AY379" s="3">
        <f t="shared" si="1490"/>
        <v>26.124157228685693</v>
      </c>
      <c r="AZ379" s="3">
        <f t="shared" si="1491"/>
        <v>11.54054054054054</v>
      </c>
      <c r="BA379" s="3">
        <f t="shared" si="1492"/>
        <v>-0.59459459459459651</v>
      </c>
      <c r="BB379" s="3">
        <f t="shared" si="1493"/>
        <v>4.0540540540540544</v>
      </c>
      <c r="BC379" s="3">
        <f t="shared" si="1494"/>
        <v>1.2702702702702737</v>
      </c>
      <c r="BD379" s="3">
        <f t="shared" si="1495"/>
        <v>133.18407596785974</v>
      </c>
      <c r="BE379" s="3">
        <f t="shared" si="1496"/>
        <v>0.35354273192111257</v>
      </c>
      <c r="BF379" s="3">
        <f t="shared" si="1497"/>
        <v>16.435354273192115</v>
      </c>
      <c r="BG379" s="3">
        <f t="shared" si="1498"/>
        <v>1.6135865595325143</v>
      </c>
      <c r="BH379" s="3">
        <f t="shared" si="1499"/>
        <v>151.58655953250548</v>
      </c>
      <c r="BI379" s="3">
        <f t="shared" si="1500"/>
        <v>12.31204936363177</v>
      </c>
      <c r="BJ379" s="3">
        <f t="shared" si="1501"/>
        <v>0.25</v>
      </c>
      <c r="BK379" s="3">
        <f t="shared" si="1502"/>
        <v>-0.72500000000000142</v>
      </c>
      <c r="BL379" s="3">
        <f t="shared" si="1503"/>
        <v>2.0250000000000004</v>
      </c>
      <c r="BM379" s="3">
        <f t="shared" si="1504"/>
        <v>1</v>
      </c>
      <c r="BN379" s="3">
        <f t="shared" si="1505"/>
        <v>6.25E-2</v>
      </c>
      <c r="BO379" s="3">
        <f t="shared" si="1506"/>
        <v>0.52562500000000201</v>
      </c>
      <c r="BP379" s="3">
        <f t="shared" si="1507"/>
        <v>4.1006250000000017</v>
      </c>
      <c r="BQ379" s="3">
        <f t="shared" si="1508"/>
        <v>1</v>
      </c>
      <c r="BR379" s="3">
        <f t="shared" si="1509"/>
        <v>5.6887500000000042</v>
      </c>
      <c r="BS379" s="3">
        <f t="shared" si="1510"/>
        <v>2.3851100603536106</v>
      </c>
    </row>
    <row r="380" spans="1:71" x14ac:dyDescent="0.35">
      <c r="A380" s="31" t="s">
        <v>165</v>
      </c>
      <c r="B380" s="8" t="s">
        <v>38</v>
      </c>
      <c r="C380" s="9">
        <v>44441</v>
      </c>
      <c r="D380" s="10">
        <v>0.31225694444444446</v>
      </c>
      <c r="E380" s="10">
        <v>0.40863425925925928</v>
      </c>
      <c r="F380" s="10">
        <v>0.42621527777777773</v>
      </c>
      <c r="G380" s="10">
        <v>0.48366898148148146</v>
      </c>
      <c r="H380" s="3">
        <f t="shared" si="1518"/>
        <v>29</v>
      </c>
      <c r="I380" s="3">
        <f t="shared" si="1519"/>
        <v>48</v>
      </c>
      <c r="J380" s="3">
        <f t="shared" si="1520"/>
        <v>13</v>
      </c>
      <c r="K380" s="3">
        <f t="shared" si="1521"/>
        <v>36</v>
      </c>
      <c r="L380" s="169">
        <f t="shared" si="1463"/>
        <v>23.655073451587505</v>
      </c>
      <c r="M380" s="170"/>
      <c r="N380" s="170"/>
      <c r="O380" s="171"/>
      <c r="P380" s="169">
        <f t="shared" si="1464"/>
        <v>10.288674832201462</v>
      </c>
      <c r="Q380" s="170"/>
      <c r="R380" s="170"/>
      <c r="S380" s="171"/>
      <c r="T380" s="169">
        <f t="shared" si="1465"/>
        <v>5.0831830578880393</v>
      </c>
      <c r="U380" s="170"/>
      <c r="V380" s="170"/>
      <c r="W380" s="171"/>
      <c r="X380" s="67" t="str">
        <f t="shared" si="1466"/>
        <v>C3</v>
      </c>
      <c r="Y380" s="3">
        <f t="shared" si="1522"/>
        <v>5.0831830578880393</v>
      </c>
      <c r="Z380" s="3">
        <f t="shared" si="1523"/>
        <v>25.838749999999997</v>
      </c>
      <c r="AA380" s="3" t="str">
        <f t="shared" si="1524"/>
        <v xml:space="preserve"> </v>
      </c>
      <c r="AB380" s="3" t="str">
        <f t="shared" si="1525"/>
        <v xml:space="preserve"> </v>
      </c>
      <c r="AC380" s="3" t="str">
        <f t="shared" si="1526"/>
        <v xml:space="preserve"> </v>
      </c>
      <c r="AD380" s="3" t="str">
        <f t="shared" si="1527"/>
        <v xml:space="preserve"> </v>
      </c>
      <c r="AE380" s="3" t="str">
        <f t="shared" si="1528"/>
        <v xml:space="preserve"> </v>
      </c>
      <c r="AF380" s="3" t="str">
        <f t="shared" si="1529"/>
        <v xml:space="preserve"> </v>
      </c>
      <c r="AG380" s="3" t="str">
        <f t="shared" si="1530"/>
        <v xml:space="preserve"> </v>
      </c>
      <c r="AH380" s="3" t="str">
        <f t="shared" si="1531"/>
        <v xml:space="preserve"> </v>
      </c>
      <c r="AI380" s="3">
        <f t="shared" si="1532"/>
        <v>29</v>
      </c>
      <c r="AJ380" s="3">
        <f t="shared" si="1533"/>
        <v>48</v>
      </c>
      <c r="AK380" s="3">
        <f t="shared" si="1534"/>
        <v>13</v>
      </c>
      <c r="AL380" s="3">
        <f t="shared" si="1535"/>
        <v>36</v>
      </c>
      <c r="AP380" s="5">
        <f t="shared" si="1481"/>
        <v>21.863636363636363</v>
      </c>
      <c r="AQ380" s="5">
        <f t="shared" si="1482"/>
        <v>2.4545454545454533</v>
      </c>
      <c r="AR380" s="5">
        <f t="shared" si="1483"/>
        <v>7.7727272727272725</v>
      </c>
      <c r="AS380" s="5">
        <f t="shared" si="1484"/>
        <v>3.8863636363636331</v>
      </c>
      <c r="AT380" s="3">
        <f t="shared" si="1485"/>
        <v>478.01859504132233</v>
      </c>
      <c r="AU380" s="3">
        <f t="shared" si="1486"/>
        <v>6.024793388429746</v>
      </c>
      <c r="AV380" s="3">
        <f t="shared" si="1487"/>
        <v>60.415289256198342</v>
      </c>
      <c r="AW380" s="3">
        <f t="shared" si="1488"/>
        <v>15.103822314049562</v>
      </c>
      <c r="AX380" s="3">
        <f t="shared" si="1489"/>
        <v>559.5625</v>
      </c>
      <c r="AY380" s="3">
        <f t="shared" si="1490"/>
        <v>23.655073451587505</v>
      </c>
      <c r="AZ380" s="3">
        <f t="shared" si="1491"/>
        <v>8.5405405405405403</v>
      </c>
      <c r="BA380" s="3">
        <f t="shared" si="1492"/>
        <v>2.4054054054054035</v>
      </c>
      <c r="BB380" s="3">
        <f t="shared" si="1493"/>
        <v>4.0540540540540544</v>
      </c>
      <c r="BC380" s="3">
        <f t="shared" si="1494"/>
        <v>3.2702702702702737</v>
      </c>
      <c r="BD380" s="3">
        <f t="shared" si="1495"/>
        <v>72.940832724616499</v>
      </c>
      <c r="BE380" s="3">
        <f t="shared" si="1496"/>
        <v>5.7859751643535331</v>
      </c>
      <c r="BF380" s="3">
        <f t="shared" si="1497"/>
        <v>16.435354273192115</v>
      </c>
      <c r="BG380" s="3">
        <f t="shared" si="1498"/>
        <v>10.694667640613609</v>
      </c>
      <c r="BH380" s="3">
        <f t="shared" si="1499"/>
        <v>105.85682980277576</v>
      </c>
      <c r="BI380" s="3">
        <f t="shared" si="1500"/>
        <v>10.288674832201462</v>
      </c>
      <c r="BJ380" s="3">
        <f t="shared" si="1501"/>
        <v>-2.75</v>
      </c>
      <c r="BK380" s="3">
        <f t="shared" si="1502"/>
        <v>2.2749999999999986</v>
      </c>
      <c r="BL380" s="3">
        <f t="shared" si="1503"/>
        <v>2.0250000000000004</v>
      </c>
      <c r="BM380" s="3">
        <f t="shared" si="1504"/>
        <v>3</v>
      </c>
      <c r="BN380" s="3">
        <f t="shared" si="1505"/>
        <v>7.5625</v>
      </c>
      <c r="BO380" s="3">
        <f t="shared" si="1506"/>
        <v>5.1756249999999939</v>
      </c>
      <c r="BP380" s="3">
        <f t="shared" si="1507"/>
        <v>4.1006250000000017</v>
      </c>
      <c r="BQ380" s="3">
        <f t="shared" si="1508"/>
        <v>9</v>
      </c>
      <c r="BR380" s="3">
        <f t="shared" si="1509"/>
        <v>25.838749999999994</v>
      </c>
      <c r="BS380" s="3">
        <f t="shared" si="1510"/>
        <v>5.0831830578880393</v>
      </c>
    </row>
    <row r="381" spans="1:71" x14ac:dyDescent="0.35">
      <c r="A381" s="31" t="s">
        <v>166</v>
      </c>
      <c r="B381" s="8" t="s">
        <v>39</v>
      </c>
      <c r="C381" s="9">
        <v>44441</v>
      </c>
      <c r="D381" s="10">
        <v>0.31146990740740738</v>
      </c>
      <c r="E381" s="10">
        <v>0.40802083333333333</v>
      </c>
      <c r="F381" s="10">
        <v>0.42395833333333338</v>
      </c>
      <c r="G381" s="10">
        <v>0.48008101851851853</v>
      </c>
      <c r="H381" s="3">
        <f t="shared" si="1518"/>
        <v>28</v>
      </c>
      <c r="I381" s="3">
        <f t="shared" si="1519"/>
        <v>47</v>
      </c>
      <c r="J381" s="3">
        <f t="shared" si="1520"/>
        <v>10</v>
      </c>
      <c r="K381" s="3">
        <f t="shared" si="1521"/>
        <v>31</v>
      </c>
      <c r="L381" s="169">
        <f t="shared" si="1463"/>
        <v>21.480831835933085</v>
      </c>
      <c r="M381" s="170"/>
      <c r="N381" s="170"/>
      <c r="O381" s="171"/>
      <c r="P381" s="169">
        <f t="shared" si="1464"/>
        <v>7.9333417223674925</v>
      </c>
      <c r="Q381" s="170"/>
      <c r="R381" s="170"/>
      <c r="S381" s="171"/>
      <c r="T381" s="169">
        <f t="shared" si="1465"/>
        <v>4.5429891041031558</v>
      </c>
      <c r="U381" s="170"/>
      <c r="V381" s="170"/>
      <c r="W381" s="171"/>
      <c r="X381" s="67" t="str">
        <f t="shared" si="1466"/>
        <v>C3</v>
      </c>
      <c r="Y381" s="3">
        <f t="shared" si="1522"/>
        <v>4.5429891041031558</v>
      </c>
      <c r="Z381" s="3">
        <f t="shared" si="1523"/>
        <v>20.638749999999995</v>
      </c>
      <c r="AA381" s="3" t="str">
        <f t="shared" si="1524"/>
        <v xml:space="preserve"> </v>
      </c>
      <c r="AB381" s="3" t="str">
        <f t="shared" si="1525"/>
        <v xml:space="preserve"> </v>
      </c>
      <c r="AC381" s="3" t="str">
        <f t="shared" si="1526"/>
        <v xml:space="preserve"> </v>
      </c>
      <c r="AD381" s="3" t="str">
        <f t="shared" si="1527"/>
        <v xml:space="preserve"> </v>
      </c>
      <c r="AE381" s="3" t="str">
        <f t="shared" si="1528"/>
        <v xml:space="preserve"> </v>
      </c>
      <c r="AF381" s="3" t="str">
        <f t="shared" si="1529"/>
        <v xml:space="preserve"> </v>
      </c>
      <c r="AG381" s="3" t="str">
        <f t="shared" si="1530"/>
        <v xml:space="preserve"> </v>
      </c>
      <c r="AH381" s="3" t="str">
        <f t="shared" si="1531"/>
        <v xml:space="preserve"> </v>
      </c>
      <c r="AI381" s="3">
        <f t="shared" si="1532"/>
        <v>28</v>
      </c>
      <c r="AJ381" s="3">
        <f t="shared" si="1533"/>
        <v>47</v>
      </c>
      <c r="AK381" s="3">
        <f t="shared" si="1534"/>
        <v>10</v>
      </c>
      <c r="AL381" s="3">
        <f t="shared" si="1535"/>
        <v>31</v>
      </c>
      <c r="AP381" s="5">
        <f t="shared" si="1481"/>
        <v>20.863636363636363</v>
      </c>
      <c r="AQ381" s="5">
        <f t="shared" si="1482"/>
        <v>1.4545454545454533</v>
      </c>
      <c r="AR381" s="5">
        <f t="shared" si="1483"/>
        <v>4.7727272727272725</v>
      </c>
      <c r="AS381" s="5">
        <f t="shared" si="1484"/>
        <v>-1.1136363636363669</v>
      </c>
      <c r="AT381" s="3">
        <f t="shared" si="1485"/>
        <v>435.29132231404958</v>
      </c>
      <c r="AU381" s="3">
        <f t="shared" si="1486"/>
        <v>2.115702479338839</v>
      </c>
      <c r="AV381" s="3">
        <f t="shared" si="1487"/>
        <v>22.778925619834709</v>
      </c>
      <c r="AW381" s="3">
        <f t="shared" si="1488"/>
        <v>1.2401859504132304</v>
      </c>
      <c r="AX381" s="3">
        <f t="shared" si="1489"/>
        <v>461.42613636363632</v>
      </c>
      <c r="AY381" s="3">
        <f t="shared" si="1490"/>
        <v>21.480831835933085</v>
      </c>
      <c r="AZ381" s="3">
        <f t="shared" si="1491"/>
        <v>7.5405405405405403</v>
      </c>
      <c r="BA381" s="3">
        <f t="shared" si="1492"/>
        <v>1.4054054054054035</v>
      </c>
      <c r="BB381" s="3">
        <f t="shared" si="1493"/>
        <v>1.0540540540540544</v>
      </c>
      <c r="BC381" s="3">
        <f t="shared" si="1494"/>
        <v>-1.7297297297297263</v>
      </c>
      <c r="BD381" s="3">
        <f t="shared" si="1495"/>
        <v>56.859751643535425</v>
      </c>
      <c r="BE381" s="3">
        <f t="shared" si="1496"/>
        <v>1.9751643535427266</v>
      </c>
      <c r="BF381" s="3">
        <f t="shared" si="1497"/>
        <v>1.1110299488677875</v>
      </c>
      <c r="BG381" s="3">
        <f t="shared" si="1498"/>
        <v>2.9919649379108719</v>
      </c>
      <c r="BH381" s="3">
        <f t="shared" si="1499"/>
        <v>62.937910883856809</v>
      </c>
      <c r="BI381" s="3">
        <f t="shared" si="1500"/>
        <v>7.9333417223674925</v>
      </c>
      <c r="BJ381" s="3">
        <f t="shared" si="1501"/>
        <v>-3.75</v>
      </c>
      <c r="BK381" s="3">
        <f t="shared" si="1502"/>
        <v>1.2749999999999986</v>
      </c>
      <c r="BL381" s="3">
        <f t="shared" si="1503"/>
        <v>-0.97499999999999964</v>
      </c>
      <c r="BM381" s="3">
        <f t="shared" si="1504"/>
        <v>-2</v>
      </c>
      <c r="BN381" s="3">
        <f t="shared" si="1505"/>
        <v>14.0625</v>
      </c>
      <c r="BO381" s="3">
        <f t="shared" si="1506"/>
        <v>1.6256249999999963</v>
      </c>
      <c r="BP381" s="3">
        <f t="shared" si="1507"/>
        <v>0.95062499999999928</v>
      </c>
      <c r="BQ381" s="3">
        <f t="shared" si="1508"/>
        <v>4</v>
      </c>
      <c r="BR381" s="3">
        <f t="shared" si="1509"/>
        <v>20.638749999999995</v>
      </c>
      <c r="BS381" s="3">
        <f t="shared" si="1510"/>
        <v>4.5429891041031558</v>
      </c>
    </row>
    <row r="382" spans="1:71" x14ac:dyDescent="0.35">
      <c r="A382" s="31" t="s">
        <v>167</v>
      </c>
      <c r="B382" s="8" t="s">
        <v>40</v>
      </c>
      <c r="C382" s="9">
        <v>44441</v>
      </c>
      <c r="D382" s="10">
        <v>0.31103009259259257</v>
      </c>
      <c r="E382" s="10">
        <v>0.40840277777777773</v>
      </c>
      <c r="F382" s="10">
        <v>0.42219907407407403</v>
      </c>
      <c r="G382" s="10">
        <v>0.48217592592592595</v>
      </c>
      <c r="H382" s="3">
        <f t="shared" si="1518"/>
        <v>27</v>
      </c>
      <c r="I382" s="3">
        <f t="shared" si="1519"/>
        <v>48</v>
      </c>
      <c r="J382" s="3">
        <f t="shared" si="1520"/>
        <v>7</v>
      </c>
      <c r="K382" s="3">
        <f t="shared" si="1521"/>
        <v>34</v>
      </c>
      <c r="L382" s="169">
        <f t="shared" si="1463"/>
        <v>20.181421474397503</v>
      </c>
      <c r="M382" s="170"/>
      <c r="N382" s="170"/>
      <c r="O382" s="171"/>
      <c r="P382" s="169">
        <f t="shared" si="1464"/>
        <v>7.3460831679803249</v>
      </c>
      <c r="Q382" s="170"/>
      <c r="R382" s="170"/>
      <c r="S382" s="171"/>
      <c r="T382" s="169">
        <f t="shared" si="1465"/>
        <v>6.6737358353473955</v>
      </c>
      <c r="U382" s="170"/>
      <c r="V382" s="170"/>
      <c r="W382" s="171"/>
      <c r="X382" s="67" t="str">
        <f t="shared" si="1466"/>
        <v>C3</v>
      </c>
      <c r="Y382" s="3">
        <f t="shared" si="1522"/>
        <v>6.6737358353473955</v>
      </c>
      <c r="Z382" s="3">
        <f t="shared" si="1523"/>
        <v>44.53875</v>
      </c>
      <c r="AA382" s="3" t="str">
        <f t="shared" si="1524"/>
        <v xml:space="preserve"> </v>
      </c>
      <c r="AB382" s="3" t="str">
        <f t="shared" si="1525"/>
        <v xml:space="preserve"> </v>
      </c>
      <c r="AC382" s="3" t="str">
        <f t="shared" si="1526"/>
        <v xml:space="preserve"> </v>
      </c>
      <c r="AD382" s="3" t="str">
        <f t="shared" si="1527"/>
        <v xml:space="preserve"> </v>
      </c>
      <c r="AE382" s="3" t="str">
        <f t="shared" si="1528"/>
        <v xml:space="preserve"> </v>
      </c>
      <c r="AF382" s="3" t="str">
        <f t="shared" si="1529"/>
        <v xml:space="preserve"> </v>
      </c>
      <c r="AG382" s="3" t="str">
        <f t="shared" si="1530"/>
        <v xml:space="preserve"> </v>
      </c>
      <c r="AH382" s="3" t="str">
        <f t="shared" si="1531"/>
        <v xml:space="preserve"> </v>
      </c>
      <c r="AI382" s="3">
        <f t="shared" si="1532"/>
        <v>27</v>
      </c>
      <c r="AJ382" s="3">
        <f t="shared" si="1533"/>
        <v>48</v>
      </c>
      <c r="AK382" s="3">
        <f t="shared" si="1534"/>
        <v>7</v>
      </c>
      <c r="AL382" s="3">
        <f t="shared" si="1535"/>
        <v>34</v>
      </c>
      <c r="AP382" s="5">
        <f t="shared" si="1481"/>
        <v>19.863636363636363</v>
      </c>
      <c r="AQ382" s="5">
        <f t="shared" si="1482"/>
        <v>2.4545454545454533</v>
      </c>
      <c r="AR382" s="5">
        <f t="shared" si="1483"/>
        <v>1.7727272727272725</v>
      </c>
      <c r="AS382" s="5">
        <f t="shared" si="1484"/>
        <v>1.8863636363636331</v>
      </c>
      <c r="AT382" s="3">
        <f t="shared" si="1485"/>
        <v>394.56404958677683</v>
      </c>
      <c r="AU382" s="3">
        <f t="shared" si="1486"/>
        <v>6.024793388429746</v>
      </c>
      <c r="AV382" s="3">
        <f t="shared" si="1487"/>
        <v>3.1425619834710736</v>
      </c>
      <c r="AW382" s="3">
        <f t="shared" si="1488"/>
        <v>3.558367768595029</v>
      </c>
      <c r="AX382" s="3">
        <f t="shared" si="1489"/>
        <v>407.28977272727269</v>
      </c>
      <c r="AY382" s="3">
        <f t="shared" si="1490"/>
        <v>20.181421474397503</v>
      </c>
      <c r="AZ382" s="3">
        <f t="shared" si="1491"/>
        <v>6.5405405405405403</v>
      </c>
      <c r="BA382" s="3">
        <f t="shared" si="1492"/>
        <v>2.4054054054054035</v>
      </c>
      <c r="BB382" s="3">
        <f t="shared" si="1493"/>
        <v>-1.9459459459459456</v>
      </c>
      <c r="BC382" s="3">
        <f t="shared" si="1494"/>
        <v>1.2702702702702737</v>
      </c>
      <c r="BD382" s="3">
        <f t="shared" si="1495"/>
        <v>42.778670562454344</v>
      </c>
      <c r="BE382" s="3">
        <f t="shared" si="1496"/>
        <v>5.7859751643535331</v>
      </c>
      <c r="BF382" s="3">
        <f t="shared" si="1497"/>
        <v>3.7867056245434609</v>
      </c>
      <c r="BG382" s="3">
        <f t="shared" si="1498"/>
        <v>1.6135865595325143</v>
      </c>
      <c r="BH382" s="3">
        <f t="shared" si="1499"/>
        <v>53.964937910883847</v>
      </c>
      <c r="BI382" s="3">
        <f t="shared" si="1500"/>
        <v>7.3460831679803249</v>
      </c>
      <c r="BJ382" s="3">
        <f t="shared" si="1501"/>
        <v>-4.75</v>
      </c>
      <c r="BK382" s="3">
        <f t="shared" si="1502"/>
        <v>2.2749999999999986</v>
      </c>
      <c r="BL382" s="3">
        <f t="shared" si="1503"/>
        <v>-3.9749999999999996</v>
      </c>
      <c r="BM382" s="3">
        <f t="shared" si="1504"/>
        <v>1</v>
      </c>
      <c r="BN382" s="3">
        <f t="shared" si="1505"/>
        <v>22.5625</v>
      </c>
      <c r="BO382" s="3">
        <f t="shared" si="1506"/>
        <v>5.1756249999999939</v>
      </c>
      <c r="BP382" s="3">
        <f t="shared" si="1507"/>
        <v>15.800624999999997</v>
      </c>
      <c r="BQ382" s="3">
        <f t="shared" si="1508"/>
        <v>1</v>
      </c>
      <c r="BR382" s="3">
        <f t="shared" si="1509"/>
        <v>44.538749999999993</v>
      </c>
      <c r="BS382" s="3">
        <f t="shared" si="1510"/>
        <v>6.6737358353473955</v>
      </c>
    </row>
    <row r="383" spans="1:71" x14ac:dyDescent="0.35">
      <c r="A383" s="31" t="s">
        <v>168</v>
      </c>
      <c r="B383" s="8" t="s">
        <v>49</v>
      </c>
      <c r="C383" s="9">
        <v>44441</v>
      </c>
      <c r="D383" s="10">
        <v>0.31093750000000003</v>
      </c>
      <c r="E383" s="10">
        <v>0.40739583333333335</v>
      </c>
      <c r="F383" s="10">
        <v>0.42202546296296295</v>
      </c>
      <c r="G383" s="10">
        <v>0.48356481481481484</v>
      </c>
      <c r="H383" s="3">
        <f t="shared" si="1518"/>
        <v>27</v>
      </c>
      <c r="I383" s="3">
        <f t="shared" si="1519"/>
        <v>46</v>
      </c>
      <c r="J383" s="3">
        <f t="shared" si="1520"/>
        <v>7</v>
      </c>
      <c r="K383" s="3">
        <f t="shared" si="1521"/>
        <v>36</v>
      </c>
      <c r="L383" s="169">
        <f t="shared" si="1463"/>
        <v>20.322820804567101</v>
      </c>
      <c r="M383" s="170"/>
      <c r="N383" s="170"/>
      <c r="O383" s="171"/>
      <c r="P383" s="169">
        <f t="shared" si="1464"/>
        <v>7.5778887145657743</v>
      </c>
      <c r="Q383" s="170"/>
      <c r="R383" s="170"/>
      <c r="S383" s="171"/>
      <c r="T383" s="169">
        <f t="shared" si="1465"/>
        <v>6.887579400631255</v>
      </c>
      <c r="U383" s="170"/>
      <c r="V383" s="170"/>
      <c r="W383" s="171"/>
      <c r="X383" s="67" t="str">
        <f t="shared" si="1466"/>
        <v>C3</v>
      </c>
      <c r="Y383" s="3">
        <f t="shared" si="1522"/>
        <v>6.887579400631255</v>
      </c>
      <c r="Z383" s="3">
        <f t="shared" si="1523"/>
        <v>47.438749999999999</v>
      </c>
      <c r="AA383" s="3" t="str">
        <f t="shared" si="1524"/>
        <v xml:space="preserve"> </v>
      </c>
      <c r="AB383" s="3" t="str">
        <f t="shared" si="1525"/>
        <v xml:space="preserve"> </v>
      </c>
      <c r="AC383" s="3" t="str">
        <f t="shared" si="1526"/>
        <v xml:space="preserve"> </v>
      </c>
      <c r="AD383" s="3" t="str">
        <f t="shared" si="1527"/>
        <v xml:space="preserve"> </v>
      </c>
      <c r="AE383" s="3" t="str">
        <f t="shared" si="1528"/>
        <v xml:space="preserve"> </v>
      </c>
      <c r="AF383" s="3" t="str">
        <f t="shared" si="1529"/>
        <v xml:space="preserve"> </v>
      </c>
      <c r="AG383" s="3" t="str">
        <f t="shared" si="1530"/>
        <v xml:space="preserve"> </v>
      </c>
      <c r="AH383" s="3" t="str">
        <f t="shared" si="1531"/>
        <v xml:space="preserve"> </v>
      </c>
      <c r="AI383" s="3">
        <f t="shared" si="1532"/>
        <v>27</v>
      </c>
      <c r="AJ383" s="3">
        <f t="shared" si="1533"/>
        <v>46</v>
      </c>
      <c r="AK383" s="3">
        <f t="shared" si="1534"/>
        <v>7</v>
      </c>
      <c r="AL383" s="3">
        <f t="shared" si="1535"/>
        <v>36</v>
      </c>
      <c r="AM383" s="27"/>
      <c r="AN383" s="27"/>
      <c r="AO383" s="26"/>
      <c r="AP383" s="5">
        <f t="shared" si="1481"/>
        <v>19.863636363636363</v>
      </c>
      <c r="AQ383" s="5">
        <f t="shared" si="1482"/>
        <v>0.45454545454545325</v>
      </c>
      <c r="AR383" s="5">
        <f t="shared" si="1483"/>
        <v>1.7727272727272725</v>
      </c>
      <c r="AS383" s="5">
        <f t="shared" si="1484"/>
        <v>3.8863636363636331</v>
      </c>
      <c r="AT383" s="3">
        <f t="shared" si="1485"/>
        <v>394.56404958677683</v>
      </c>
      <c r="AU383" s="3">
        <f t="shared" si="1486"/>
        <v>0.2066115702479327</v>
      </c>
      <c r="AV383" s="3">
        <f t="shared" si="1487"/>
        <v>3.1425619834710736</v>
      </c>
      <c r="AW383" s="3">
        <f t="shared" si="1488"/>
        <v>15.103822314049562</v>
      </c>
      <c r="AX383" s="3">
        <f t="shared" si="1489"/>
        <v>413.01704545454544</v>
      </c>
      <c r="AY383" s="3">
        <f t="shared" si="1490"/>
        <v>20.322820804567101</v>
      </c>
      <c r="AZ383" s="3">
        <f t="shared" si="1491"/>
        <v>6.5405405405405403</v>
      </c>
      <c r="BA383" s="3">
        <f t="shared" si="1492"/>
        <v>0.40540540540540349</v>
      </c>
      <c r="BB383" s="3">
        <f t="shared" si="1493"/>
        <v>-1.9459459459459456</v>
      </c>
      <c r="BC383" s="3">
        <f t="shared" si="1494"/>
        <v>3.2702702702702737</v>
      </c>
      <c r="BD383" s="3">
        <f t="shared" si="1495"/>
        <v>42.778670562454344</v>
      </c>
      <c r="BE383" s="3">
        <f t="shared" si="1496"/>
        <v>0.16435354273191954</v>
      </c>
      <c r="BF383" s="3">
        <f t="shared" si="1497"/>
        <v>3.7867056245434609</v>
      </c>
      <c r="BG383" s="3">
        <f t="shared" si="1498"/>
        <v>10.694667640613609</v>
      </c>
      <c r="BH383" s="3">
        <f t="shared" si="1499"/>
        <v>57.424397370343328</v>
      </c>
      <c r="BI383" s="3">
        <f t="shared" si="1500"/>
        <v>7.5778887145657743</v>
      </c>
      <c r="BJ383" s="3">
        <f t="shared" si="1501"/>
        <v>-4.75</v>
      </c>
      <c r="BK383" s="3">
        <f t="shared" si="1502"/>
        <v>0.27499999999999858</v>
      </c>
      <c r="BL383" s="3">
        <f t="shared" si="1503"/>
        <v>-3.9749999999999996</v>
      </c>
      <c r="BM383" s="3">
        <f t="shared" si="1504"/>
        <v>3</v>
      </c>
      <c r="BN383" s="3">
        <f t="shared" si="1505"/>
        <v>22.5625</v>
      </c>
      <c r="BO383" s="3">
        <f t="shared" si="1506"/>
        <v>7.5624999999999221E-2</v>
      </c>
      <c r="BP383" s="3">
        <f t="shared" si="1507"/>
        <v>15.800624999999997</v>
      </c>
      <c r="BQ383" s="3">
        <f t="shared" si="1508"/>
        <v>9</v>
      </c>
      <c r="BR383" s="3">
        <f t="shared" si="1509"/>
        <v>47.438749999999999</v>
      </c>
      <c r="BS383" s="3">
        <f t="shared" si="1510"/>
        <v>6.887579400631255</v>
      </c>
    </row>
    <row r="384" spans="1:71" x14ac:dyDescent="0.35">
      <c r="A384" s="31" t="s">
        <v>169</v>
      </c>
      <c r="B384" s="8" t="s">
        <v>48</v>
      </c>
      <c r="C384" s="9">
        <v>44441</v>
      </c>
      <c r="D384" s="10">
        <v>0.31065972222222221</v>
      </c>
      <c r="E384" s="10">
        <v>0.40681712962962963</v>
      </c>
      <c r="F384" s="10">
        <v>0.42177083333333337</v>
      </c>
      <c r="G384" s="10">
        <v>0.48266203703703708</v>
      </c>
      <c r="H384" s="3">
        <f t="shared" si="1518"/>
        <v>27</v>
      </c>
      <c r="I384" s="3">
        <f t="shared" si="1519"/>
        <v>45</v>
      </c>
      <c r="J384" s="3">
        <f t="shared" si="1520"/>
        <v>7</v>
      </c>
      <c r="K384" s="3">
        <f t="shared" si="1521"/>
        <v>35</v>
      </c>
      <c r="L384" s="169">
        <f t="shared" si="1463"/>
        <v>20.157758488302392</v>
      </c>
      <c r="M384" s="170"/>
      <c r="N384" s="170"/>
      <c r="O384" s="171"/>
      <c r="P384" s="169">
        <f t="shared" si="1464"/>
        <v>7.2161656036285624</v>
      </c>
      <c r="Q384" s="170"/>
      <c r="R384" s="170"/>
      <c r="S384" s="171"/>
      <c r="T384" s="169">
        <f t="shared" si="1465"/>
        <v>6.5489502975667788</v>
      </c>
      <c r="U384" s="170"/>
      <c r="V384" s="170"/>
      <c r="W384" s="171"/>
      <c r="X384" s="67" t="str">
        <f t="shared" si="1466"/>
        <v>C3</v>
      </c>
      <c r="Y384" s="3">
        <f t="shared" si="1522"/>
        <v>6.5489502975667788</v>
      </c>
      <c r="Z384" s="3">
        <f t="shared" si="1523"/>
        <v>42.888750000000002</v>
      </c>
      <c r="AA384" s="3" t="str">
        <f t="shared" si="1524"/>
        <v xml:space="preserve"> </v>
      </c>
      <c r="AB384" s="3" t="str">
        <f t="shared" si="1525"/>
        <v xml:space="preserve"> </v>
      </c>
      <c r="AC384" s="3" t="str">
        <f t="shared" si="1526"/>
        <v xml:space="preserve"> </v>
      </c>
      <c r="AD384" s="3" t="str">
        <f t="shared" si="1527"/>
        <v xml:space="preserve"> </v>
      </c>
      <c r="AE384" s="3" t="str">
        <f t="shared" si="1528"/>
        <v xml:space="preserve"> </v>
      </c>
      <c r="AF384" s="3" t="str">
        <f t="shared" si="1529"/>
        <v xml:space="preserve"> </v>
      </c>
      <c r="AG384" s="3" t="str">
        <f t="shared" si="1530"/>
        <v xml:space="preserve"> </v>
      </c>
      <c r="AH384" s="3" t="str">
        <f t="shared" si="1531"/>
        <v xml:space="preserve"> </v>
      </c>
      <c r="AI384" s="3">
        <f t="shared" si="1532"/>
        <v>27</v>
      </c>
      <c r="AJ384" s="3">
        <f t="shared" si="1533"/>
        <v>45</v>
      </c>
      <c r="AK384" s="3">
        <f t="shared" si="1534"/>
        <v>7</v>
      </c>
      <c r="AL384" s="3">
        <f t="shared" si="1535"/>
        <v>35</v>
      </c>
      <c r="AM384" s="27"/>
      <c r="AN384" s="27"/>
      <c r="AO384" s="26"/>
      <c r="AP384" s="5">
        <f t="shared" si="1481"/>
        <v>19.863636363636363</v>
      </c>
      <c r="AQ384" s="5">
        <f t="shared" si="1482"/>
        <v>-0.54545454545454675</v>
      </c>
      <c r="AR384" s="5">
        <f t="shared" si="1483"/>
        <v>1.7727272727272725</v>
      </c>
      <c r="AS384" s="5">
        <f t="shared" si="1484"/>
        <v>2.8863636363636331</v>
      </c>
      <c r="AT384" s="3">
        <f t="shared" si="1485"/>
        <v>394.56404958677683</v>
      </c>
      <c r="AU384" s="3">
        <f t="shared" si="1486"/>
        <v>0.29752066115702619</v>
      </c>
      <c r="AV384" s="3">
        <f t="shared" si="1487"/>
        <v>3.1425619834710736</v>
      </c>
      <c r="AW384" s="3">
        <f t="shared" si="1488"/>
        <v>8.3310950413222962</v>
      </c>
      <c r="AX384" s="3">
        <f t="shared" si="1489"/>
        <v>406.3352272727272</v>
      </c>
      <c r="AY384" s="3">
        <f t="shared" si="1490"/>
        <v>20.157758488302392</v>
      </c>
      <c r="AZ384" s="3">
        <f t="shared" si="1491"/>
        <v>6.5405405405405403</v>
      </c>
      <c r="BA384" s="3">
        <f t="shared" si="1492"/>
        <v>-0.59459459459459651</v>
      </c>
      <c r="BB384" s="3">
        <f t="shared" si="1493"/>
        <v>-1.9459459459459456</v>
      </c>
      <c r="BC384" s="3">
        <f t="shared" si="1494"/>
        <v>2.2702702702702737</v>
      </c>
      <c r="BD384" s="3">
        <f t="shared" si="1495"/>
        <v>42.778670562454344</v>
      </c>
      <c r="BE384" s="3">
        <f t="shared" si="1496"/>
        <v>0.35354273192111257</v>
      </c>
      <c r="BF384" s="3">
        <f t="shared" si="1497"/>
        <v>3.7867056245434609</v>
      </c>
      <c r="BG384" s="3">
        <f t="shared" si="1498"/>
        <v>5.1541271000730617</v>
      </c>
      <c r="BH384" s="3">
        <f t="shared" si="1499"/>
        <v>52.073046018991974</v>
      </c>
      <c r="BI384" s="3">
        <f t="shared" si="1500"/>
        <v>7.2161656036285624</v>
      </c>
      <c r="BJ384" s="3">
        <f t="shared" si="1501"/>
        <v>-4.75</v>
      </c>
      <c r="BK384" s="3">
        <f t="shared" si="1502"/>
        <v>-0.72500000000000142</v>
      </c>
      <c r="BL384" s="3">
        <f t="shared" si="1503"/>
        <v>-3.9749999999999996</v>
      </c>
      <c r="BM384" s="3">
        <f t="shared" si="1504"/>
        <v>2</v>
      </c>
      <c r="BN384" s="3">
        <f t="shared" si="1505"/>
        <v>22.5625</v>
      </c>
      <c r="BO384" s="3">
        <f t="shared" si="1506"/>
        <v>0.52562500000000201</v>
      </c>
      <c r="BP384" s="3">
        <f t="shared" si="1507"/>
        <v>15.800624999999997</v>
      </c>
      <c r="BQ384" s="3">
        <f t="shared" si="1508"/>
        <v>4</v>
      </c>
      <c r="BR384" s="3">
        <f t="shared" si="1509"/>
        <v>42.888750000000002</v>
      </c>
      <c r="BS384" s="3">
        <f t="shared" si="1510"/>
        <v>6.5489502975667788</v>
      </c>
    </row>
    <row r="385" spans="1:71" x14ac:dyDescent="0.35">
      <c r="A385" s="31" t="s">
        <v>170</v>
      </c>
      <c r="B385" s="8" t="s">
        <v>47</v>
      </c>
      <c r="C385" s="9">
        <v>44441</v>
      </c>
      <c r="D385" s="10">
        <v>0.30966435185185187</v>
      </c>
      <c r="E385" s="10">
        <v>0.40803240740740737</v>
      </c>
      <c r="F385" s="10">
        <v>0.42479166666666668</v>
      </c>
      <c r="G385" s="10">
        <v>0.48288194444444449</v>
      </c>
      <c r="H385" s="3">
        <f t="shared" si="1518"/>
        <v>25</v>
      </c>
      <c r="I385" s="3">
        <f t="shared" si="1519"/>
        <v>47</v>
      </c>
      <c r="J385" s="3">
        <f t="shared" si="1520"/>
        <v>11</v>
      </c>
      <c r="K385" s="3">
        <f t="shared" si="1521"/>
        <v>35</v>
      </c>
      <c r="L385" s="169">
        <f t="shared" si="1463"/>
        <v>19.049427335701768</v>
      </c>
      <c r="M385" s="170"/>
      <c r="N385" s="170"/>
      <c r="O385" s="171"/>
      <c r="P385" s="169">
        <f t="shared" si="1464"/>
        <v>5.6537543199969233</v>
      </c>
      <c r="Q385" s="170"/>
      <c r="R385" s="170"/>
      <c r="S385" s="171"/>
      <c r="T385" s="169">
        <f t="shared" si="1465"/>
        <v>7.1546313671635104</v>
      </c>
      <c r="U385" s="170"/>
      <c r="V385" s="170"/>
      <c r="W385" s="171"/>
      <c r="X385" s="70" t="str">
        <f t="shared" si="1466"/>
        <v>C2</v>
      </c>
      <c r="Y385" s="3">
        <f t="shared" si="1522"/>
        <v>5.6537543199969233</v>
      </c>
      <c r="Z385" s="3">
        <f t="shared" si="1523"/>
        <v>31.964937910883872</v>
      </c>
      <c r="AA385" s="3" t="str">
        <f t="shared" si="1524"/>
        <v xml:space="preserve"> </v>
      </c>
      <c r="AB385" s="3" t="str">
        <f t="shared" si="1525"/>
        <v xml:space="preserve"> </v>
      </c>
      <c r="AC385" s="3" t="str">
        <f t="shared" si="1526"/>
        <v xml:space="preserve"> </v>
      </c>
      <c r="AD385" s="3" t="str">
        <f t="shared" si="1527"/>
        <v xml:space="preserve"> </v>
      </c>
      <c r="AE385" s="3">
        <f t="shared" si="1528"/>
        <v>25</v>
      </c>
      <c r="AF385" s="3">
        <f t="shared" si="1529"/>
        <v>47</v>
      </c>
      <c r="AG385" s="3">
        <f t="shared" si="1530"/>
        <v>11</v>
      </c>
      <c r="AH385" s="3">
        <f t="shared" si="1531"/>
        <v>35</v>
      </c>
      <c r="AI385" s="3" t="str">
        <f t="shared" si="1532"/>
        <v xml:space="preserve"> </v>
      </c>
      <c r="AJ385" s="3" t="str">
        <f t="shared" si="1533"/>
        <v xml:space="preserve"> </v>
      </c>
      <c r="AK385" s="3" t="str">
        <f t="shared" si="1534"/>
        <v xml:space="preserve"> </v>
      </c>
      <c r="AL385" s="3" t="str">
        <f t="shared" si="1535"/>
        <v xml:space="preserve"> </v>
      </c>
      <c r="AM385" s="27"/>
      <c r="AN385" s="27"/>
      <c r="AO385" s="26"/>
      <c r="AP385" s="5">
        <f t="shared" si="1481"/>
        <v>17.863636363636363</v>
      </c>
      <c r="AQ385" s="5">
        <f t="shared" si="1482"/>
        <v>1.4545454545454533</v>
      </c>
      <c r="AR385" s="5">
        <f t="shared" si="1483"/>
        <v>5.7727272727272725</v>
      </c>
      <c r="AS385" s="5">
        <f t="shared" si="1484"/>
        <v>2.8863636363636331</v>
      </c>
      <c r="AT385" s="3">
        <f t="shared" si="1485"/>
        <v>319.10950413223139</v>
      </c>
      <c r="AU385" s="3">
        <f t="shared" si="1486"/>
        <v>2.115702479338839</v>
      </c>
      <c r="AV385" s="3">
        <f t="shared" si="1487"/>
        <v>33.324380165289256</v>
      </c>
      <c r="AW385" s="3">
        <f t="shared" si="1488"/>
        <v>8.3310950413222962</v>
      </c>
      <c r="AX385" s="3">
        <f t="shared" si="1489"/>
        <v>362.88068181818176</v>
      </c>
      <c r="AY385" s="3">
        <f t="shared" si="1490"/>
        <v>19.049427335701768</v>
      </c>
      <c r="AZ385" s="3">
        <f t="shared" si="1491"/>
        <v>4.5405405405405403</v>
      </c>
      <c r="BA385" s="3">
        <f t="shared" si="1492"/>
        <v>1.4054054054054035</v>
      </c>
      <c r="BB385" s="3">
        <f t="shared" si="1493"/>
        <v>2.0540540540540544</v>
      </c>
      <c r="BC385" s="3">
        <f t="shared" si="1494"/>
        <v>2.2702702702702737</v>
      </c>
      <c r="BD385" s="3">
        <f t="shared" si="1495"/>
        <v>20.616508400292183</v>
      </c>
      <c r="BE385" s="3">
        <f t="shared" si="1496"/>
        <v>1.9751643535427266</v>
      </c>
      <c r="BF385" s="3">
        <f t="shared" si="1497"/>
        <v>4.2191380569758961</v>
      </c>
      <c r="BG385" s="3">
        <f t="shared" si="1498"/>
        <v>5.1541271000730617</v>
      </c>
      <c r="BH385" s="3">
        <f t="shared" si="1499"/>
        <v>31.964937910883869</v>
      </c>
      <c r="BI385" s="3">
        <f t="shared" si="1500"/>
        <v>5.6537543199969233</v>
      </c>
      <c r="BJ385" s="3">
        <f t="shared" si="1501"/>
        <v>-6.75</v>
      </c>
      <c r="BK385" s="3">
        <f t="shared" si="1502"/>
        <v>1.2749999999999986</v>
      </c>
      <c r="BL385" s="3">
        <f t="shared" si="1503"/>
        <v>2.5000000000000355E-2</v>
      </c>
      <c r="BM385" s="3">
        <f t="shared" si="1504"/>
        <v>2</v>
      </c>
      <c r="BN385" s="3">
        <f t="shared" si="1505"/>
        <v>45.5625</v>
      </c>
      <c r="BO385" s="3">
        <f t="shared" si="1506"/>
        <v>1.6256249999999963</v>
      </c>
      <c r="BP385" s="3">
        <f t="shared" si="1507"/>
        <v>6.2500000000001779E-4</v>
      </c>
      <c r="BQ385" s="3">
        <f t="shared" si="1508"/>
        <v>4</v>
      </c>
      <c r="BR385" s="3">
        <f t="shared" si="1509"/>
        <v>51.188749999999999</v>
      </c>
      <c r="BS385" s="3">
        <f t="shared" si="1510"/>
        <v>7.1546313671635104</v>
      </c>
    </row>
    <row r="386" spans="1:71" x14ac:dyDescent="0.35">
      <c r="A386" s="31" t="s">
        <v>171</v>
      </c>
      <c r="B386" s="8" t="s">
        <v>46</v>
      </c>
      <c r="C386" s="9">
        <v>44441</v>
      </c>
      <c r="D386" s="10">
        <v>0.30959490740740742</v>
      </c>
      <c r="E386" s="10">
        <v>0.40710648148148149</v>
      </c>
      <c r="F386" s="10">
        <v>0.42261574074074071</v>
      </c>
      <c r="G386" s="10">
        <v>0.48123842592592592</v>
      </c>
      <c r="H386" s="3">
        <f t="shared" si="1518"/>
        <v>25</v>
      </c>
      <c r="I386" s="3">
        <f t="shared" si="1519"/>
        <v>46</v>
      </c>
      <c r="J386" s="3">
        <f t="shared" si="1520"/>
        <v>8</v>
      </c>
      <c r="K386" s="3">
        <f t="shared" si="1521"/>
        <v>32</v>
      </c>
      <c r="L386" s="169">
        <f t="shared" si="1463"/>
        <v>18.083612621778467</v>
      </c>
      <c r="M386" s="170"/>
      <c r="N386" s="170"/>
      <c r="O386" s="171"/>
      <c r="P386" s="169">
        <f t="shared" si="1464"/>
        <v>4.7125556924164931</v>
      </c>
      <c r="Q386" s="170"/>
      <c r="R386" s="170"/>
      <c r="S386" s="171"/>
      <c r="T386" s="169">
        <f t="shared" si="1465"/>
        <v>7.449077124046978</v>
      </c>
      <c r="U386" s="170"/>
      <c r="V386" s="170"/>
      <c r="W386" s="171"/>
      <c r="X386" s="70" t="str">
        <f t="shared" si="1466"/>
        <v>C2</v>
      </c>
      <c r="Y386" s="3">
        <f t="shared" si="1522"/>
        <v>4.7125556924164931</v>
      </c>
      <c r="Z386" s="3">
        <f t="shared" si="1523"/>
        <v>22.208181154127093</v>
      </c>
      <c r="AA386" s="3" t="str">
        <f t="shared" si="1524"/>
        <v xml:space="preserve"> </v>
      </c>
      <c r="AB386" s="3" t="str">
        <f t="shared" si="1525"/>
        <v xml:space="preserve"> </v>
      </c>
      <c r="AC386" s="3" t="str">
        <f t="shared" si="1526"/>
        <v xml:space="preserve"> </v>
      </c>
      <c r="AD386" s="3" t="str">
        <f t="shared" si="1527"/>
        <v xml:space="preserve"> </v>
      </c>
      <c r="AE386" s="3">
        <f t="shared" si="1528"/>
        <v>25</v>
      </c>
      <c r="AF386" s="3">
        <f t="shared" si="1529"/>
        <v>46</v>
      </c>
      <c r="AG386" s="3">
        <f t="shared" si="1530"/>
        <v>8</v>
      </c>
      <c r="AH386" s="3">
        <f t="shared" si="1531"/>
        <v>32</v>
      </c>
      <c r="AI386" s="3" t="str">
        <f t="shared" si="1532"/>
        <v xml:space="preserve"> </v>
      </c>
      <c r="AJ386" s="3" t="str">
        <f t="shared" si="1533"/>
        <v xml:space="preserve"> </v>
      </c>
      <c r="AK386" s="3" t="str">
        <f t="shared" si="1534"/>
        <v xml:space="preserve"> </v>
      </c>
      <c r="AL386" s="3" t="str">
        <f t="shared" si="1535"/>
        <v xml:space="preserve"> </v>
      </c>
      <c r="AM386" s="27"/>
      <c r="AN386" s="27"/>
      <c r="AO386" s="26"/>
      <c r="AP386" s="5">
        <f t="shared" si="1481"/>
        <v>17.863636363636363</v>
      </c>
      <c r="AQ386" s="5">
        <f t="shared" si="1482"/>
        <v>0.45454545454545325</v>
      </c>
      <c r="AR386" s="5">
        <f t="shared" si="1483"/>
        <v>2.7727272727272725</v>
      </c>
      <c r="AS386" s="5">
        <f t="shared" si="1484"/>
        <v>-0.11363636363636687</v>
      </c>
      <c r="AT386" s="3">
        <f t="shared" si="1485"/>
        <v>319.10950413223139</v>
      </c>
      <c r="AU386" s="3">
        <f t="shared" si="1486"/>
        <v>0.2066115702479327</v>
      </c>
      <c r="AV386" s="3">
        <f t="shared" si="1487"/>
        <v>7.6880165289256182</v>
      </c>
      <c r="AW386" s="3">
        <f t="shared" si="1488"/>
        <v>1.2913223140496602E-2</v>
      </c>
      <c r="AX386" s="3">
        <f t="shared" si="1489"/>
        <v>327.0170454545455</v>
      </c>
      <c r="AY386" s="3">
        <f t="shared" si="1490"/>
        <v>18.083612621778467</v>
      </c>
      <c r="AZ386" s="3">
        <f t="shared" si="1491"/>
        <v>4.5405405405405403</v>
      </c>
      <c r="BA386" s="3">
        <f t="shared" si="1492"/>
        <v>0.40540540540540349</v>
      </c>
      <c r="BB386" s="3">
        <f t="shared" si="1493"/>
        <v>-0.94594594594594561</v>
      </c>
      <c r="BC386" s="3">
        <f t="shared" si="1494"/>
        <v>-0.72972972972972627</v>
      </c>
      <c r="BD386" s="3">
        <f t="shared" si="1495"/>
        <v>20.616508400292183</v>
      </c>
      <c r="BE386" s="3">
        <f t="shared" si="1496"/>
        <v>0.16435354273191954</v>
      </c>
      <c r="BF386" s="3">
        <f t="shared" si="1497"/>
        <v>0.89481373265156983</v>
      </c>
      <c r="BG386" s="3">
        <f t="shared" si="1498"/>
        <v>0.53250547845141938</v>
      </c>
      <c r="BH386" s="3">
        <f t="shared" si="1499"/>
        <v>22.208181154127093</v>
      </c>
      <c r="BI386" s="3">
        <f t="shared" si="1500"/>
        <v>4.7125556924164931</v>
      </c>
      <c r="BJ386" s="3">
        <f t="shared" si="1501"/>
        <v>-6.75</v>
      </c>
      <c r="BK386" s="3">
        <f t="shared" si="1502"/>
        <v>0.27499999999999858</v>
      </c>
      <c r="BL386" s="3">
        <f t="shared" si="1503"/>
        <v>-2.9749999999999996</v>
      </c>
      <c r="BM386" s="3">
        <f t="shared" si="1504"/>
        <v>-1</v>
      </c>
      <c r="BN386" s="3">
        <f t="shared" si="1505"/>
        <v>45.5625</v>
      </c>
      <c r="BO386" s="3">
        <f t="shared" si="1506"/>
        <v>7.5624999999999221E-2</v>
      </c>
      <c r="BP386" s="3">
        <f t="shared" si="1507"/>
        <v>8.8506249999999973</v>
      </c>
      <c r="BQ386" s="3">
        <f t="shared" si="1508"/>
        <v>1</v>
      </c>
      <c r="BR386" s="3">
        <f t="shared" si="1509"/>
        <v>55.488749999999996</v>
      </c>
      <c r="BS386" s="3">
        <f t="shared" si="1510"/>
        <v>7.449077124046978</v>
      </c>
    </row>
    <row r="387" spans="1:71" x14ac:dyDescent="0.35">
      <c r="A387" s="31" t="s">
        <v>172</v>
      </c>
      <c r="B387" s="8" t="s">
        <v>44</v>
      </c>
      <c r="C387" s="9">
        <v>44441</v>
      </c>
      <c r="D387" s="10">
        <v>0.30844907407407407</v>
      </c>
      <c r="E387" s="10">
        <v>0.40879629629629632</v>
      </c>
      <c r="F387" s="10">
        <v>0.42395833333333338</v>
      </c>
      <c r="G387" s="10">
        <v>0.48188657407407409</v>
      </c>
      <c r="H387" s="3">
        <f t="shared" si="1518"/>
        <v>24</v>
      </c>
      <c r="I387" s="3">
        <f t="shared" si="1519"/>
        <v>48</v>
      </c>
      <c r="J387" s="3">
        <f t="shared" si="1520"/>
        <v>10</v>
      </c>
      <c r="K387" s="3">
        <f t="shared" si="1521"/>
        <v>33</v>
      </c>
      <c r="L387" s="169">
        <f t="shared" si="1463"/>
        <v>17.7192435196622</v>
      </c>
      <c r="M387" s="170"/>
      <c r="N387" s="170"/>
      <c r="O387" s="171"/>
      <c r="P387" s="169">
        <f t="shared" si="1464"/>
        <v>4.4165007020744822</v>
      </c>
      <c r="Q387" s="170"/>
      <c r="R387" s="170"/>
      <c r="S387" s="171"/>
      <c r="T387" s="169">
        <f t="shared" si="1465"/>
        <v>8.1356468704092606</v>
      </c>
      <c r="U387" s="170"/>
      <c r="V387" s="170"/>
      <c r="W387" s="171"/>
      <c r="X387" s="70" t="str">
        <f t="shared" si="1466"/>
        <v>C2</v>
      </c>
      <c r="Y387" s="3">
        <f t="shared" si="1522"/>
        <v>4.4165007020744822</v>
      </c>
      <c r="Z387" s="3">
        <f t="shared" si="1523"/>
        <v>19.505478451424395</v>
      </c>
      <c r="AA387" s="3" t="str">
        <f t="shared" si="1524"/>
        <v xml:space="preserve"> </v>
      </c>
      <c r="AB387" s="3" t="str">
        <f t="shared" si="1525"/>
        <v xml:space="preserve"> </v>
      </c>
      <c r="AC387" s="3" t="str">
        <f t="shared" si="1526"/>
        <v xml:space="preserve"> </v>
      </c>
      <c r="AD387" s="3" t="str">
        <f t="shared" si="1527"/>
        <v xml:space="preserve"> </v>
      </c>
      <c r="AE387" s="3">
        <f t="shared" si="1528"/>
        <v>24</v>
      </c>
      <c r="AF387" s="3">
        <f t="shared" si="1529"/>
        <v>48</v>
      </c>
      <c r="AG387" s="3">
        <f t="shared" si="1530"/>
        <v>10</v>
      </c>
      <c r="AH387" s="3">
        <f t="shared" si="1531"/>
        <v>33</v>
      </c>
      <c r="AI387" s="3" t="str">
        <f t="shared" si="1532"/>
        <v xml:space="preserve"> </v>
      </c>
      <c r="AJ387" s="3" t="str">
        <f t="shared" si="1533"/>
        <v xml:space="preserve"> </v>
      </c>
      <c r="AK387" s="3" t="str">
        <f t="shared" si="1534"/>
        <v xml:space="preserve"> </v>
      </c>
      <c r="AL387" s="3" t="str">
        <f t="shared" si="1535"/>
        <v xml:space="preserve"> </v>
      </c>
      <c r="AM387" s="27"/>
      <c r="AN387" s="27"/>
      <c r="AO387" s="26"/>
      <c r="AP387" s="5">
        <f t="shared" si="1481"/>
        <v>16.863636363636363</v>
      </c>
      <c r="AQ387" s="5">
        <f t="shared" si="1482"/>
        <v>2.4545454545454533</v>
      </c>
      <c r="AR387" s="5">
        <f t="shared" si="1483"/>
        <v>4.7727272727272725</v>
      </c>
      <c r="AS387" s="5">
        <f t="shared" si="1484"/>
        <v>0.88636363636363313</v>
      </c>
      <c r="AT387" s="3">
        <f t="shared" si="1485"/>
        <v>284.38223140495865</v>
      </c>
      <c r="AU387" s="3">
        <f t="shared" si="1486"/>
        <v>6.024793388429746</v>
      </c>
      <c r="AV387" s="3">
        <f t="shared" si="1487"/>
        <v>22.778925619834709</v>
      </c>
      <c r="AW387" s="3">
        <f t="shared" si="1488"/>
        <v>0.78564049586776286</v>
      </c>
      <c r="AX387" s="3">
        <f t="shared" si="1489"/>
        <v>313.97159090909088</v>
      </c>
      <c r="AY387" s="3">
        <f t="shared" si="1490"/>
        <v>17.7192435196622</v>
      </c>
      <c r="AZ387" s="3">
        <f t="shared" si="1491"/>
        <v>3.5405405405405403</v>
      </c>
      <c r="BA387" s="3">
        <f t="shared" si="1492"/>
        <v>2.4054054054054035</v>
      </c>
      <c r="BB387" s="3">
        <f t="shared" si="1493"/>
        <v>1.0540540540540544</v>
      </c>
      <c r="BC387" s="3">
        <f t="shared" si="1494"/>
        <v>0.27027027027027373</v>
      </c>
      <c r="BD387" s="3">
        <f t="shared" si="1495"/>
        <v>12.535427319211102</v>
      </c>
      <c r="BE387" s="3">
        <f t="shared" si="1496"/>
        <v>5.7859751643535331</v>
      </c>
      <c r="BF387" s="3">
        <f t="shared" si="1497"/>
        <v>1.1110299488677875</v>
      </c>
      <c r="BG387" s="3">
        <f t="shared" si="1498"/>
        <v>7.3046018991966805E-2</v>
      </c>
      <c r="BH387" s="3">
        <f t="shared" si="1499"/>
        <v>19.505478451424391</v>
      </c>
      <c r="BI387" s="3">
        <f t="shared" si="1500"/>
        <v>4.4165007020744822</v>
      </c>
      <c r="BJ387" s="3">
        <f t="shared" si="1501"/>
        <v>-7.75</v>
      </c>
      <c r="BK387" s="3">
        <f t="shared" si="1502"/>
        <v>2.2749999999999986</v>
      </c>
      <c r="BL387" s="3">
        <f t="shared" si="1503"/>
        <v>-0.97499999999999964</v>
      </c>
      <c r="BM387" s="3">
        <f t="shared" si="1504"/>
        <v>0</v>
      </c>
      <c r="BN387" s="3">
        <f t="shared" si="1505"/>
        <v>60.0625</v>
      </c>
      <c r="BO387" s="3">
        <f t="shared" si="1506"/>
        <v>5.1756249999999939</v>
      </c>
      <c r="BP387" s="3">
        <f t="shared" si="1507"/>
        <v>0.95062499999999928</v>
      </c>
      <c r="BQ387" s="3">
        <f t="shared" si="1508"/>
        <v>0</v>
      </c>
      <c r="BR387" s="3">
        <f t="shared" si="1509"/>
        <v>66.188749999999999</v>
      </c>
      <c r="BS387" s="3">
        <f t="shared" si="1510"/>
        <v>8.1356468704092606</v>
      </c>
    </row>
    <row r="388" spans="1:71" x14ac:dyDescent="0.35">
      <c r="A388" s="31" t="s">
        <v>173</v>
      </c>
      <c r="B388" s="8" t="s">
        <v>45</v>
      </c>
      <c r="C388" s="9">
        <v>44441</v>
      </c>
      <c r="D388" s="10">
        <v>0.30809027777777781</v>
      </c>
      <c r="E388" s="10">
        <v>0.40650462962962958</v>
      </c>
      <c r="F388" s="10">
        <v>0.42328703703703702</v>
      </c>
      <c r="G388" s="10">
        <v>0.47974537037037041</v>
      </c>
      <c r="H388" s="3">
        <f t="shared" si="1518"/>
        <v>23</v>
      </c>
      <c r="I388" s="3">
        <f t="shared" si="1519"/>
        <v>45</v>
      </c>
      <c r="J388" s="3">
        <f t="shared" si="1520"/>
        <v>9</v>
      </c>
      <c r="K388" s="3">
        <f t="shared" si="1521"/>
        <v>30</v>
      </c>
      <c r="L388" s="169">
        <f t="shared" si="1463"/>
        <v>16.451547316009798</v>
      </c>
      <c r="M388" s="170"/>
      <c r="N388" s="170"/>
      <c r="O388" s="171"/>
      <c r="P388" s="169">
        <f t="shared" si="1464"/>
        <v>3.7765374628330028</v>
      </c>
      <c r="Q388" s="170"/>
      <c r="R388" s="170"/>
      <c r="S388" s="171"/>
      <c r="T388" s="169">
        <f t="shared" si="1465"/>
        <v>9.4862400349137275</v>
      </c>
      <c r="U388" s="170"/>
      <c r="V388" s="170"/>
      <c r="W388" s="171"/>
      <c r="X388" s="70" t="str">
        <f t="shared" si="1466"/>
        <v>C2</v>
      </c>
      <c r="Y388" s="3">
        <f t="shared" si="1522"/>
        <v>3.7765374628330028</v>
      </c>
      <c r="Z388" s="3">
        <f t="shared" si="1523"/>
        <v>14.262235208181135</v>
      </c>
      <c r="AA388" s="3" t="str">
        <f t="shared" si="1524"/>
        <v xml:space="preserve"> </v>
      </c>
      <c r="AB388" s="3" t="str">
        <f t="shared" si="1525"/>
        <v xml:space="preserve"> </v>
      </c>
      <c r="AC388" s="3" t="str">
        <f t="shared" si="1526"/>
        <v xml:space="preserve"> </v>
      </c>
      <c r="AD388" s="3" t="str">
        <f t="shared" si="1527"/>
        <v xml:space="preserve"> </v>
      </c>
      <c r="AE388" s="3">
        <f t="shared" si="1528"/>
        <v>23</v>
      </c>
      <c r="AF388" s="3">
        <f t="shared" si="1529"/>
        <v>45</v>
      </c>
      <c r="AG388" s="3">
        <f t="shared" si="1530"/>
        <v>9</v>
      </c>
      <c r="AH388" s="3">
        <f t="shared" si="1531"/>
        <v>30</v>
      </c>
      <c r="AI388" s="3" t="str">
        <f t="shared" si="1532"/>
        <v xml:space="preserve"> </v>
      </c>
      <c r="AJ388" s="3" t="str">
        <f t="shared" si="1533"/>
        <v xml:space="preserve"> </v>
      </c>
      <c r="AK388" s="3" t="str">
        <f t="shared" si="1534"/>
        <v xml:space="preserve"> </v>
      </c>
      <c r="AL388" s="3" t="str">
        <f t="shared" si="1535"/>
        <v xml:space="preserve"> </v>
      </c>
      <c r="AM388" s="27"/>
      <c r="AN388" s="27"/>
      <c r="AO388" s="26"/>
      <c r="AP388" s="5">
        <f t="shared" si="1481"/>
        <v>15.863636363636363</v>
      </c>
      <c r="AQ388" s="5">
        <f t="shared" si="1482"/>
        <v>-0.54545454545454675</v>
      </c>
      <c r="AR388" s="5">
        <f t="shared" si="1483"/>
        <v>3.7727272727272725</v>
      </c>
      <c r="AS388" s="5">
        <f t="shared" si="1484"/>
        <v>-2.1136363636363669</v>
      </c>
      <c r="AT388" s="3">
        <f t="shared" si="1485"/>
        <v>251.65495867768595</v>
      </c>
      <c r="AU388" s="3">
        <f t="shared" si="1486"/>
        <v>0.29752066115702619</v>
      </c>
      <c r="AV388" s="3">
        <f t="shared" si="1487"/>
        <v>14.233471074380164</v>
      </c>
      <c r="AW388" s="3">
        <f t="shared" si="1488"/>
        <v>4.4674586776859639</v>
      </c>
      <c r="AX388" s="3">
        <f t="shared" si="1489"/>
        <v>270.65340909090912</v>
      </c>
      <c r="AY388" s="3">
        <f t="shared" si="1490"/>
        <v>16.451547316009798</v>
      </c>
      <c r="AZ388" s="3">
        <f t="shared" si="1491"/>
        <v>2.5405405405405403</v>
      </c>
      <c r="BA388" s="3">
        <f t="shared" si="1492"/>
        <v>-0.59459459459459651</v>
      </c>
      <c r="BB388" s="3">
        <f t="shared" si="1493"/>
        <v>5.405405405405439E-2</v>
      </c>
      <c r="BC388" s="3">
        <f t="shared" si="1494"/>
        <v>-2.7297297297297263</v>
      </c>
      <c r="BD388" s="3">
        <f t="shared" si="1495"/>
        <v>6.4543462381300207</v>
      </c>
      <c r="BE388" s="3">
        <f t="shared" si="1496"/>
        <v>0.35354273192111257</v>
      </c>
      <c r="BF388" s="3">
        <f t="shared" si="1497"/>
        <v>2.921840759678634E-3</v>
      </c>
      <c r="BG388" s="3">
        <f t="shared" si="1498"/>
        <v>7.4514243973703245</v>
      </c>
      <c r="BH388" s="3">
        <f t="shared" si="1499"/>
        <v>14.262235208181135</v>
      </c>
      <c r="BI388" s="3">
        <f t="shared" si="1500"/>
        <v>3.7765374628330028</v>
      </c>
      <c r="BJ388" s="3">
        <f t="shared" si="1501"/>
        <v>-8.75</v>
      </c>
      <c r="BK388" s="3">
        <f t="shared" si="1502"/>
        <v>-0.72500000000000142</v>
      </c>
      <c r="BL388" s="3">
        <f t="shared" si="1503"/>
        <v>-1.9749999999999996</v>
      </c>
      <c r="BM388" s="3">
        <f t="shared" si="1504"/>
        <v>-3</v>
      </c>
      <c r="BN388" s="3">
        <f t="shared" si="1505"/>
        <v>76.5625</v>
      </c>
      <c r="BO388" s="3">
        <f t="shared" si="1506"/>
        <v>0.52562500000000201</v>
      </c>
      <c r="BP388" s="3">
        <f t="shared" si="1507"/>
        <v>3.9006249999999985</v>
      </c>
      <c r="BQ388" s="3">
        <f t="shared" si="1508"/>
        <v>9</v>
      </c>
      <c r="BR388" s="3">
        <f t="shared" si="1509"/>
        <v>89.98875000000001</v>
      </c>
      <c r="BS388" s="3">
        <f t="shared" si="1510"/>
        <v>9.4862400349137275</v>
      </c>
    </row>
    <row r="389" spans="1:71" x14ac:dyDescent="0.35">
      <c r="A389" s="31" t="s">
        <v>174</v>
      </c>
      <c r="B389" s="8" t="s">
        <v>43</v>
      </c>
      <c r="C389" s="9">
        <v>44441</v>
      </c>
      <c r="D389" s="10">
        <v>0.30734953703703705</v>
      </c>
      <c r="E389" s="10">
        <v>0.40775462962962966</v>
      </c>
      <c r="F389" s="10">
        <v>0.42120370370370369</v>
      </c>
      <c r="G389" s="10">
        <v>0.48356481481481484</v>
      </c>
      <c r="H389" s="3">
        <f t="shared" si="1518"/>
        <v>22</v>
      </c>
      <c r="I389" s="3">
        <f t="shared" si="1519"/>
        <v>47</v>
      </c>
      <c r="J389" s="3">
        <f t="shared" si="1520"/>
        <v>6</v>
      </c>
      <c r="K389" s="3">
        <f t="shared" si="1521"/>
        <v>36</v>
      </c>
      <c r="L389" s="169">
        <f t="shared" si="1463"/>
        <v>15.451353279949886</v>
      </c>
      <c r="M389" s="170"/>
      <c r="N389" s="170"/>
      <c r="O389" s="171"/>
      <c r="P389" s="169">
        <f t="shared" si="1464"/>
        <v>4.870492240794623</v>
      </c>
      <c r="Q389" s="170"/>
      <c r="R389" s="170"/>
      <c r="S389" s="171"/>
      <c r="T389" s="169">
        <f t="shared" si="1465"/>
        <v>11.420978504489009</v>
      </c>
      <c r="U389" s="170"/>
      <c r="V389" s="170"/>
      <c r="W389" s="171"/>
      <c r="X389" s="70" t="str">
        <f t="shared" si="1466"/>
        <v>C2</v>
      </c>
      <c r="Y389" s="3">
        <f t="shared" si="1522"/>
        <v>4.870492240794623</v>
      </c>
      <c r="Z389" s="3">
        <f t="shared" si="1523"/>
        <v>23.721694667640627</v>
      </c>
      <c r="AA389" s="3" t="str">
        <f t="shared" si="1524"/>
        <v xml:space="preserve"> </v>
      </c>
      <c r="AB389" s="3" t="str">
        <f t="shared" si="1525"/>
        <v xml:space="preserve"> </v>
      </c>
      <c r="AC389" s="3" t="str">
        <f t="shared" si="1526"/>
        <v xml:space="preserve"> </v>
      </c>
      <c r="AD389" s="3" t="str">
        <f t="shared" si="1527"/>
        <v xml:space="preserve"> </v>
      </c>
      <c r="AE389" s="3">
        <f t="shared" si="1528"/>
        <v>22</v>
      </c>
      <c r="AF389" s="3">
        <f t="shared" si="1529"/>
        <v>47</v>
      </c>
      <c r="AG389" s="3">
        <f t="shared" si="1530"/>
        <v>6</v>
      </c>
      <c r="AH389" s="3">
        <f t="shared" si="1531"/>
        <v>36</v>
      </c>
      <c r="AI389" s="3" t="str">
        <f t="shared" si="1532"/>
        <v xml:space="preserve"> </v>
      </c>
      <c r="AJ389" s="3" t="str">
        <f t="shared" si="1533"/>
        <v xml:space="preserve"> </v>
      </c>
      <c r="AK389" s="3" t="str">
        <f t="shared" si="1534"/>
        <v xml:space="preserve"> </v>
      </c>
      <c r="AL389" s="3" t="str">
        <f t="shared" si="1535"/>
        <v xml:space="preserve"> </v>
      </c>
      <c r="AM389" s="27"/>
      <c r="AN389" s="27"/>
      <c r="AO389" s="26"/>
      <c r="AP389" s="5">
        <f t="shared" si="1481"/>
        <v>14.863636363636363</v>
      </c>
      <c r="AQ389" s="5">
        <f t="shared" si="1482"/>
        <v>1.4545454545454533</v>
      </c>
      <c r="AR389" s="5">
        <f t="shared" si="1483"/>
        <v>0.77272727272727249</v>
      </c>
      <c r="AS389" s="5">
        <f t="shared" si="1484"/>
        <v>3.8863636363636331</v>
      </c>
      <c r="AT389" s="3">
        <f t="shared" si="1485"/>
        <v>220.92768595041321</v>
      </c>
      <c r="AU389" s="3">
        <f t="shared" si="1486"/>
        <v>2.115702479338839</v>
      </c>
      <c r="AV389" s="3">
        <f t="shared" si="1487"/>
        <v>0.59710743801652855</v>
      </c>
      <c r="AW389" s="3">
        <f t="shared" si="1488"/>
        <v>15.103822314049562</v>
      </c>
      <c r="AX389" s="3">
        <f t="shared" si="1489"/>
        <v>238.74431818181813</v>
      </c>
      <c r="AY389" s="3">
        <f t="shared" si="1490"/>
        <v>15.451353279949886</v>
      </c>
      <c r="AZ389" s="3">
        <f t="shared" si="1491"/>
        <v>1.5405405405405403</v>
      </c>
      <c r="BA389" s="3">
        <f t="shared" si="1492"/>
        <v>1.4054054054054035</v>
      </c>
      <c r="BB389" s="3">
        <f t="shared" si="1493"/>
        <v>-2.9459459459459456</v>
      </c>
      <c r="BC389" s="3">
        <f t="shared" si="1494"/>
        <v>3.2702702702702737</v>
      </c>
      <c r="BD389" s="3">
        <f t="shared" si="1495"/>
        <v>2.37326515704894</v>
      </c>
      <c r="BE389" s="3">
        <f t="shared" si="1496"/>
        <v>1.9751643535427266</v>
      </c>
      <c r="BF389" s="3">
        <f t="shared" si="1497"/>
        <v>8.678597516435353</v>
      </c>
      <c r="BG389" s="3">
        <f t="shared" si="1498"/>
        <v>10.694667640613609</v>
      </c>
      <c r="BH389" s="3">
        <f t="shared" si="1499"/>
        <v>23.721694667640627</v>
      </c>
      <c r="BI389" s="3">
        <f t="shared" si="1500"/>
        <v>4.870492240794623</v>
      </c>
      <c r="BJ389" s="3">
        <f t="shared" si="1501"/>
        <v>-9.75</v>
      </c>
      <c r="BK389" s="3">
        <f t="shared" si="1502"/>
        <v>1.2749999999999986</v>
      </c>
      <c r="BL389" s="3">
        <f t="shared" si="1503"/>
        <v>-4.9749999999999996</v>
      </c>
      <c r="BM389" s="3">
        <f t="shared" si="1504"/>
        <v>3</v>
      </c>
      <c r="BN389" s="3">
        <f t="shared" si="1505"/>
        <v>95.0625</v>
      </c>
      <c r="BO389" s="3">
        <f t="shared" si="1506"/>
        <v>1.6256249999999963</v>
      </c>
      <c r="BP389" s="3">
        <f t="shared" si="1507"/>
        <v>24.750624999999996</v>
      </c>
      <c r="BQ389" s="3">
        <f t="shared" si="1508"/>
        <v>9</v>
      </c>
      <c r="BR389" s="3">
        <f t="shared" si="1509"/>
        <v>130.43875</v>
      </c>
      <c r="BS389" s="3">
        <f t="shared" si="1510"/>
        <v>11.420978504489009</v>
      </c>
    </row>
    <row r="390" spans="1:71" x14ac:dyDescent="0.35">
      <c r="A390" s="31" t="s">
        <v>175</v>
      </c>
      <c r="B390" s="8" t="s">
        <v>42</v>
      </c>
      <c r="C390" s="9">
        <v>44441</v>
      </c>
      <c r="D390" s="10">
        <v>0.30519675925925926</v>
      </c>
      <c r="E390" s="10">
        <v>0.40723379629629625</v>
      </c>
      <c r="F390" s="10">
        <v>0.42064814814814816</v>
      </c>
      <c r="G390" s="10">
        <v>0.47934027777777777</v>
      </c>
      <c r="H390" s="3">
        <f t="shared" si="1518"/>
        <v>19</v>
      </c>
      <c r="I390" s="3">
        <f t="shared" si="1519"/>
        <v>46</v>
      </c>
      <c r="J390" s="3">
        <f t="shared" si="1520"/>
        <v>5</v>
      </c>
      <c r="K390" s="3">
        <f t="shared" si="1521"/>
        <v>30</v>
      </c>
      <c r="L390" s="169">
        <f t="shared" si="1463"/>
        <v>12.06116042962247</v>
      </c>
      <c r="M390" s="170"/>
      <c r="N390" s="170"/>
      <c r="O390" s="171"/>
      <c r="P390" s="169">
        <f t="shared" si="1464"/>
        <v>5.0315295151907025</v>
      </c>
      <c r="Q390" s="170"/>
      <c r="R390" s="170"/>
      <c r="S390" s="171"/>
      <c r="T390" s="169">
        <f t="shared" si="1465"/>
        <v>14.399262133873389</v>
      </c>
      <c r="U390" s="170"/>
      <c r="V390" s="170"/>
      <c r="W390" s="171"/>
      <c r="X390" s="70" t="str">
        <f t="shared" si="1466"/>
        <v>C2</v>
      </c>
      <c r="Y390" s="3">
        <f t="shared" si="1522"/>
        <v>5.0315295151907025</v>
      </c>
      <c r="Z390" s="3">
        <f t="shared" si="1523"/>
        <v>25.316289262235184</v>
      </c>
      <c r="AA390" s="3" t="str">
        <f t="shared" si="1524"/>
        <v xml:space="preserve"> </v>
      </c>
      <c r="AB390" s="3" t="str">
        <f t="shared" si="1525"/>
        <v xml:space="preserve"> </v>
      </c>
      <c r="AC390" s="3" t="str">
        <f t="shared" si="1526"/>
        <v xml:space="preserve"> </v>
      </c>
      <c r="AD390" s="3" t="str">
        <f t="shared" si="1527"/>
        <v xml:space="preserve"> </v>
      </c>
      <c r="AE390" s="3">
        <f t="shared" si="1528"/>
        <v>19</v>
      </c>
      <c r="AF390" s="3">
        <f t="shared" si="1529"/>
        <v>46</v>
      </c>
      <c r="AG390" s="3">
        <f t="shared" si="1530"/>
        <v>5</v>
      </c>
      <c r="AH390" s="3">
        <f t="shared" si="1531"/>
        <v>30</v>
      </c>
      <c r="AI390" s="3" t="str">
        <f t="shared" si="1532"/>
        <v xml:space="preserve"> </v>
      </c>
      <c r="AJ390" s="3" t="str">
        <f t="shared" si="1533"/>
        <v xml:space="preserve"> </v>
      </c>
      <c r="AK390" s="3" t="str">
        <f t="shared" si="1534"/>
        <v xml:space="preserve"> </v>
      </c>
      <c r="AL390" s="3" t="str">
        <f t="shared" si="1535"/>
        <v xml:space="preserve"> </v>
      </c>
      <c r="AM390" s="27"/>
      <c r="AN390" s="27"/>
      <c r="AO390" s="26"/>
      <c r="AP390" s="5">
        <f t="shared" si="1481"/>
        <v>11.863636363636363</v>
      </c>
      <c r="AQ390" s="5">
        <f t="shared" si="1482"/>
        <v>0.45454545454545325</v>
      </c>
      <c r="AR390" s="5">
        <f t="shared" si="1483"/>
        <v>-0.22727272727272751</v>
      </c>
      <c r="AS390" s="5">
        <f t="shared" si="1484"/>
        <v>-2.1136363636363669</v>
      </c>
      <c r="AT390" s="3">
        <f t="shared" si="1485"/>
        <v>140.74586776859505</v>
      </c>
      <c r="AU390" s="3">
        <f t="shared" si="1486"/>
        <v>0.2066115702479327</v>
      </c>
      <c r="AV390" s="3">
        <f t="shared" si="1487"/>
        <v>5.1652892561983584E-2</v>
      </c>
      <c r="AW390" s="3">
        <f t="shared" si="1488"/>
        <v>4.4674586776859639</v>
      </c>
      <c r="AX390" s="3">
        <f t="shared" si="1489"/>
        <v>145.47159090909091</v>
      </c>
      <c r="AY390" s="3">
        <f t="shared" si="1490"/>
        <v>12.06116042962247</v>
      </c>
      <c r="AZ390" s="3">
        <f t="shared" si="1491"/>
        <v>-1.4594594594594597</v>
      </c>
      <c r="BA390" s="3">
        <f t="shared" si="1492"/>
        <v>0.40540540540540349</v>
      </c>
      <c r="BB390" s="3">
        <f t="shared" si="1493"/>
        <v>-3.9459459459459456</v>
      </c>
      <c r="BC390" s="3">
        <f t="shared" si="1494"/>
        <v>-2.7297297297297263</v>
      </c>
      <c r="BD390" s="3">
        <f t="shared" si="1495"/>
        <v>2.1300219138056979</v>
      </c>
      <c r="BE390" s="3">
        <f t="shared" si="1496"/>
        <v>0.16435354273191954</v>
      </c>
      <c r="BF390" s="3">
        <f t="shared" si="1497"/>
        <v>15.570489408327244</v>
      </c>
      <c r="BG390" s="3">
        <f t="shared" si="1498"/>
        <v>7.4514243973703245</v>
      </c>
      <c r="BH390" s="3">
        <f t="shared" si="1499"/>
        <v>25.316289262235188</v>
      </c>
      <c r="BI390" s="3">
        <f t="shared" si="1500"/>
        <v>5.0315295151907025</v>
      </c>
      <c r="BJ390" s="3">
        <f t="shared" si="1501"/>
        <v>-12.75</v>
      </c>
      <c r="BK390" s="3">
        <f t="shared" si="1502"/>
        <v>0.27499999999999858</v>
      </c>
      <c r="BL390" s="3">
        <f t="shared" si="1503"/>
        <v>-5.9749999999999996</v>
      </c>
      <c r="BM390" s="3">
        <f t="shared" si="1504"/>
        <v>-3</v>
      </c>
      <c r="BN390" s="3">
        <f t="shared" si="1505"/>
        <v>162.5625</v>
      </c>
      <c r="BO390" s="3">
        <f t="shared" si="1506"/>
        <v>7.5624999999999221E-2</v>
      </c>
      <c r="BP390" s="3">
        <f t="shared" si="1507"/>
        <v>35.700624999999995</v>
      </c>
      <c r="BQ390" s="3">
        <f t="shared" si="1508"/>
        <v>9</v>
      </c>
      <c r="BR390" s="3">
        <f t="shared" si="1509"/>
        <v>207.33875</v>
      </c>
      <c r="BS390" s="3">
        <f t="shared" si="1510"/>
        <v>14.399262133873389</v>
      </c>
    </row>
    <row r="391" spans="1:71" x14ac:dyDescent="0.35">
      <c r="A391" s="31" t="s">
        <v>176</v>
      </c>
      <c r="B391" s="8" t="s">
        <v>50</v>
      </c>
      <c r="C391" s="9">
        <v>44441</v>
      </c>
      <c r="D391" s="10">
        <v>0.30509259259259258</v>
      </c>
      <c r="E391" s="10">
        <v>0.40682870370370372</v>
      </c>
      <c r="F391" s="10">
        <v>0.42050925925925925</v>
      </c>
      <c r="G391" s="10">
        <v>0.48126157407407405</v>
      </c>
      <c r="H391" s="3">
        <f t="shared" si="1518"/>
        <v>19</v>
      </c>
      <c r="I391" s="3">
        <f t="shared" si="1519"/>
        <v>45</v>
      </c>
      <c r="J391" s="3">
        <f t="shared" si="1520"/>
        <v>5</v>
      </c>
      <c r="K391" s="3">
        <f t="shared" si="1521"/>
        <v>33</v>
      </c>
      <c r="L391" s="169">
        <f t="shared" si="1463"/>
        <v>11.911367755979235</v>
      </c>
      <c r="M391" s="170"/>
      <c r="N391" s="170"/>
      <c r="O391" s="171"/>
      <c r="P391" s="169">
        <f t="shared" si="1464"/>
        <v>4.2575932254086961</v>
      </c>
      <c r="Q391" s="170"/>
      <c r="R391" s="170"/>
      <c r="S391" s="171"/>
      <c r="T391" s="169">
        <f t="shared" si="1465"/>
        <v>14.099246433763756</v>
      </c>
      <c r="U391" s="170"/>
      <c r="V391" s="170"/>
      <c r="W391" s="171"/>
      <c r="X391" s="70" t="str">
        <f t="shared" si="1466"/>
        <v>C2</v>
      </c>
      <c r="Y391" s="3">
        <f t="shared" si="1522"/>
        <v>4.2575932254086961</v>
      </c>
      <c r="Z391" s="3">
        <f t="shared" si="1523"/>
        <v>18.127100073046023</v>
      </c>
      <c r="AA391" s="3" t="str">
        <f t="shared" si="1524"/>
        <v xml:space="preserve"> </v>
      </c>
      <c r="AB391" s="3" t="str">
        <f t="shared" si="1525"/>
        <v xml:space="preserve"> </v>
      </c>
      <c r="AC391" s="3" t="str">
        <f t="shared" si="1526"/>
        <v xml:space="preserve"> </v>
      </c>
      <c r="AD391" s="3" t="str">
        <f t="shared" si="1527"/>
        <v xml:space="preserve"> </v>
      </c>
      <c r="AE391" s="3">
        <f t="shared" si="1528"/>
        <v>19</v>
      </c>
      <c r="AF391" s="3">
        <f t="shared" si="1529"/>
        <v>45</v>
      </c>
      <c r="AG391" s="3">
        <f t="shared" si="1530"/>
        <v>5</v>
      </c>
      <c r="AH391" s="3">
        <f t="shared" si="1531"/>
        <v>33</v>
      </c>
      <c r="AI391" s="3" t="str">
        <f t="shared" si="1532"/>
        <v xml:space="preserve"> </v>
      </c>
      <c r="AJ391" s="3" t="str">
        <f t="shared" si="1533"/>
        <v xml:space="preserve"> </v>
      </c>
      <c r="AK391" s="3" t="str">
        <f t="shared" si="1534"/>
        <v xml:space="preserve"> </v>
      </c>
      <c r="AL391" s="3" t="str">
        <f t="shared" si="1535"/>
        <v xml:space="preserve"> </v>
      </c>
      <c r="AM391" s="27"/>
      <c r="AN391" s="27"/>
      <c r="AO391" s="26"/>
      <c r="AP391" s="5">
        <f t="shared" si="1481"/>
        <v>11.863636363636363</v>
      </c>
      <c r="AQ391" s="5">
        <f t="shared" si="1482"/>
        <v>-0.54545454545454675</v>
      </c>
      <c r="AR391" s="5">
        <f t="shared" si="1483"/>
        <v>-0.22727272727272751</v>
      </c>
      <c r="AS391" s="5">
        <f t="shared" si="1484"/>
        <v>0.88636363636363313</v>
      </c>
      <c r="AT391" s="3">
        <f t="shared" si="1485"/>
        <v>140.74586776859505</v>
      </c>
      <c r="AU391" s="3">
        <f t="shared" si="1486"/>
        <v>0.29752066115702619</v>
      </c>
      <c r="AV391" s="3">
        <f t="shared" si="1487"/>
        <v>5.1652892561983584E-2</v>
      </c>
      <c r="AW391" s="3">
        <f t="shared" si="1488"/>
        <v>0.78564049586776286</v>
      </c>
      <c r="AX391" s="3">
        <f t="shared" si="1489"/>
        <v>141.88068181818181</v>
      </c>
      <c r="AY391" s="3">
        <f t="shared" si="1490"/>
        <v>11.911367755979235</v>
      </c>
      <c r="AZ391" s="3">
        <f t="shared" si="1491"/>
        <v>-1.4594594594594597</v>
      </c>
      <c r="BA391" s="3">
        <f t="shared" si="1492"/>
        <v>-0.59459459459459651</v>
      </c>
      <c r="BB391" s="3">
        <f t="shared" si="1493"/>
        <v>-3.9459459459459456</v>
      </c>
      <c r="BC391" s="3">
        <f t="shared" si="1494"/>
        <v>0.27027027027027373</v>
      </c>
      <c r="BD391" s="3">
        <f t="shared" si="1495"/>
        <v>2.1300219138056979</v>
      </c>
      <c r="BE391" s="3">
        <f t="shared" si="1496"/>
        <v>0.35354273192111257</v>
      </c>
      <c r="BF391" s="3">
        <f t="shared" si="1497"/>
        <v>15.570489408327244</v>
      </c>
      <c r="BG391" s="3">
        <f t="shared" si="1498"/>
        <v>7.3046018991966805E-2</v>
      </c>
      <c r="BH391" s="3">
        <f t="shared" si="1499"/>
        <v>18.127100073046023</v>
      </c>
      <c r="BI391" s="3">
        <f t="shared" si="1500"/>
        <v>4.2575932254086961</v>
      </c>
      <c r="BJ391" s="3">
        <f t="shared" si="1501"/>
        <v>-12.75</v>
      </c>
      <c r="BK391" s="3">
        <f t="shared" si="1502"/>
        <v>-0.72500000000000142</v>
      </c>
      <c r="BL391" s="3">
        <f t="shared" si="1503"/>
        <v>-5.9749999999999996</v>
      </c>
      <c r="BM391" s="3">
        <f t="shared" si="1504"/>
        <v>0</v>
      </c>
      <c r="BN391" s="3">
        <f t="shared" si="1505"/>
        <v>162.5625</v>
      </c>
      <c r="BO391" s="3">
        <f t="shared" si="1506"/>
        <v>0.52562500000000201</v>
      </c>
      <c r="BP391" s="3">
        <f t="shared" si="1507"/>
        <v>35.700624999999995</v>
      </c>
      <c r="BQ391" s="3">
        <f t="shared" si="1508"/>
        <v>0</v>
      </c>
      <c r="BR391" s="3">
        <f t="shared" si="1509"/>
        <v>198.78874999999999</v>
      </c>
      <c r="BS391" s="3">
        <f t="shared" si="1510"/>
        <v>14.099246433763756</v>
      </c>
    </row>
    <row r="392" spans="1:71" x14ac:dyDescent="0.35">
      <c r="A392" s="31" t="s">
        <v>177</v>
      </c>
      <c r="B392" s="8" t="s">
        <v>51</v>
      </c>
      <c r="C392" s="9">
        <v>44441</v>
      </c>
      <c r="D392" s="10">
        <v>0.30061342592592594</v>
      </c>
      <c r="E392" s="10">
        <v>0.40778935185185183</v>
      </c>
      <c r="F392" s="10">
        <v>0.41931712962962964</v>
      </c>
      <c r="G392" s="10">
        <v>0.48120370370370374</v>
      </c>
      <c r="H392" s="3">
        <f t="shared" si="1518"/>
        <v>12</v>
      </c>
      <c r="I392" s="3">
        <f t="shared" si="1519"/>
        <v>47</v>
      </c>
      <c r="J392" s="3">
        <f t="shared" si="1520"/>
        <v>3</v>
      </c>
      <c r="K392" s="3">
        <f t="shared" si="1521"/>
        <v>32</v>
      </c>
      <c r="L392" s="169">
        <f t="shared" si="1463"/>
        <v>5.5447559172445251</v>
      </c>
      <c r="M392" s="170"/>
      <c r="N392" s="170"/>
      <c r="O392" s="171"/>
      <c r="P392" s="169">
        <f t="shared" si="1464"/>
        <v>10.460611711097171</v>
      </c>
      <c r="Q392" s="170"/>
      <c r="R392" s="170"/>
      <c r="S392" s="171"/>
      <c r="T392" s="169">
        <f t="shared" si="1465"/>
        <v>21.360916412925732</v>
      </c>
      <c r="U392" s="170"/>
      <c r="V392" s="170"/>
      <c r="W392" s="171"/>
      <c r="X392" s="72" t="str">
        <f t="shared" si="1466"/>
        <v>C1</v>
      </c>
      <c r="Y392" s="3">
        <f t="shared" si="1522"/>
        <v>5.5447559172445251</v>
      </c>
      <c r="Z392" s="3">
        <f t="shared" si="1523"/>
        <v>30.744318181818176</v>
      </c>
      <c r="AA392" s="3">
        <f t="shared" si="1524"/>
        <v>12</v>
      </c>
      <c r="AB392" s="3">
        <f t="shared" si="1525"/>
        <v>47</v>
      </c>
      <c r="AC392" s="3">
        <f t="shared" si="1526"/>
        <v>3</v>
      </c>
      <c r="AD392" s="3">
        <f t="shared" si="1527"/>
        <v>32</v>
      </c>
      <c r="AE392" s="3" t="str">
        <f t="shared" si="1528"/>
        <v xml:space="preserve"> </v>
      </c>
      <c r="AF392" s="3" t="str">
        <f t="shared" si="1529"/>
        <v xml:space="preserve"> </v>
      </c>
      <c r="AG392" s="3" t="str">
        <f t="shared" si="1530"/>
        <v xml:space="preserve"> </v>
      </c>
      <c r="AH392" s="3" t="str">
        <f t="shared" si="1531"/>
        <v xml:space="preserve"> </v>
      </c>
      <c r="AI392" s="3" t="str">
        <f t="shared" si="1532"/>
        <v xml:space="preserve"> </v>
      </c>
      <c r="AJ392" s="3" t="str">
        <f t="shared" si="1533"/>
        <v xml:space="preserve"> </v>
      </c>
      <c r="AK392" s="3" t="str">
        <f t="shared" si="1534"/>
        <v xml:space="preserve"> </v>
      </c>
      <c r="AL392" s="3" t="str">
        <f t="shared" si="1535"/>
        <v xml:space="preserve"> </v>
      </c>
      <c r="AM392" s="27"/>
      <c r="AN392" s="27"/>
      <c r="AO392" s="26"/>
      <c r="AP392" s="5">
        <f t="shared" si="1481"/>
        <v>4.8636363636363633</v>
      </c>
      <c r="AQ392" s="5">
        <f t="shared" si="1482"/>
        <v>1.4545454545454533</v>
      </c>
      <c r="AR392" s="5">
        <f t="shared" si="1483"/>
        <v>-2.2272727272727275</v>
      </c>
      <c r="AS392" s="5">
        <f t="shared" si="1484"/>
        <v>-0.11363636363636687</v>
      </c>
      <c r="AT392" s="3">
        <f t="shared" si="1485"/>
        <v>23.654958677685947</v>
      </c>
      <c r="AU392" s="3">
        <f t="shared" si="1486"/>
        <v>2.115702479338839</v>
      </c>
      <c r="AV392" s="3">
        <f t="shared" si="1487"/>
        <v>4.9607438016528933</v>
      </c>
      <c r="AW392" s="3">
        <f t="shared" si="1488"/>
        <v>1.2913223140496602E-2</v>
      </c>
      <c r="AX392" s="3">
        <f t="shared" si="1489"/>
        <v>30.744318181818176</v>
      </c>
      <c r="AY392" s="3">
        <f t="shared" si="1490"/>
        <v>5.5447559172445251</v>
      </c>
      <c r="AZ392" s="3">
        <f t="shared" si="1491"/>
        <v>-8.4594594594594597</v>
      </c>
      <c r="BA392" s="3">
        <f t="shared" si="1492"/>
        <v>1.4054054054054035</v>
      </c>
      <c r="BB392" s="3">
        <f t="shared" si="1493"/>
        <v>-5.9459459459459456</v>
      </c>
      <c r="BC392" s="3">
        <f t="shared" si="1494"/>
        <v>-0.72972972972972627</v>
      </c>
      <c r="BD392" s="3">
        <f t="shared" si="1495"/>
        <v>71.562454346238127</v>
      </c>
      <c r="BE392" s="3">
        <f t="shared" si="1496"/>
        <v>1.9751643535427266</v>
      </c>
      <c r="BF392" s="3">
        <f t="shared" si="1497"/>
        <v>35.354273192111023</v>
      </c>
      <c r="BG392" s="3">
        <f t="shared" si="1498"/>
        <v>0.53250547845141938</v>
      </c>
      <c r="BH392" s="3">
        <f t="shared" si="1499"/>
        <v>109.42439737034329</v>
      </c>
      <c r="BI392" s="3">
        <f t="shared" si="1500"/>
        <v>10.460611711097171</v>
      </c>
      <c r="BJ392" s="3">
        <f t="shared" si="1501"/>
        <v>-19.75</v>
      </c>
      <c r="BK392" s="3">
        <f t="shared" si="1502"/>
        <v>1.2749999999999986</v>
      </c>
      <c r="BL392" s="3">
        <f t="shared" si="1503"/>
        <v>-7.9749999999999996</v>
      </c>
      <c r="BM392" s="3">
        <f t="shared" si="1504"/>
        <v>-1</v>
      </c>
      <c r="BN392" s="3">
        <f t="shared" si="1505"/>
        <v>390.0625</v>
      </c>
      <c r="BO392" s="3">
        <f t="shared" si="1506"/>
        <v>1.6256249999999963</v>
      </c>
      <c r="BP392" s="3">
        <f t="shared" si="1507"/>
        <v>63.600624999999994</v>
      </c>
      <c r="BQ392" s="3">
        <f t="shared" si="1508"/>
        <v>1</v>
      </c>
      <c r="BR392" s="3">
        <f t="shared" si="1509"/>
        <v>456.28874999999999</v>
      </c>
      <c r="BS392" s="3">
        <f t="shared" si="1510"/>
        <v>21.360916412925732</v>
      </c>
    </row>
    <row r="393" spans="1:71" x14ac:dyDescent="0.35">
      <c r="A393" s="31" t="s">
        <v>178</v>
      </c>
      <c r="B393" s="8" t="s">
        <v>61</v>
      </c>
      <c r="C393" s="9">
        <v>44441</v>
      </c>
      <c r="D393" s="10">
        <v>0.30005787037037041</v>
      </c>
      <c r="E393" s="10">
        <v>0.4073032407407407</v>
      </c>
      <c r="F393" s="10">
        <v>0.41958333333333336</v>
      </c>
      <c r="G393" s="10">
        <v>0.48109953703703701</v>
      </c>
      <c r="H393" s="3">
        <f t="shared" si="1518"/>
        <v>12</v>
      </c>
      <c r="I393" s="3">
        <f t="shared" si="1519"/>
        <v>46</v>
      </c>
      <c r="J393" s="3">
        <f t="shared" si="1520"/>
        <v>4</v>
      </c>
      <c r="K393" s="3">
        <f t="shared" si="1521"/>
        <v>32</v>
      </c>
      <c r="L393" s="169">
        <f t="shared" si="1463"/>
        <v>5.0379243561393237</v>
      </c>
      <c r="M393" s="170"/>
      <c r="N393" s="170"/>
      <c r="O393" s="171"/>
      <c r="P393" s="169">
        <f t="shared" si="1464"/>
        <v>9.8347188402943484</v>
      </c>
      <c r="Q393" s="170"/>
      <c r="R393" s="170"/>
      <c r="S393" s="171"/>
      <c r="T393" s="169">
        <f t="shared" si="1465"/>
        <v>20.971140884558473</v>
      </c>
      <c r="U393" s="170"/>
      <c r="V393" s="170"/>
      <c r="W393" s="171"/>
      <c r="X393" s="72" t="str">
        <f t="shared" si="1466"/>
        <v>C1</v>
      </c>
      <c r="Y393" s="3">
        <f t="shared" si="1522"/>
        <v>5.0379243561393237</v>
      </c>
      <c r="Z393" s="3">
        <f t="shared" si="1523"/>
        <v>25.38068181818182</v>
      </c>
      <c r="AA393" s="3">
        <f t="shared" si="1524"/>
        <v>12</v>
      </c>
      <c r="AB393" s="3">
        <f t="shared" si="1525"/>
        <v>46</v>
      </c>
      <c r="AC393" s="3">
        <f t="shared" si="1526"/>
        <v>4</v>
      </c>
      <c r="AD393" s="3">
        <f t="shared" si="1527"/>
        <v>32</v>
      </c>
      <c r="AE393" s="3" t="str">
        <f t="shared" si="1528"/>
        <v xml:space="preserve"> </v>
      </c>
      <c r="AF393" s="3" t="str">
        <f t="shared" si="1529"/>
        <v xml:space="preserve"> </v>
      </c>
      <c r="AG393" s="3" t="str">
        <f t="shared" si="1530"/>
        <v xml:space="preserve"> </v>
      </c>
      <c r="AH393" s="3" t="str">
        <f t="shared" si="1531"/>
        <v xml:space="preserve"> </v>
      </c>
      <c r="AI393" s="3" t="str">
        <f t="shared" si="1532"/>
        <v xml:space="preserve"> </v>
      </c>
      <c r="AJ393" s="3" t="str">
        <f t="shared" si="1533"/>
        <v xml:space="preserve"> </v>
      </c>
      <c r="AK393" s="3" t="str">
        <f t="shared" si="1534"/>
        <v xml:space="preserve"> </v>
      </c>
      <c r="AL393" s="3" t="str">
        <f t="shared" si="1535"/>
        <v xml:space="preserve"> </v>
      </c>
      <c r="AM393" s="27"/>
      <c r="AN393" s="27"/>
      <c r="AO393" s="26"/>
      <c r="AP393" s="5">
        <f t="shared" si="1481"/>
        <v>4.8636363636363633</v>
      </c>
      <c r="AQ393" s="5">
        <f t="shared" si="1482"/>
        <v>0.45454545454545325</v>
      </c>
      <c r="AR393" s="5">
        <f t="shared" si="1483"/>
        <v>-1.2272727272727275</v>
      </c>
      <c r="AS393" s="5">
        <f t="shared" si="1484"/>
        <v>-0.11363636363636687</v>
      </c>
      <c r="AT393" s="3">
        <f t="shared" si="1485"/>
        <v>23.654958677685947</v>
      </c>
      <c r="AU393" s="3">
        <f t="shared" si="1486"/>
        <v>0.2066115702479327</v>
      </c>
      <c r="AV393" s="3">
        <f t="shared" si="1487"/>
        <v>1.5061983471074387</v>
      </c>
      <c r="AW393" s="3">
        <f t="shared" si="1488"/>
        <v>1.2913223140496602E-2</v>
      </c>
      <c r="AX393" s="3">
        <f t="shared" si="1489"/>
        <v>25.380681818181817</v>
      </c>
      <c r="AY393" s="3">
        <f t="shared" si="1490"/>
        <v>5.0379243561393237</v>
      </c>
      <c r="AZ393" s="3">
        <f t="shared" si="1491"/>
        <v>-8.4594594594594597</v>
      </c>
      <c r="BA393" s="3">
        <f t="shared" si="1492"/>
        <v>0.40540540540540349</v>
      </c>
      <c r="BB393" s="3">
        <f t="shared" si="1493"/>
        <v>-4.9459459459459456</v>
      </c>
      <c r="BC393" s="3">
        <f t="shared" si="1494"/>
        <v>-0.72972972972972627</v>
      </c>
      <c r="BD393" s="3">
        <f t="shared" si="1495"/>
        <v>71.562454346238127</v>
      </c>
      <c r="BE393" s="3">
        <f t="shared" si="1496"/>
        <v>0.16435354273191954</v>
      </c>
      <c r="BF393" s="3">
        <f t="shared" si="1497"/>
        <v>24.462381300219135</v>
      </c>
      <c r="BG393" s="3">
        <f t="shared" si="1498"/>
        <v>0.53250547845141938</v>
      </c>
      <c r="BH393" s="3">
        <f t="shared" si="1499"/>
        <v>96.721694667640605</v>
      </c>
      <c r="BI393" s="3">
        <f t="shared" si="1500"/>
        <v>9.8347188402943484</v>
      </c>
      <c r="BJ393" s="3">
        <f t="shared" si="1501"/>
        <v>-19.75</v>
      </c>
      <c r="BK393" s="3">
        <f t="shared" si="1502"/>
        <v>0.27499999999999858</v>
      </c>
      <c r="BL393" s="3">
        <f t="shared" si="1503"/>
        <v>-6.9749999999999996</v>
      </c>
      <c r="BM393" s="3">
        <f t="shared" si="1504"/>
        <v>-1</v>
      </c>
      <c r="BN393" s="3">
        <f t="shared" si="1505"/>
        <v>390.0625</v>
      </c>
      <c r="BO393" s="3">
        <f t="shared" si="1506"/>
        <v>7.5624999999999221E-2</v>
      </c>
      <c r="BP393" s="3">
        <f t="shared" si="1507"/>
        <v>48.650624999999998</v>
      </c>
      <c r="BQ393" s="3">
        <f t="shared" si="1508"/>
        <v>1</v>
      </c>
      <c r="BR393" s="3">
        <f t="shared" si="1509"/>
        <v>439.78874999999999</v>
      </c>
      <c r="BS393" s="3">
        <f t="shared" si="1510"/>
        <v>20.971140884558473</v>
      </c>
    </row>
    <row r="394" spans="1:71" x14ac:dyDescent="0.35">
      <c r="A394" s="31" t="s">
        <v>179</v>
      </c>
      <c r="B394" s="8" t="s">
        <v>56</v>
      </c>
      <c r="C394" s="9">
        <v>44441</v>
      </c>
      <c r="D394" s="10">
        <v>0.29896990740740742</v>
      </c>
      <c r="E394" s="10">
        <v>0.40704861111111112</v>
      </c>
      <c r="F394" s="10">
        <v>0.41902777777777778</v>
      </c>
      <c r="G394" s="10">
        <v>0.48218749999999999</v>
      </c>
      <c r="H394" s="3">
        <f t="shared" si="1518"/>
        <v>10</v>
      </c>
      <c r="I394" s="3">
        <f t="shared" si="1519"/>
        <v>46</v>
      </c>
      <c r="J394" s="3">
        <f t="shared" si="1520"/>
        <v>3</v>
      </c>
      <c r="K394" s="3">
        <f t="shared" si="1521"/>
        <v>34</v>
      </c>
      <c r="L394" s="169">
        <f t="shared" si="1463"/>
        <v>4.1141385931487955</v>
      </c>
      <c r="M394" s="170"/>
      <c r="N394" s="170"/>
      <c r="O394" s="171"/>
      <c r="P394" s="169">
        <f t="shared" si="1464"/>
        <v>12.105061151371826</v>
      </c>
      <c r="Q394" s="170"/>
      <c r="R394" s="170"/>
      <c r="S394" s="171"/>
      <c r="T394" s="169">
        <f t="shared" si="1465"/>
        <v>23.18919468200653</v>
      </c>
      <c r="U394" s="170"/>
      <c r="V394" s="170"/>
      <c r="W394" s="171"/>
      <c r="X394" s="72" t="str">
        <f t="shared" si="1466"/>
        <v>C1</v>
      </c>
      <c r="Y394" s="3">
        <f t="shared" si="1522"/>
        <v>4.1141385931487955</v>
      </c>
      <c r="Z394" s="3">
        <f t="shared" si="1523"/>
        <v>16.926136363636349</v>
      </c>
      <c r="AA394" s="3">
        <f t="shared" si="1524"/>
        <v>10</v>
      </c>
      <c r="AB394" s="3">
        <f t="shared" si="1525"/>
        <v>46</v>
      </c>
      <c r="AC394" s="3">
        <f t="shared" si="1526"/>
        <v>3</v>
      </c>
      <c r="AD394" s="3">
        <f t="shared" si="1527"/>
        <v>34</v>
      </c>
      <c r="AE394" s="3" t="str">
        <f t="shared" si="1528"/>
        <v xml:space="preserve"> </v>
      </c>
      <c r="AF394" s="3" t="str">
        <f t="shared" si="1529"/>
        <v xml:space="preserve"> </v>
      </c>
      <c r="AG394" s="3" t="str">
        <f t="shared" si="1530"/>
        <v xml:space="preserve"> </v>
      </c>
      <c r="AH394" s="3" t="str">
        <f t="shared" si="1531"/>
        <v xml:space="preserve"> </v>
      </c>
      <c r="AI394" s="3" t="str">
        <f t="shared" si="1532"/>
        <v xml:space="preserve"> </v>
      </c>
      <c r="AJ394" s="3" t="str">
        <f t="shared" si="1533"/>
        <v xml:space="preserve"> </v>
      </c>
      <c r="AK394" s="3" t="str">
        <f t="shared" si="1534"/>
        <v xml:space="preserve"> </v>
      </c>
      <c r="AL394" s="3" t="str">
        <f t="shared" si="1535"/>
        <v xml:space="preserve"> </v>
      </c>
      <c r="AM394" s="27"/>
      <c r="AN394" s="27"/>
      <c r="AO394" s="26"/>
      <c r="AP394" s="5">
        <f t="shared" si="1481"/>
        <v>2.8636363636363633</v>
      </c>
      <c r="AQ394" s="5">
        <f t="shared" si="1482"/>
        <v>0.45454545454545325</v>
      </c>
      <c r="AR394" s="5">
        <f t="shared" si="1483"/>
        <v>-2.2272727272727275</v>
      </c>
      <c r="AS394" s="5">
        <f t="shared" si="1484"/>
        <v>1.8863636363636331</v>
      </c>
      <c r="AT394" s="3">
        <f t="shared" si="1485"/>
        <v>8.2004132231404938</v>
      </c>
      <c r="AU394" s="3">
        <f t="shared" si="1486"/>
        <v>0.2066115702479327</v>
      </c>
      <c r="AV394" s="3">
        <f t="shared" si="1487"/>
        <v>4.9607438016528933</v>
      </c>
      <c r="AW394" s="3">
        <f t="shared" si="1488"/>
        <v>3.558367768595029</v>
      </c>
      <c r="AX394" s="3">
        <f t="shared" si="1489"/>
        <v>16.926136363636349</v>
      </c>
      <c r="AY394" s="3">
        <f t="shared" si="1490"/>
        <v>4.1141385931487955</v>
      </c>
      <c r="AZ394" s="3">
        <f t="shared" si="1491"/>
        <v>-10.45945945945946</v>
      </c>
      <c r="BA394" s="3">
        <f t="shared" si="1492"/>
        <v>0.40540540540540349</v>
      </c>
      <c r="BB394" s="3">
        <f t="shared" si="1493"/>
        <v>-5.9459459459459456</v>
      </c>
      <c r="BC394" s="3">
        <f t="shared" si="1494"/>
        <v>1.2702702702702737</v>
      </c>
      <c r="BD394" s="3">
        <f t="shared" si="1495"/>
        <v>109.40029218407597</v>
      </c>
      <c r="BE394" s="3">
        <f t="shared" si="1496"/>
        <v>0.16435354273191954</v>
      </c>
      <c r="BF394" s="3">
        <f t="shared" si="1497"/>
        <v>35.354273192111023</v>
      </c>
      <c r="BG394" s="3">
        <f t="shared" si="1498"/>
        <v>1.6135865595325143</v>
      </c>
      <c r="BH394" s="3">
        <f t="shared" si="1499"/>
        <v>146.53250547845141</v>
      </c>
      <c r="BI394" s="3">
        <f t="shared" si="1500"/>
        <v>12.105061151371826</v>
      </c>
      <c r="BJ394" s="3">
        <f t="shared" si="1501"/>
        <v>-21.75</v>
      </c>
      <c r="BK394" s="3">
        <f t="shared" si="1502"/>
        <v>0.27499999999999858</v>
      </c>
      <c r="BL394" s="3">
        <f t="shared" si="1503"/>
        <v>-7.9749999999999996</v>
      </c>
      <c r="BM394" s="3">
        <f t="shared" si="1504"/>
        <v>1</v>
      </c>
      <c r="BN394" s="3">
        <f t="shared" si="1505"/>
        <v>473.0625</v>
      </c>
      <c r="BO394" s="3">
        <f t="shared" si="1506"/>
        <v>7.5624999999999221E-2</v>
      </c>
      <c r="BP394" s="3">
        <f t="shared" si="1507"/>
        <v>63.600624999999994</v>
      </c>
      <c r="BQ394" s="3">
        <f t="shared" si="1508"/>
        <v>1</v>
      </c>
      <c r="BR394" s="3">
        <f t="shared" si="1509"/>
        <v>537.73874999999998</v>
      </c>
      <c r="BS394" s="3">
        <f t="shared" si="1510"/>
        <v>23.18919468200653</v>
      </c>
    </row>
    <row r="395" spans="1:71" x14ac:dyDescent="0.35">
      <c r="A395" s="31" t="s">
        <v>180</v>
      </c>
      <c r="B395" s="8" t="s">
        <v>57</v>
      </c>
      <c r="C395" s="9">
        <v>44441</v>
      </c>
      <c r="D395" s="10">
        <v>0.29857638888888888</v>
      </c>
      <c r="E395" s="10">
        <v>0.40659722222222222</v>
      </c>
      <c r="F395" s="10">
        <v>0.41873842592592592</v>
      </c>
      <c r="G395" s="10">
        <v>0.48266203703703708</v>
      </c>
      <c r="H395" s="3">
        <f t="shared" si="1518"/>
        <v>9</v>
      </c>
      <c r="I395" s="3">
        <f t="shared" si="1519"/>
        <v>45</v>
      </c>
      <c r="J395" s="3">
        <f t="shared" si="1520"/>
        <v>2</v>
      </c>
      <c r="K395" s="3">
        <f t="shared" si="1521"/>
        <v>35</v>
      </c>
      <c r="L395" s="169">
        <f t="shared" si="1463"/>
        <v>4.7452128987586466</v>
      </c>
      <c r="M395" s="170"/>
      <c r="N395" s="170"/>
      <c r="O395" s="171"/>
      <c r="P395" s="169">
        <f t="shared" si="1464"/>
        <v>13.604155468789379</v>
      </c>
      <c r="Q395" s="170"/>
      <c r="R395" s="170"/>
      <c r="S395" s="171"/>
      <c r="T395" s="169">
        <f t="shared" si="1465"/>
        <v>24.548701594992757</v>
      </c>
      <c r="U395" s="170"/>
      <c r="V395" s="170"/>
      <c r="W395" s="171"/>
      <c r="X395" s="72" t="str">
        <f t="shared" si="1466"/>
        <v>C1</v>
      </c>
      <c r="Y395" s="3">
        <f t="shared" si="1522"/>
        <v>4.7452128987586466</v>
      </c>
      <c r="Z395" s="3">
        <f t="shared" si="1523"/>
        <v>22.517045454545439</v>
      </c>
      <c r="AA395" s="3">
        <f t="shared" si="1524"/>
        <v>9</v>
      </c>
      <c r="AB395" s="3">
        <f t="shared" si="1525"/>
        <v>45</v>
      </c>
      <c r="AC395" s="3">
        <f t="shared" si="1526"/>
        <v>2</v>
      </c>
      <c r="AD395" s="3">
        <f t="shared" si="1527"/>
        <v>35</v>
      </c>
      <c r="AE395" s="3" t="str">
        <f t="shared" si="1528"/>
        <v xml:space="preserve"> </v>
      </c>
      <c r="AF395" s="3" t="str">
        <f t="shared" si="1529"/>
        <v xml:space="preserve"> </v>
      </c>
      <c r="AG395" s="3" t="str">
        <f t="shared" si="1530"/>
        <v xml:space="preserve"> </v>
      </c>
      <c r="AH395" s="3" t="str">
        <f t="shared" si="1531"/>
        <v xml:space="preserve"> </v>
      </c>
      <c r="AI395" s="3" t="str">
        <f t="shared" si="1532"/>
        <v xml:space="preserve"> </v>
      </c>
      <c r="AJ395" s="3" t="str">
        <f t="shared" si="1533"/>
        <v xml:space="preserve"> </v>
      </c>
      <c r="AK395" s="3" t="str">
        <f t="shared" si="1534"/>
        <v xml:space="preserve"> </v>
      </c>
      <c r="AL395" s="3" t="str">
        <f t="shared" si="1535"/>
        <v xml:space="preserve"> </v>
      </c>
      <c r="AM395" s="27"/>
      <c r="AN395" s="27"/>
      <c r="AO395" s="26"/>
      <c r="AP395" s="5">
        <f t="shared" si="1481"/>
        <v>1.8636363636363633</v>
      </c>
      <c r="AQ395" s="5">
        <f t="shared" si="1482"/>
        <v>-0.54545454545454675</v>
      </c>
      <c r="AR395" s="5">
        <f t="shared" si="1483"/>
        <v>-3.2272727272727275</v>
      </c>
      <c r="AS395" s="5">
        <f t="shared" si="1484"/>
        <v>2.8863636363636331</v>
      </c>
      <c r="AT395" s="3">
        <f t="shared" si="1485"/>
        <v>3.4731404958677672</v>
      </c>
      <c r="AU395" s="3">
        <f t="shared" si="1486"/>
        <v>0.29752066115702619</v>
      </c>
      <c r="AV395" s="3">
        <f t="shared" si="1487"/>
        <v>10.415289256198349</v>
      </c>
      <c r="AW395" s="3">
        <f t="shared" si="1488"/>
        <v>8.3310950413222962</v>
      </c>
      <c r="AX395" s="3">
        <f t="shared" si="1489"/>
        <v>22.517045454545439</v>
      </c>
      <c r="AY395" s="3">
        <f t="shared" si="1490"/>
        <v>4.7452128987586466</v>
      </c>
      <c r="AZ395" s="3">
        <f t="shared" si="1491"/>
        <v>-11.45945945945946</v>
      </c>
      <c r="BA395" s="3">
        <f t="shared" si="1492"/>
        <v>-0.59459459459459651</v>
      </c>
      <c r="BB395" s="3">
        <f t="shared" si="1493"/>
        <v>-6.9459459459459456</v>
      </c>
      <c r="BC395" s="3">
        <f t="shared" si="1494"/>
        <v>2.2702702702702737</v>
      </c>
      <c r="BD395" s="3">
        <f t="shared" si="1495"/>
        <v>131.3192111029949</v>
      </c>
      <c r="BE395" s="3">
        <f t="shared" si="1496"/>
        <v>0.35354273192111257</v>
      </c>
      <c r="BF395" s="3">
        <f t="shared" si="1497"/>
        <v>48.246165084002918</v>
      </c>
      <c r="BG395" s="3">
        <f t="shared" si="1498"/>
        <v>5.1541271000730617</v>
      </c>
      <c r="BH395" s="3">
        <f t="shared" si="1499"/>
        <v>185.07304601899199</v>
      </c>
      <c r="BI395" s="3">
        <f t="shared" si="1500"/>
        <v>13.604155468789379</v>
      </c>
      <c r="BJ395" s="3">
        <f t="shared" si="1501"/>
        <v>-22.75</v>
      </c>
      <c r="BK395" s="3">
        <f t="shared" si="1502"/>
        <v>-0.72500000000000142</v>
      </c>
      <c r="BL395" s="3">
        <f t="shared" si="1503"/>
        <v>-8.9749999999999996</v>
      </c>
      <c r="BM395" s="3">
        <f t="shared" si="1504"/>
        <v>2</v>
      </c>
      <c r="BN395" s="3">
        <f t="shared" si="1505"/>
        <v>517.5625</v>
      </c>
      <c r="BO395" s="3">
        <f t="shared" si="1506"/>
        <v>0.52562500000000201</v>
      </c>
      <c r="BP395" s="3">
        <f t="shared" si="1507"/>
        <v>80.550624999999997</v>
      </c>
      <c r="BQ395" s="3">
        <f t="shared" si="1508"/>
        <v>4</v>
      </c>
      <c r="BR395" s="3">
        <f t="shared" si="1509"/>
        <v>602.63874999999996</v>
      </c>
      <c r="BS395" s="3">
        <f t="shared" si="1510"/>
        <v>24.548701594992757</v>
      </c>
    </row>
    <row r="396" spans="1:71" x14ac:dyDescent="0.35">
      <c r="A396" s="31" t="s">
        <v>181</v>
      </c>
      <c r="B396" s="8" t="s">
        <v>55</v>
      </c>
      <c r="C396" s="9">
        <v>44441</v>
      </c>
      <c r="D396" s="10">
        <v>0.29767361111111112</v>
      </c>
      <c r="E396" s="10">
        <v>0.40704861111111112</v>
      </c>
      <c r="F396" s="10">
        <v>0.41908564814814814</v>
      </c>
      <c r="G396" s="10">
        <v>0.4794444444444444</v>
      </c>
      <c r="H396" s="3">
        <f t="shared" si="1518"/>
        <v>8</v>
      </c>
      <c r="I396" s="3">
        <f t="shared" si="1519"/>
        <v>46</v>
      </c>
      <c r="J396" s="3">
        <f t="shared" si="1520"/>
        <v>3</v>
      </c>
      <c r="K396" s="3">
        <f t="shared" si="1521"/>
        <v>30</v>
      </c>
      <c r="L396" s="169">
        <f t="shared" si="1463"/>
        <v>3.2219065501938182</v>
      </c>
      <c r="M396" s="170"/>
      <c r="N396" s="170"/>
      <c r="O396" s="171"/>
      <c r="P396" s="169">
        <f t="shared" si="1464"/>
        <v>14.078642731248175</v>
      </c>
      <c r="Q396" s="170"/>
      <c r="R396" s="170"/>
      <c r="S396" s="171"/>
      <c r="T396" s="169">
        <f t="shared" si="1465"/>
        <v>25.233682846544617</v>
      </c>
      <c r="U396" s="170"/>
      <c r="V396" s="170"/>
      <c r="W396" s="171"/>
      <c r="X396" s="72" t="str">
        <f t="shared" si="1466"/>
        <v>C1</v>
      </c>
      <c r="Y396" s="3">
        <f t="shared" si="1522"/>
        <v>3.2219065501938182</v>
      </c>
      <c r="Z396" s="3">
        <f t="shared" si="1523"/>
        <v>10.380681818181831</v>
      </c>
      <c r="AA396" s="3">
        <f t="shared" si="1524"/>
        <v>8</v>
      </c>
      <c r="AB396" s="3">
        <f t="shared" si="1525"/>
        <v>46</v>
      </c>
      <c r="AC396" s="3">
        <f t="shared" si="1526"/>
        <v>3</v>
      </c>
      <c r="AD396" s="3">
        <f t="shared" si="1527"/>
        <v>30</v>
      </c>
      <c r="AE396" s="3" t="str">
        <f t="shared" si="1528"/>
        <v xml:space="preserve"> </v>
      </c>
      <c r="AF396" s="3" t="str">
        <f t="shared" si="1529"/>
        <v xml:space="preserve"> </v>
      </c>
      <c r="AG396" s="3" t="str">
        <f t="shared" si="1530"/>
        <v xml:space="preserve"> </v>
      </c>
      <c r="AH396" s="3" t="str">
        <f t="shared" si="1531"/>
        <v xml:space="preserve"> </v>
      </c>
      <c r="AI396" s="3" t="str">
        <f t="shared" si="1532"/>
        <v xml:space="preserve"> </v>
      </c>
      <c r="AJ396" s="3" t="str">
        <f t="shared" si="1533"/>
        <v xml:space="preserve"> </v>
      </c>
      <c r="AK396" s="3" t="str">
        <f t="shared" si="1534"/>
        <v xml:space="preserve"> </v>
      </c>
      <c r="AL396" s="3" t="str">
        <f t="shared" si="1535"/>
        <v xml:space="preserve"> </v>
      </c>
      <c r="AM396" s="27"/>
      <c r="AN396" s="27"/>
      <c r="AO396" s="26"/>
      <c r="AP396" s="5">
        <f t="shared" si="1481"/>
        <v>0.86363636363636331</v>
      </c>
      <c r="AQ396" s="5">
        <f t="shared" si="1482"/>
        <v>0.45454545454545325</v>
      </c>
      <c r="AR396" s="5">
        <f t="shared" si="1483"/>
        <v>-2.2272727272727275</v>
      </c>
      <c r="AS396" s="5">
        <f t="shared" si="1484"/>
        <v>-2.1136363636363669</v>
      </c>
      <c r="AT396" s="3">
        <f t="shared" si="1485"/>
        <v>0.74586776859504078</v>
      </c>
      <c r="AU396" s="3">
        <f t="shared" si="1486"/>
        <v>0.2066115702479327</v>
      </c>
      <c r="AV396" s="3">
        <f t="shared" si="1487"/>
        <v>4.9607438016528933</v>
      </c>
      <c r="AW396" s="3">
        <f t="shared" si="1488"/>
        <v>4.4674586776859639</v>
      </c>
      <c r="AX396" s="3">
        <f t="shared" si="1489"/>
        <v>10.380681818181831</v>
      </c>
      <c r="AY396" s="3">
        <f t="shared" si="1490"/>
        <v>3.2219065501938182</v>
      </c>
      <c r="AZ396" s="3">
        <f t="shared" si="1491"/>
        <v>-12.45945945945946</v>
      </c>
      <c r="BA396" s="3">
        <f t="shared" si="1492"/>
        <v>0.40540540540540349</v>
      </c>
      <c r="BB396" s="3">
        <f t="shared" si="1493"/>
        <v>-5.9459459459459456</v>
      </c>
      <c r="BC396" s="3">
        <f t="shared" si="1494"/>
        <v>-2.7297297297297263</v>
      </c>
      <c r="BD396" s="3">
        <f t="shared" si="1495"/>
        <v>155.2381300219138</v>
      </c>
      <c r="BE396" s="3">
        <f t="shared" si="1496"/>
        <v>0.16435354273191954</v>
      </c>
      <c r="BF396" s="3">
        <f t="shared" si="1497"/>
        <v>35.354273192111023</v>
      </c>
      <c r="BG396" s="3">
        <f t="shared" si="1498"/>
        <v>7.4514243973703245</v>
      </c>
      <c r="BH396" s="3">
        <f t="shared" si="1499"/>
        <v>198.20818115412709</v>
      </c>
      <c r="BI396" s="3">
        <f t="shared" si="1500"/>
        <v>14.078642731248175</v>
      </c>
      <c r="BJ396" s="3">
        <f t="shared" si="1501"/>
        <v>-23.75</v>
      </c>
      <c r="BK396" s="3">
        <f t="shared" si="1502"/>
        <v>0.27499999999999858</v>
      </c>
      <c r="BL396" s="3">
        <f t="shared" si="1503"/>
        <v>-7.9749999999999996</v>
      </c>
      <c r="BM396" s="3">
        <f t="shared" si="1504"/>
        <v>-3</v>
      </c>
      <c r="BN396" s="3">
        <f t="shared" si="1505"/>
        <v>564.0625</v>
      </c>
      <c r="BO396" s="3">
        <f t="shared" si="1506"/>
        <v>7.5624999999999221E-2</v>
      </c>
      <c r="BP396" s="3">
        <f t="shared" si="1507"/>
        <v>63.600624999999994</v>
      </c>
      <c r="BQ396" s="3">
        <f t="shared" si="1508"/>
        <v>9</v>
      </c>
      <c r="BR396" s="3">
        <f t="shared" si="1509"/>
        <v>636.73874999999998</v>
      </c>
      <c r="BS396" s="3">
        <f t="shared" si="1510"/>
        <v>25.233682846544617</v>
      </c>
    </row>
    <row r="397" spans="1:71" x14ac:dyDescent="0.35">
      <c r="A397" s="31" t="s">
        <v>182</v>
      </c>
      <c r="B397" s="8" t="s">
        <v>54</v>
      </c>
      <c r="C397" s="9">
        <v>44441</v>
      </c>
      <c r="D397" s="10">
        <v>0.29755787037037035</v>
      </c>
      <c r="E397" s="10">
        <v>0.40834490740740742</v>
      </c>
      <c r="F397" s="10">
        <v>0.41972222222222227</v>
      </c>
      <c r="G397" s="10">
        <v>0.47983796296296299</v>
      </c>
      <c r="H397" s="3">
        <f t="shared" si="1518"/>
        <v>8</v>
      </c>
      <c r="I397" s="3">
        <f t="shared" si="1519"/>
        <v>48</v>
      </c>
      <c r="J397" s="3">
        <f t="shared" si="1520"/>
        <v>4</v>
      </c>
      <c r="K397" s="3">
        <f t="shared" si="1521"/>
        <v>30</v>
      </c>
      <c r="L397" s="169">
        <f t="shared" si="1463"/>
        <v>3.5699185119296759</v>
      </c>
      <c r="M397" s="170"/>
      <c r="N397" s="170"/>
      <c r="O397" s="171"/>
      <c r="P397" s="169">
        <f t="shared" si="1464"/>
        <v>13.890209173509836</v>
      </c>
      <c r="Q397" s="170"/>
      <c r="R397" s="170"/>
      <c r="S397" s="171"/>
      <c r="T397" s="169">
        <f t="shared" si="1465"/>
        <v>25.037746504028672</v>
      </c>
      <c r="U397" s="170"/>
      <c r="V397" s="170"/>
      <c r="W397" s="171"/>
      <c r="X397" s="72" t="str">
        <f t="shared" si="1466"/>
        <v>C1</v>
      </c>
      <c r="Y397" s="3">
        <f t="shared" si="1522"/>
        <v>3.5699185119296759</v>
      </c>
      <c r="Z397" s="3">
        <f t="shared" si="1523"/>
        <v>12.744318181818192</v>
      </c>
      <c r="AA397" s="3">
        <f t="shared" si="1524"/>
        <v>8</v>
      </c>
      <c r="AB397" s="3">
        <f t="shared" si="1525"/>
        <v>48</v>
      </c>
      <c r="AC397" s="3">
        <f t="shared" si="1526"/>
        <v>4</v>
      </c>
      <c r="AD397" s="3">
        <f t="shared" si="1527"/>
        <v>30</v>
      </c>
      <c r="AE397" s="3" t="str">
        <f t="shared" si="1528"/>
        <v xml:space="preserve"> </v>
      </c>
      <c r="AF397" s="3" t="str">
        <f t="shared" si="1529"/>
        <v xml:space="preserve"> </v>
      </c>
      <c r="AG397" s="3" t="str">
        <f t="shared" si="1530"/>
        <v xml:space="preserve"> </v>
      </c>
      <c r="AH397" s="3" t="str">
        <f t="shared" si="1531"/>
        <v xml:space="preserve"> </v>
      </c>
      <c r="AI397" s="3" t="str">
        <f t="shared" si="1532"/>
        <v xml:space="preserve"> </v>
      </c>
      <c r="AJ397" s="3" t="str">
        <f t="shared" si="1533"/>
        <v xml:space="preserve"> </v>
      </c>
      <c r="AK397" s="3" t="str">
        <f t="shared" si="1534"/>
        <v xml:space="preserve"> </v>
      </c>
      <c r="AL397" s="3" t="str">
        <f t="shared" si="1535"/>
        <v xml:space="preserve"> </v>
      </c>
      <c r="AM397" s="27"/>
      <c r="AN397" s="27"/>
      <c r="AO397" s="26"/>
      <c r="AP397" s="5">
        <f t="shared" si="1481"/>
        <v>0.86363636363636331</v>
      </c>
      <c r="AQ397" s="5">
        <f t="shared" si="1482"/>
        <v>2.4545454545454533</v>
      </c>
      <c r="AR397" s="5">
        <f t="shared" si="1483"/>
        <v>-1.2272727272727275</v>
      </c>
      <c r="AS397" s="5">
        <f t="shared" si="1484"/>
        <v>-2.1136363636363669</v>
      </c>
      <c r="AT397" s="3">
        <f t="shared" si="1485"/>
        <v>0.74586776859504078</v>
      </c>
      <c r="AU397" s="3">
        <f t="shared" si="1486"/>
        <v>6.024793388429746</v>
      </c>
      <c r="AV397" s="3">
        <f t="shared" si="1487"/>
        <v>1.5061983471074387</v>
      </c>
      <c r="AW397" s="3">
        <f t="shared" si="1488"/>
        <v>4.4674586776859639</v>
      </c>
      <c r="AX397" s="3">
        <f t="shared" si="1489"/>
        <v>12.744318181818191</v>
      </c>
      <c r="AY397" s="3">
        <f t="shared" si="1490"/>
        <v>3.5699185119296759</v>
      </c>
      <c r="AZ397" s="3">
        <f t="shared" si="1491"/>
        <v>-12.45945945945946</v>
      </c>
      <c r="BA397" s="3">
        <f t="shared" si="1492"/>
        <v>2.4054054054054035</v>
      </c>
      <c r="BB397" s="3">
        <f t="shared" si="1493"/>
        <v>-4.9459459459459456</v>
      </c>
      <c r="BC397" s="3">
        <f t="shared" si="1494"/>
        <v>-2.7297297297297263</v>
      </c>
      <c r="BD397" s="3">
        <f t="shared" si="1495"/>
        <v>155.2381300219138</v>
      </c>
      <c r="BE397" s="3">
        <f t="shared" si="1496"/>
        <v>5.7859751643535331</v>
      </c>
      <c r="BF397" s="3">
        <f t="shared" si="1497"/>
        <v>24.462381300219135</v>
      </c>
      <c r="BG397" s="3">
        <f t="shared" si="1498"/>
        <v>7.4514243973703245</v>
      </c>
      <c r="BH397" s="3">
        <f t="shared" si="1499"/>
        <v>192.9379108838568</v>
      </c>
      <c r="BI397" s="3">
        <f t="shared" si="1500"/>
        <v>13.890209173509836</v>
      </c>
      <c r="BJ397" s="3">
        <f t="shared" si="1501"/>
        <v>-23.75</v>
      </c>
      <c r="BK397" s="3">
        <f t="shared" si="1502"/>
        <v>2.2749999999999986</v>
      </c>
      <c r="BL397" s="3">
        <f t="shared" si="1503"/>
        <v>-6.9749999999999996</v>
      </c>
      <c r="BM397" s="3">
        <f t="shared" si="1504"/>
        <v>-3</v>
      </c>
      <c r="BN397" s="3">
        <f t="shared" si="1505"/>
        <v>564.0625</v>
      </c>
      <c r="BO397" s="3">
        <f t="shared" si="1506"/>
        <v>5.1756249999999939</v>
      </c>
      <c r="BP397" s="3">
        <f t="shared" si="1507"/>
        <v>48.650624999999998</v>
      </c>
      <c r="BQ397" s="3">
        <f t="shared" si="1508"/>
        <v>9</v>
      </c>
      <c r="BR397" s="3">
        <f t="shared" si="1509"/>
        <v>626.88874999999996</v>
      </c>
      <c r="BS397" s="3">
        <f t="shared" si="1510"/>
        <v>25.037746504028672</v>
      </c>
    </row>
    <row r="398" spans="1:71" x14ac:dyDescent="0.35">
      <c r="A398" s="31" t="s">
        <v>183</v>
      </c>
      <c r="B398" s="8" t="s">
        <v>53</v>
      </c>
      <c r="C398" s="9">
        <v>44441</v>
      </c>
      <c r="D398" s="10">
        <v>0.29653935185185182</v>
      </c>
      <c r="E398" s="10">
        <v>0.4065509259259259</v>
      </c>
      <c r="F398" s="10">
        <v>0.41759259259259257</v>
      </c>
      <c r="G398" s="10">
        <v>0.48228009259259258</v>
      </c>
      <c r="H398" s="3">
        <f t="shared" si="1518"/>
        <v>7</v>
      </c>
      <c r="I398" s="3">
        <f t="shared" si="1519"/>
        <v>45</v>
      </c>
      <c r="J398" s="3">
        <f t="shared" si="1520"/>
        <v>1</v>
      </c>
      <c r="K398" s="3">
        <f t="shared" si="1521"/>
        <v>34</v>
      </c>
      <c r="L398" s="169">
        <f t="shared" si="1463"/>
        <v>4.6630803319070298</v>
      </c>
      <c r="M398" s="170"/>
      <c r="N398" s="170"/>
      <c r="O398" s="171"/>
      <c r="P398" s="169">
        <f t="shared" si="1464"/>
        <v>15.692744667781389</v>
      </c>
      <c r="Q398" s="170"/>
      <c r="R398" s="170"/>
      <c r="S398" s="171"/>
      <c r="T398" s="169">
        <f t="shared" si="1465"/>
        <v>26.71308200114693</v>
      </c>
      <c r="U398" s="170"/>
      <c r="V398" s="170"/>
      <c r="W398" s="171"/>
      <c r="X398" s="72" t="str">
        <f t="shared" si="1466"/>
        <v>C1</v>
      </c>
      <c r="Y398" s="3">
        <f t="shared" si="1522"/>
        <v>4.6630803319070298</v>
      </c>
      <c r="Z398" s="3">
        <f t="shared" si="1523"/>
        <v>21.744318181818176</v>
      </c>
      <c r="AA398" s="3">
        <f t="shared" si="1524"/>
        <v>7</v>
      </c>
      <c r="AB398" s="3">
        <f t="shared" si="1525"/>
        <v>45</v>
      </c>
      <c r="AC398" s="3">
        <f t="shared" si="1526"/>
        <v>1</v>
      </c>
      <c r="AD398" s="3">
        <f t="shared" si="1527"/>
        <v>34</v>
      </c>
      <c r="AE398" s="3" t="str">
        <f t="shared" si="1528"/>
        <v xml:space="preserve"> </v>
      </c>
      <c r="AF398" s="3" t="str">
        <f t="shared" si="1529"/>
        <v xml:space="preserve"> </v>
      </c>
      <c r="AG398" s="3" t="str">
        <f t="shared" si="1530"/>
        <v xml:space="preserve"> </v>
      </c>
      <c r="AH398" s="3" t="str">
        <f t="shared" si="1531"/>
        <v xml:space="preserve"> </v>
      </c>
      <c r="AI398" s="3" t="str">
        <f t="shared" si="1532"/>
        <v xml:space="preserve"> </v>
      </c>
      <c r="AJ398" s="3" t="str">
        <f t="shared" si="1533"/>
        <v xml:space="preserve"> </v>
      </c>
      <c r="AK398" s="3" t="str">
        <f t="shared" si="1534"/>
        <v xml:space="preserve"> </v>
      </c>
      <c r="AL398" s="3" t="str">
        <f t="shared" si="1535"/>
        <v xml:space="preserve"> </v>
      </c>
      <c r="AM398" s="27"/>
      <c r="AN398" s="27"/>
      <c r="AO398" s="26"/>
      <c r="AP398" s="5">
        <f t="shared" si="1481"/>
        <v>-0.13636363636363669</v>
      </c>
      <c r="AQ398" s="5">
        <f t="shared" si="1482"/>
        <v>-0.54545454545454675</v>
      </c>
      <c r="AR398" s="5">
        <f t="shared" si="1483"/>
        <v>-4.2272727272727275</v>
      </c>
      <c r="AS398" s="5">
        <f t="shared" si="1484"/>
        <v>1.8863636363636331</v>
      </c>
      <c r="AT398" s="3">
        <f t="shared" si="1485"/>
        <v>1.8595041322314137E-2</v>
      </c>
      <c r="AU398" s="3">
        <f t="shared" si="1486"/>
        <v>0.29752066115702619</v>
      </c>
      <c r="AV398" s="3">
        <f t="shared" si="1487"/>
        <v>17.869834710743802</v>
      </c>
      <c r="AW398" s="3">
        <f t="shared" si="1488"/>
        <v>3.558367768595029</v>
      </c>
      <c r="AX398" s="3">
        <f t="shared" si="1489"/>
        <v>21.744318181818173</v>
      </c>
      <c r="AY398" s="3">
        <f t="shared" si="1490"/>
        <v>4.6630803319070298</v>
      </c>
      <c r="AZ398" s="3">
        <f t="shared" si="1491"/>
        <v>-13.45945945945946</v>
      </c>
      <c r="BA398" s="3">
        <f t="shared" si="1492"/>
        <v>-0.59459459459459651</v>
      </c>
      <c r="BB398" s="3">
        <f t="shared" si="1493"/>
        <v>-7.9459459459459456</v>
      </c>
      <c r="BC398" s="3">
        <f t="shared" si="1494"/>
        <v>1.2702702702702737</v>
      </c>
      <c r="BD398" s="3">
        <f t="shared" si="1495"/>
        <v>181.15704894083274</v>
      </c>
      <c r="BE398" s="3">
        <f t="shared" si="1496"/>
        <v>0.35354273192111257</v>
      </c>
      <c r="BF398" s="3">
        <f t="shared" si="1497"/>
        <v>63.138056975894806</v>
      </c>
      <c r="BG398" s="3">
        <f t="shared" si="1498"/>
        <v>1.6135865595325143</v>
      </c>
      <c r="BH398" s="3">
        <f t="shared" si="1499"/>
        <v>246.26223520818118</v>
      </c>
      <c r="BI398" s="3">
        <f t="shared" si="1500"/>
        <v>15.692744667781389</v>
      </c>
      <c r="BJ398" s="3">
        <f t="shared" si="1501"/>
        <v>-24.75</v>
      </c>
      <c r="BK398" s="3">
        <f t="shared" si="1502"/>
        <v>-0.72500000000000142</v>
      </c>
      <c r="BL398" s="3">
        <f t="shared" si="1503"/>
        <v>-9.9749999999999996</v>
      </c>
      <c r="BM398" s="3">
        <f t="shared" si="1504"/>
        <v>1</v>
      </c>
      <c r="BN398" s="3">
        <f t="shared" si="1505"/>
        <v>612.5625</v>
      </c>
      <c r="BO398" s="3">
        <f t="shared" si="1506"/>
        <v>0.52562500000000201</v>
      </c>
      <c r="BP398" s="3">
        <f t="shared" si="1507"/>
        <v>99.500624999999999</v>
      </c>
      <c r="BQ398" s="3">
        <f t="shared" si="1508"/>
        <v>1</v>
      </c>
      <c r="BR398" s="3">
        <f t="shared" si="1509"/>
        <v>713.58875</v>
      </c>
      <c r="BS398" s="3">
        <f t="shared" si="1510"/>
        <v>26.71308200114693</v>
      </c>
    </row>
    <row r="399" spans="1:71" x14ac:dyDescent="0.35">
      <c r="A399" s="31" t="s">
        <v>184</v>
      </c>
      <c r="B399" s="8" t="s">
        <v>52</v>
      </c>
      <c r="C399" s="9">
        <v>44441</v>
      </c>
      <c r="D399" s="10">
        <v>0.29635416666666664</v>
      </c>
      <c r="E399" s="10">
        <v>0.4071643518518519</v>
      </c>
      <c r="F399" s="10">
        <v>0.41923611111111114</v>
      </c>
      <c r="G399" s="10">
        <v>0.48031249999999998</v>
      </c>
      <c r="H399" s="3">
        <f t="shared" si="1518"/>
        <v>6</v>
      </c>
      <c r="I399" s="3">
        <f t="shared" si="1519"/>
        <v>46</v>
      </c>
      <c r="J399" s="3">
        <f t="shared" si="1520"/>
        <v>3</v>
      </c>
      <c r="K399" s="3">
        <f t="shared" si="1521"/>
        <v>31</v>
      </c>
      <c r="L399" s="169">
        <f t="shared" si="1463"/>
        <v>2.774682619032967</v>
      </c>
      <c r="M399" s="170"/>
      <c r="N399" s="170"/>
      <c r="O399" s="171"/>
      <c r="P399" s="169">
        <f t="shared" si="1464"/>
        <v>15.734883524592911</v>
      </c>
      <c r="Q399" s="170"/>
      <c r="R399" s="170"/>
      <c r="S399" s="171"/>
      <c r="T399" s="169">
        <f t="shared" si="1465"/>
        <v>27.032179897300182</v>
      </c>
      <c r="U399" s="170"/>
      <c r="V399" s="170"/>
      <c r="W399" s="171"/>
      <c r="X399" s="72" t="str">
        <f t="shared" si="1466"/>
        <v>C1</v>
      </c>
      <c r="Y399" s="3">
        <f t="shared" si="1522"/>
        <v>2.774682619032967</v>
      </c>
      <c r="Z399" s="3">
        <f t="shared" si="1523"/>
        <v>7.6988636363636447</v>
      </c>
      <c r="AA399" s="3">
        <f t="shared" si="1524"/>
        <v>6</v>
      </c>
      <c r="AB399" s="3">
        <f t="shared" si="1525"/>
        <v>46</v>
      </c>
      <c r="AC399" s="3">
        <f t="shared" si="1526"/>
        <v>3</v>
      </c>
      <c r="AD399" s="3">
        <f t="shared" si="1527"/>
        <v>31</v>
      </c>
      <c r="AE399" s="3" t="str">
        <f t="shared" si="1528"/>
        <v xml:space="preserve"> </v>
      </c>
      <c r="AF399" s="3" t="str">
        <f t="shared" si="1529"/>
        <v xml:space="preserve"> </v>
      </c>
      <c r="AG399" s="3" t="str">
        <f t="shared" si="1530"/>
        <v xml:space="preserve"> </v>
      </c>
      <c r="AH399" s="3" t="str">
        <f t="shared" si="1531"/>
        <v xml:space="preserve"> </v>
      </c>
      <c r="AI399" s="3" t="str">
        <f t="shared" si="1532"/>
        <v xml:space="preserve"> </v>
      </c>
      <c r="AJ399" s="3" t="str">
        <f t="shared" si="1533"/>
        <v xml:space="preserve"> </v>
      </c>
      <c r="AK399" s="3" t="str">
        <f t="shared" si="1534"/>
        <v xml:space="preserve"> </v>
      </c>
      <c r="AL399" s="3" t="str">
        <f t="shared" si="1535"/>
        <v xml:space="preserve"> </v>
      </c>
      <c r="AM399" s="27"/>
      <c r="AN399" s="27"/>
      <c r="AO399" s="26"/>
      <c r="AP399" s="5">
        <f t="shared" si="1481"/>
        <v>-1.1363636363636367</v>
      </c>
      <c r="AQ399" s="5">
        <f t="shared" si="1482"/>
        <v>0.45454545454545325</v>
      </c>
      <c r="AR399" s="5">
        <f t="shared" si="1483"/>
        <v>-2.2272727272727275</v>
      </c>
      <c r="AS399" s="5">
        <f t="shared" si="1484"/>
        <v>-1.1136363636363669</v>
      </c>
      <c r="AT399" s="3">
        <f t="shared" si="1485"/>
        <v>1.2913223140495875</v>
      </c>
      <c r="AU399" s="3">
        <f t="shared" si="1486"/>
        <v>0.2066115702479327</v>
      </c>
      <c r="AV399" s="3">
        <f t="shared" si="1487"/>
        <v>4.9607438016528933</v>
      </c>
      <c r="AW399" s="3">
        <f t="shared" si="1488"/>
        <v>1.2401859504132304</v>
      </c>
      <c r="AX399" s="3">
        <f t="shared" si="1489"/>
        <v>7.6988636363636438</v>
      </c>
      <c r="AY399" s="3">
        <f t="shared" si="1490"/>
        <v>2.774682619032967</v>
      </c>
      <c r="AZ399" s="3">
        <f t="shared" si="1491"/>
        <v>-14.45945945945946</v>
      </c>
      <c r="BA399" s="3">
        <f t="shared" si="1492"/>
        <v>0.40540540540540349</v>
      </c>
      <c r="BB399" s="3">
        <f t="shared" si="1493"/>
        <v>-5.9459459459459456</v>
      </c>
      <c r="BC399" s="3">
        <f t="shared" si="1494"/>
        <v>-1.7297297297297263</v>
      </c>
      <c r="BD399" s="3">
        <f t="shared" si="1495"/>
        <v>209.07596785975164</v>
      </c>
      <c r="BE399" s="3">
        <f t="shared" si="1496"/>
        <v>0.16435354273191954</v>
      </c>
      <c r="BF399" s="3">
        <f t="shared" si="1497"/>
        <v>35.354273192111023</v>
      </c>
      <c r="BG399" s="3">
        <f t="shared" si="1498"/>
        <v>2.9919649379108719</v>
      </c>
      <c r="BH399" s="3">
        <f t="shared" si="1499"/>
        <v>247.58655953250545</v>
      </c>
      <c r="BI399" s="3">
        <f t="shared" si="1500"/>
        <v>15.734883524592911</v>
      </c>
      <c r="BJ399" s="3">
        <f t="shared" si="1501"/>
        <v>-25.75</v>
      </c>
      <c r="BK399" s="3">
        <f t="shared" si="1502"/>
        <v>0.27499999999999858</v>
      </c>
      <c r="BL399" s="3">
        <f t="shared" si="1503"/>
        <v>-7.9749999999999996</v>
      </c>
      <c r="BM399" s="3">
        <f t="shared" si="1504"/>
        <v>-2</v>
      </c>
      <c r="BN399" s="3">
        <f t="shared" si="1505"/>
        <v>663.0625</v>
      </c>
      <c r="BO399" s="3">
        <f t="shared" si="1506"/>
        <v>7.5624999999999221E-2</v>
      </c>
      <c r="BP399" s="3">
        <f t="shared" si="1507"/>
        <v>63.600624999999994</v>
      </c>
      <c r="BQ399" s="3">
        <f t="shared" si="1508"/>
        <v>4</v>
      </c>
      <c r="BR399" s="3">
        <f t="shared" si="1509"/>
        <v>730.73874999999998</v>
      </c>
      <c r="BS399" s="3">
        <f t="shared" si="1510"/>
        <v>27.032179897300182</v>
      </c>
    </row>
    <row r="400" spans="1:71" x14ac:dyDescent="0.35">
      <c r="A400" s="31" t="s">
        <v>185</v>
      </c>
      <c r="B400" s="8" t="s">
        <v>59</v>
      </c>
      <c r="C400" s="9">
        <v>44441</v>
      </c>
      <c r="D400" s="10">
        <v>0.2948958333333333</v>
      </c>
      <c r="E400" s="10">
        <v>0.40636574074074078</v>
      </c>
      <c r="F400" s="10">
        <v>0.41782407407407413</v>
      </c>
      <c r="G400" s="10">
        <v>0.48104166666666665</v>
      </c>
      <c r="H400" s="3">
        <f t="shared" si="1518"/>
        <v>4</v>
      </c>
      <c r="I400" s="3">
        <f t="shared" si="1519"/>
        <v>45</v>
      </c>
      <c r="J400" s="3">
        <f t="shared" si="1520"/>
        <v>1</v>
      </c>
      <c r="K400" s="3">
        <f t="shared" si="1521"/>
        <v>32</v>
      </c>
      <c r="L400" s="169">
        <f t="shared" si="1463"/>
        <v>5.2931130211384545</v>
      </c>
      <c r="M400" s="170"/>
      <c r="N400" s="170"/>
      <c r="O400" s="171"/>
      <c r="P400" s="169">
        <f t="shared" si="1464"/>
        <v>18.301308993726565</v>
      </c>
      <c r="Q400" s="170"/>
      <c r="R400" s="170"/>
      <c r="S400" s="171"/>
      <c r="T400" s="169">
        <f t="shared" si="1465"/>
        <v>29.514212677962458</v>
      </c>
      <c r="U400" s="170"/>
      <c r="V400" s="170"/>
      <c r="W400" s="171"/>
      <c r="X400" s="72" t="str">
        <f t="shared" si="1466"/>
        <v>C1</v>
      </c>
      <c r="Y400" s="3">
        <f t="shared" si="1522"/>
        <v>5.2931130211384545</v>
      </c>
      <c r="Z400" s="3">
        <f t="shared" si="1523"/>
        <v>28.017045454545457</v>
      </c>
      <c r="AA400" s="3">
        <f t="shared" si="1524"/>
        <v>4</v>
      </c>
      <c r="AB400" s="3">
        <f t="shared" si="1525"/>
        <v>45</v>
      </c>
      <c r="AC400" s="3">
        <f t="shared" si="1526"/>
        <v>1</v>
      </c>
      <c r="AD400" s="3">
        <f t="shared" si="1527"/>
        <v>32</v>
      </c>
      <c r="AE400" s="3" t="str">
        <f t="shared" si="1528"/>
        <v xml:space="preserve"> </v>
      </c>
      <c r="AF400" s="3" t="str">
        <f t="shared" si="1529"/>
        <v xml:space="preserve"> </v>
      </c>
      <c r="AG400" s="3" t="str">
        <f t="shared" si="1530"/>
        <v xml:space="preserve"> </v>
      </c>
      <c r="AH400" s="3" t="str">
        <f t="shared" si="1531"/>
        <v xml:space="preserve"> </v>
      </c>
      <c r="AI400" s="3" t="str">
        <f t="shared" si="1532"/>
        <v xml:space="preserve"> </v>
      </c>
      <c r="AJ400" s="3" t="str">
        <f t="shared" si="1533"/>
        <v xml:space="preserve"> </v>
      </c>
      <c r="AK400" s="3" t="str">
        <f t="shared" si="1534"/>
        <v xml:space="preserve"> </v>
      </c>
      <c r="AL400" s="3" t="str">
        <f t="shared" si="1535"/>
        <v xml:space="preserve"> </v>
      </c>
      <c r="AM400" s="27"/>
      <c r="AN400" s="27"/>
      <c r="AP400" s="5">
        <f t="shared" si="1481"/>
        <v>-3.1363636363636367</v>
      </c>
      <c r="AQ400" s="5">
        <f t="shared" si="1482"/>
        <v>-0.54545454545454675</v>
      </c>
      <c r="AR400" s="5">
        <f t="shared" si="1483"/>
        <v>-4.2272727272727275</v>
      </c>
      <c r="AS400" s="5">
        <f t="shared" si="1484"/>
        <v>-0.11363636363636687</v>
      </c>
      <c r="AT400" s="3">
        <f t="shared" si="1485"/>
        <v>9.8367768595041341</v>
      </c>
      <c r="AU400" s="3">
        <f t="shared" si="1486"/>
        <v>0.29752066115702619</v>
      </c>
      <c r="AV400" s="3">
        <f t="shared" si="1487"/>
        <v>17.869834710743802</v>
      </c>
      <c r="AW400" s="3">
        <f t="shared" si="1488"/>
        <v>1.2913223140496602E-2</v>
      </c>
      <c r="AX400" s="3">
        <f t="shared" si="1489"/>
        <v>28.01704545454546</v>
      </c>
      <c r="AY400" s="3">
        <f t="shared" si="1490"/>
        <v>5.2931130211384545</v>
      </c>
      <c r="AZ400" s="3">
        <f t="shared" si="1491"/>
        <v>-16.45945945945946</v>
      </c>
      <c r="BA400" s="3">
        <f t="shared" si="1492"/>
        <v>-0.59459459459459651</v>
      </c>
      <c r="BB400" s="3">
        <f t="shared" si="1493"/>
        <v>-7.9459459459459456</v>
      </c>
      <c r="BC400" s="3">
        <f t="shared" si="1494"/>
        <v>-0.72972972972972627</v>
      </c>
      <c r="BD400" s="3">
        <f t="shared" si="1495"/>
        <v>270.91380569758951</v>
      </c>
      <c r="BE400" s="3">
        <f t="shared" si="1496"/>
        <v>0.35354273192111257</v>
      </c>
      <c r="BF400" s="3">
        <f t="shared" si="1497"/>
        <v>63.138056975894806</v>
      </c>
      <c r="BG400" s="3">
        <f t="shared" si="1498"/>
        <v>0.53250547845141938</v>
      </c>
      <c r="BH400" s="3">
        <f t="shared" si="1499"/>
        <v>334.93791088385683</v>
      </c>
      <c r="BI400" s="3">
        <f t="shared" si="1500"/>
        <v>18.301308993726565</v>
      </c>
      <c r="BJ400" s="3">
        <f t="shared" si="1501"/>
        <v>-27.75</v>
      </c>
      <c r="BK400" s="3">
        <f t="shared" si="1502"/>
        <v>-0.72500000000000142</v>
      </c>
      <c r="BL400" s="3">
        <f t="shared" si="1503"/>
        <v>-9.9749999999999996</v>
      </c>
      <c r="BM400" s="3">
        <f t="shared" si="1504"/>
        <v>-1</v>
      </c>
      <c r="BN400" s="3">
        <f t="shared" si="1505"/>
        <v>770.0625</v>
      </c>
      <c r="BO400" s="3">
        <f t="shared" si="1506"/>
        <v>0.52562500000000201</v>
      </c>
      <c r="BP400" s="3">
        <f t="shared" si="1507"/>
        <v>99.500624999999999</v>
      </c>
      <c r="BQ400" s="3">
        <f t="shared" si="1508"/>
        <v>1</v>
      </c>
      <c r="BR400" s="3">
        <f t="shared" si="1509"/>
        <v>871.08875</v>
      </c>
      <c r="BS400" s="3">
        <f t="shared" si="1510"/>
        <v>29.514212677962458</v>
      </c>
    </row>
    <row r="401" spans="1:71" x14ac:dyDescent="0.35">
      <c r="A401" s="31" t="s">
        <v>186</v>
      </c>
      <c r="B401" s="8" t="s">
        <v>58</v>
      </c>
      <c r="C401" s="9">
        <v>44441</v>
      </c>
      <c r="D401" s="10">
        <v>0.2945949074074074</v>
      </c>
      <c r="E401" s="10">
        <v>0.40643518518518523</v>
      </c>
      <c r="F401" s="10">
        <v>0.4199074074074074</v>
      </c>
      <c r="G401" s="10">
        <v>0.47976851851851854</v>
      </c>
      <c r="H401" s="3">
        <f t="shared" si="1518"/>
        <v>4</v>
      </c>
      <c r="I401" s="3">
        <f t="shared" si="1519"/>
        <v>45</v>
      </c>
      <c r="J401" s="3">
        <f t="shared" si="1520"/>
        <v>4</v>
      </c>
      <c r="K401" s="3">
        <f t="shared" si="1521"/>
        <v>30</v>
      </c>
      <c r="L401" s="169">
        <f t="shared" si="1463"/>
        <v>4.0134716325713038</v>
      </c>
      <c r="M401" s="170"/>
      <c r="N401" s="170"/>
      <c r="O401" s="171"/>
      <c r="P401" s="169">
        <f t="shared" si="1464"/>
        <v>17.412097924348462</v>
      </c>
      <c r="Q401" s="170"/>
      <c r="R401" s="170"/>
      <c r="S401" s="171"/>
      <c r="T401" s="169">
        <f t="shared" si="1465"/>
        <v>28.779137408893963</v>
      </c>
      <c r="U401" s="170"/>
      <c r="V401" s="170"/>
      <c r="W401" s="171"/>
      <c r="X401" s="72" t="str">
        <f t="shared" si="1466"/>
        <v>C1</v>
      </c>
      <c r="Y401" s="3">
        <f t="shared" si="1522"/>
        <v>4.0134716325713038</v>
      </c>
      <c r="Z401" s="3">
        <f t="shared" si="1523"/>
        <v>16.107954545454568</v>
      </c>
      <c r="AA401" s="3">
        <f t="shared" si="1524"/>
        <v>4</v>
      </c>
      <c r="AB401" s="3">
        <f t="shared" si="1525"/>
        <v>45</v>
      </c>
      <c r="AC401" s="3">
        <f t="shared" si="1526"/>
        <v>4</v>
      </c>
      <c r="AD401" s="3">
        <f t="shared" si="1527"/>
        <v>30</v>
      </c>
      <c r="AE401" s="3" t="str">
        <f t="shared" si="1528"/>
        <v xml:space="preserve"> </v>
      </c>
      <c r="AF401" s="3" t="str">
        <f t="shared" si="1529"/>
        <v xml:space="preserve"> </v>
      </c>
      <c r="AG401" s="3" t="str">
        <f t="shared" si="1530"/>
        <v xml:space="preserve"> </v>
      </c>
      <c r="AH401" s="3" t="str">
        <f t="shared" si="1531"/>
        <v xml:space="preserve"> </v>
      </c>
      <c r="AI401" s="3" t="str">
        <f t="shared" si="1532"/>
        <v xml:space="preserve"> </v>
      </c>
      <c r="AJ401" s="3" t="str">
        <f t="shared" si="1533"/>
        <v xml:space="preserve"> </v>
      </c>
      <c r="AK401" s="3" t="str">
        <f t="shared" si="1534"/>
        <v xml:space="preserve"> </v>
      </c>
      <c r="AL401" s="3" t="str">
        <f t="shared" si="1535"/>
        <v xml:space="preserve"> </v>
      </c>
      <c r="AM401" s="27"/>
      <c r="AN401" s="27"/>
      <c r="AP401" s="5">
        <f t="shared" si="1481"/>
        <v>-3.1363636363636367</v>
      </c>
      <c r="AQ401" s="5">
        <f t="shared" si="1482"/>
        <v>-0.54545454545454675</v>
      </c>
      <c r="AR401" s="5">
        <f t="shared" si="1483"/>
        <v>-1.2272727272727275</v>
      </c>
      <c r="AS401" s="5">
        <f t="shared" si="1484"/>
        <v>-2.1136363636363669</v>
      </c>
      <c r="AT401" s="3">
        <f t="shared" si="1485"/>
        <v>9.8367768595041341</v>
      </c>
      <c r="AU401" s="3">
        <f t="shared" si="1486"/>
        <v>0.29752066115702619</v>
      </c>
      <c r="AV401" s="3">
        <f t="shared" si="1487"/>
        <v>1.5061983471074387</v>
      </c>
      <c r="AW401" s="3">
        <f t="shared" si="1488"/>
        <v>4.4674586776859639</v>
      </c>
      <c r="AX401" s="3">
        <f t="shared" si="1489"/>
        <v>16.107954545454565</v>
      </c>
      <c r="AY401" s="3">
        <f t="shared" si="1490"/>
        <v>4.0134716325713038</v>
      </c>
      <c r="AZ401" s="3">
        <f t="shared" si="1491"/>
        <v>-16.45945945945946</v>
      </c>
      <c r="BA401" s="3">
        <f t="shared" si="1492"/>
        <v>-0.59459459459459651</v>
      </c>
      <c r="BB401" s="3">
        <f t="shared" si="1493"/>
        <v>-4.9459459459459456</v>
      </c>
      <c r="BC401" s="3">
        <f t="shared" si="1494"/>
        <v>-2.7297297297297263</v>
      </c>
      <c r="BD401" s="3">
        <f t="shared" si="1495"/>
        <v>270.91380569758951</v>
      </c>
      <c r="BE401" s="3">
        <f t="shared" si="1496"/>
        <v>0.35354273192111257</v>
      </c>
      <c r="BF401" s="3">
        <f t="shared" si="1497"/>
        <v>24.462381300219135</v>
      </c>
      <c r="BG401" s="3">
        <f t="shared" si="1498"/>
        <v>7.4514243973703245</v>
      </c>
      <c r="BH401" s="3">
        <f t="shared" si="1499"/>
        <v>303.18115412710006</v>
      </c>
      <c r="BI401" s="3">
        <f t="shared" si="1500"/>
        <v>17.412097924348462</v>
      </c>
      <c r="BJ401" s="3">
        <f t="shared" si="1501"/>
        <v>-27.75</v>
      </c>
      <c r="BK401" s="3">
        <f t="shared" si="1502"/>
        <v>-0.72500000000000142</v>
      </c>
      <c r="BL401" s="3">
        <f t="shared" si="1503"/>
        <v>-6.9749999999999996</v>
      </c>
      <c r="BM401" s="3">
        <f t="shared" si="1504"/>
        <v>-3</v>
      </c>
      <c r="BN401" s="3">
        <f t="shared" si="1505"/>
        <v>770.0625</v>
      </c>
      <c r="BO401" s="3">
        <f t="shared" si="1506"/>
        <v>0.52562500000000201</v>
      </c>
      <c r="BP401" s="3">
        <f t="shared" si="1507"/>
        <v>48.650624999999998</v>
      </c>
      <c r="BQ401" s="3">
        <f t="shared" si="1508"/>
        <v>9</v>
      </c>
      <c r="BR401" s="3">
        <f t="shared" si="1509"/>
        <v>828.23874999999998</v>
      </c>
      <c r="BS401" s="3">
        <f t="shared" si="1510"/>
        <v>28.779137408893963</v>
      </c>
    </row>
    <row r="402" spans="1:71" x14ac:dyDescent="0.35">
      <c r="A402" s="32" t="s">
        <v>187</v>
      </c>
      <c r="B402" s="8" t="s">
        <v>62</v>
      </c>
      <c r="C402" s="9">
        <v>44441</v>
      </c>
      <c r="D402" s="10">
        <v>0.29436342592592596</v>
      </c>
      <c r="E402" s="10">
        <v>0.40800925925925924</v>
      </c>
      <c r="F402" s="10">
        <v>0.41910879629629627</v>
      </c>
      <c r="G402" s="10">
        <v>0.47939814814814818</v>
      </c>
      <c r="H402" s="3">
        <f t="shared" si="1518"/>
        <v>3</v>
      </c>
      <c r="I402" s="3">
        <f t="shared" si="1519"/>
        <v>47</v>
      </c>
      <c r="J402" s="3">
        <f t="shared" si="1520"/>
        <v>3</v>
      </c>
      <c r="K402" s="3">
        <f t="shared" si="1521"/>
        <v>30</v>
      </c>
      <c r="L402" s="169">
        <f t="shared" si="1463"/>
        <v>5.35288792063771</v>
      </c>
      <c r="M402" s="170"/>
      <c r="N402" s="170"/>
      <c r="O402" s="171"/>
      <c r="P402" s="169">
        <f t="shared" si="1464"/>
        <v>18.6979567482528</v>
      </c>
      <c r="Q402" s="170"/>
      <c r="R402" s="170"/>
      <c r="S402" s="171"/>
      <c r="T402" s="169">
        <f t="shared" si="1465"/>
        <v>30.01314295437917</v>
      </c>
      <c r="U402" s="170"/>
      <c r="V402" s="170"/>
      <c r="W402" s="171"/>
      <c r="X402" s="72" t="str">
        <f t="shared" si="1466"/>
        <v>C1</v>
      </c>
      <c r="Y402" s="25">
        <f t="shared" si="1522"/>
        <v>5.35288792063771</v>
      </c>
      <c r="Z402" s="25">
        <f t="shared" si="1523"/>
        <v>28.653409090909108</v>
      </c>
      <c r="AA402" s="25">
        <f t="shared" si="1524"/>
        <v>3</v>
      </c>
      <c r="AB402" s="25">
        <f t="shared" si="1525"/>
        <v>47</v>
      </c>
      <c r="AC402" s="25">
        <f t="shared" si="1526"/>
        <v>3</v>
      </c>
      <c r="AD402" s="25">
        <f t="shared" si="1527"/>
        <v>30</v>
      </c>
      <c r="AE402" s="25" t="str">
        <f t="shared" si="1528"/>
        <v xml:space="preserve"> </v>
      </c>
      <c r="AF402" s="25" t="str">
        <f t="shared" si="1529"/>
        <v xml:space="preserve"> </v>
      </c>
      <c r="AG402" s="25" t="str">
        <f t="shared" si="1530"/>
        <v xml:space="preserve"> </v>
      </c>
      <c r="AH402" s="25" t="str">
        <f t="shared" si="1531"/>
        <v xml:space="preserve"> </v>
      </c>
      <c r="AI402" s="25" t="str">
        <f t="shared" si="1532"/>
        <v xml:space="preserve"> </v>
      </c>
      <c r="AJ402" s="25" t="str">
        <f t="shared" si="1533"/>
        <v xml:space="preserve"> </v>
      </c>
      <c r="AK402" s="25" t="str">
        <f t="shared" si="1534"/>
        <v xml:space="preserve"> </v>
      </c>
      <c r="AL402" s="25" t="str">
        <f t="shared" si="1535"/>
        <v xml:space="preserve"> </v>
      </c>
      <c r="AM402" s="27"/>
      <c r="AN402" s="27"/>
      <c r="AP402" s="5">
        <f t="shared" si="1481"/>
        <v>-4.1363636363636367</v>
      </c>
      <c r="AQ402" s="5">
        <f t="shared" si="1482"/>
        <v>1.4545454545454533</v>
      </c>
      <c r="AR402" s="5">
        <f t="shared" si="1483"/>
        <v>-2.2272727272727275</v>
      </c>
      <c r="AS402" s="5">
        <f t="shared" si="1484"/>
        <v>-2.1136363636363669</v>
      </c>
      <c r="AT402" s="3">
        <f t="shared" si="1485"/>
        <v>17.109504132231407</v>
      </c>
      <c r="AU402" s="3">
        <f t="shared" si="1486"/>
        <v>2.115702479338839</v>
      </c>
      <c r="AV402" s="3">
        <f t="shared" si="1487"/>
        <v>4.9607438016528933</v>
      </c>
      <c r="AW402" s="3">
        <f t="shared" si="1488"/>
        <v>4.4674586776859639</v>
      </c>
      <c r="AX402" s="3">
        <f t="shared" si="1489"/>
        <v>28.653409090909104</v>
      </c>
      <c r="AY402" s="3">
        <f t="shared" si="1490"/>
        <v>5.35288792063771</v>
      </c>
      <c r="AZ402" s="3">
        <f t="shared" si="1491"/>
        <v>-17.45945945945946</v>
      </c>
      <c r="BA402" s="3">
        <f t="shared" si="1492"/>
        <v>1.4054054054054035</v>
      </c>
      <c r="BB402" s="3">
        <f t="shared" si="1493"/>
        <v>-5.9459459459459456</v>
      </c>
      <c r="BC402" s="3">
        <f t="shared" si="1494"/>
        <v>-2.7297297297297263</v>
      </c>
      <c r="BD402" s="3">
        <f t="shared" si="1495"/>
        <v>304.83272461650841</v>
      </c>
      <c r="BE402" s="3">
        <f t="shared" si="1496"/>
        <v>1.9751643535427266</v>
      </c>
      <c r="BF402" s="3">
        <f t="shared" si="1497"/>
        <v>35.354273192111023</v>
      </c>
      <c r="BG402" s="3">
        <f t="shared" si="1498"/>
        <v>7.4514243973703245</v>
      </c>
      <c r="BH402" s="3">
        <f t="shared" si="1499"/>
        <v>349.61358655953245</v>
      </c>
      <c r="BI402" s="3">
        <f t="shared" si="1500"/>
        <v>18.6979567482528</v>
      </c>
      <c r="BJ402" s="3">
        <f t="shared" si="1501"/>
        <v>-28.75</v>
      </c>
      <c r="BK402" s="3">
        <f t="shared" si="1502"/>
        <v>1.2749999999999986</v>
      </c>
      <c r="BL402" s="3">
        <f t="shared" si="1503"/>
        <v>-7.9749999999999996</v>
      </c>
      <c r="BM402" s="3">
        <f t="shared" si="1504"/>
        <v>-3</v>
      </c>
      <c r="BN402" s="3">
        <f t="shared" si="1505"/>
        <v>826.5625</v>
      </c>
      <c r="BO402" s="3">
        <f t="shared" si="1506"/>
        <v>1.6256249999999963</v>
      </c>
      <c r="BP402" s="3">
        <f t="shared" si="1507"/>
        <v>63.600624999999994</v>
      </c>
      <c r="BQ402" s="3">
        <f t="shared" si="1508"/>
        <v>9</v>
      </c>
      <c r="BR402" s="3">
        <f t="shared" si="1509"/>
        <v>900.78875000000005</v>
      </c>
      <c r="BS402" s="3">
        <f t="shared" si="1510"/>
        <v>30.01314295437917</v>
      </c>
    </row>
    <row r="403" spans="1:71" x14ac:dyDescent="0.35">
      <c r="A403" s="37" t="s">
        <v>188</v>
      </c>
      <c r="B403" s="8" t="s">
        <v>60</v>
      </c>
      <c r="C403" s="9">
        <v>44441</v>
      </c>
      <c r="D403" s="10">
        <v>0.29325231481481479</v>
      </c>
      <c r="E403" s="10">
        <v>0.40745370370370365</v>
      </c>
      <c r="F403" s="10">
        <v>0.41886574074074073</v>
      </c>
      <c r="G403" s="10">
        <v>0.48136574074074073</v>
      </c>
      <c r="H403" s="3">
        <f t="shared" si="1518"/>
        <v>2</v>
      </c>
      <c r="I403" s="3">
        <f t="shared" si="1519"/>
        <v>46</v>
      </c>
      <c r="J403" s="3">
        <f t="shared" si="1520"/>
        <v>3</v>
      </c>
      <c r="K403" s="3">
        <f t="shared" si="1521"/>
        <v>33</v>
      </c>
      <c r="L403" s="169">
        <f t="shared" si="1463"/>
        <v>5.6864072376789254</v>
      </c>
      <c r="M403" s="170"/>
      <c r="N403" s="170"/>
      <c r="O403" s="171"/>
      <c r="P403" s="169">
        <f t="shared" si="1464"/>
        <v>19.39957000268981</v>
      </c>
      <c r="Q403" s="170"/>
      <c r="R403" s="170"/>
      <c r="S403" s="171"/>
      <c r="T403" s="169">
        <f t="shared" si="1465"/>
        <v>30.801603042698929</v>
      </c>
      <c r="U403" s="170"/>
      <c r="V403" s="170"/>
      <c r="W403" s="171"/>
      <c r="X403" s="72" t="str">
        <f t="shared" si="1466"/>
        <v>C1</v>
      </c>
      <c r="Y403" s="41">
        <f t="shared" si="1522"/>
        <v>5.6864072376789254</v>
      </c>
      <c r="Z403" s="41">
        <f t="shared" si="1523"/>
        <v>32.335227272727266</v>
      </c>
      <c r="AA403" s="41">
        <f t="shared" si="1524"/>
        <v>2</v>
      </c>
      <c r="AB403" s="41">
        <f t="shared" si="1525"/>
        <v>46</v>
      </c>
      <c r="AC403" s="41">
        <f t="shared" si="1526"/>
        <v>3</v>
      </c>
      <c r="AD403" s="41">
        <f t="shared" si="1527"/>
        <v>33</v>
      </c>
      <c r="AE403" s="41" t="str">
        <f t="shared" si="1528"/>
        <v xml:space="preserve"> </v>
      </c>
      <c r="AF403" s="41" t="str">
        <f t="shared" si="1529"/>
        <v xml:space="preserve"> </v>
      </c>
      <c r="AG403" s="41" t="str">
        <f t="shared" si="1530"/>
        <v xml:space="preserve"> </v>
      </c>
      <c r="AH403" s="41" t="str">
        <f t="shared" si="1531"/>
        <v xml:space="preserve"> </v>
      </c>
      <c r="AI403" s="41" t="str">
        <f t="shared" si="1532"/>
        <v xml:space="preserve"> </v>
      </c>
      <c r="AJ403" s="41" t="str">
        <f t="shared" si="1533"/>
        <v xml:space="preserve"> </v>
      </c>
      <c r="AK403" s="41" t="str">
        <f t="shared" si="1534"/>
        <v xml:space="preserve"> </v>
      </c>
      <c r="AL403" s="41" t="str">
        <f t="shared" si="1535"/>
        <v xml:space="preserve"> </v>
      </c>
      <c r="AM403" s="27"/>
      <c r="AN403" s="27"/>
      <c r="AP403" s="5">
        <f t="shared" si="1481"/>
        <v>-5.1363636363636367</v>
      </c>
      <c r="AQ403" s="5">
        <f t="shared" si="1482"/>
        <v>0.45454545454545325</v>
      </c>
      <c r="AR403" s="5">
        <f t="shared" si="1483"/>
        <v>-2.2272727272727275</v>
      </c>
      <c r="AS403" s="5">
        <f t="shared" si="1484"/>
        <v>0.88636363636363313</v>
      </c>
      <c r="AT403" s="3">
        <f t="shared" si="1485"/>
        <v>26.382231404958681</v>
      </c>
      <c r="AU403" s="3">
        <f t="shared" si="1486"/>
        <v>0.2066115702479327</v>
      </c>
      <c r="AV403" s="3">
        <f t="shared" si="1487"/>
        <v>4.9607438016528933</v>
      </c>
      <c r="AW403" s="3">
        <f t="shared" si="1488"/>
        <v>0.78564049586776286</v>
      </c>
      <c r="AX403" s="3">
        <f t="shared" si="1489"/>
        <v>32.335227272727266</v>
      </c>
      <c r="AY403" s="3">
        <f t="shared" si="1490"/>
        <v>5.6864072376789254</v>
      </c>
      <c r="AZ403" s="3">
        <f t="shared" si="1491"/>
        <v>-18.45945945945946</v>
      </c>
      <c r="BA403" s="3">
        <f t="shared" si="1492"/>
        <v>0.40540540540540349</v>
      </c>
      <c r="BB403" s="3">
        <f t="shared" si="1493"/>
        <v>-5.9459459459459456</v>
      </c>
      <c r="BC403" s="3">
        <f t="shared" si="1494"/>
        <v>0.27027027027027373</v>
      </c>
      <c r="BD403" s="3">
        <f t="shared" si="1495"/>
        <v>340.75164353542732</v>
      </c>
      <c r="BE403" s="3">
        <f t="shared" si="1496"/>
        <v>0.16435354273191954</v>
      </c>
      <c r="BF403" s="3">
        <f t="shared" si="1497"/>
        <v>35.354273192111023</v>
      </c>
      <c r="BG403" s="3">
        <f t="shared" si="1498"/>
        <v>7.3046018991966805E-2</v>
      </c>
      <c r="BH403" s="3">
        <f t="shared" si="1499"/>
        <v>376.34331628926225</v>
      </c>
      <c r="BI403" s="3">
        <f t="shared" si="1500"/>
        <v>19.39957000268981</v>
      </c>
      <c r="BJ403" s="3">
        <f t="shared" si="1501"/>
        <v>-29.75</v>
      </c>
      <c r="BK403" s="3">
        <f t="shared" si="1502"/>
        <v>0.27499999999999858</v>
      </c>
      <c r="BL403" s="3">
        <f t="shared" si="1503"/>
        <v>-7.9749999999999996</v>
      </c>
      <c r="BM403" s="3">
        <f t="shared" si="1504"/>
        <v>0</v>
      </c>
      <c r="BN403" s="3">
        <f t="shared" si="1505"/>
        <v>885.0625</v>
      </c>
      <c r="BO403" s="3">
        <f t="shared" si="1506"/>
        <v>7.5624999999999221E-2</v>
      </c>
      <c r="BP403" s="3">
        <f t="shared" si="1507"/>
        <v>63.600624999999994</v>
      </c>
      <c r="BQ403" s="3">
        <f t="shared" si="1508"/>
        <v>0</v>
      </c>
      <c r="BR403" s="3">
        <f t="shared" si="1509"/>
        <v>948.73874999999998</v>
      </c>
      <c r="BS403" s="3">
        <f t="shared" si="1510"/>
        <v>30.801603042698929</v>
      </c>
    </row>
    <row r="404" spans="1:71" x14ac:dyDescent="0.35">
      <c r="A404" s="36"/>
      <c r="B404" s="27"/>
      <c r="C404" s="27"/>
      <c r="D404" s="27"/>
      <c r="E404" s="27"/>
      <c r="F404" s="27"/>
      <c r="G404" s="27"/>
      <c r="H404" s="27"/>
      <c r="I404" s="18"/>
      <c r="J404" s="18"/>
      <c r="K404" s="18"/>
      <c r="L404" s="27"/>
      <c r="M404" s="27"/>
      <c r="N404" s="27"/>
      <c r="O404" s="27"/>
      <c r="P404" s="27"/>
      <c r="Q404" s="27"/>
      <c r="R404" s="27"/>
      <c r="S404" s="27"/>
      <c r="T404" s="66"/>
      <c r="U404" s="66"/>
      <c r="V404" s="66"/>
      <c r="W404" s="66"/>
      <c r="X404" s="27"/>
      <c r="Y404" s="27"/>
      <c r="AA404" s="200" t="s">
        <v>19</v>
      </c>
      <c r="AB404" s="200"/>
      <c r="AC404" s="200"/>
      <c r="AD404" s="60">
        <f>COUNTIF(X283:X403,"C1")</f>
        <v>44</v>
      </c>
      <c r="AE404" s="199" t="s">
        <v>19</v>
      </c>
      <c r="AF404" s="199"/>
      <c r="AG404" s="199"/>
      <c r="AH404" s="61">
        <f>COUNTIF(X283:X403,"C2")</f>
        <v>37</v>
      </c>
      <c r="AI404" s="199" t="s">
        <v>19</v>
      </c>
      <c r="AJ404" s="199"/>
      <c r="AK404" s="199"/>
      <c r="AL404" s="60">
        <f>COUNTIF(X283:X403,"C3")</f>
        <v>40</v>
      </c>
      <c r="AM404" s="27"/>
      <c r="AN404" s="27"/>
      <c r="AP404" s="18"/>
      <c r="AQ404" s="18"/>
      <c r="AR404" s="18"/>
      <c r="AS404" s="18"/>
      <c r="AT404" s="18"/>
      <c r="AU404" s="18"/>
      <c r="AV404" s="18"/>
      <c r="AW404" s="18"/>
      <c r="AX404" s="18"/>
      <c r="AY404" s="18"/>
      <c r="AZ404" s="18"/>
      <c r="BA404" s="18"/>
      <c r="BB404" s="18"/>
      <c r="BC404" s="18"/>
      <c r="BD404" s="18"/>
      <c r="BE404" s="18"/>
      <c r="BF404" s="18"/>
      <c r="BG404" s="18"/>
      <c r="BH404" s="18"/>
      <c r="BI404" s="18"/>
      <c r="BJ404" s="18"/>
      <c r="BK404" s="18"/>
      <c r="BL404" s="18"/>
      <c r="BM404" s="18"/>
      <c r="BN404" s="18"/>
      <c r="BO404" s="18"/>
      <c r="BP404" s="18"/>
      <c r="BQ404" s="18"/>
      <c r="BR404" s="18"/>
      <c r="BS404" s="18"/>
    </row>
    <row r="405" spans="1:71" x14ac:dyDescent="0.35">
      <c r="A405" s="36"/>
      <c r="B405" s="27"/>
      <c r="C405" s="27"/>
      <c r="D405" s="27"/>
      <c r="E405" s="27"/>
      <c r="F405" s="27"/>
      <c r="G405" s="27"/>
      <c r="H405" s="27"/>
      <c r="I405" s="27"/>
      <c r="J405" s="18"/>
      <c r="K405" s="18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00" t="s">
        <v>189</v>
      </c>
      <c r="AB405" s="200"/>
      <c r="AC405" s="200"/>
      <c r="AD405" s="200"/>
      <c r="AE405" s="199" t="s">
        <v>189</v>
      </c>
      <c r="AF405" s="199"/>
      <c r="AG405" s="199"/>
      <c r="AH405" s="199"/>
      <c r="AI405" s="199" t="s">
        <v>189</v>
      </c>
      <c r="AJ405" s="199"/>
      <c r="AK405" s="199"/>
      <c r="AL405" s="199"/>
      <c r="AM405" s="27"/>
      <c r="AN405" s="27"/>
      <c r="AP405" s="18"/>
      <c r="AQ405" s="18"/>
      <c r="AR405" s="18"/>
      <c r="AS405" s="18"/>
      <c r="AT405" s="18"/>
      <c r="AU405" s="18"/>
      <c r="AV405" s="18"/>
      <c r="AW405" s="18"/>
      <c r="AX405" s="18"/>
      <c r="AY405" s="18"/>
      <c r="AZ405" s="18"/>
      <c r="BA405" s="18"/>
      <c r="BB405" s="18"/>
      <c r="BC405" s="18"/>
      <c r="BD405" s="18"/>
      <c r="BE405" s="18"/>
      <c r="BF405" s="18"/>
      <c r="BG405" s="18"/>
      <c r="BH405" s="18"/>
      <c r="BI405" s="18"/>
      <c r="BJ405" s="18"/>
      <c r="BK405" s="18"/>
      <c r="BL405" s="18"/>
      <c r="BM405" s="18"/>
      <c r="BN405" s="18"/>
      <c r="BO405" s="18"/>
      <c r="BP405" s="18"/>
      <c r="BQ405" s="18"/>
      <c r="BR405" s="18"/>
      <c r="BS405" s="18"/>
    </row>
    <row r="406" spans="1:71" x14ac:dyDescent="0.35">
      <c r="A406" s="36"/>
      <c r="B406" s="27"/>
      <c r="C406" s="27"/>
      <c r="D406" s="27"/>
      <c r="E406" s="27"/>
      <c r="F406" s="27"/>
      <c r="G406" s="27"/>
      <c r="H406" s="27"/>
      <c r="I406" s="27"/>
      <c r="J406" s="27"/>
      <c r="K406" s="18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62">
        <f>SUM(AA283:AA403)/AD404</f>
        <v>7.1363636363636367</v>
      </c>
      <c r="AB406" s="62">
        <f>SUM(AB283:AB403)/AD404</f>
        <v>45.545454545454547</v>
      </c>
      <c r="AC406" s="62">
        <f>SUM(AC283:AC403)/AD404</f>
        <v>5.2272727272727275</v>
      </c>
      <c r="AD406" s="62">
        <f>SUM(AD283:AD403)/AD404</f>
        <v>32.113636363636367</v>
      </c>
      <c r="AE406" s="62">
        <f>SUM(AE283:AE403)/AH404</f>
        <v>20.45945945945946</v>
      </c>
      <c r="AF406" s="62">
        <f>SUM(AF283:AF403)/AH404</f>
        <v>45.594594594594597</v>
      </c>
      <c r="AG406" s="62">
        <f>SUM(AG283:AG403)/AH404</f>
        <v>8.9459459459459456</v>
      </c>
      <c r="AH406" s="62">
        <f>SUM(AH283:AH403)/AH404</f>
        <v>32.729729729729726</v>
      </c>
      <c r="AI406" s="62">
        <f>SUM(AI283:AI403)/AL404</f>
        <v>31.75</v>
      </c>
      <c r="AJ406" s="62">
        <f>SUM(AJ283:AJ403)/AL404</f>
        <v>45.725000000000001</v>
      </c>
      <c r="AK406" s="62">
        <f>SUM(AK283:AK403)/AL404</f>
        <v>10.975</v>
      </c>
      <c r="AL406" s="62">
        <f t="shared" ref="AL406" si="1536">SUM(AL283:AL403)/AL404</f>
        <v>33</v>
      </c>
      <c r="AM406" s="27"/>
      <c r="AN406" s="27"/>
      <c r="AP406" s="18"/>
      <c r="AQ406" s="18"/>
      <c r="AR406" s="18"/>
      <c r="AS406" s="18"/>
      <c r="AT406" s="18"/>
      <c r="AU406" s="18"/>
      <c r="AV406" s="18"/>
      <c r="AW406" s="18"/>
      <c r="AX406" s="18"/>
      <c r="AY406" s="18"/>
      <c r="AZ406" s="18"/>
      <c r="BA406" s="18"/>
      <c r="BB406" s="18"/>
      <c r="BC406" s="18"/>
      <c r="BD406" s="18"/>
      <c r="BE406" s="18"/>
      <c r="BF406" s="18"/>
      <c r="BG406" s="18"/>
      <c r="BH406" s="18"/>
      <c r="BI406" s="18"/>
      <c r="BJ406" s="18"/>
      <c r="BK406" s="18"/>
      <c r="BL406" s="18"/>
      <c r="BM406" s="18"/>
      <c r="BN406" s="18"/>
      <c r="BO406" s="18"/>
      <c r="BP406" s="18"/>
      <c r="BQ406" s="18"/>
      <c r="BR406" s="18"/>
      <c r="BS406" s="18"/>
    </row>
    <row r="407" spans="1:71" x14ac:dyDescent="0.35">
      <c r="A407" s="36"/>
      <c r="B407" s="27"/>
      <c r="C407" s="27"/>
      <c r="D407" s="27"/>
      <c r="E407" s="27"/>
      <c r="F407" s="27"/>
      <c r="G407" s="27"/>
      <c r="H407" s="27"/>
      <c r="I407" s="27"/>
      <c r="J407" s="27"/>
      <c r="K407" s="18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18" t="str">
        <f t="shared" ref="AE407:AE413" si="1537">IF(X407="C2",H407," ")</f>
        <v xml:space="preserve"> </v>
      </c>
      <c r="AF407" s="18" t="str">
        <f t="shared" ref="AF407:AF413" si="1538">IF(X407="C2",I407," ")</f>
        <v xml:space="preserve"> </v>
      </c>
      <c r="AG407" s="18" t="str">
        <f t="shared" ref="AG407:AG413" si="1539">IF(X407="C2",J407," ")</f>
        <v xml:space="preserve"> </v>
      </c>
      <c r="AH407" s="18" t="str">
        <f t="shared" ref="AH407:AH413" si="1540">IF(X407="C2",K407," ")</f>
        <v xml:space="preserve"> </v>
      </c>
      <c r="AI407" s="18" t="str">
        <f t="shared" ref="AI407:AI413" si="1541">IF(X407="C3",H407," ")</f>
        <v xml:space="preserve"> </v>
      </c>
      <c r="AJ407" s="18" t="str">
        <f t="shared" ref="AJ407:AJ413" si="1542">IF(X407="C3",I407," ")</f>
        <v xml:space="preserve"> </v>
      </c>
      <c r="AK407" s="18" t="str">
        <f t="shared" ref="AK407:AK413" si="1543">IF(X407="C3",J407," ")</f>
        <v xml:space="preserve"> </v>
      </c>
      <c r="AL407" s="18" t="str">
        <f t="shared" ref="AL407:AL413" si="1544">IF(X407="C3",K407," ")</f>
        <v xml:space="preserve"> </v>
      </c>
      <c r="AM407" s="27"/>
      <c r="AN407" s="27"/>
      <c r="AP407" s="18"/>
      <c r="AQ407" s="18"/>
      <c r="AR407" s="18"/>
      <c r="AS407" s="18"/>
      <c r="AT407" s="18"/>
      <c r="AU407" s="18"/>
      <c r="AV407" s="18"/>
      <c r="AW407" s="18"/>
      <c r="AX407" s="18"/>
      <c r="AY407" s="18"/>
      <c r="AZ407" s="18"/>
      <c r="BA407" s="18"/>
      <c r="BB407" s="18"/>
      <c r="BC407" s="18"/>
      <c r="BD407" s="18"/>
      <c r="BE407" s="18"/>
      <c r="BF407" s="18"/>
      <c r="BG407" s="18"/>
      <c r="BH407" s="18"/>
      <c r="BI407" s="18"/>
      <c r="BJ407" s="18"/>
      <c r="BK407" s="18"/>
      <c r="BL407" s="18"/>
      <c r="BM407" s="18"/>
      <c r="BN407" s="18"/>
      <c r="BO407" s="18"/>
      <c r="BP407" s="18"/>
      <c r="BQ407" s="18"/>
      <c r="BR407" s="18"/>
      <c r="BS407" s="18"/>
    </row>
    <row r="408" spans="1:71" x14ac:dyDescent="0.35">
      <c r="A408" s="36"/>
      <c r="B408" s="27"/>
      <c r="C408" s="27"/>
      <c r="D408" s="27"/>
      <c r="E408" s="27"/>
      <c r="F408" s="27"/>
      <c r="G408" s="27"/>
      <c r="H408" s="27"/>
      <c r="I408" s="27"/>
      <c r="J408" s="27"/>
      <c r="K408" s="18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63" t="s">
        <v>63</v>
      </c>
      <c r="AB408" s="198">
        <f>SQRT((C277-C278)^2+(D277-D278)^2+(E277-E278)^2+(F277-F278)^2)</f>
        <v>13.846132983575036</v>
      </c>
      <c r="AC408" s="198"/>
      <c r="AD408" s="27"/>
      <c r="AE408" s="18" t="str">
        <f t="shared" si="1537"/>
        <v xml:space="preserve"> </v>
      </c>
      <c r="AF408" s="18" t="str">
        <f t="shared" si="1538"/>
        <v xml:space="preserve"> </v>
      </c>
      <c r="AG408" s="18" t="str">
        <f t="shared" si="1539"/>
        <v xml:space="preserve"> </v>
      </c>
      <c r="AH408" s="18" t="str">
        <f t="shared" si="1540"/>
        <v xml:space="preserve"> </v>
      </c>
      <c r="AI408" s="18" t="str">
        <f t="shared" si="1541"/>
        <v xml:space="preserve"> </v>
      </c>
      <c r="AJ408" s="18" t="str">
        <f t="shared" si="1542"/>
        <v xml:space="preserve"> </v>
      </c>
      <c r="AK408" s="18" t="str">
        <f t="shared" si="1543"/>
        <v xml:space="preserve"> </v>
      </c>
      <c r="AL408" s="18" t="str">
        <f t="shared" si="1544"/>
        <v xml:space="preserve"> </v>
      </c>
      <c r="AM408" s="27"/>
      <c r="AN408" s="27"/>
      <c r="AP408" s="18"/>
      <c r="AQ408" s="18"/>
      <c r="AR408" s="18"/>
      <c r="AS408" s="18"/>
      <c r="AT408" s="18"/>
      <c r="AU408" s="18"/>
      <c r="AV408" s="18"/>
      <c r="AW408" s="18"/>
      <c r="AX408" s="18"/>
      <c r="AY408" s="18"/>
      <c r="AZ408" s="18"/>
      <c r="BA408" s="18"/>
      <c r="BB408" s="18"/>
      <c r="BC408" s="18"/>
      <c r="BD408" s="18"/>
      <c r="BE408" s="18"/>
      <c r="BF408" s="18"/>
      <c r="BG408" s="18"/>
      <c r="BH408" s="18"/>
      <c r="BI408" s="18"/>
      <c r="BJ408" s="18"/>
      <c r="BK408" s="18"/>
      <c r="BL408" s="18"/>
      <c r="BM408" s="18"/>
      <c r="BN408" s="18"/>
      <c r="BO408" s="18"/>
      <c r="BP408" s="18"/>
      <c r="BQ408" s="18"/>
      <c r="BR408" s="18"/>
      <c r="BS408" s="18"/>
    </row>
    <row r="409" spans="1:71" x14ac:dyDescent="0.35">
      <c r="A409" s="36"/>
      <c r="B409" s="27"/>
      <c r="C409" s="27"/>
      <c r="D409" s="27"/>
      <c r="E409" s="27"/>
      <c r="F409" s="27"/>
      <c r="G409" s="27"/>
      <c r="H409" s="27"/>
      <c r="I409" s="27"/>
      <c r="J409" s="27"/>
      <c r="K409" s="18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63" t="s">
        <v>64</v>
      </c>
      <c r="AB409" s="197">
        <f>SQRT((C277-C279)^2+(D277-D279)^2+(E277-E279)^2+(F277-F279)^2)</f>
        <v>25.292001520423227</v>
      </c>
      <c r="AC409" s="197"/>
      <c r="AD409" s="27"/>
      <c r="AE409" s="18" t="str">
        <f t="shared" si="1537"/>
        <v xml:space="preserve"> </v>
      </c>
      <c r="AF409" s="18" t="str">
        <f t="shared" si="1538"/>
        <v xml:space="preserve"> </v>
      </c>
      <c r="AG409" s="18" t="str">
        <f t="shared" si="1539"/>
        <v xml:space="preserve"> </v>
      </c>
      <c r="AH409" s="18" t="str">
        <f t="shared" si="1540"/>
        <v xml:space="preserve"> </v>
      </c>
      <c r="AI409" s="18" t="str">
        <f t="shared" si="1541"/>
        <v xml:space="preserve"> </v>
      </c>
      <c r="AJ409" s="18" t="str">
        <f t="shared" si="1542"/>
        <v xml:space="preserve"> </v>
      </c>
      <c r="AK409" s="18" t="str">
        <f t="shared" si="1543"/>
        <v xml:space="preserve"> </v>
      </c>
      <c r="AL409" s="18" t="str">
        <f t="shared" si="1544"/>
        <v xml:space="preserve"> </v>
      </c>
      <c r="AM409" s="27"/>
      <c r="AN409" s="27"/>
      <c r="AP409" s="18"/>
      <c r="AQ409" s="18"/>
      <c r="AR409" s="18"/>
      <c r="AS409" s="18"/>
      <c r="AT409" s="18"/>
      <c r="AU409" s="18"/>
      <c r="AV409" s="18"/>
      <c r="AW409" s="18"/>
      <c r="AX409" s="18"/>
      <c r="AY409" s="18"/>
      <c r="AZ409" s="18"/>
      <c r="BA409" s="18"/>
      <c r="BB409" s="18"/>
      <c r="BC409" s="18"/>
      <c r="BD409" s="18"/>
      <c r="BE409" s="18"/>
      <c r="BF409" s="18"/>
      <c r="BG409" s="18"/>
      <c r="BH409" s="18"/>
      <c r="BI409" s="18"/>
      <c r="BJ409" s="18"/>
      <c r="BK409" s="18"/>
      <c r="BL409" s="18"/>
      <c r="BM409" s="18"/>
      <c r="BN409" s="18"/>
      <c r="BO409" s="18"/>
      <c r="BP409" s="18"/>
      <c r="BQ409" s="18"/>
      <c r="BR409" s="18"/>
      <c r="BS409" s="18"/>
    </row>
    <row r="410" spans="1:71" x14ac:dyDescent="0.35">
      <c r="A410" s="36"/>
      <c r="B410" s="27"/>
      <c r="C410" s="27"/>
      <c r="D410" s="27"/>
      <c r="E410" s="27"/>
      <c r="F410" s="27"/>
      <c r="G410" s="27"/>
      <c r="H410" s="27"/>
      <c r="I410" s="27"/>
      <c r="J410" s="27"/>
      <c r="K410" s="18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63" t="s">
        <v>65</v>
      </c>
      <c r="AB410" s="197">
        <f>SQRT((C278-C279)^2+(D278-D279)^2+(E278-E279)^2+(F278-F279)^2)</f>
        <v>11.475339543587092</v>
      </c>
      <c r="AC410" s="197"/>
      <c r="AD410" s="27"/>
      <c r="AE410" s="18" t="str">
        <f t="shared" si="1537"/>
        <v xml:space="preserve"> </v>
      </c>
      <c r="AF410" s="18" t="str">
        <f t="shared" si="1538"/>
        <v xml:space="preserve"> </v>
      </c>
      <c r="AG410" s="18" t="str">
        <f t="shared" si="1539"/>
        <v xml:space="preserve"> </v>
      </c>
      <c r="AH410" s="18" t="str">
        <f t="shared" si="1540"/>
        <v xml:space="preserve"> </v>
      </c>
      <c r="AI410" s="18" t="str">
        <f t="shared" si="1541"/>
        <v xml:space="preserve"> </v>
      </c>
      <c r="AJ410" s="18" t="str">
        <f t="shared" si="1542"/>
        <v xml:space="preserve"> </v>
      </c>
      <c r="AK410" s="18" t="str">
        <f t="shared" si="1543"/>
        <v xml:space="preserve"> </v>
      </c>
      <c r="AL410" s="18" t="str">
        <f t="shared" si="1544"/>
        <v xml:space="preserve"> </v>
      </c>
      <c r="AM410" s="27"/>
      <c r="AN410" s="27"/>
      <c r="AP410" s="18"/>
      <c r="AQ410" s="18"/>
      <c r="AR410" s="18"/>
      <c r="AS410" s="18"/>
      <c r="AT410" s="18"/>
      <c r="AU410" s="18"/>
      <c r="AV410" s="18"/>
      <c r="AW410" s="18"/>
      <c r="AX410" s="18"/>
      <c r="AY410" s="18"/>
      <c r="AZ410" s="18"/>
      <c r="BA410" s="18"/>
      <c r="BB410" s="18"/>
      <c r="BC410" s="18"/>
      <c r="BD410" s="18"/>
      <c r="BE410" s="18"/>
      <c r="BF410" s="18"/>
      <c r="BG410" s="18"/>
      <c r="BH410" s="18"/>
      <c r="BI410" s="18"/>
      <c r="BJ410" s="18"/>
      <c r="BK410" s="18"/>
      <c r="BL410" s="18"/>
      <c r="BM410" s="18"/>
      <c r="BN410" s="18"/>
      <c r="BO410" s="18"/>
      <c r="BP410" s="18"/>
      <c r="BQ410" s="18"/>
      <c r="BR410" s="18"/>
      <c r="BS410" s="18"/>
    </row>
    <row r="411" spans="1:71" x14ac:dyDescent="0.35">
      <c r="A411" s="36"/>
      <c r="B411" s="27"/>
      <c r="C411" s="27"/>
      <c r="D411" s="27"/>
      <c r="E411" s="27"/>
      <c r="F411" s="27"/>
      <c r="G411" s="27"/>
      <c r="H411" s="27"/>
      <c r="I411" s="27"/>
      <c r="J411" s="27"/>
      <c r="K411" s="18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63" t="s">
        <v>66</v>
      </c>
      <c r="AB411" s="197">
        <f>SUM(AB408:AB410)</f>
        <v>50.613474047585349</v>
      </c>
      <c r="AC411" s="197"/>
      <c r="AD411" s="27"/>
      <c r="AE411" s="18" t="str">
        <f t="shared" si="1537"/>
        <v xml:space="preserve"> </v>
      </c>
      <c r="AF411" s="18" t="str">
        <f t="shared" si="1538"/>
        <v xml:space="preserve"> </v>
      </c>
      <c r="AG411" s="18" t="str">
        <f t="shared" si="1539"/>
        <v xml:space="preserve"> </v>
      </c>
      <c r="AH411" s="18" t="str">
        <f t="shared" si="1540"/>
        <v xml:space="preserve"> </v>
      </c>
      <c r="AI411" s="18" t="str">
        <f t="shared" si="1541"/>
        <v xml:space="preserve"> </v>
      </c>
      <c r="AJ411" s="18" t="str">
        <f t="shared" si="1542"/>
        <v xml:space="preserve"> </v>
      </c>
      <c r="AK411" s="18" t="str">
        <f t="shared" si="1543"/>
        <v xml:space="preserve"> </v>
      </c>
      <c r="AL411" s="18" t="str">
        <f t="shared" si="1544"/>
        <v xml:space="preserve"> </v>
      </c>
      <c r="AM411" s="27"/>
      <c r="AN411" s="27"/>
      <c r="AP411" s="18"/>
      <c r="AQ411" s="18"/>
      <c r="AR411" s="18"/>
      <c r="AS411" s="18"/>
      <c r="AT411" s="18"/>
      <c r="AU411" s="18"/>
      <c r="AV411" s="18"/>
      <c r="AW411" s="18"/>
      <c r="AX411" s="18"/>
      <c r="AY411" s="18"/>
      <c r="AZ411" s="18"/>
      <c r="BA411" s="18"/>
      <c r="BB411" s="18"/>
      <c r="BC411" s="18"/>
      <c r="BD411" s="18"/>
      <c r="BE411" s="18"/>
      <c r="BF411" s="18"/>
      <c r="BG411" s="18"/>
      <c r="BH411" s="18"/>
      <c r="BI411" s="18"/>
      <c r="BJ411" s="18"/>
      <c r="BK411" s="18"/>
      <c r="BL411" s="18"/>
      <c r="BM411" s="18"/>
      <c r="BN411" s="18"/>
      <c r="BO411" s="18"/>
      <c r="BP411" s="18"/>
      <c r="BQ411" s="18"/>
      <c r="BR411" s="18"/>
      <c r="BS411" s="18"/>
    </row>
    <row r="412" spans="1:71" x14ac:dyDescent="0.35">
      <c r="A412" s="36"/>
      <c r="B412" s="27"/>
      <c r="C412" s="27"/>
      <c r="D412" s="27"/>
      <c r="E412" s="27"/>
      <c r="F412" s="27"/>
      <c r="G412" s="27"/>
      <c r="H412" s="27"/>
      <c r="I412" s="27"/>
      <c r="J412" s="27"/>
      <c r="K412" s="18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63" t="s">
        <v>67</v>
      </c>
      <c r="AB412" s="197">
        <f>SUM(Z283:Z403)</f>
        <v>3171.9972972972978</v>
      </c>
      <c r="AC412" s="197"/>
      <c r="AD412" s="27"/>
      <c r="AE412" s="18" t="str">
        <f t="shared" si="1537"/>
        <v xml:space="preserve"> </v>
      </c>
      <c r="AF412" s="18" t="str">
        <f t="shared" si="1538"/>
        <v xml:space="preserve"> </v>
      </c>
      <c r="AG412" s="18" t="str">
        <f t="shared" si="1539"/>
        <v xml:space="preserve"> </v>
      </c>
      <c r="AH412" s="18" t="str">
        <f t="shared" si="1540"/>
        <v xml:space="preserve"> </v>
      </c>
      <c r="AI412" s="18" t="str">
        <f t="shared" si="1541"/>
        <v xml:space="preserve"> </v>
      </c>
      <c r="AJ412" s="18" t="str">
        <f t="shared" si="1542"/>
        <v xml:space="preserve"> </v>
      </c>
      <c r="AK412" s="18" t="str">
        <f t="shared" si="1543"/>
        <v xml:space="preserve"> </v>
      </c>
      <c r="AL412" s="18" t="str">
        <f t="shared" si="1544"/>
        <v xml:space="preserve"> </v>
      </c>
      <c r="AM412" s="27"/>
      <c r="AN412" s="27"/>
      <c r="AP412" s="18"/>
      <c r="AQ412" s="18"/>
      <c r="AR412" s="18"/>
      <c r="AS412" s="18"/>
      <c r="AT412" s="18"/>
      <c r="AU412" s="18"/>
      <c r="AV412" s="18"/>
      <c r="AW412" s="18"/>
      <c r="AX412" s="18"/>
      <c r="AY412" s="18"/>
      <c r="AZ412" s="18"/>
      <c r="BA412" s="18"/>
      <c r="BB412" s="18"/>
      <c r="BC412" s="18"/>
      <c r="BD412" s="18"/>
      <c r="BE412" s="18"/>
      <c r="BF412" s="18"/>
      <c r="BG412" s="18"/>
      <c r="BH412" s="18"/>
      <c r="BI412" s="18"/>
      <c r="BJ412" s="18"/>
      <c r="BK412" s="18"/>
      <c r="BL412" s="18"/>
      <c r="BM412" s="18"/>
      <c r="BN412" s="18"/>
      <c r="BO412" s="18"/>
      <c r="BP412" s="18"/>
      <c r="BQ412" s="18"/>
      <c r="BR412" s="18"/>
      <c r="BS412" s="18"/>
    </row>
    <row r="413" spans="1:71" x14ac:dyDescent="0.35">
      <c r="A413" s="36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63" t="s">
        <v>190</v>
      </c>
      <c r="AB413" s="197">
        <f>AB411/AB412</f>
        <v>1.5956342109972977E-2</v>
      </c>
      <c r="AC413" s="197"/>
      <c r="AD413" s="27"/>
      <c r="AE413" s="18" t="str">
        <f t="shared" si="1537"/>
        <v xml:space="preserve"> </v>
      </c>
      <c r="AF413" s="18" t="str">
        <f t="shared" si="1538"/>
        <v xml:space="preserve"> </v>
      </c>
      <c r="AG413" s="18" t="str">
        <f t="shared" si="1539"/>
        <v xml:space="preserve"> </v>
      </c>
      <c r="AH413" s="18" t="str">
        <f t="shared" si="1540"/>
        <v xml:space="preserve"> </v>
      </c>
      <c r="AI413" s="18" t="str">
        <f t="shared" si="1541"/>
        <v xml:space="preserve"> </v>
      </c>
      <c r="AJ413" s="18" t="str">
        <f t="shared" si="1542"/>
        <v xml:space="preserve"> </v>
      </c>
      <c r="AK413" s="18" t="str">
        <f t="shared" si="1543"/>
        <v xml:space="preserve"> </v>
      </c>
      <c r="AL413" s="18" t="str">
        <f t="shared" si="1544"/>
        <v xml:space="preserve"> </v>
      </c>
      <c r="AM413" s="27"/>
      <c r="AN413" s="27"/>
      <c r="AP413" s="18"/>
      <c r="AQ413" s="18"/>
      <c r="AR413" s="18"/>
      <c r="AS413" s="18"/>
      <c r="AT413" s="18"/>
      <c r="AU413" s="18"/>
      <c r="AV413" s="18"/>
      <c r="AW413" s="18"/>
      <c r="AX413" s="18"/>
      <c r="AY413" s="18"/>
      <c r="AZ413" s="18"/>
      <c r="BA413" s="18"/>
      <c r="BB413" s="18"/>
      <c r="BC413" s="18"/>
      <c r="BD413" s="18"/>
      <c r="BE413" s="18"/>
      <c r="BF413" s="18"/>
      <c r="BG413" s="18"/>
      <c r="BH413" s="18"/>
      <c r="BI413" s="18"/>
      <c r="BJ413" s="18"/>
      <c r="BK413" s="18"/>
      <c r="BL413" s="18"/>
      <c r="BM413" s="18"/>
      <c r="BN413" s="18"/>
      <c r="BO413" s="18"/>
      <c r="BP413" s="18"/>
      <c r="BQ413" s="18"/>
      <c r="BR413" s="18"/>
      <c r="BS413" s="18"/>
    </row>
    <row r="414" spans="1:71" x14ac:dyDescent="0.35">
      <c r="A414" s="21"/>
      <c r="B414" s="22"/>
      <c r="C414" s="23"/>
      <c r="D414" s="24"/>
      <c r="E414" s="24"/>
      <c r="F414" s="24"/>
      <c r="G414" s="24"/>
      <c r="H414" s="18"/>
      <c r="I414" s="18"/>
      <c r="J414" s="18"/>
      <c r="K414" s="18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44"/>
      <c r="Y414" s="18"/>
      <c r="Z414" s="18"/>
      <c r="AA414" s="18"/>
      <c r="AB414" s="18"/>
      <c r="AC414" s="18"/>
      <c r="AD414" s="18"/>
      <c r="AE414" s="18"/>
      <c r="AF414" s="18"/>
      <c r="AG414" s="18"/>
      <c r="AH414" s="18"/>
      <c r="AI414" s="18"/>
      <c r="AJ414" s="18"/>
      <c r="AK414" s="18"/>
      <c r="AL414" s="18"/>
      <c r="AM414" s="18"/>
      <c r="AN414" s="18"/>
    </row>
    <row r="415" spans="1:71" x14ac:dyDescent="0.35">
      <c r="A415" s="21"/>
      <c r="B415" s="22"/>
      <c r="C415" s="23"/>
      <c r="D415" s="24"/>
      <c r="E415" s="24"/>
      <c r="F415" s="24"/>
      <c r="G415" s="24"/>
      <c r="H415" s="18"/>
      <c r="I415" s="18"/>
      <c r="J415" s="18"/>
      <c r="K415" s="18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18"/>
      <c r="Z415" s="18"/>
      <c r="AA415" s="18"/>
      <c r="AB415" s="18"/>
      <c r="AC415" s="18"/>
      <c r="AD415" s="18"/>
      <c r="AE415" s="18"/>
      <c r="AF415" s="18"/>
      <c r="AG415" s="18"/>
      <c r="AH415" s="18"/>
      <c r="AI415" s="18"/>
      <c r="AJ415" s="18"/>
      <c r="AK415" s="18"/>
      <c r="AL415" s="18"/>
      <c r="AM415" s="18"/>
      <c r="AN415" s="18"/>
    </row>
    <row r="416" spans="1:71" x14ac:dyDescent="0.35">
      <c r="A416" s="21"/>
      <c r="B416" s="22"/>
      <c r="C416" s="23"/>
      <c r="D416" s="24"/>
      <c r="E416" s="24"/>
      <c r="F416" s="24"/>
      <c r="G416" s="24"/>
      <c r="H416" s="18"/>
      <c r="I416" s="18"/>
      <c r="J416" s="18"/>
      <c r="K416" s="18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18"/>
      <c r="Z416" s="18"/>
      <c r="AA416" s="18"/>
      <c r="AB416" s="18"/>
      <c r="AC416" s="18"/>
      <c r="AD416" s="18"/>
      <c r="AE416" s="18"/>
      <c r="AF416" s="18"/>
      <c r="AG416" s="18"/>
      <c r="AH416" s="18"/>
      <c r="AI416" s="18"/>
      <c r="AJ416" s="18"/>
      <c r="AK416" s="18"/>
      <c r="AL416" s="18"/>
      <c r="AM416" s="18"/>
      <c r="AN416" s="18"/>
    </row>
    <row r="417" spans="1:40" x14ac:dyDescent="0.35">
      <c r="A417" s="21"/>
      <c r="B417" s="22"/>
      <c r="C417" s="23"/>
      <c r="D417" s="24"/>
      <c r="E417" s="24"/>
      <c r="F417" s="24"/>
      <c r="G417" s="24"/>
      <c r="H417" s="18"/>
      <c r="I417" s="18"/>
      <c r="J417" s="18"/>
      <c r="K417" s="18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18"/>
      <c r="Z417" s="18"/>
      <c r="AA417" s="18"/>
      <c r="AB417" s="18"/>
      <c r="AC417" s="18"/>
      <c r="AD417" s="18"/>
      <c r="AE417" s="18"/>
      <c r="AF417" s="18"/>
      <c r="AG417" s="18"/>
      <c r="AH417" s="18"/>
      <c r="AI417" s="18"/>
      <c r="AJ417" s="18"/>
      <c r="AK417" s="18"/>
      <c r="AL417" s="18"/>
      <c r="AM417" s="18"/>
      <c r="AN417" s="18"/>
    </row>
    <row r="418" spans="1:40" x14ac:dyDescent="0.35">
      <c r="A418" s="21"/>
      <c r="B418" s="22"/>
      <c r="C418" s="23"/>
      <c r="D418" s="24"/>
      <c r="E418" s="24"/>
      <c r="F418" s="24"/>
      <c r="G418" s="24"/>
      <c r="H418" s="18"/>
      <c r="I418" s="18"/>
      <c r="J418" s="18"/>
      <c r="K418" s="18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18"/>
      <c r="Z418" s="18"/>
      <c r="AA418" s="18"/>
      <c r="AB418" s="18"/>
      <c r="AC418" s="18"/>
      <c r="AD418" s="18"/>
      <c r="AE418" s="18"/>
      <c r="AF418" s="18"/>
      <c r="AG418" s="18"/>
      <c r="AH418" s="18"/>
      <c r="AI418" s="18"/>
      <c r="AJ418" s="18"/>
      <c r="AK418" s="18"/>
      <c r="AL418" s="18"/>
      <c r="AM418" s="18"/>
      <c r="AN418" s="18"/>
    </row>
    <row r="419" spans="1:40" x14ac:dyDescent="0.35">
      <c r="A419" s="21"/>
      <c r="B419" s="22"/>
      <c r="C419" s="23"/>
      <c r="D419" s="24"/>
      <c r="E419" s="24"/>
      <c r="F419" s="24"/>
      <c r="G419" s="24"/>
      <c r="H419" s="18"/>
      <c r="I419" s="18"/>
      <c r="J419" s="18"/>
      <c r="K419" s="18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18"/>
      <c r="Z419" s="18"/>
      <c r="AA419" s="18"/>
      <c r="AB419" s="18"/>
      <c r="AC419" s="18"/>
      <c r="AD419" s="18"/>
      <c r="AE419" s="18"/>
      <c r="AF419" s="18"/>
      <c r="AG419" s="18"/>
      <c r="AH419" s="18"/>
      <c r="AI419" s="18"/>
      <c r="AJ419" s="18"/>
      <c r="AK419" s="18"/>
      <c r="AL419" s="18"/>
      <c r="AM419" s="18"/>
      <c r="AN419" s="18"/>
    </row>
    <row r="420" spans="1:40" x14ac:dyDescent="0.35">
      <c r="A420" s="21"/>
      <c r="B420" s="22"/>
      <c r="C420" s="23"/>
      <c r="D420" s="24"/>
      <c r="E420" s="24"/>
      <c r="F420" s="24"/>
      <c r="G420" s="24"/>
      <c r="H420" s="18"/>
      <c r="I420" s="18"/>
      <c r="J420" s="18"/>
      <c r="K420" s="18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18"/>
      <c r="Z420" s="18"/>
      <c r="AA420" s="18"/>
      <c r="AB420" s="18"/>
      <c r="AC420" s="18"/>
      <c r="AD420" s="18"/>
      <c r="AE420" s="18"/>
      <c r="AF420" s="18"/>
      <c r="AG420" s="18"/>
      <c r="AH420" s="18"/>
      <c r="AI420" s="18"/>
      <c r="AJ420" s="18"/>
      <c r="AK420" s="18"/>
      <c r="AL420" s="18"/>
      <c r="AM420" s="18"/>
      <c r="AN420" s="18"/>
    </row>
    <row r="421" spans="1:40" x14ac:dyDescent="0.35">
      <c r="A421" s="21"/>
      <c r="B421" s="22"/>
      <c r="C421" s="23"/>
      <c r="D421" s="24"/>
      <c r="E421" s="24"/>
      <c r="F421" s="24"/>
      <c r="G421" s="24"/>
      <c r="H421" s="18"/>
      <c r="I421" s="18"/>
      <c r="J421" s="18"/>
      <c r="K421" s="18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9"/>
      <c r="Y421" s="18"/>
      <c r="Z421" s="18"/>
      <c r="AA421" s="18"/>
      <c r="AB421" s="18"/>
      <c r="AC421" s="18"/>
      <c r="AD421" s="18"/>
      <c r="AE421" s="18"/>
      <c r="AF421" s="18"/>
      <c r="AG421" s="18"/>
      <c r="AH421" s="18"/>
      <c r="AI421" s="18"/>
      <c r="AJ421" s="18"/>
      <c r="AK421" s="18"/>
      <c r="AL421" s="18"/>
      <c r="AM421" s="18"/>
      <c r="AN421" s="18"/>
    </row>
    <row r="422" spans="1:40" x14ac:dyDescent="0.35">
      <c r="A422" s="21"/>
      <c r="B422" s="22"/>
      <c r="C422" s="23"/>
      <c r="D422" s="24"/>
      <c r="E422" s="24"/>
      <c r="F422" s="24"/>
      <c r="G422" s="24"/>
      <c r="H422" s="18"/>
      <c r="I422" s="18"/>
      <c r="J422" s="18"/>
      <c r="K422" s="18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9"/>
      <c r="Y422" s="18"/>
      <c r="Z422" s="18"/>
      <c r="AA422" s="18"/>
      <c r="AB422" s="18"/>
      <c r="AC422" s="18"/>
      <c r="AD422" s="18"/>
      <c r="AE422" s="18"/>
      <c r="AF422" s="18"/>
      <c r="AG422" s="18"/>
      <c r="AH422" s="18"/>
      <c r="AI422" s="18"/>
      <c r="AJ422" s="18"/>
      <c r="AK422" s="18"/>
      <c r="AL422" s="18"/>
      <c r="AM422" s="18"/>
      <c r="AN422" s="18"/>
    </row>
    <row r="423" spans="1:40" x14ac:dyDescent="0.35">
      <c r="A423" s="21"/>
      <c r="B423" s="22"/>
      <c r="C423" s="23"/>
      <c r="D423" s="24"/>
      <c r="E423" s="24"/>
      <c r="F423" s="24"/>
      <c r="G423" s="24"/>
      <c r="H423" s="18"/>
      <c r="I423" s="18"/>
      <c r="J423" s="18"/>
      <c r="K423" s="18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9"/>
      <c r="Y423" s="18"/>
      <c r="Z423" s="18"/>
      <c r="AA423" s="18"/>
      <c r="AB423" s="18"/>
      <c r="AC423" s="18"/>
      <c r="AD423" s="18"/>
      <c r="AE423" s="18"/>
      <c r="AF423" s="18"/>
      <c r="AG423" s="18"/>
      <c r="AH423" s="18"/>
      <c r="AI423" s="18"/>
      <c r="AJ423" s="18"/>
      <c r="AK423" s="18"/>
      <c r="AL423" s="18"/>
      <c r="AM423" s="18"/>
      <c r="AN423" s="18"/>
    </row>
    <row r="424" spans="1:40" x14ac:dyDescent="0.35">
      <c r="A424" s="21"/>
      <c r="B424" s="22"/>
      <c r="C424" s="23"/>
      <c r="D424" s="24"/>
      <c r="E424" s="24"/>
      <c r="F424" s="24"/>
      <c r="G424" s="24"/>
      <c r="H424" s="18"/>
      <c r="I424" s="18"/>
      <c r="J424" s="18"/>
      <c r="K424" s="18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9"/>
      <c r="Y424" s="18"/>
      <c r="Z424" s="18"/>
      <c r="AA424" s="18"/>
      <c r="AB424" s="18"/>
      <c r="AC424" s="18"/>
      <c r="AD424" s="18"/>
      <c r="AE424" s="18"/>
      <c r="AF424" s="18"/>
      <c r="AG424" s="18"/>
      <c r="AH424" s="18"/>
      <c r="AI424" s="18"/>
      <c r="AJ424" s="18"/>
      <c r="AK424" s="18"/>
      <c r="AL424" s="18"/>
      <c r="AM424" s="18"/>
      <c r="AN424" s="18"/>
    </row>
    <row r="425" spans="1:40" x14ac:dyDescent="0.35">
      <c r="A425" s="21"/>
      <c r="B425" s="22"/>
      <c r="C425" s="23"/>
      <c r="D425" s="24"/>
      <c r="E425" s="24"/>
      <c r="F425" s="24"/>
      <c r="G425" s="24"/>
      <c r="H425" s="18"/>
      <c r="I425" s="18"/>
      <c r="J425" s="18"/>
      <c r="K425" s="18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9"/>
      <c r="Y425" s="18"/>
      <c r="Z425" s="18"/>
      <c r="AA425" s="18"/>
      <c r="AB425" s="18"/>
      <c r="AC425" s="18"/>
      <c r="AD425" s="18"/>
      <c r="AE425" s="18"/>
      <c r="AF425" s="18"/>
      <c r="AG425" s="18"/>
      <c r="AH425" s="18"/>
      <c r="AI425" s="18"/>
      <c r="AJ425" s="18"/>
      <c r="AK425" s="18"/>
      <c r="AL425" s="18"/>
      <c r="AM425" s="18"/>
      <c r="AN425" s="18"/>
    </row>
    <row r="426" spans="1:40" x14ac:dyDescent="0.35">
      <c r="A426" s="21"/>
      <c r="B426" s="22"/>
      <c r="C426" s="23"/>
      <c r="D426" s="24"/>
      <c r="E426" s="24"/>
      <c r="F426" s="24"/>
      <c r="G426" s="24"/>
      <c r="H426" s="18"/>
      <c r="I426" s="18"/>
      <c r="J426" s="18"/>
      <c r="K426" s="18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9"/>
      <c r="Y426" s="18"/>
      <c r="Z426" s="18"/>
      <c r="AA426" s="18"/>
      <c r="AB426" s="18"/>
      <c r="AC426" s="18"/>
      <c r="AD426" s="18"/>
      <c r="AE426" s="18"/>
      <c r="AF426" s="18"/>
      <c r="AG426" s="18"/>
      <c r="AH426" s="18"/>
      <c r="AI426" s="18"/>
      <c r="AJ426" s="18"/>
      <c r="AK426" s="18"/>
      <c r="AL426" s="18"/>
      <c r="AM426" s="18"/>
      <c r="AN426" s="18"/>
    </row>
    <row r="427" spans="1:40" x14ac:dyDescent="0.35">
      <c r="A427" s="21"/>
      <c r="B427" s="22"/>
      <c r="C427" s="23"/>
      <c r="D427" s="24"/>
      <c r="E427" s="24"/>
      <c r="F427" s="24"/>
      <c r="G427" s="24"/>
      <c r="H427" s="18"/>
      <c r="I427" s="18"/>
      <c r="J427" s="18"/>
      <c r="K427" s="18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9"/>
      <c r="Y427" s="18"/>
      <c r="Z427" s="18"/>
      <c r="AA427" s="18"/>
      <c r="AB427" s="18"/>
      <c r="AC427" s="18"/>
      <c r="AD427" s="18"/>
      <c r="AE427" s="18"/>
      <c r="AF427" s="18"/>
      <c r="AG427" s="18"/>
      <c r="AH427" s="18"/>
      <c r="AI427" s="18"/>
      <c r="AJ427" s="18"/>
      <c r="AK427" s="18"/>
      <c r="AL427" s="18"/>
      <c r="AM427" s="18"/>
      <c r="AN427" s="18"/>
    </row>
    <row r="428" spans="1:40" x14ac:dyDescent="0.35">
      <c r="A428" s="21"/>
      <c r="B428" s="22"/>
      <c r="C428" s="23"/>
      <c r="D428" s="24"/>
      <c r="E428" s="24"/>
      <c r="F428" s="24"/>
      <c r="G428" s="24"/>
      <c r="H428" s="18"/>
      <c r="I428" s="18"/>
      <c r="J428" s="18"/>
      <c r="K428" s="18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9"/>
      <c r="Y428" s="18"/>
      <c r="Z428" s="18"/>
      <c r="AA428" s="18"/>
      <c r="AB428" s="18"/>
      <c r="AC428" s="18"/>
      <c r="AD428" s="18"/>
      <c r="AE428" s="18"/>
      <c r="AF428" s="18"/>
      <c r="AG428" s="18"/>
      <c r="AH428" s="18"/>
      <c r="AI428" s="18"/>
      <c r="AJ428" s="18"/>
      <c r="AK428" s="18"/>
      <c r="AL428" s="18"/>
      <c r="AM428" s="18"/>
      <c r="AN428" s="18"/>
    </row>
    <row r="429" spans="1:40" x14ac:dyDescent="0.35">
      <c r="A429" s="21"/>
      <c r="B429" s="22"/>
      <c r="C429" s="23"/>
      <c r="D429" s="24"/>
      <c r="E429" s="24"/>
      <c r="F429" s="24"/>
      <c r="G429" s="24"/>
      <c r="H429" s="18"/>
      <c r="I429" s="18"/>
      <c r="J429" s="18"/>
      <c r="K429" s="18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9"/>
      <c r="Y429" s="18"/>
      <c r="Z429" s="18"/>
      <c r="AA429" s="18"/>
      <c r="AB429" s="18"/>
      <c r="AC429" s="18"/>
      <c r="AD429" s="18"/>
      <c r="AE429" s="18"/>
      <c r="AF429" s="18"/>
      <c r="AG429" s="18"/>
      <c r="AH429" s="18"/>
      <c r="AI429" s="18"/>
      <c r="AJ429" s="18"/>
      <c r="AK429" s="18"/>
      <c r="AL429" s="18"/>
      <c r="AM429" s="18"/>
      <c r="AN429" s="18"/>
    </row>
    <row r="430" spans="1:40" x14ac:dyDescent="0.35">
      <c r="A430" s="21"/>
      <c r="B430" s="22"/>
      <c r="C430" s="23"/>
      <c r="D430" s="24"/>
      <c r="E430" s="24"/>
      <c r="F430" s="24"/>
      <c r="G430" s="24"/>
      <c r="H430" s="18"/>
      <c r="I430" s="18"/>
      <c r="J430" s="18"/>
      <c r="K430" s="18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9"/>
      <c r="Y430" s="18"/>
      <c r="Z430" s="18"/>
      <c r="AA430" s="18"/>
      <c r="AB430" s="18"/>
      <c r="AC430" s="18"/>
      <c r="AD430" s="18"/>
      <c r="AE430" s="18"/>
      <c r="AF430" s="18"/>
      <c r="AG430" s="18"/>
      <c r="AH430" s="18"/>
      <c r="AI430" s="18"/>
      <c r="AJ430" s="18"/>
      <c r="AK430" s="18"/>
      <c r="AL430" s="18"/>
      <c r="AM430" s="18"/>
      <c r="AN430" s="18"/>
    </row>
    <row r="431" spans="1:40" x14ac:dyDescent="0.35">
      <c r="A431" s="21"/>
      <c r="B431" s="22"/>
      <c r="C431" s="23"/>
      <c r="D431" s="24"/>
      <c r="E431" s="24"/>
      <c r="F431" s="24"/>
      <c r="G431" s="24"/>
      <c r="H431" s="18"/>
      <c r="I431" s="18"/>
      <c r="J431" s="18"/>
      <c r="K431" s="18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9"/>
      <c r="Y431" s="18"/>
      <c r="Z431" s="18"/>
      <c r="AA431" s="18"/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 s="18"/>
      <c r="AM431" s="18"/>
      <c r="AN431" s="18"/>
    </row>
    <row r="432" spans="1:40" x14ac:dyDescent="0.35">
      <c r="A432" s="21"/>
      <c r="B432" s="22"/>
      <c r="C432" s="23"/>
      <c r="D432" s="24"/>
      <c r="E432" s="24"/>
      <c r="F432" s="24"/>
      <c r="G432" s="24"/>
      <c r="H432" s="18"/>
      <c r="I432" s="18"/>
      <c r="J432" s="18"/>
      <c r="K432" s="18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9"/>
      <c r="Y432" s="18"/>
      <c r="Z432" s="18"/>
      <c r="AA432" s="18"/>
      <c r="AB432" s="18"/>
      <c r="AC432" s="18"/>
      <c r="AD432" s="18"/>
      <c r="AE432" s="18"/>
      <c r="AF432" s="18"/>
      <c r="AG432" s="18"/>
      <c r="AH432" s="18"/>
      <c r="AI432" s="18"/>
      <c r="AJ432" s="18"/>
      <c r="AK432" s="18"/>
      <c r="AL432" s="18"/>
      <c r="AM432" s="18"/>
      <c r="AN432" s="18"/>
    </row>
    <row r="433" spans="1:40" x14ac:dyDescent="0.35">
      <c r="A433" s="21"/>
      <c r="B433" s="22"/>
      <c r="C433" s="23"/>
      <c r="D433" s="24"/>
      <c r="E433" s="24"/>
      <c r="F433" s="24"/>
      <c r="G433" s="24"/>
      <c r="H433" s="18"/>
      <c r="I433" s="18"/>
      <c r="J433" s="18"/>
      <c r="K433" s="18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9"/>
      <c r="Y433" s="18"/>
      <c r="Z433" s="18"/>
      <c r="AA433" s="18"/>
      <c r="AB433" s="18"/>
      <c r="AC433" s="18"/>
      <c r="AD433" s="18"/>
      <c r="AE433" s="18"/>
      <c r="AF433" s="18"/>
      <c r="AG433" s="18"/>
      <c r="AH433" s="18"/>
      <c r="AI433" s="18"/>
      <c r="AJ433" s="18"/>
      <c r="AK433" s="18"/>
      <c r="AL433" s="18"/>
      <c r="AM433" s="18"/>
      <c r="AN433" s="18"/>
    </row>
    <row r="434" spans="1:40" x14ac:dyDescent="0.35">
      <c r="A434" s="21"/>
      <c r="B434" s="22"/>
      <c r="C434" s="23"/>
      <c r="D434" s="24"/>
      <c r="E434" s="24"/>
      <c r="F434" s="24"/>
      <c r="G434" s="24"/>
      <c r="H434" s="18"/>
      <c r="I434" s="18"/>
      <c r="J434" s="18"/>
      <c r="K434" s="18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9"/>
      <c r="Y434" s="18"/>
      <c r="Z434" s="18"/>
      <c r="AA434" s="18"/>
      <c r="AB434" s="18"/>
      <c r="AC434" s="18"/>
      <c r="AD434" s="18"/>
      <c r="AE434" s="18"/>
      <c r="AF434" s="18"/>
      <c r="AG434" s="18"/>
      <c r="AH434" s="18"/>
      <c r="AI434" s="18"/>
      <c r="AJ434" s="18"/>
      <c r="AK434" s="18"/>
      <c r="AL434" s="18"/>
      <c r="AM434" s="18"/>
      <c r="AN434" s="18"/>
    </row>
    <row r="435" spans="1:40" x14ac:dyDescent="0.35">
      <c r="A435" s="21"/>
      <c r="B435" s="22"/>
      <c r="C435" s="23"/>
      <c r="D435" s="24"/>
      <c r="E435" s="24"/>
      <c r="F435" s="24"/>
      <c r="G435" s="24"/>
      <c r="H435" s="18"/>
      <c r="I435" s="18"/>
      <c r="J435" s="18"/>
      <c r="K435" s="18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9"/>
      <c r="Y435" s="18"/>
      <c r="Z435" s="18"/>
      <c r="AA435" s="18"/>
      <c r="AB435" s="18"/>
      <c r="AC435" s="18"/>
      <c r="AD435" s="18"/>
      <c r="AE435" s="18"/>
      <c r="AF435" s="18"/>
      <c r="AG435" s="18"/>
      <c r="AH435" s="18"/>
      <c r="AI435" s="18"/>
      <c r="AJ435" s="18"/>
      <c r="AK435" s="18"/>
      <c r="AL435" s="18"/>
      <c r="AM435" s="18"/>
      <c r="AN435" s="18"/>
    </row>
    <row r="436" spans="1:40" x14ac:dyDescent="0.35">
      <c r="A436" s="21"/>
      <c r="B436" s="22"/>
      <c r="C436" s="23"/>
      <c r="D436" s="24"/>
      <c r="E436" s="24"/>
      <c r="F436" s="24"/>
      <c r="G436" s="24"/>
      <c r="H436" s="18"/>
      <c r="I436" s="18"/>
      <c r="J436" s="18"/>
      <c r="K436" s="18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9"/>
      <c r="Y436" s="18"/>
      <c r="Z436" s="18"/>
      <c r="AA436" s="18"/>
      <c r="AB436" s="18"/>
      <c r="AC436" s="18"/>
      <c r="AD436" s="18"/>
      <c r="AE436" s="18"/>
      <c r="AF436" s="18"/>
      <c r="AG436" s="18"/>
      <c r="AH436" s="18"/>
      <c r="AI436" s="18"/>
      <c r="AJ436" s="18"/>
      <c r="AK436" s="18"/>
      <c r="AL436" s="18"/>
      <c r="AM436" s="18"/>
      <c r="AN436" s="18"/>
    </row>
    <row r="437" spans="1:40" x14ac:dyDescent="0.35">
      <c r="A437" s="21"/>
      <c r="B437" s="22"/>
      <c r="C437" s="23"/>
      <c r="D437" s="24"/>
      <c r="E437" s="24"/>
      <c r="F437" s="24"/>
      <c r="G437" s="24"/>
      <c r="H437" s="18"/>
      <c r="I437" s="18"/>
      <c r="J437" s="18"/>
      <c r="K437" s="18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9"/>
      <c r="Y437" s="18"/>
      <c r="Z437" s="18"/>
      <c r="AA437" s="18"/>
      <c r="AB437" s="18"/>
      <c r="AC437" s="18"/>
      <c r="AD437" s="18"/>
      <c r="AE437" s="18"/>
      <c r="AF437" s="18"/>
      <c r="AG437" s="18"/>
      <c r="AH437" s="18"/>
      <c r="AI437" s="18"/>
      <c r="AJ437" s="18"/>
      <c r="AK437" s="18"/>
      <c r="AL437" s="18"/>
      <c r="AM437" s="18"/>
      <c r="AN437" s="18"/>
    </row>
    <row r="438" spans="1:40" x14ac:dyDescent="0.35">
      <c r="A438" s="21"/>
      <c r="B438" s="22"/>
      <c r="C438" s="23"/>
      <c r="D438" s="24"/>
      <c r="E438" s="24"/>
      <c r="F438" s="24"/>
      <c r="G438" s="24"/>
      <c r="H438" s="18"/>
      <c r="I438" s="18"/>
      <c r="J438" s="18"/>
      <c r="K438" s="18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9"/>
      <c r="Y438" s="18"/>
      <c r="Z438" s="18"/>
      <c r="AA438" s="18"/>
      <c r="AB438" s="18"/>
      <c r="AC438" s="18"/>
      <c r="AD438" s="18"/>
      <c r="AE438" s="18"/>
      <c r="AF438" s="18"/>
      <c r="AG438" s="18"/>
      <c r="AH438" s="18"/>
      <c r="AI438" s="18"/>
      <c r="AJ438" s="18"/>
      <c r="AK438" s="18"/>
      <c r="AL438" s="18"/>
      <c r="AM438" s="18"/>
      <c r="AN438" s="18"/>
    </row>
    <row r="439" spans="1:40" x14ac:dyDescent="0.35">
      <c r="A439" s="21"/>
      <c r="B439" s="22"/>
      <c r="C439" s="23"/>
      <c r="D439" s="24"/>
      <c r="E439" s="24"/>
      <c r="F439" s="24"/>
      <c r="G439" s="24"/>
      <c r="H439" s="18"/>
      <c r="I439" s="18"/>
      <c r="J439" s="18"/>
      <c r="K439" s="18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9"/>
      <c r="Y439" s="18"/>
      <c r="Z439" s="18"/>
      <c r="AA439" s="18"/>
      <c r="AB439" s="18"/>
      <c r="AC439" s="18"/>
      <c r="AD439" s="18"/>
      <c r="AE439" s="18"/>
      <c r="AF439" s="18"/>
      <c r="AG439" s="18"/>
      <c r="AH439" s="18"/>
      <c r="AI439" s="18"/>
      <c r="AJ439" s="18"/>
      <c r="AK439" s="18"/>
      <c r="AL439" s="18"/>
      <c r="AM439" s="18"/>
      <c r="AN439" s="18"/>
    </row>
    <row r="440" spans="1:40" x14ac:dyDescent="0.35">
      <c r="A440" s="21"/>
      <c r="B440" s="22"/>
      <c r="C440" s="23"/>
      <c r="D440" s="24"/>
      <c r="E440" s="24"/>
      <c r="F440" s="24"/>
      <c r="G440" s="24"/>
      <c r="H440" s="18"/>
      <c r="I440" s="18"/>
      <c r="J440" s="18"/>
      <c r="K440" s="18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9"/>
      <c r="Y440" s="18"/>
      <c r="Z440" s="18"/>
      <c r="AA440" s="18"/>
      <c r="AB440" s="18"/>
      <c r="AC440" s="18"/>
      <c r="AD440" s="18"/>
      <c r="AE440" s="18"/>
      <c r="AF440" s="18"/>
      <c r="AG440" s="18"/>
      <c r="AH440" s="18"/>
      <c r="AI440" s="18"/>
      <c r="AJ440" s="18"/>
      <c r="AK440" s="18"/>
      <c r="AL440" s="18"/>
      <c r="AM440" s="18"/>
      <c r="AN440" s="18"/>
    </row>
    <row r="441" spans="1:40" x14ac:dyDescent="0.35">
      <c r="A441" s="21"/>
      <c r="B441" s="22"/>
      <c r="C441" s="23"/>
      <c r="D441" s="24"/>
      <c r="E441" s="24"/>
      <c r="F441" s="24"/>
      <c r="G441" s="24"/>
      <c r="H441" s="18"/>
      <c r="I441" s="18"/>
      <c r="J441" s="18"/>
      <c r="K441" s="18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9"/>
      <c r="Y441" s="18"/>
      <c r="Z441" s="18"/>
      <c r="AA441" s="18"/>
      <c r="AB441" s="18"/>
      <c r="AC441" s="18"/>
      <c r="AD441" s="18"/>
      <c r="AE441" s="18"/>
      <c r="AF441" s="18"/>
      <c r="AG441" s="18"/>
      <c r="AH441" s="18"/>
      <c r="AI441" s="18"/>
      <c r="AJ441" s="18"/>
      <c r="AK441" s="18"/>
      <c r="AL441" s="18"/>
      <c r="AM441" s="18"/>
      <c r="AN441" s="18"/>
    </row>
    <row r="442" spans="1:40" x14ac:dyDescent="0.35">
      <c r="A442" s="21"/>
      <c r="B442" s="22"/>
      <c r="C442" s="23"/>
      <c r="D442" s="24"/>
      <c r="E442" s="24"/>
      <c r="F442" s="24"/>
      <c r="G442" s="24"/>
      <c r="H442" s="18"/>
      <c r="I442" s="18"/>
      <c r="J442" s="18"/>
      <c r="K442" s="18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9"/>
      <c r="Y442" s="18"/>
      <c r="Z442" s="18"/>
      <c r="AA442" s="18"/>
      <c r="AB442" s="18"/>
      <c r="AC442" s="18"/>
      <c r="AD442" s="18"/>
      <c r="AE442" s="18"/>
      <c r="AF442" s="18"/>
      <c r="AG442" s="18"/>
      <c r="AH442" s="18"/>
      <c r="AI442" s="18"/>
      <c r="AJ442" s="18"/>
      <c r="AK442" s="18"/>
      <c r="AL442" s="18"/>
      <c r="AM442" s="18"/>
      <c r="AN442" s="18"/>
    </row>
    <row r="443" spans="1:40" x14ac:dyDescent="0.35">
      <c r="A443" s="21"/>
      <c r="B443" s="22"/>
      <c r="C443" s="23"/>
      <c r="D443" s="24"/>
      <c r="E443" s="24"/>
      <c r="F443" s="24"/>
      <c r="G443" s="24"/>
      <c r="H443" s="18"/>
      <c r="I443" s="18"/>
      <c r="J443" s="18"/>
      <c r="K443" s="18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9"/>
      <c r="Y443" s="18"/>
      <c r="Z443" s="18"/>
      <c r="AA443" s="18"/>
      <c r="AB443" s="18"/>
      <c r="AC443" s="18"/>
      <c r="AD443" s="18"/>
      <c r="AE443" s="18"/>
      <c r="AF443" s="18"/>
      <c r="AG443" s="18"/>
      <c r="AH443" s="18"/>
      <c r="AI443" s="18"/>
      <c r="AJ443" s="18"/>
      <c r="AK443" s="18"/>
      <c r="AL443" s="18"/>
      <c r="AM443" s="18"/>
      <c r="AN443" s="18"/>
    </row>
    <row r="444" spans="1:40" x14ac:dyDescent="0.35">
      <c r="A444" s="21"/>
      <c r="B444" s="22"/>
      <c r="C444" s="23"/>
      <c r="D444" s="24"/>
      <c r="E444" s="24"/>
      <c r="F444" s="24"/>
      <c r="G444" s="24"/>
      <c r="H444" s="18"/>
      <c r="I444" s="18"/>
      <c r="J444" s="18"/>
      <c r="K444" s="18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9"/>
      <c r="Y444" s="18"/>
      <c r="Z444" s="18"/>
      <c r="AA444" s="18"/>
      <c r="AB444" s="18"/>
      <c r="AC444" s="18"/>
      <c r="AD444" s="18"/>
      <c r="AE444" s="18"/>
      <c r="AF444" s="18"/>
      <c r="AG444" s="18"/>
      <c r="AH444" s="18"/>
      <c r="AI444" s="18"/>
      <c r="AJ444" s="18"/>
      <c r="AK444" s="18"/>
      <c r="AL444" s="18"/>
      <c r="AM444" s="18"/>
      <c r="AN444" s="18"/>
    </row>
    <row r="445" spans="1:40" x14ac:dyDescent="0.35">
      <c r="A445" s="21"/>
      <c r="B445" s="22"/>
      <c r="C445" s="23"/>
      <c r="D445" s="24"/>
      <c r="E445" s="24"/>
      <c r="F445" s="24"/>
      <c r="G445" s="24"/>
      <c r="H445" s="18"/>
      <c r="I445" s="18"/>
      <c r="J445" s="18"/>
      <c r="K445" s="18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9"/>
      <c r="Y445" s="18"/>
      <c r="Z445" s="18"/>
      <c r="AA445" s="18"/>
      <c r="AB445" s="18"/>
      <c r="AC445" s="18"/>
      <c r="AD445" s="18"/>
      <c r="AE445" s="18"/>
      <c r="AF445" s="18"/>
      <c r="AG445" s="18"/>
      <c r="AH445" s="18"/>
      <c r="AI445" s="18"/>
      <c r="AJ445" s="18"/>
      <c r="AK445" s="18"/>
      <c r="AL445" s="18"/>
      <c r="AM445" s="18"/>
      <c r="AN445" s="18"/>
    </row>
    <row r="446" spans="1:40" x14ac:dyDescent="0.35">
      <c r="A446" s="21"/>
      <c r="B446" s="22"/>
      <c r="C446" s="23"/>
      <c r="D446" s="24"/>
      <c r="E446" s="24"/>
      <c r="F446" s="24"/>
      <c r="G446" s="24"/>
      <c r="H446" s="18"/>
      <c r="I446" s="18"/>
      <c r="J446" s="18"/>
      <c r="K446" s="18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9"/>
      <c r="Y446" s="18"/>
      <c r="Z446" s="18"/>
      <c r="AA446" s="18"/>
      <c r="AB446" s="18"/>
      <c r="AC446" s="18"/>
      <c r="AD446" s="18"/>
      <c r="AE446" s="18"/>
      <c r="AF446" s="18"/>
      <c r="AG446" s="18"/>
      <c r="AH446" s="18"/>
      <c r="AI446" s="18"/>
      <c r="AJ446" s="18"/>
      <c r="AK446" s="18"/>
      <c r="AL446" s="18"/>
      <c r="AM446" s="18"/>
      <c r="AN446" s="18"/>
    </row>
    <row r="447" spans="1:40" x14ac:dyDescent="0.35">
      <c r="A447" s="21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9"/>
      <c r="Y447" s="18"/>
      <c r="Z447" s="18"/>
      <c r="AA447" s="18"/>
      <c r="AB447" s="18"/>
      <c r="AC447" s="18"/>
      <c r="AD447" s="18"/>
      <c r="AE447" s="18"/>
      <c r="AF447" s="18"/>
      <c r="AG447" s="18"/>
      <c r="AH447" s="18"/>
      <c r="AI447" s="18"/>
      <c r="AJ447" s="18"/>
      <c r="AK447" s="18"/>
      <c r="AL447" s="18"/>
      <c r="AM447" s="18"/>
      <c r="AN447" s="18"/>
    </row>
    <row r="448" spans="1:40" x14ac:dyDescent="0.35">
      <c r="A448" s="21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9"/>
      <c r="Y448" s="18"/>
      <c r="Z448" s="18"/>
      <c r="AA448" s="18"/>
      <c r="AB448" s="18"/>
      <c r="AC448" s="18"/>
      <c r="AD448" s="18"/>
      <c r="AE448" s="18"/>
      <c r="AF448" s="18"/>
      <c r="AG448" s="18"/>
      <c r="AH448" s="18"/>
      <c r="AI448" s="18"/>
      <c r="AJ448" s="18"/>
      <c r="AK448" s="18"/>
      <c r="AL448" s="18"/>
      <c r="AM448" s="18"/>
      <c r="AN448" s="18"/>
    </row>
    <row r="449" spans="1:40" x14ac:dyDescent="0.35">
      <c r="A449" s="21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9"/>
      <c r="Y449" s="18"/>
      <c r="Z449" s="18"/>
      <c r="AA449" s="18"/>
      <c r="AB449" s="18"/>
      <c r="AC449" s="18"/>
      <c r="AD449" s="18"/>
      <c r="AE449" s="18"/>
      <c r="AF449" s="18"/>
      <c r="AG449" s="18"/>
      <c r="AH449" s="18"/>
      <c r="AI449" s="18"/>
      <c r="AJ449" s="18"/>
      <c r="AK449" s="18"/>
      <c r="AL449" s="18"/>
      <c r="AM449" s="18"/>
      <c r="AN449" s="18"/>
    </row>
    <row r="450" spans="1:40" x14ac:dyDescent="0.35">
      <c r="A450" s="21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9"/>
      <c r="Y450" s="18"/>
      <c r="Z450" s="18"/>
      <c r="AA450" s="18"/>
      <c r="AB450" s="18"/>
      <c r="AC450" s="18"/>
      <c r="AD450" s="18"/>
      <c r="AE450" s="18"/>
      <c r="AF450" s="18"/>
      <c r="AG450" s="18"/>
      <c r="AH450" s="18"/>
      <c r="AI450" s="18"/>
      <c r="AJ450" s="18"/>
      <c r="AK450" s="18"/>
      <c r="AL450" s="18"/>
      <c r="AM450" s="18"/>
      <c r="AN450" s="18"/>
    </row>
    <row r="451" spans="1:40" x14ac:dyDescent="0.35">
      <c r="A451" s="21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9"/>
      <c r="Y451" s="18"/>
      <c r="Z451" s="18"/>
      <c r="AA451" s="18"/>
      <c r="AB451" s="18"/>
      <c r="AC451" s="18"/>
      <c r="AD451" s="18"/>
      <c r="AE451" s="18"/>
      <c r="AF451" s="18"/>
      <c r="AG451" s="18"/>
      <c r="AH451" s="18"/>
      <c r="AI451" s="18"/>
      <c r="AJ451" s="18"/>
      <c r="AK451" s="18"/>
      <c r="AL451" s="18"/>
      <c r="AM451" s="18"/>
      <c r="AN451" s="18"/>
    </row>
    <row r="452" spans="1:40" x14ac:dyDescent="0.35">
      <c r="A452" s="21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9"/>
      <c r="Y452" s="18"/>
      <c r="Z452" s="18"/>
      <c r="AA452" s="18"/>
      <c r="AB452" s="18"/>
      <c r="AC452" s="18"/>
      <c r="AD452" s="18"/>
      <c r="AE452" s="18"/>
      <c r="AF452" s="18"/>
      <c r="AG452" s="18"/>
      <c r="AH452" s="18"/>
      <c r="AI452" s="18"/>
      <c r="AJ452" s="18"/>
      <c r="AK452" s="18"/>
      <c r="AL452" s="18"/>
      <c r="AM452" s="18"/>
      <c r="AN452" s="18"/>
    </row>
    <row r="453" spans="1:40" x14ac:dyDescent="0.35">
      <c r="A453" s="21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9"/>
      <c r="Y453" s="18"/>
      <c r="Z453" s="18"/>
      <c r="AA453" s="18"/>
      <c r="AB453" s="18"/>
      <c r="AC453" s="18"/>
      <c r="AD453" s="18"/>
      <c r="AE453" s="18"/>
      <c r="AF453" s="18"/>
      <c r="AG453" s="18"/>
      <c r="AH453" s="18"/>
      <c r="AI453" s="18"/>
      <c r="AJ453" s="18"/>
      <c r="AK453" s="18"/>
      <c r="AL453" s="18"/>
      <c r="AM453" s="18"/>
      <c r="AN453" s="18"/>
    </row>
    <row r="454" spans="1:40" x14ac:dyDescent="0.35">
      <c r="A454" s="21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9"/>
      <c r="Y454" s="18"/>
      <c r="Z454" s="18"/>
      <c r="AA454" s="18"/>
      <c r="AB454" s="18"/>
      <c r="AC454" s="18"/>
      <c r="AD454" s="18"/>
      <c r="AE454" s="18"/>
      <c r="AF454" s="18"/>
      <c r="AG454" s="18"/>
      <c r="AH454" s="18"/>
      <c r="AI454" s="18"/>
      <c r="AJ454" s="18"/>
      <c r="AK454" s="18"/>
      <c r="AL454" s="18"/>
      <c r="AM454" s="18"/>
      <c r="AN454" s="18"/>
    </row>
    <row r="455" spans="1:40" x14ac:dyDescent="0.35">
      <c r="A455" s="21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9"/>
      <c r="Y455" s="18"/>
      <c r="Z455" s="18"/>
      <c r="AA455" s="18"/>
      <c r="AB455" s="18"/>
      <c r="AC455" s="18"/>
      <c r="AD455" s="18"/>
      <c r="AE455" s="18"/>
      <c r="AF455" s="18"/>
      <c r="AG455" s="18"/>
      <c r="AH455" s="18"/>
      <c r="AI455" s="18"/>
      <c r="AJ455" s="18"/>
      <c r="AK455" s="18"/>
      <c r="AL455" s="18"/>
      <c r="AM455" s="18"/>
      <c r="AN455" s="18"/>
    </row>
    <row r="456" spans="1:40" x14ac:dyDescent="0.35">
      <c r="A456" s="21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9"/>
      <c r="Y456" s="18"/>
      <c r="Z456" s="18"/>
      <c r="AA456" s="18"/>
      <c r="AB456" s="18"/>
      <c r="AC456" s="18"/>
      <c r="AD456" s="18"/>
      <c r="AE456" s="18"/>
      <c r="AF456" s="18"/>
      <c r="AG456" s="18"/>
      <c r="AH456" s="18"/>
      <c r="AI456" s="18"/>
      <c r="AJ456" s="18"/>
      <c r="AK456" s="18"/>
      <c r="AL456" s="18"/>
      <c r="AM456" s="18"/>
      <c r="AN456" s="18"/>
    </row>
    <row r="457" spans="1:40" ht="15" customHeight="1" x14ac:dyDescent="0.35">
      <c r="A457" s="21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9"/>
      <c r="Y457" s="18"/>
      <c r="Z457" s="18"/>
      <c r="AA457" s="18"/>
      <c r="AB457" s="18"/>
      <c r="AC457" s="18"/>
      <c r="AD457" s="18"/>
      <c r="AE457" s="18"/>
      <c r="AF457" s="18"/>
      <c r="AG457" s="18"/>
      <c r="AH457" s="18"/>
      <c r="AI457" s="18"/>
      <c r="AJ457" s="18"/>
      <c r="AK457" s="18"/>
      <c r="AL457" s="18"/>
      <c r="AM457" s="18"/>
      <c r="AN457" s="18"/>
    </row>
    <row r="458" spans="1:40" x14ac:dyDescent="0.35">
      <c r="A458" s="16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9"/>
      <c r="Y458" s="18"/>
      <c r="Z458" s="18"/>
      <c r="AA458" s="164"/>
      <c r="AB458" s="164"/>
      <c r="AC458" s="164"/>
      <c r="AD458" s="18"/>
      <c r="AE458" s="164"/>
      <c r="AF458" s="164"/>
      <c r="AG458" s="164"/>
      <c r="AH458" s="18"/>
      <c r="AI458" s="164"/>
      <c r="AJ458" s="164"/>
      <c r="AK458" s="164"/>
      <c r="AL458" s="18"/>
      <c r="AM458" s="18"/>
      <c r="AN458" s="18"/>
    </row>
    <row r="459" spans="1:40" x14ac:dyDescent="0.35">
      <c r="A459" s="16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9"/>
      <c r="Y459" s="18"/>
      <c r="Z459" s="18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164"/>
      <c r="AM459" s="18"/>
      <c r="AN459" s="18"/>
    </row>
    <row r="460" spans="1:40" x14ac:dyDescent="0.35">
      <c r="A460" s="16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9"/>
      <c r="Y460" s="18"/>
      <c r="Z460" s="18"/>
      <c r="AA460" s="18"/>
      <c r="AB460" s="18"/>
      <c r="AC460" s="18"/>
      <c r="AD460" s="18"/>
      <c r="AE460" s="18"/>
      <c r="AF460" s="18"/>
      <c r="AG460" s="18"/>
      <c r="AH460" s="18"/>
      <c r="AI460" s="18"/>
      <c r="AJ460" s="18"/>
      <c r="AK460" s="18"/>
      <c r="AL460" s="18"/>
      <c r="AM460" s="18"/>
      <c r="AN460" s="18"/>
    </row>
    <row r="461" spans="1:40" x14ac:dyDescent="0.35">
      <c r="A461" s="16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9"/>
      <c r="Y461" s="18"/>
      <c r="Z461" s="18"/>
      <c r="AA461" s="18"/>
      <c r="AB461" s="18"/>
      <c r="AC461" s="18"/>
      <c r="AD461" s="18"/>
      <c r="AE461" s="18"/>
      <c r="AF461" s="18"/>
      <c r="AG461" s="18"/>
      <c r="AH461" s="18"/>
      <c r="AI461" s="18"/>
      <c r="AJ461" s="18"/>
      <c r="AK461" s="18"/>
      <c r="AL461" s="18"/>
      <c r="AM461" s="18"/>
      <c r="AN461" s="18"/>
    </row>
    <row r="462" spans="1:40" x14ac:dyDescent="0.35">
      <c r="A462" s="16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9"/>
      <c r="Y462" s="18"/>
      <c r="Z462" s="18"/>
      <c r="AA462" s="18"/>
      <c r="AB462" s="18"/>
      <c r="AC462" s="18"/>
      <c r="AD462" s="18"/>
      <c r="AE462" s="18"/>
      <c r="AF462" s="18"/>
      <c r="AG462" s="18"/>
      <c r="AH462" s="18"/>
      <c r="AI462" s="18"/>
      <c r="AJ462" s="18"/>
      <c r="AK462" s="18"/>
      <c r="AL462" s="18"/>
      <c r="AM462" s="18"/>
      <c r="AN462" s="18"/>
    </row>
    <row r="463" spans="1:40" x14ac:dyDescent="0.35">
      <c r="A463" s="16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9"/>
      <c r="Y463" s="18"/>
      <c r="Z463" s="18"/>
      <c r="AA463" s="18"/>
      <c r="AB463" s="18"/>
      <c r="AC463" s="18"/>
      <c r="AD463" s="18"/>
      <c r="AE463" s="18"/>
      <c r="AF463" s="18"/>
      <c r="AG463" s="18"/>
      <c r="AH463" s="18"/>
      <c r="AI463" s="18"/>
      <c r="AJ463" s="18"/>
      <c r="AK463" s="18"/>
      <c r="AL463" s="18"/>
      <c r="AM463" s="18"/>
      <c r="AN463" s="18"/>
    </row>
    <row r="464" spans="1:40" x14ac:dyDescent="0.35">
      <c r="A464" s="16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9"/>
      <c r="Y464" s="18"/>
      <c r="Z464" s="18"/>
      <c r="AA464" s="18"/>
      <c r="AB464" s="18"/>
      <c r="AC464" s="18"/>
      <c r="AD464" s="18"/>
      <c r="AE464" s="18"/>
      <c r="AF464" s="18"/>
      <c r="AG464" s="18"/>
      <c r="AH464" s="18"/>
      <c r="AI464" s="18"/>
      <c r="AJ464" s="18"/>
      <c r="AK464" s="18"/>
      <c r="AL464" s="18"/>
      <c r="AM464" s="18"/>
      <c r="AN464" s="18"/>
    </row>
    <row r="465" spans="1:40" x14ac:dyDescent="0.35">
      <c r="A465" s="16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9"/>
      <c r="Y465" s="18"/>
      <c r="Z465" s="18"/>
      <c r="AA465" s="18"/>
      <c r="AB465" s="18"/>
      <c r="AC465" s="18"/>
      <c r="AD465" s="18"/>
      <c r="AE465" s="18"/>
      <c r="AF465" s="18"/>
      <c r="AG465" s="18"/>
      <c r="AH465" s="18"/>
      <c r="AI465" s="18"/>
      <c r="AJ465" s="18"/>
      <c r="AK465" s="18"/>
      <c r="AL465" s="18"/>
      <c r="AM465" s="18"/>
      <c r="AN465" s="18"/>
    </row>
    <row r="466" spans="1:40" x14ac:dyDescent="0.35">
      <c r="A466" s="16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9"/>
      <c r="Y466" s="18"/>
      <c r="Z466" s="18"/>
      <c r="AA466" s="18"/>
      <c r="AB466" s="18"/>
      <c r="AC466" s="18"/>
      <c r="AD466" s="18"/>
      <c r="AE466" s="18"/>
      <c r="AF466" s="18"/>
      <c r="AG466" s="18"/>
      <c r="AH466" s="18"/>
      <c r="AI466" s="18"/>
      <c r="AJ466" s="18"/>
      <c r="AK466" s="18"/>
      <c r="AL466" s="18"/>
      <c r="AM466" s="18"/>
      <c r="AN466" s="18"/>
    </row>
    <row r="467" spans="1:40" x14ac:dyDescent="0.35">
      <c r="A467" s="16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9"/>
      <c r="Y467" s="18"/>
      <c r="Z467" s="18"/>
      <c r="AA467" s="18"/>
      <c r="AB467" s="18"/>
      <c r="AC467" s="18"/>
      <c r="AD467" s="18"/>
      <c r="AE467" s="18"/>
      <c r="AF467" s="18"/>
      <c r="AG467" s="18"/>
      <c r="AH467" s="18"/>
      <c r="AI467" s="18"/>
      <c r="AJ467" s="18"/>
      <c r="AK467" s="18"/>
      <c r="AL467" s="18"/>
      <c r="AM467" s="18"/>
      <c r="AN467" s="18"/>
    </row>
    <row r="468" spans="1:40" x14ac:dyDescent="0.35">
      <c r="A468" s="16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9"/>
      <c r="Y468" s="18"/>
      <c r="Z468" s="18"/>
      <c r="AA468" s="18"/>
      <c r="AB468" s="18"/>
      <c r="AC468" s="18"/>
      <c r="AD468" s="18"/>
      <c r="AE468" s="18"/>
      <c r="AF468" s="18"/>
      <c r="AG468" s="18"/>
      <c r="AH468" s="18"/>
      <c r="AI468" s="18"/>
      <c r="AJ468" s="18"/>
      <c r="AK468" s="18"/>
      <c r="AL468" s="18"/>
      <c r="AM468" s="18"/>
      <c r="AN468" s="18"/>
    </row>
    <row r="469" spans="1:40" x14ac:dyDescent="0.35">
      <c r="A469" s="16"/>
      <c r="B469" s="17"/>
      <c r="C469" s="18"/>
      <c r="D469" s="18"/>
      <c r="E469" s="18"/>
      <c r="F469" s="18"/>
      <c r="G469" s="18"/>
      <c r="H469" s="166"/>
      <c r="I469" s="166"/>
      <c r="J469" s="166"/>
      <c r="K469" s="166"/>
      <c r="L469" s="166"/>
      <c r="M469" s="166"/>
      <c r="N469" s="166"/>
      <c r="O469" s="166"/>
      <c r="P469" s="166"/>
      <c r="Q469" s="166"/>
      <c r="R469" s="166"/>
      <c r="S469" s="166"/>
      <c r="T469" s="166"/>
      <c r="U469" s="166"/>
      <c r="V469" s="166"/>
      <c r="W469" s="166"/>
      <c r="X469" s="166"/>
      <c r="Y469" s="166"/>
      <c r="Z469" s="166"/>
      <c r="AA469" s="166"/>
      <c r="AB469" s="166"/>
      <c r="AC469" s="166"/>
      <c r="AD469" s="166"/>
      <c r="AE469" s="166"/>
      <c r="AF469" s="166"/>
      <c r="AG469" s="166"/>
      <c r="AH469" s="166"/>
      <c r="AI469" s="166"/>
      <c r="AJ469" s="166"/>
      <c r="AK469" s="166"/>
      <c r="AL469" s="166"/>
      <c r="AM469" s="18"/>
      <c r="AN469" s="18"/>
    </row>
    <row r="470" spans="1:40" x14ac:dyDescent="0.35">
      <c r="A470" s="16"/>
      <c r="B470" s="17"/>
      <c r="C470" s="18"/>
      <c r="D470" s="18"/>
      <c r="E470" s="18"/>
      <c r="F470" s="18"/>
      <c r="G470" s="18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  <c r="V470" s="166"/>
      <c r="W470" s="166"/>
      <c r="X470" s="166"/>
      <c r="Y470" s="166"/>
      <c r="Z470" s="166"/>
      <c r="AA470" s="166"/>
      <c r="AB470" s="166"/>
      <c r="AC470" s="166"/>
      <c r="AD470" s="166"/>
      <c r="AE470" s="166"/>
      <c r="AF470" s="166"/>
      <c r="AG470" s="166"/>
      <c r="AH470" s="166"/>
      <c r="AI470" s="166"/>
      <c r="AJ470" s="166"/>
      <c r="AK470" s="166"/>
      <c r="AL470" s="166"/>
      <c r="AM470" s="18"/>
      <c r="AN470" s="18"/>
    </row>
    <row r="471" spans="1:40" x14ac:dyDescent="0.35">
      <c r="A471" s="16"/>
      <c r="B471" s="17"/>
      <c r="C471" s="18"/>
      <c r="D471" s="18"/>
      <c r="E471" s="18"/>
      <c r="F471" s="18"/>
      <c r="G471" s="18"/>
      <c r="H471" s="166"/>
      <c r="I471" s="166"/>
      <c r="J471" s="166"/>
      <c r="K471" s="166"/>
      <c r="L471" s="166"/>
      <c r="M471" s="166"/>
      <c r="N471" s="166"/>
      <c r="O471" s="166"/>
      <c r="P471" s="166"/>
      <c r="Q471" s="166"/>
      <c r="R471" s="166"/>
      <c r="S471" s="166"/>
      <c r="T471" s="166"/>
      <c r="U471" s="166"/>
      <c r="V471" s="166"/>
      <c r="W471" s="166"/>
      <c r="X471" s="166"/>
      <c r="Y471" s="166"/>
      <c r="Z471" s="166"/>
      <c r="AA471" s="166"/>
      <c r="AB471" s="166"/>
      <c r="AC471" s="166"/>
      <c r="AD471" s="166"/>
      <c r="AE471" s="166"/>
      <c r="AF471" s="166"/>
      <c r="AG471" s="166"/>
      <c r="AH471" s="166"/>
      <c r="AI471" s="166"/>
      <c r="AJ471" s="166"/>
      <c r="AK471" s="166"/>
      <c r="AL471" s="166"/>
      <c r="AM471" s="18"/>
      <c r="AN471" s="18"/>
    </row>
    <row r="472" spans="1:40" x14ac:dyDescent="0.35">
      <c r="A472" s="16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9"/>
      <c r="Y472" s="18"/>
      <c r="Z472" s="18"/>
      <c r="AA472" s="164"/>
      <c r="AB472" s="164"/>
      <c r="AC472" s="164"/>
      <c r="AD472" s="164"/>
      <c r="AE472" s="164"/>
      <c r="AF472" s="164"/>
      <c r="AG472" s="164"/>
      <c r="AH472" s="164"/>
      <c r="AI472" s="164"/>
      <c r="AJ472" s="164"/>
      <c r="AK472" s="164"/>
      <c r="AL472" s="164"/>
      <c r="AM472" s="18"/>
      <c r="AN472" s="18"/>
    </row>
    <row r="473" spans="1:40" x14ac:dyDescent="0.35">
      <c r="A473" s="167"/>
      <c r="B473" s="167"/>
      <c r="C473" s="167"/>
      <c r="D473" s="168"/>
      <c r="E473" s="168"/>
      <c r="F473" s="168"/>
      <c r="G473" s="168"/>
      <c r="H473" s="167"/>
      <c r="I473" s="167"/>
      <c r="J473" s="167"/>
      <c r="K473" s="167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"/>
      <c r="Y473" s="165"/>
      <c r="Z473" s="19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164"/>
      <c r="AM473" s="18"/>
      <c r="AN473" s="18"/>
    </row>
    <row r="474" spans="1:40" x14ac:dyDescent="0.35">
      <c r="A474" s="167"/>
      <c r="B474" s="167"/>
      <c r="C474" s="167"/>
      <c r="D474" s="20"/>
      <c r="E474" s="20"/>
      <c r="F474" s="20"/>
      <c r="G474" s="20"/>
      <c r="H474" s="20"/>
      <c r="I474" s="20"/>
      <c r="J474" s="20"/>
      <c r="K474" s="20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6"/>
      <c r="Y474" s="165"/>
      <c r="Z474" s="18"/>
      <c r="AA474" s="18"/>
      <c r="AB474" s="18"/>
      <c r="AC474" s="18"/>
      <c r="AD474" s="18"/>
      <c r="AE474" s="18"/>
      <c r="AF474" s="18"/>
      <c r="AG474" s="18"/>
      <c r="AH474" s="18"/>
      <c r="AI474" s="18"/>
      <c r="AJ474" s="18"/>
      <c r="AK474" s="18"/>
      <c r="AL474" s="18"/>
      <c r="AM474" s="18"/>
      <c r="AN474" s="18"/>
    </row>
    <row r="475" spans="1:40" x14ac:dyDescent="0.35">
      <c r="A475" s="21"/>
      <c r="B475" s="22"/>
      <c r="C475" s="23"/>
      <c r="D475" s="24"/>
      <c r="E475" s="24"/>
      <c r="F475" s="24"/>
      <c r="G475" s="24"/>
      <c r="H475" s="18"/>
      <c r="I475" s="18"/>
      <c r="J475" s="18"/>
      <c r="K475" s="18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9"/>
      <c r="Y475" s="18"/>
      <c r="Z475" s="18"/>
      <c r="AA475" s="18"/>
      <c r="AB475" s="18"/>
      <c r="AC475" s="18"/>
      <c r="AD475" s="18"/>
      <c r="AE475" s="18"/>
      <c r="AF475" s="18"/>
      <c r="AG475" s="18"/>
      <c r="AH475" s="18"/>
      <c r="AI475" s="18"/>
      <c r="AJ475" s="18"/>
      <c r="AK475" s="18"/>
      <c r="AL475" s="18"/>
      <c r="AM475" s="18"/>
      <c r="AN475" s="18"/>
    </row>
    <row r="476" spans="1:40" x14ac:dyDescent="0.35">
      <c r="A476" s="21"/>
      <c r="B476" s="22"/>
      <c r="C476" s="23"/>
      <c r="D476" s="24"/>
      <c r="E476" s="24"/>
      <c r="F476" s="24"/>
      <c r="G476" s="24"/>
      <c r="H476" s="18"/>
      <c r="I476" s="18"/>
      <c r="J476" s="18"/>
      <c r="K476" s="18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9"/>
      <c r="Y476" s="18"/>
      <c r="Z476" s="18"/>
      <c r="AA476" s="18"/>
      <c r="AB476" s="18"/>
      <c r="AC476" s="18"/>
      <c r="AD476" s="18"/>
      <c r="AE476" s="18"/>
      <c r="AF476" s="18"/>
      <c r="AG476" s="18"/>
      <c r="AH476" s="18"/>
      <c r="AI476" s="18"/>
      <c r="AJ476" s="18"/>
      <c r="AK476" s="18"/>
      <c r="AL476" s="18"/>
      <c r="AM476" s="18"/>
      <c r="AN476" s="18"/>
    </row>
    <row r="477" spans="1:40" x14ac:dyDescent="0.35">
      <c r="A477" s="21"/>
      <c r="B477" s="22"/>
      <c r="C477" s="23"/>
      <c r="D477" s="24"/>
      <c r="E477" s="24"/>
      <c r="F477" s="24"/>
      <c r="G477" s="24"/>
      <c r="H477" s="18"/>
      <c r="I477" s="18"/>
      <c r="J477" s="18"/>
      <c r="K477" s="18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9"/>
      <c r="Y477" s="18"/>
      <c r="Z477" s="18"/>
      <c r="AA477" s="18"/>
      <c r="AB477" s="18"/>
      <c r="AC477" s="18"/>
      <c r="AD477" s="18"/>
      <c r="AE477" s="18"/>
      <c r="AF477" s="18"/>
      <c r="AG477" s="18"/>
      <c r="AH477" s="18"/>
      <c r="AI477" s="18"/>
      <c r="AJ477" s="18"/>
      <c r="AK477" s="18"/>
      <c r="AL477" s="18"/>
      <c r="AM477" s="18"/>
      <c r="AN477" s="18"/>
    </row>
    <row r="478" spans="1:40" x14ac:dyDescent="0.35">
      <c r="A478" s="21"/>
      <c r="B478" s="22"/>
      <c r="C478" s="23"/>
      <c r="D478" s="24"/>
      <c r="E478" s="24"/>
      <c r="F478" s="24"/>
      <c r="G478" s="24"/>
      <c r="H478" s="18"/>
      <c r="I478" s="18"/>
      <c r="J478" s="18"/>
      <c r="K478" s="18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9"/>
      <c r="Y478" s="18"/>
      <c r="Z478" s="18"/>
      <c r="AA478" s="18"/>
      <c r="AB478" s="18"/>
      <c r="AC478" s="18"/>
      <c r="AD478" s="18"/>
      <c r="AE478" s="18"/>
      <c r="AF478" s="18"/>
      <c r="AG478" s="18"/>
      <c r="AH478" s="18"/>
      <c r="AI478" s="18"/>
      <c r="AJ478" s="18"/>
      <c r="AK478" s="18"/>
      <c r="AL478" s="18"/>
      <c r="AM478" s="18"/>
      <c r="AN478" s="18"/>
    </row>
    <row r="479" spans="1:40" x14ac:dyDescent="0.35">
      <c r="A479" s="21"/>
      <c r="B479" s="22"/>
      <c r="C479" s="23"/>
      <c r="D479" s="24"/>
      <c r="E479" s="24"/>
      <c r="F479" s="24"/>
      <c r="G479" s="24"/>
      <c r="H479" s="18"/>
      <c r="I479" s="18"/>
      <c r="J479" s="18"/>
      <c r="K479" s="18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9"/>
      <c r="Y479" s="18"/>
      <c r="Z479" s="18"/>
      <c r="AA479" s="18"/>
      <c r="AB479" s="18"/>
      <c r="AC479" s="18"/>
      <c r="AD479" s="18"/>
      <c r="AE479" s="18"/>
      <c r="AF479" s="18"/>
      <c r="AG479" s="18"/>
      <c r="AH479" s="18"/>
      <c r="AI479" s="18"/>
      <c r="AJ479" s="18"/>
      <c r="AK479" s="18"/>
      <c r="AL479" s="18"/>
      <c r="AM479" s="18"/>
      <c r="AN479" s="18"/>
    </row>
    <row r="480" spans="1:40" x14ac:dyDescent="0.35">
      <c r="A480" s="21"/>
      <c r="B480" s="22"/>
      <c r="C480" s="23"/>
      <c r="D480" s="24"/>
      <c r="E480" s="24"/>
      <c r="F480" s="24"/>
      <c r="G480" s="24"/>
      <c r="H480" s="18"/>
      <c r="I480" s="18"/>
      <c r="J480" s="18"/>
      <c r="K480" s="18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9"/>
      <c r="Y480" s="18"/>
      <c r="Z480" s="18"/>
      <c r="AA480" s="18"/>
      <c r="AB480" s="18"/>
      <c r="AC480" s="18"/>
      <c r="AD480" s="18"/>
      <c r="AE480" s="18"/>
      <c r="AF480" s="18"/>
      <c r="AG480" s="18"/>
      <c r="AH480" s="18"/>
      <c r="AI480" s="18"/>
      <c r="AJ480" s="18"/>
      <c r="AK480" s="18"/>
      <c r="AL480" s="18"/>
      <c r="AM480" s="18"/>
      <c r="AN480" s="18"/>
    </row>
    <row r="481" spans="1:40" x14ac:dyDescent="0.35">
      <c r="A481" s="21"/>
      <c r="B481" s="22"/>
      <c r="C481" s="23"/>
      <c r="D481" s="24"/>
      <c r="E481" s="24"/>
      <c r="F481" s="24"/>
      <c r="G481" s="24"/>
      <c r="H481" s="18"/>
      <c r="I481" s="18"/>
      <c r="J481" s="18"/>
      <c r="K481" s="18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9"/>
      <c r="Y481" s="18"/>
      <c r="Z481" s="18"/>
      <c r="AA481" s="18"/>
      <c r="AB481" s="18"/>
      <c r="AC481" s="18"/>
      <c r="AD481" s="18"/>
      <c r="AE481" s="18"/>
      <c r="AF481" s="18"/>
      <c r="AG481" s="18"/>
      <c r="AH481" s="18"/>
      <c r="AI481" s="18"/>
      <c r="AJ481" s="18"/>
      <c r="AK481" s="18"/>
      <c r="AL481" s="18"/>
      <c r="AM481" s="18"/>
      <c r="AN481" s="18"/>
    </row>
    <row r="482" spans="1:40" x14ac:dyDescent="0.35">
      <c r="A482" s="21"/>
      <c r="B482" s="22"/>
      <c r="C482" s="23"/>
      <c r="D482" s="24"/>
      <c r="E482" s="24"/>
      <c r="F482" s="24"/>
      <c r="G482" s="24"/>
      <c r="H482" s="18"/>
      <c r="I482" s="18"/>
      <c r="J482" s="18"/>
      <c r="K482" s="18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9"/>
      <c r="Y482" s="18"/>
      <c r="Z482" s="18"/>
      <c r="AA482" s="18"/>
      <c r="AB482" s="18"/>
      <c r="AC482" s="18"/>
      <c r="AD482" s="18"/>
      <c r="AE482" s="18"/>
      <c r="AF482" s="18"/>
      <c r="AG482" s="18"/>
      <c r="AH482" s="18"/>
      <c r="AI482" s="18"/>
      <c r="AJ482" s="18"/>
      <c r="AK482" s="18"/>
      <c r="AL482" s="18"/>
      <c r="AM482" s="18"/>
      <c r="AN482" s="18"/>
    </row>
    <row r="483" spans="1:40" x14ac:dyDescent="0.35">
      <c r="A483" s="21"/>
      <c r="B483" s="22"/>
      <c r="C483" s="23"/>
      <c r="D483" s="24"/>
      <c r="E483" s="24"/>
      <c r="F483" s="24"/>
      <c r="G483" s="24"/>
      <c r="H483" s="18"/>
      <c r="I483" s="18"/>
      <c r="J483" s="18"/>
      <c r="K483" s="18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9"/>
      <c r="Y483" s="18"/>
      <c r="Z483" s="18"/>
      <c r="AA483" s="18"/>
      <c r="AB483" s="18"/>
      <c r="AC483" s="18"/>
      <c r="AD483" s="18"/>
      <c r="AE483" s="18"/>
      <c r="AF483" s="18"/>
      <c r="AG483" s="18"/>
      <c r="AH483" s="18"/>
      <c r="AI483" s="18"/>
      <c r="AJ483" s="18"/>
      <c r="AK483" s="18"/>
      <c r="AL483" s="18"/>
      <c r="AM483" s="18"/>
      <c r="AN483" s="18"/>
    </row>
    <row r="484" spans="1:40" x14ac:dyDescent="0.35">
      <c r="A484" s="21"/>
      <c r="B484" s="22"/>
      <c r="C484" s="23"/>
      <c r="D484" s="24"/>
      <c r="E484" s="24"/>
      <c r="F484" s="24"/>
      <c r="G484" s="24"/>
      <c r="H484" s="18"/>
      <c r="I484" s="18"/>
      <c r="J484" s="18"/>
      <c r="K484" s="18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9"/>
      <c r="Y484" s="18"/>
      <c r="Z484" s="18"/>
      <c r="AA484" s="18"/>
      <c r="AB484" s="18"/>
      <c r="AC484" s="18"/>
      <c r="AD484" s="18"/>
      <c r="AE484" s="18"/>
      <c r="AF484" s="18"/>
      <c r="AG484" s="18"/>
      <c r="AH484" s="18"/>
      <c r="AI484" s="18"/>
      <c r="AJ484" s="18"/>
      <c r="AK484" s="18"/>
      <c r="AL484" s="18"/>
      <c r="AM484" s="18"/>
      <c r="AN484" s="18"/>
    </row>
    <row r="485" spans="1:40" x14ac:dyDescent="0.35">
      <c r="A485" s="21"/>
      <c r="B485" s="22"/>
      <c r="C485" s="23"/>
      <c r="D485" s="24"/>
      <c r="E485" s="24"/>
      <c r="F485" s="24"/>
      <c r="G485" s="24"/>
      <c r="H485" s="18"/>
      <c r="I485" s="18"/>
      <c r="J485" s="18"/>
      <c r="K485" s="18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9"/>
      <c r="Y485" s="18"/>
      <c r="Z485" s="18"/>
      <c r="AA485" s="18"/>
      <c r="AB485" s="18"/>
      <c r="AC485" s="18"/>
      <c r="AD485" s="18"/>
      <c r="AE485" s="18"/>
      <c r="AF485" s="18"/>
      <c r="AG485" s="18"/>
      <c r="AH485" s="18"/>
      <c r="AI485" s="18"/>
      <c r="AJ485" s="18"/>
      <c r="AK485" s="18"/>
      <c r="AL485" s="18"/>
      <c r="AM485" s="18"/>
      <c r="AN485" s="18"/>
    </row>
    <row r="486" spans="1:40" x14ac:dyDescent="0.35">
      <c r="A486" s="21"/>
      <c r="B486" s="22"/>
      <c r="C486" s="23"/>
      <c r="D486" s="24"/>
      <c r="E486" s="24"/>
      <c r="F486" s="24"/>
      <c r="G486" s="24"/>
      <c r="H486" s="18"/>
      <c r="I486" s="18"/>
      <c r="J486" s="18"/>
      <c r="K486" s="18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9"/>
      <c r="Y486" s="18"/>
      <c r="Z486" s="18"/>
      <c r="AA486" s="18"/>
      <c r="AB486" s="18"/>
      <c r="AC486" s="18"/>
      <c r="AD486" s="18"/>
      <c r="AE486" s="18"/>
      <c r="AF486" s="18"/>
      <c r="AG486" s="18"/>
      <c r="AH486" s="18"/>
      <c r="AI486" s="18"/>
      <c r="AJ486" s="18"/>
      <c r="AK486" s="18"/>
      <c r="AL486" s="18"/>
      <c r="AM486" s="18"/>
      <c r="AN486" s="18"/>
    </row>
    <row r="487" spans="1:40" x14ac:dyDescent="0.35">
      <c r="A487" s="21"/>
      <c r="B487" s="22"/>
      <c r="C487" s="23"/>
      <c r="D487" s="24"/>
      <c r="E487" s="24"/>
      <c r="F487" s="24"/>
      <c r="G487" s="24"/>
      <c r="H487" s="18"/>
      <c r="I487" s="18"/>
      <c r="J487" s="18"/>
      <c r="K487" s="18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9"/>
      <c r="Y487" s="18"/>
      <c r="Z487" s="18"/>
      <c r="AA487" s="18"/>
      <c r="AB487" s="18"/>
      <c r="AC487" s="18"/>
      <c r="AD487" s="18"/>
      <c r="AE487" s="18"/>
      <c r="AF487" s="18"/>
      <c r="AG487" s="18"/>
      <c r="AH487" s="18"/>
      <c r="AI487" s="18"/>
      <c r="AJ487" s="18"/>
      <c r="AK487" s="18"/>
      <c r="AL487" s="18"/>
      <c r="AM487" s="18"/>
      <c r="AN487" s="18"/>
    </row>
    <row r="488" spans="1:40" x14ac:dyDescent="0.35">
      <c r="A488" s="21"/>
      <c r="B488" s="22"/>
      <c r="C488" s="23"/>
      <c r="D488" s="24"/>
      <c r="E488" s="24"/>
      <c r="F488" s="24"/>
      <c r="G488" s="24"/>
      <c r="H488" s="18"/>
      <c r="I488" s="18"/>
      <c r="J488" s="18"/>
      <c r="K488" s="18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9"/>
      <c r="Y488" s="18"/>
      <c r="Z488" s="18"/>
      <c r="AA488" s="18"/>
      <c r="AB488" s="18"/>
      <c r="AC488" s="18"/>
      <c r="AD488" s="18"/>
      <c r="AE488" s="18"/>
      <c r="AF488" s="18"/>
      <c r="AG488" s="18"/>
      <c r="AH488" s="18"/>
      <c r="AI488" s="18"/>
      <c r="AJ488" s="18"/>
      <c r="AK488" s="18"/>
      <c r="AL488" s="18"/>
      <c r="AM488" s="18"/>
      <c r="AN488" s="18"/>
    </row>
    <row r="489" spans="1:40" x14ac:dyDescent="0.35">
      <c r="A489" s="21"/>
      <c r="B489" s="22"/>
      <c r="C489" s="23"/>
      <c r="D489" s="24"/>
      <c r="E489" s="24"/>
      <c r="F489" s="24"/>
      <c r="G489" s="24"/>
      <c r="H489" s="18"/>
      <c r="I489" s="18"/>
      <c r="J489" s="18"/>
      <c r="K489" s="18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9"/>
      <c r="Y489" s="18"/>
      <c r="Z489" s="18"/>
      <c r="AA489" s="18"/>
      <c r="AB489" s="18"/>
      <c r="AC489" s="18"/>
      <c r="AD489" s="18"/>
      <c r="AE489" s="18"/>
      <c r="AF489" s="18"/>
      <c r="AG489" s="18"/>
      <c r="AH489" s="18"/>
      <c r="AI489" s="18"/>
      <c r="AJ489" s="18"/>
      <c r="AK489" s="18"/>
      <c r="AL489" s="18"/>
      <c r="AM489" s="18"/>
      <c r="AN489" s="18"/>
    </row>
    <row r="490" spans="1:40" x14ac:dyDescent="0.35">
      <c r="A490" s="21"/>
      <c r="B490" s="22"/>
      <c r="C490" s="23"/>
      <c r="D490" s="24"/>
      <c r="E490" s="24"/>
      <c r="F490" s="24"/>
      <c r="G490" s="24"/>
      <c r="H490" s="18"/>
      <c r="I490" s="18"/>
      <c r="J490" s="18"/>
      <c r="K490" s="18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9"/>
      <c r="Y490" s="18"/>
      <c r="Z490" s="18"/>
      <c r="AA490" s="18"/>
      <c r="AB490" s="18"/>
      <c r="AC490" s="18"/>
      <c r="AD490" s="18"/>
      <c r="AE490" s="18"/>
      <c r="AF490" s="18"/>
      <c r="AG490" s="18"/>
      <c r="AH490" s="18"/>
      <c r="AI490" s="18"/>
      <c r="AJ490" s="18"/>
      <c r="AK490" s="18"/>
      <c r="AL490" s="18"/>
      <c r="AM490" s="18"/>
      <c r="AN490" s="18"/>
    </row>
    <row r="491" spans="1:40" x14ac:dyDescent="0.35">
      <c r="A491" s="21"/>
      <c r="B491" s="22"/>
      <c r="C491" s="23"/>
      <c r="D491" s="24"/>
      <c r="E491" s="24"/>
      <c r="F491" s="24"/>
      <c r="G491" s="24"/>
      <c r="H491" s="18"/>
      <c r="I491" s="18"/>
      <c r="J491" s="18"/>
      <c r="K491" s="18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9"/>
      <c r="Y491" s="18"/>
      <c r="Z491" s="18"/>
      <c r="AA491" s="18"/>
      <c r="AB491" s="18"/>
      <c r="AC491" s="18"/>
      <c r="AD491" s="18"/>
      <c r="AE491" s="18"/>
      <c r="AF491" s="18"/>
      <c r="AG491" s="18"/>
      <c r="AH491" s="18"/>
      <c r="AI491" s="18"/>
      <c r="AJ491" s="18"/>
      <c r="AK491" s="18"/>
      <c r="AL491" s="18"/>
      <c r="AM491" s="18"/>
      <c r="AN491" s="18"/>
    </row>
    <row r="492" spans="1:40" x14ac:dyDescent="0.35">
      <c r="A492" s="21"/>
      <c r="B492" s="22"/>
      <c r="C492" s="23"/>
      <c r="D492" s="24"/>
      <c r="E492" s="24"/>
      <c r="F492" s="24"/>
      <c r="G492" s="24"/>
      <c r="H492" s="18"/>
      <c r="I492" s="18"/>
      <c r="J492" s="18"/>
      <c r="K492" s="18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9"/>
      <c r="Y492" s="18"/>
      <c r="Z492" s="18"/>
      <c r="AA492" s="18"/>
      <c r="AB492" s="18"/>
      <c r="AC492" s="18"/>
      <c r="AD492" s="18"/>
      <c r="AE492" s="18"/>
      <c r="AF492" s="18"/>
      <c r="AG492" s="18"/>
      <c r="AH492" s="18"/>
      <c r="AI492" s="18"/>
      <c r="AJ492" s="18"/>
      <c r="AK492" s="18"/>
      <c r="AL492" s="18"/>
      <c r="AM492" s="18"/>
      <c r="AN492" s="18"/>
    </row>
    <row r="493" spans="1:40" x14ac:dyDescent="0.35">
      <c r="A493" s="21"/>
      <c r="B493" s="22"/>
      <c r="C493" s="23"/>
      <c r="D493" s="24"/>
      <c r="E493" s="24"/>
      <c r="F493" s="24"/>
      <c r="G493" s="24"/>
      <c r="H493" s="18"/>
      <c r="I493" s="18"/>
      <c r="J493" s="18"/>
      <c r="K493" s="18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9"/>
      <c r="Y493" s="18"/>
      <c r="Z493" s="18"/>
      <c r="AA493" s="18"/>
      <c r="AB493" s="18"/>
      <c r="AC493" s="18"/>
      <c r="AD493" s="18"/>
      <c r="AE493" s="18"/>
      <c r="AF493" s="18"/>
      <c r="AG493" s="18"/>
      <c r="AH493" s="18"/>
      <c r="AI493" s="18"/>
      <c r="AJ493" s="18"/>
      <c r="AK493" s="18"/>
      <c r="AL493" s="18"/>
      <c r="AM493" s="18"/>
      <c r="AN493" s="18"/>
    </row>
    <row r="494" spans="1:40" x14ac:dyDescent="0.35">
      <c r="A494" s="21"/>
      <c r="B494" s="22"/>
      <c r="C494" s="23"/>
      <c r="D494" s="24"/>
      <c r="E494" s="24"/>
      <c r="F494" s="24"/>
      <c r="G494" s="24"/>
      <c r="H494" s="18"/>
      <c r="I494" s="18"/>
      <c r="J494" s="18"/>
      <c r="K494" s="18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9"/>
      <c r="Y494" s="18"/>
      <c r="Z494" s="18"/>
      <c r="AA494" s="18"/>
      <c r="AB494" s="18"/>
      <c r="AC494" s="18"/>
      <c r="AD494" s="18"/>
      <c r="AE494" s="18"/>
      <c r="AF494" s="18"/>
      <c r="AG494" s="18"/>
      <c r="AH494" s="18"/>
      <c r="AI494" s="18"/>
      <c r="AJ494" s="18"/>
      <c r="AK494" s="18"/>
      <c r="AL494" s="18"/>
      <c r="AM494" s="18"/>
      <c r="AN494" s="18"/>
    </row>
    <row r="495" spans="1:40" x14ac:dyDescent="0.35">
      <c r="A495" s="21"/>
      <c r="B495" s="22"/>
      <c r="C495" s="23"/>
      <c r="D495" s="24"/>
      <c r="E495" s="24"/>
      <c r="F495" s="24"/>
      <c r="G495" s="24"/>
      <c r="H495" s="18"/>
      <c r="I495" s="18"/>
      <c r="J495" s="18"/>
      <c r="K495" s="18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9"/>
      <c r="Y495" s="18"/>
      <c r="Z495" s="18"/>
      <c r="AA495" s="18"/>
      <c r="AB495" s="18"/>
      <c r="AC495" s="18"/>
      <c r="AD495" s="18"/>
      <c r="AE495" s="18"/>
      <c r="AF495" s="18"/>
      <c r="AG495" s="18"/>
      <c r="AH495" s="18"/>
      <c r="AI495" s="18"/>
      <c r="AJ495" s="18"/>
      <c r="AK495" s="18"/>
      <c r="AL495" s="18"/>
      <c r="AM495" s="18"/>
      <c r="AN495" s="18"/>
    </row>
    <row r="496" spans="1:40" x14ac:dyDescent="0.35">
      <c r="A496" s="21"/>
      <c r="B496" s="22"/>
      <c r="C496" s="23"/>
      <c r="D496" s="24"/>
      <c r="E496" s="24"/>
      <c r="F496" s="24"/>
      <c r="G496" s="24"/>
      <c r="H496" s="18"/>
      <c r="I496" s="18"/>
      <c r="J496" s="18"/>
      <c r="K496" s="18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9"/>
      <c r="Y496" s="18"/>
      <c r="Z496" s="18"/>
      <c r="AA496" s="18"/>
      <c r="AB496" s="18"/>
      <c r="AC496" s="18"/>
      <c r="AD496" s="18"/>
      <c r="AE496" s="18"/>
      <c r="AF496" s="18"/>
      <c r="AG496" s="18"/>
      <c r="AH496" s="18"/>
      <c r="AI496" s="18"/>
      <c r="AJ496" s="18"/>
      <c r="AK496" s="18"/>
      <c r="AL496" s="18"/>
      <c r="AM496" s="18"/>
      <c r="AN496" s="18"/>
    </row>
    <row r="497" spans="1:40" x14ac:dyDescent="0.35">
      <c r="A497" s="21"/>
      <c r="B497" s="22"/>
      <c r="C497" s="23"/>
      <c r="D497" s="24"/>
      <c r="E497" s="24"/>
      <c r="F497" s="24"/>
      <c r="G497" s="24"/>
      <c r="H497" s="18"/>
      <c r="I497" s="18"/>
      <c r="J497" s="18"/>
      <c r="K497" s="18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9"/>
      <c r="Y497" s="18"/>
      <c r="Z497" s="18"/>
      <c r="AA497" s="18"/>
      <c r="AB497" s="18"/>
      <c r="AC497" s="18"/>
      <c r="AD497" s="18"/>
      <c r="AE497" s="18"/>
      <c r="AF497" s="18"/>
      <c r="AG497" s="18"/>
      <c r="AH497" s="18"/>
      <c r="AI497" s="18"/>
      <c r="AJ497" s="18"/>
      <c r="AK497" s="18"/>
      <c r="AL497" s="18"/>
      <c r="AM497" s="18"/>
      <c r="AN497" s="18"/>
    </row>
    <row r="498" spans="1:40" x14ac:dyDescent="0.35">
      <c r="A498" s="21"/>
      <c r="B498" s="22"/>
      <c r="C498" s="23"/>
      <c r="D498" s="24"/>
      <c r="E498" s="24"/>
      <c r="F498" s="24"/>
      <c r="G498" s="24"/>
      <c r="H498" s="18"/>
      <c r="I498" s="18"/>
      <c r="J498" s="18"/>
      <c r="K498" s="18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9"/>
      <c r="Y498" s="18"/>
      <c r="Z498" s="18"/>
      <c r="AA498" s="18"/>
      <c r="AB498" s="18"/>
      <c r="AC498" s="18"/>
      <c r="AD498" s="18"/>
      <c r="AE498" s="18"/>
      <c r="AF498" s="18"/>
      <c r="AG498" s="18"/>
      <c r="AH498" s="18"/>
      <c r="AI498" s="18"/>
      <c r="AJ498" s="18"/>
      <c r="AK498" s="18"/>
      <c r="AL498" s="18"/>
      <c r="AM498" s="18"/>
      <c r="AN498" s="18"/>
    </row>
    <row r="499" spans="1:40" x14ac:dyDescent="0.35">
      <c r="A499" s="21"/>
      <c r="B499" s="22"/>
      <c r="C499" s="23"/>
      <c r="D499" s="24"/>
      <c r="E499" s="24"/>
      <c r="F499" s="24"/>
      <c r="G499" s="24"/>
      <c r="H499" s="18"/>
      <c r="I499" s="18"/>
      <c r="J499" s="18"/>
      <c r="K499" s="18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9"/>
      <c r="Y499" s="18"/>
      <c r="Z499" s="18"/>
      <c r="AA499" s="18"/>
      <c r="AB499" s="18"/>
      <c r="AC499" s="18"/>
      <c r="AD499" s="18"/>
      <c r="AE499" s="18"/>
      <c r="AF499" s="18"/>
      <c r="AG499" s="18"/>
      <c r="AH499" s="18"/>
      <c r="AI499" s="18"/>
      <c r="AJ499" s="18"/>
      <c r="AK499" s="18"/>
      <c r="AL499" s="18"/>
      <c r="AM499" s="18"/>
      <c r="AN499" s="18"/>
    </row>
    <row r="500" spans="1:40" x14ac:dyDescent="0.35">
      <c r="A500" s="21"/>
      <c r="B500" s="22"/>
      <c r="C500" s="23"/>
      <c r="D500" s="24"/>
      <c r="E500" s="24"/>
      <c r="F500" s="24"/>
      <c r="G500" s="24"/>
      <c r="H500" s="18"/>
      <c r="I500" s="18"/>
      <c r="J500" s="18"/>
      <c r="K500" s="18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9"/>
      <c r="Y500" s="18"/>
      <c r="Z500" s="18"/>
      <c r="AA500" s="18"/>
      <c r="AB500" s="18"/>
      <c r="AC500" s="18"/>
      <c r="AD500" s="18"/>
      <c r="AE500" s="18"/>
      <c r="AF500" s="18"/>
      <c r="AG500" s="18"/>
      <c r="AH500" s="18"/>
      <c r="AI500" s="18"/>
      <c r="AJ500" s="18"/>
      <c r="AK500" s="18"/>
      <c r="AL500" s="18"/>
      <c r="AM500" s="18"/>
      <c r="AN500" s="18"/>
    </row>
    <row r="501" spans="1:40" x14ac:dyDescent="0.35">
      <c r="A501" s="21"/>
      <c r="B501" s="22"/>
      <c r="C501" s="23"/>
      <c r="D501" s="24"/>
      <c r="E501" s="24"/>
      <c r="F501" s="24"/>
      <c r="G501" s="24"/>
      <c r="H501" s="18"/>
      <c r="I501" s="18"/>
      <c r="J501" s="18"/>
      <c r="K501" s="18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9"/>
      <c r="Y501" s="18"/>
      <c r="Z501" s="18"/>
      <c r="AA501" s="18"/>
      <c r="AB501" s="18"/>
      <c r="AC501" s="18"/>
      <c r="AD501" s="18"/>
      <c r="AE501" s="18"/>
      <c r="AF501" s="18"/>
      <c r="AG501" s="18"/>
      <c r="AH501" s="18"/>
      <c r="AI501" s="18"/>
      <c r="AJ501" s="18"/>
      <c r="AK501" s="18"/>
      <c r="AL501" s="18"/>
      <c r="AM501" s="18"/>
      <c r="AN501" s="18"/>
    </row>
    <row r="502" spans="1:40" x14ac:dyDescent="0.35">
      <c r="A502" s="21"/>
      <c r="B502" s="22"/>
      <c r="C502" s="23"/>
      <c r="D502" s="24"/>
      <c r="E502" s="24"/>
      <c r="F502" s="24"/>
      <c r="G502" s="24"/>
      <c r="H502" s="18"/>
      <c r="I502" s="18"/>
      <c r="J502" s="18"/>
      <c r="K502" s="18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9"/>
      <c r="Y502" s="18"/>
      <c r="Z502" s="18"/>
      <c r="AA502" s="18"/>
      <c r="AB502" s="18"/>
      <c r="AC502" s="18"/>
      <c r="AD502" s="18"/>
      <c r="AE502" s="18"/>
      <c r="AF502" s="18"/>
      <c r="AG502" s="18"/>
      <c r="AH502" s="18"/>
      <c r="AI502" s="18"/>
      <c r="AJ502" s="18"/>
      <c r="AK502" s="18"/>
      <c r="AL502" s="18"/>
      <c r="AM502" s="18"/>
      <c r="AN502" s="18"/>
    </row>
    <row r="503" spans="1:40" x14ac:dyDescent="0.35">
      <c r="A503" s="21"/>
      <c r="B503" s="22"/>
      <c r="C503" s="23"/>
      <c r="D503" s="24"/>
      <c r="E503" s="24"/>
      <c r="F503" s="24"/>
      <c r="G503" s="24"/>
      <c r="H503" s="18"/>
      <c r="I503" s="18"/>
      <c r="J503" s="18"/>
      <c r="K503" s="18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9"/>
      <c r="Y503" s="18"/>
      <c r="Z503" s="18"/>
      <c r="AA503" s="18"/>
      <c r="AB503" s="18"/>
      <c r="AC503" s="18"/>
      <c r="AD503" s="18"/>
      <c r="AE503" s="18"/>
      <c r="AF503" s="18"/>
      <c r="AG503" s="18"/>
      <c r="AH503" s="18"/>
      <c r="AI503" s="18"/>
      <c r="AJ503" s="18"/>
      <c r="AK503" s="18"/>
      <c r="AL503" s="18"/>
      <c r="AM503" s="18"/>
      <c r="AN503" s="18"/>
    </row>
    <row r="504" spans="1:40" x14ac:dyDescent="0.35">
      <c r="A504" s="21"/>
      <c r="B504" s="22"/>
      <c r="C504" s="23"/>
      <c r="D504" s="24"/>
      <c r="E504" s="24"/>
      <c r="F504" s="24"/>
      <c r="G504" s="24"/>
      <c r="H504" s="18"/>
      <c r="I504" s="18"/>
      <c r="J504" s="18"/>
      <c r="K504" s="18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9"/>
      <c r="Y504" s="18"/>
      <c r="Z504" s="18"/>
      <c r="AA504" s="18"/>
      <c r="AB504" s="18"/>
      <c r="AC504" s="18"/>
      <c r="AD504" s="18"/>
      <c r="AE504" s="18"/>
      <c r="AF504" s="18"/>
      <c r="AG504" s="18"/>
      <c r="AH504" s="18"/>
      <c r="AI504" s="18"/>
      <c r="AJ504" s="18"/>
      <c r="AK504" s="18"/>
      <c r="AL504" s="18"/>
      <c r="AM504" s="18"/>
      <c r="AN504" s="18"/>
    </row>
    <row r="505" spans="1:40" x14ac:dyDescent="0.35">
      <c r="A505" s="21"/>
      <c r="B505" s="22"/>
      <c r="C505" s="23"/>
      <c r="D505" s="24"/>
      <c r="E505" s="24"/>
      <c r="F505" s="24"/>
      <c r="G505" s="24"/>
      <c r="H505" s="18"/>
      <c r="I505" s="18"/>
      <c r="J505" s="18"/>
      <c r="K505" s="18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9"/>
      <c r="Y505" s="18"/>
      <c r="Z505" s="18"/>
      <c r="AA505" s="18"/>
      <c r="AB505" s="18"/>
      <c r="AC505" s="18"/>
      <c r="AD505" s="18"/>
      <c r="AE505" s="18"/>
      <c r="AF505" s="18"/>
      <c r="AG505" s="18"/>
      <c r="AH505" s="18"/>
      <c r="AI505" s="18"/>
      <c r="AJ505" s="18"/>
      <c r="AK505" s="18"/>
      <c r="AL505" s="18"/>
      <c r="AM505" s="18"/>
      <c r="AN505" s="18"/>
    </row>
    <row r="506" spans="1:40" x14ac:dyDescent="0.35">
      <c r="A506" s="21"/>
      <c r="B506" s="22"/>
      <c r="C506" s="23"/>
      <c r="D506" s="24"/>
      <c r="E506" s="24"/>
      <c r="F506" s="24"/>
      <c r="G506" s="24"/>
      <c r="H506" s="18"/>
      <c r="I506" s="18"/>
      <c r="J506" s="18"/>
      <c r="K506" s="18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9"/>
      <c r="Y506" s="18"/>
      <c r="Z506" s="18"/>
      <c r="AA506" s="18"/>
      <c r="AB506" s="18"/>
      <c r="AC506" s="18"/>
      <c r="AD506" s="18"/>
      <c r="AE506" s="18"/>
      <c r="AF506" s="18"/>
      <c r="AG506" s="18"/>
      <c r="AH506" s="18"/>
      <c r="AI506" s="18"/>
      <c r="AJ506" s="18"/>
      <c r="AK506" s="18"/>
      <c r="AL506" s="18"/>
      <c r="AM506" s="18"/>
      <c r="AN506" s="18"/>
    </row>
    <row r="507" spans="1:40" x14ac:dyDescent="0.35">
      <c r="A507" s="21"/>
      <c r="B507" s="22"/>
      <c r="C507" s="23"/>
      <c r="D507" s="24"/>
      <c r="E507" s="24"/>
      <c r="F507" s="24"/>
      <c r="G507" s="24"/>
      <c r="H507" s="18"/>
      <c r="I507" s="18"/>
      <c r="J507" s="18"/>
      <c r="K507" s="18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9"/>
      <c r="Y507" s="18"/>
      <c r="Z507" s="18"/>
      <c r="AA507" s="18"/>
      <c r="AB507" s="18"/>
      <c r="AC507" s="18"/>
      <c r="AD507" s="18"/>
      <c r="AE507" s="18"/>
      <c r="AF507" s="18"/>
      <c r="AG507" s="18"/>
      <c r="AH507" s="18"/>
      <c r="AI507" s="18"/>
      <c r="AJ507" s="18"/>
      <c r="AK507" s="18"/>
      <c r="AL507" s="18"/>
      <c r="AM507" s="18"/>
      <c r="AN507" s="18"/>
    </row>
    <row r="508" spans="1:40" x14ac:dyDescent="0.35">
      <c r="A508" s="21"/>
      <c r="B508" s="22"/>
      <c r="C508" s="23"/>
      <c r="D508" s="24"/>
      <c r="E508" s="24"/>
      <c r="F508" s="24"/>
      <c r="G508" s="24"/>
      <c r="H508" s="18"/>
      <c r="I508" s="18"/>
      <c r="J508" s="18"/>
      <c r="K508" s="18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9"/>
      <c r="Y508" s="18"/>
      <c r="Z508" s="18"/>
      <c r="AA508" s="18"/>
      <c r="AB508" s="18"/>
      <c r="AC508" s="18"/>
      <c r="AD508" s="18"/>
      <c r="AE508" s="18"/>
      <c r="AF508" s="18"/>
      <c r="AG508" s="18"/>
      <c r="AH508" s="18"/>
      <c r="AI508" s="18"/>
      <c r="AJ508" s="18"/>
      <c r="AK508" s="18"/>
      <c r="AL508" s="18"/>
      <c r="AM508" s="18"/>
      <c r="AN508" s="18"/>
    </row>
    <row r="509" spans="1:40" x14ac:dyDescent="0.35">
      <c r="A509" s="21"/>
      <c r="B509" s="22"/>
      <c r="C509" s="23"/>
      <c r="D509" s="24"/>
      <c r="E509" s="24"/>
      <c r="F509" s="24"/>
      <c r="G509" s="24"/>
      <c r="H509" s="18"/>
      <c r="I509" s="18"/>
      <c r="J509" s="18"/>
      <c r="K509" s="18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9"/>
      <c r="Y509" s="18"/>
      <c r="Z509" s="18"/>
      <c r="AA509" s="18"/>
      <c r="AB509" s="18"/>
      <c r="AC509" s="18"/>
      <c r="AD509" s="18"/>
      <c r="AE509" s="18"/>
      <c r="AF509" s="18"/>
      <c r="AG509" s="18"/>
      <c r="AH509" s="18"/>
      <c r="AI509" s="18"/>
      <c r="AJ509" s="18"/>
      <c r="AK509" s="18"/>
      <c r="AL509" s="18"/>
      <c r="AM509" s="18"/>
      <c r="AN509" s="18"/>
    </row>
    <row r="510" spans="1:40" x14ac:dyDescent="0.35">
      <c r="A510" s="21"/>
      <c r="B510" s="22"/>
      <c r="C510" s="23"/>
      <c r="D510" s="24"/>
      <c r="E510" s="24"/>
      <c r="F510" s="24"/>
      <c r="G510" s="24"/>
      <c r="H510" s="18"/>
      <c r="I510" s="18"/>
      <c r="J510" s="18"/>
      <c r="K510" s="18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9"/>
      <c r="Y510" s="18"/>
      <c r="Z510" s="18"/>
      <c r="AA510" s="18"/>
      <c r="AB510" s="18"/>
      <c r="AC510" s="18"/>
      <c r="AD510" s="18"/>
      <c r="AE510" s="18"/>
      <c r="AF510" s="18"/>
      <c r="AG510" s="18"/>
      <c r="AH510" s="18"/>
      <c r="AI510" s="18"/>
      <c r="AJ510" s="18"/>
      <c r="AK510" s="18"/>
      <c r="AL510" s="18"/>
      <c r="AM510" s="18"/>
      <c r="AN510" s="18"/>
    </row>
    <row r="511" spans="1:40" x14ac:dyDescent="0.35">
      <c r="A511" s="21"/>
      <c r="B511" s="22"/>
      <c r="C511" s="23"/>
      <c r="D511" s="24"/>
      <c r="E511" s="24"/>
      <c r="F511" s="24"/>
      <c r="G511" s="24"/>
      <c r="H511" s="18"/>
      <c r="I511" s="18"/>
      <c r="J511" s="18"/>
      <c r="K511" s="18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9"/>
      <c r="Y511" s="18"/>
      <c r="Z511" s="18"/>
      <c r="AA511" s="18"/>
      <c r="AB511" s="18"/>
      <c r="AC511" s="18"/>
      <c r="AD511" s="18"/>
      <c r="AE511" s="18"/>
      <c r="AF511" s="18"/>
      <c r="AG511" s="18"/>
      <c r="AH511" s="18"/>
      <c r="AI511" s="18"/>
      <c r="AJ511" s="18"/>
      <c r="AK511" s="18"/>
      <c r="AL511" s="18"/>
      <c r="AM511" s="18"/>
      <c r="AN511" s="18"/>
    </row>
    <row r="512" spans="1:40" x14ac:dyDescent="0.35">
      <c r="A512" s="21"/>
      <c r="B512" s="22"/>
      <c r="C512" s="23"/>
      <c r="D512" s="24"/>
      <c r="E512" s="24"/>
      <c r="F512" s="24"/>
      <c r="G512" s="24"/>
      <c r="H512" s="18"/>
      <c r="I512" s="18"/>
      <c r="J512" s="18"/>
      <c r="K512" s="18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9"/>
      <c r="Y512" s="18"/>
      <c r="Z512" s="18"/>
      <c r="AA512" s="18"/>
      <c r="AB512" s="18"/>
      <c r="AC512" s="18"/>
      <c r="AD512" s="18"/>
      <c r="AE512" s="18"/>
      <c r="AF512" s="18"/>
      <c r="AG512" s="18"/>
      <c r="AH512" s="18"/>
      <c r="AI512" s="18"/>
      <c r="AJ512" s="18"/>
      <c r="AK512" s="18"/>
      <c r="AL512" s="18"/>
      <c r="AM512" s="18"/>
      <c r="AN512" s="18"/>
    </row>
    <row r="513" spans="1:40" x14ac:dyDescent="0.35">
      <c r="A513" s="21"/>
      <c r="B513" s="22"/>
      <c r="C513" s="23"/>
      <c r="D513" s="24"/>
      <c r="E513" s="24"/>
      <c r="F513" s="24"/>
      <c r="G513" s="24"/>
      <c r="H513" s="18"/>
      <c r="I513" s="18"/>
      <c r="J513" s="18"/>
      <c r="K513" s="18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9"/>
      <c r="Y513" s="18"/>
      <c r="Z513" s="18"/>
      <c r="AA513" s="18"/>
      <c r="AB513" s="18"/>
      <c r="AC513" s="18"/>
      <c r="AD513" s="18"/>
      <c r="AE513" s="18"/>
      <c r="AF513" s="18"/>
      <c r="AG513" s="18"/>
      <c r="AH513" s="18"/>
      <c r="AI513" s="18"/>
      <c r="AJ513" s="18"/>
      <c r="AK513" s="18"/>
      <c r="AL513" s="18"/>
      <c r="AM513" s="18"/>
      <c r="AN513" s="18"/>
    </row>
    <row r="514" spans="1:40" x14ac:dyDescent="0.35">
      <c r="A514" s="21"/>
      <c r="B514" s="22"/>
      <c r="C514" s="23"/>
      <c r="D514" s="24"/>
      <c r="E514" s="24"/>
      <c r="F514" s="24"/>
      <c r="G514" s="24"/>
      <c r="H514" s="18"/>
      <c r="I514" s="18"/>
      <c r="J514" s="18"/>
      <c r="K514" s="18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9"/>
      <c r="Y514" s="18"/>
      <c r="Z514" s="18"/>
      <c r="AA514" s="18"/>
      <c r="AB514" s="18"/>
      <c r="AC514" s="18"/>
      <c r="AD514" s="18"/>
      <c r="AE514" s="18"/>
      <c r="AF514" s="18"/>
      <c r="AG514" s="18"/>
      <c r="AH514" s="18"/>
      <c r="AI514" s="18"/>
      <c r="AJ514" s="18"/>
      <c r="AK514" s="18"/>
      <c r="AL514" s="18"/>
      <c r="AM514" s="18"/>
      <c r="AN514" s="18"/>
    </row>
    <row r="515" spans="1:40" x14ac:dyDescent="0.35">
      <c r="A515" s="21"/>
      <c r="B515" s="22"/>
      <c r="C515" s="23"/>
      <c r="D515" s="24"/>
      <c r="E515" s="24"/>
      <c r="F515" s="24"/>
      <c r="G515" s="24"/>
      <c r="H515" s="18"/>
      <c r="I515" s="18"/>
      <c r="J515" s="18"/>
      <c r="K515" s="18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9"/>
      <c r="Y515" s="18"/>
      <c r="Z515" s="18"/>
      <c r="AA515" s="18"/>
      <c r="AB515" s="18"/>
      <c r="AC515" s="18"/>
      <c r="AD515" s="18"/>
      <c r="AE515" s="18"/>
      <c r="AF515" s="18"/>
      <c r="AG515" s="18"/>
      <c r="AH515" s="18"/>
      <c r="AI515" s="18"/>
      <c r="AJ515" s="18"/>
      <c r="AK515" s="18"/>
      <c r="AL515" s="18"/>
      <c r="AM515" s="18"/>
      <c r="AN515" s="18"/>
    </row>
    <row r="516" spans="1:40" x14ac:dyDescent="0.35">
      <c r="A516" s="21"/>
      <c r="B516" s="22"/>
      <c r="C516" s="23"/>
      <c r="D516" s="24"/>
      <c r="E516" s="24"/>
      <c r="F516" s="24"/>
      <c r="G516" s="24"/>
      <c r="H516" s="18"/>
      <c r="I516" s="18"/>
      <c r="J516" s="18"/>
      <c r="K516" s="18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9"/>
      <c r="Y516" s="18"/>
      <c r="Z516" s="18"/>
      <c r="AA516" s="18"/>
      <c r="AB516" s="18"/>
      <c r="AC516" s="18"/>
      <c r="AD516" s="18"/>
      <c r="AE516" s="18"/>
      <c r="AF516" s="18"/>
      <c r="AG516" s="18"/>
      <c r="AH516" s="18"/>
      <c r="AI516" s="18"/>
      <c r="AJ516" s="18"/>
      <c r="AK516" s="18"/>
      <c r="AL516" s="18"/>
      <c r="AM516" s="18"/>
      <c r="AN516" s="18"/>
    </row>
    <row r="517" spans="1:40" x14ac:dyDescent="0.35">
      <c r="A517" s="21"/>
      <c r="B517" s="22"/>
      <c r="C517" s="23"/>
      <c r="D517" s="24"/>
      <c r="E517" s="24"/>
      <c r="F517" s="24"/>
      <c r="G517" s="24"/>
      <c r="H517" s="18"/>
      <c r="I517" s="18"/>
      <c r="J517" s="18"/>
      <c r="K517" s="18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9"/>
      <c r="Y517" s="18"/>
      <c r="Z517" s="18"/>
      <c r="AA517" s="18"/>
      <c r="AB517" s="18"/>
      <c r="AC517" s="18"/>
      <c r="AD517" s="18"/>
      <c r="AE517" s="18"/>
      <c r="AF517" s="18"/>
      <c r="AG517" s="18"/>
      <c r="AH517" s="18"/>
      <c r="AI517" s="18"/>
      <c r="AJ517" s="18"/>
      <c r="AK517" s="18"/>
      <c r="AL517" s="18"/>
      <c r="AM517" s="18"/>
      <c r="AN517" s="18"/>
    </row>
    <row r="518" spans="1:40" x14ac:dyDescent="0.35">
      <c r="A518" s="21"/>
      <c r="B518" s="22"/>
      <c r="C518" s="23"/>
      <c r="D518" s="24"/>
      <c r="E518" s="24"/>
      <c r="F518" s="24"/>
      <c r="G518" s="24"/>
      <c r="H518" s="18"/>
      <c r="I518" s="18"/>
      <c r="J518" s="18"/>
      <c r="K518" s="18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9"/>
      <c r="Y518" s="18"/>
      <c r="Z518" s="18"/>
      <c r="AA518" s="18"/>
      <c r="AB518" s="18"/>
      <c r="AC518" s="18"/>
      <c r="AD518" s="18"/>
      <c r="AE518" s="18"/>
      <c r="AF518" s="18"/>
      <c r="AG518" s="18"/>
      <c r="AH518" s="18"/>
      <c r="AI518" s="18"/>
      <c r="AJ518" s="18"/>
      <c r="AK518" s="18"/>
      <c r="AL518" s="18"/>
      <c r="AM518" s="18"/>
      <c r="AN518" s="18"/>
    </row>
    <row r="519" spans="1:40" x14ac:dyDescent="0.35">
      <c r="A519" s="21"/>
      <c r="B519" s="22"/>
      <c r="C519" s="23"/>
      <c r="D519" s="24"/>
      <c r="E519" s="24"/>
      <c r="F519" s="24"/>
      <c r="G519" s="24"/>
      <c r="H519" s="18"/>
      <c r="I519" s="18"/>
      <c r="J519" s="18"/>
      <c r="K519" s="18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9"/>
      <c r="Y519" s="18"/>
      <c r="Z519" s="18"/>
      <c r="AA519" s="18"/>
      <c r="AB519" s="18"/>
      <c r="AC519" s="18"/>
      <c r="AD519" s="18"/>
      <c r="AE519" s="18"/>
      <c r="AF519" s="18"/>
      <c r="AG519" s="18"/>
      <c r="AH519" s="18"/>
      <c r="AI519" s="18"/>
      <c r="AJ519" s="18"/>
      <c r="AK519" s="18"/>
      <c r="AL519" s="18"/>
      <c r="AM519" s="18"/>
      <c r="AN519" s="18"/>
    </row>
    <row r="520" spans="1:40" x14ac:dyDescent="0.35">
      <c r="A520" s="21"/>
      <c r="B520" s="22"/>
      <c r="C520" s="23"/>
      <c r="D520" s="24"/>
      <c r="E520" s="24"/>
      <c r="F520" s="24"/>
      <c r="G520" s="24"/>
      <c r="H520" s="18"/>
      <c r="I520" s="18"/>
      <c r="J520" s="18"/>
      <c r="K520" s="18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9"/>
      <c r="Y520" s="18"/>
      <c r="Z520" s="18"/>
      <c r="AA520" s="18"/>
      <c r="AB520" s="18"/>
      <c r="AC520" s="18"/>
      <c r="AD520" s="18"/>
      <c r="AE520" s="18"/>
      <c r="AF520" s="18"/>
      <c r="AG520" s="18"/>
      <c r="AH520" s="18"/>
      <c r="AI520" s="18"/>
      <c r="AJ520" s="18"/>
      <c r="AK520" s="18"/>
      <c r="AL520" s="18"/>
      <c r="AM520" s="18"/>
      <c r="AN520" s="18"/>
    </row>
    <row r="521" spans="1:40" x14ac:dyDescent="0.35">
      <c r="A521" s="21"/>
      <c r="B521" s="22"/>
      <c r="C521" s="23"/>
      <c r="D521" s="24"/>
      <c r="E521" s="24"/>
      <c r="F521" s="24"/>
      <c r="G521" s="24"/>
      <c r="H521" s="18"/>
      <c r="I521" s="18"/>
      <c r="J521" s="18"/>
      <c r="K521" s="18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9"/>
      <c r="Y521" s="18"/>
      <c r="Z521" s="18"/>
      <c r="AA521" s="18"/>
      <c r="AB521" s="18"/>
      <c r="AC521" s="18"/>
      <c r="AD521" s="18"/>
      <c r="AE521" s="18"/>
      <c r="AF521" s="18"/>
      <c r="AG521" s="18"/>
      <c r="AH521" s="18"/>
      <c r="AI521" s="18"/>
      <c r="AJ521" s="18"/>
      <c r="AK521" s="18"/>
      <c r="AL521" s="18"/>
      <c r="AM521" s="18"/>
      <c r="AN521" s="18"/>
    </row>
    <row r="522" spans="1:40" x14ac:dyDescent="0.35">
      <c r="A522" s="21"/>
      <c r="B522" s="22"/>
      <c r="C522" s="23"/>
      <c r="D522" s="24"/>
      <c r="E522" s="24"/>
      <c r="F522" s="24"/>
      <c r="G522" s="24"/>
      <c r="H522" s="18"/>
      <c r="I522" s="18"/>
      <c r="J522" s="18"/>
      <c r="K522" s="18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9"/>
      <c r="Y522" s="18"/>
      <c r="Z522" s="18"/>
      <c r="AA522" s="18"/>
      <c r="AB522" s="18"/>
      <c r="AC522" s="18"/>
      <c r="AD522" s="18"/>
      <c r="AE522" s="18"/>
      <c r="AF522" s="18"/>
      <c r="AG522" s="18"/>
      <c r="AH522" s="18"/>
      <c r="AI522" s="18"/>
      <c r="AJ522" s="18"/>
      <c r="AK522" s="18"/>
      <c r="AL522" s="18"/>
      <c r="AM522" s="18"/>
      <c r="AN522" s="18"/>
    </row>
    <row r="523" spans="1:40" x14ac:dyDescent="0.35">
      <c r="A523" s="21"/>
      <c r="B523" s="22"/>
      <c r="C523" s="23"/>
      <c r="D523" s="24"/>
      <c r="E523" s="24"/>
      <c r="F523" s="24"/>
      <c r="G523" s="24"/>
      <c r="H523" s="18"/>
      <c r="I523" s="18"/>
      <c r="J523" s="18"/>
      <c r="K523" s="18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9"/>
      <c r="Y523" s="18"/>
      <c r="Z523" s="18"/>
      <c r="AA523" s="18"/>
      <c r="AB523" s="18"/>
      <c r="AC523" s="18"/>
      <c r="AD523" s="18"/>
      <c r="AE523" s="18"/>
      <c r="AF523" s="18"/>
      <c r="AG523" s="18"/>
      <c r="AH523" s="18"/>
      <c r="AI523" s="18"/>
      <c r="AJ523" s="18"/>
      <c r="AK523" s="18"/>
      <c r="AL523" s="18"/>
      <c r="AM523" s="18"/>
      <c r="AN523" s="18"/>
    </row>
    <row r="524" spans="1:40" x14ac:dyDescent="0.35">
      <c r="A524" s="21"/>
      <c r="B524" s="22"/>
      <c r="C524" s="23"/>
      <c r="D524" s="24"/>
      <c r="E524" s="24"/>
      <c r="F524" s="24"/>
      <c r="G524" s="24"/>
      <c r="H524" s="18"/>
      <c r="I524" s="18"/>
      <c r="J524" s="18"/>
      <c r="K524" s="18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9"/>
      <c r="Y524" s="18"/>
      <c r="Z524" s="18"/>
      <c r="AA524" s="18"/>
      <c r="AB524" s="18"/>
      <c r="AC524" s="18"/>
      <c r="AD524" s="18"/>
      <c r="AE524" s="18"/>
      <c r="AF524" s="18"/>
      <c r="AG524" s="18"/>
      <c r="AH524" s="18"/>
      <c r="AI524" s="18"/>
      <c r="AJ524" s="18"/>
      <c r="AK524" s="18"/>
      <c r="AL524" s="18"/>
      <c r="AM524" s="18"/>
      <c r="AN524" s="18"/>
    </row>
    <row r="525" spans="1:40" x14ac:dyDescent="0.35">
      <c r="A525" s="21"/>
      <c r="B525" s="22"/>
      <c r="C525" s="23"/>
      <c r="D525" s="24"/>
      <c r="E525" s="24"/>
      <c r="F525" s="24"/>
      <c r="G525" s="24"/>
      <c r="H525" s="18"/>
      <c r="I525" s="18"/>
      <c r="J525" s="18"/>
      <c r="K525" s="18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9"/>
      <c r="Y525" s="18"/>
      <c r="Z525" s="18"/>
      <c r="AA525" s="18"/>
      <c r="AB525" s="18"/>
      <c r="AC525" s="18"/>
      <c r="AD525" s="18"/>
      <c r="AE525" s="18"/>
      <c r="AF525" s="18"/>
      <c r="AG525" s="18"/>
      <c r="AH525" s="18"/>
      <c r="AI525" s="18"/>
      <c r="AJ525" s="18"/>
      <c r="AK525" s="18"/>
      <c r="AL525" s="18"/>
      <c r="AM525" s="18"/>
      <c r="AN525" s="18"/>
    </row>
    <row r="526" spans="1:40" x14ac:dyDescent="0.35">
      <c r="A526" s="21"/>
      <c r="B526" s="22"/>
      <c r="C526" s="23"/>
      <c r="D526" s="24"/>
      <c r="E526" s="24"/>
      <c r="F526" s="24"/>
      <c r="G526" s="24"/>
      <c r="H526" s="18"/>
      <c r="I526" s="18"/>
      <c r="J526" s="18"/>
      <c r="K526" s="18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9"/>
      <c r="Y526" s="18"/>
      <c r="Z526" s="18"/>
      <c r="AA526" s="18"/>
      <c r="AB526" s="18"/>
      <c r="AC526" s="18"/>
      <c r="AD526" s="18"/>
      <c r="AE526" s="18"/>
      <c r="AF526" s="18"/>
      <c r="AG526" s="18"/>
      <c r="AH526" s="18"/>
      <c r="AI526" s="18"/>
      <c r="AJ526" s="18"/>
      <c r="AK526" s="18"/>
      <c r="AL526" s="18"/>
      <c r="AM526" s="18"/>
      <c r="AN526" s="18"/>
    </row>
    <row r="527" spans="1:40" x14ac:dyDescent="0.35">
      <c r="A527" s="21"/>
      <c r="B527" s="22"/>
      <c r="C527" s="23"/>
      <c r="D527" s="24"/>
      <c r="E527" s="24"/>
      <c r="F527" s="24"/>
      <c r="G527" s="24"/>
      <c r="H527" s="18"/>
      <c r="I527" s="18"/>
      <c r="J527" s="18"/>
      <c r="K527" s="18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9"/>
      <c r="Y527" s="18"/>
      <c r="Z527" s="18"/>
      <c r="AA527" s="18"/>
      <c r="AB527" s="18"/>
      <c r="AC527" s="18"/>
      <c r="AD527" s="18"/>
      <c r="AE527" s="18"/>
      <c r="AF527" s="18"/>
      <c r="AG527" s="18"/>
      <c r="AH527" s="18"/>
      <c r="AI527" s="18"/>
      <c r="AJ527" s="18"/>
      <c r="AK527" s="18"/>
      <c r="AL527" s="18"/>
      <c r="AM527" s="18"/>
      <c r="AN527" s="18"/>
    </row>
    <row r="528" spans="1:40" x14ac:dyDescent="0.35">
      <c r="A528" s="21"/>
      <c r="B528" s="22"/>
      <c r="C528" s="23"/>
      <c r="D528" s="24"/>
      <c r="E528" s="24"/>
      <c r="F528" s="24"/>
      <c r="G528" s="24"/>
      <c r="H528" s="18"/>
      <c r="I528" s="18"/>
      <c r="J528" s="18"/>
      <c r="K528" s="18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9"/>
      <c r="Y528" s="18"/>
      <c r="Z528" s="18"/>
      <c r="AA528" s="18"/>
      <c r="AB528" s="18"/>
      <c r="AC528" s="18"/>
      <c r="AD528" s="18"/>
      <c r="AE528" s="18"/>
      <c r="AF528" s="18"/>
      <c r="AG528" s="18"/>
      <c r="AH528" s="18"/>
      <c r="AI528" s="18"/>
      <c r="AJ528" s="18"/>
      <c r="AK528" s="18"/>
      <c r="AL528" s="18"/>
      <c r="AM528" s="18"/>
      <c r="AN528" s="18"/>
    </row>
    <row r="529" spans="1:40" x14ac:dyDescent="0.35">
      <c r="A529" s="21"/>
      <c r="B529" s="22"/>
      <c r="C529" s="23"/>
      <c r="D529" s="24"/>
      <c r="E529" s="24"/>
      <c r="F529" s="24"/>
      <c r="G529" s="24"/>
      <c r="H529" s="18"/>
      <c r="I529" s="18"/>
      <c r="J529" s="18"/>
      <c r="K529" s="18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9"/>
      <c r="Y529" s="18"/>
      <c r="Z529" s="18"/>
      <c r="AA529" s="18"/>
      <c r="AB529" s="18"/>
      <c r="AC529" s="18"/>
      <c r="AD529" s="18"/>
      <c r="AE529" s="18"/>
      <c r="AF529" s="18"/>
      <c r="AG529" s="18"/>
      <c r="AH529" s="18"/>
      <c r="AI529" s="18"/>
      <c r="AJ529" s="18"/>
      <c r="AK529" s="18"/>
      <c r="AL529" s="18"/>
      <c r="AM529" s="18"/>
      <c r="AN529" s="18"/>
    </row>
    <row r="530" spans="1:40" x14ac:dyDescent="0.35">
      <c r="A530" s="21"/>
      <c r="B530" s="22"/>
      <c r="C530" s="23"/>
      <c r="D530" s="24"/>
      <c r="E530" s="24"/>
      <c r="F530" s="24"/>
      <c r="G530" s="24"/>
      <c r="H530" s="18"/>
      <c r="I530" s="18"/>
      <c r="J530" s="18"/>
      <c r="K530" s="18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9"/>
      <c r="Y530" s="18"/>
      <c r="Z530" s="18"/>
      <c r="AA530" s="18"/>
      <c r="AB530" s="18"/>
      <c r="AC530" s="18"/>
      <c r="AD530" s="18"/>
      <c r="AE530" s="18"/>
      <c r="AF530" s="18"/>
      <c r="AG530" s="18"/>
      <c r="AH530" s="18"/>
      <c r="AI530" s="18"/>
      <c r="AJ530" s="18"/>
      <c r="AK530" s="18"/>
      <c r="AL530" s="18"/>
      <c r="AM530" s="18"/>
      <c r="AN530" s="18"/>
    </row>
    <row r="531" spans="1:40" x14ac:dyDescent="0.35">
      <c r="A531" s="21"/>
      <c r="B531" s="22"/>
      <c r="C531" s="23"/>
      <c r="D531" s="24"/>
      <c r="E531" s="24"/>
      <c r="F531" s="24"/>
      <c r="G531" s="24"/>
      <c r="H531" s="18"/>
      <c r="I531" s="18"/>
      <c r="J531" s="18"/>
      <c r="K531" s="18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9"/>
      <c r="Y531" s="18"/>
      <c r="Z531" s="18"/>
      <c r="AA531" s="18"/>
      <c r="AB531" s="18"/>
      <c r="AC531" s="18"/>
      <c r="AD531" s="18"/>
      <c r="AE531" s="18"/>
      <c r="AF531" s="18"/>
      <c r="AG531" s="18"/>
      <c r="AH531" s="18"/>
      <c r="AI531" s="18"/>
      <c r="AJ531" s="18"/>
      <c r="AK531" s="18"/>
      <c r="AL531" s="18"/>
      <c r="AM531" s="18"/>
      <c r="AN531" s="18"/>
    </row>
    <row r="532" spans="1:40" x14ac:dyDescent="0.35">
      <c r="A532" s="21"/>
      <c r="B532" s="22"/>
      <c r="C532" s="23"/>
      <c r="D532" s="24"/>
      <c r="E532" s="24"/>
      <c r="F532" s="24"/>
      <c r="G532" s="24"/>
      <c r="H532" s="18"/>
      <c r="I532" s="18"/>
      <c r="J532" s="18"/>
      <c r="K532" s="18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9"/>
      <c r="Y532" s="18"/>
      <c r="Z532" s="18"/>
      <c r="AA532" s="18"/>
      <c r="AB532" s="18"/>
      <c r="AC532" s="18"/>
      <c r="AD532" s="18"/>
      <c r="AE532" s="18"/>
      <c r="AF532" s="18"/>
      <c r="AG532" s="18"/>
      <c r="AH532" s="18"/>
      <c r="AI532" s="18"/>
      <c r="AJ532" s="18"/>
      <c r="AK532" s="18"/>
      <c r="AL532" s="18"/>
      <c r="AM532" s="18"/>
      <c r="AN532" s="18"/>
    </row>
    <row r="533" spans="1:40" x14ac:dyDescent="0.35">
      <c r="A533" s="21"/>
      <c r="B533" s="22"/>
      <c r="C533" s="23"/>
      <c r="D533" s="24"/>
      <c r="E533" s="24"/>
      <c r="F533" s="24"/>
      <c r="G533" s="24"/>
      <c r="H533" s="18"/>
      <c r="I533" s="18"/>
      <c r="J533" s="18"/>
      <c r="K533" s="18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9"/>
      <c r="Y533" s="18"/>
      <c r="Z533" s="18"/>
      <c r="AA533" s="18"/>
      <c r="AB533" s="18"/>
      <c r="AC533" s="18"/>
      <c r="AD533" s="18"/>
      <c r="AE533" s="18"/>
      <c r="AF533" s="18"/>
      <c r="AG533" s="18"/>
      <c r="AH533" s="18"/>
      <c r="AI533" s="18"/>
      <c r="AJ533" s="18"/>
      <c r="AK533" s="18"/>
      <c r="AL533" s="18"/>
      <c r="AM533" s="18"/>
      <c r="AN533" s="18"/>
    </row>
    <row r="534" spans="1:40" x14ac:dyDescent="0.35">
      <c r="A534" s="21"/>
      <c r="B534" s="22"/>
      <c r="C534" s="23"/>
      <c r="D534" s="24"/>
      <c r="E534" s="24"/>
      <c r="F534" s="24"/>
      <c r="G534" s="24"/>
      <c r="H534" s="18"/>
      <c r="I534" s="18"/>
      <c r="J534" s="18"/>
      <c r="K534" s="18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9"/>
      <c r="Y534" s="18"/>
      <c r="Z534" s="18"/>
      <c r="AA534" s="18"/>
      <c r="AB534" s="18"/>
      <c r="AC534" s="18"/>
      <c r="AD534" s="18"/>
      <c r="AE534" s="18"/>
      <c r="AF534" s="18"/>
      <c r="AG534" s="18"/>
      <c r="AH534" s="18"/>
      <c r="AI534" s="18"/>
      <c r="AJ534" s="18"/>
      <c r="AK534" s="18"/>
      <c r="AL534" s="18"/>
      <c r="AM534" s="18"/>
      <c r="AN534" s="18"/>
    </row>
    <row r="535" spans="1:40" x14ac:dyDescent="0.35">
      <c r="A535" s="21"/>
      <c r="B535" s="22"/>
      <c r="C535" s="23"/>
      <c r="D535" s="24"/>
      <c r="E535" s="24"/>
      <c r="F535" s="24"/>
      <c r="G535" s="24"/>
      <c r="H535" s="18"/>
      <c r="I535" s="18"/>
      <c r="J535" s="18"/>
      <c r="K535" s="18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9"/>
      <c r="Y535" s="18"/>
      <c r="Z535" s="18"/>
      <c r="AA535" s="18"/>
      <c r="AB535" s="18"/>
      <c r="AC535" s="18"/>
      <c r="AD535" s="18"/>
      <c r="AE535" s="18"/>
      <c r="AF535" s="18"/>
      <c r="AG535" s="18"/>
      <c r="AH535" s="18"/>
      <c r="AI535" s="18"/>
      <c r="AJ535" s="18"/>
      <c r="AK535" s="18"/>
      <c r="AL535" s="18"/>
      <c r="AM535" s="18"/>
      <c r="AN535" s="18"/>
    </row>
    <row r="536" spans="1:40" x14ac:dyDescent="0.35">
      <c r="A536" s="21"/>
      <c r="B536" s="22"/>
      <c r="C536" s="23"/>
      <c r="D536" s="24"/>
      <c r="E536" s="24"/>
      <c r="F536" s="24"/>
      <c r="G536" s="24"/>
      <c r="H536" s="18"/>
      <c r="I536" s="18"/>
      <c r="J536" s="18"/>
      <c r="K536" s="18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9"/>
      <c r="Y536" s="18"/>
      <c r="Z536" s="18"/>
      <c r="AA536" s="18"/>
      <c r="AB536" s="18"/>
      <c r="AC536" s="18"/>
      <c r="AD536" s="18"/>
      <c r="AE536" s="18"/>
      <c r="AF536" s="18"/>
      <c r="AG536" s="18"/>
      <c r="AH536" s="18"/>
      <c r="AI536" s="18"/>
      <c r="AJ536" s="18"/>
      <c r="AK536" s="18"/>
      <c r="AL536" s="18"/>
      <c r="AM536" s="18"/>
      <c r="AN536" s="18"/>
    </row>
    <row r="537" spans="1:40" x14ac:dyDescent="0.35">
      <c r="A537" s="21"/>
      <c r="B537" s="22"/>
      <c r="C537" s="23"/>
      <c r="D537" s="24"/>
      <c r="E537" s="24"/>
      <c r="F537" s="24"/>
      <c r="G537" s="24"/>
      <c r="H537" s="18"/>
      <c r="I537" s="18"/>
      <c r="J537" s="18"/>
      <c r="K537" s="18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9"/>
      <c r="Y537" s="18"/>
      <c r="Z537" s="18"/>
      <c r="AA537" s="18"/>
      <c r="AB537" s="18"/>
      <c r="AC537" s="18"/>
      <c r="AD537" s="18"/>
      <c r="AE537" s="18"/>
      <c r="AF537" s="18"/>
      <c r="AG537" s="18"/>
      <c r="AH537" s="18"/>
      <c r="AI537" s="18"/>
      <c r="AJ537" s="18"/>
      <c r="AK537" s="18"/>
      <c r="AL537" s="18"/>
      <c r="AM537" s="18"/>
      <c r="AN537" s="18"/>
    </row>
    <row r="538" spans="1:40" x14ac:dyDescent="0.35">
      <c r="A538" s="21"/>
      <c r="B538" s="22"/>
      <c r="C538" s="23"/>
      <c r="D538" s="24"/>
      <c r="E538" s="24"/>
      <c r="F538" s="24"/>
      <c r="G538" s="24"/>
      <c r="H538" s="18"/>
      <c r="I538" s="18"/>
      <c r="J538" s="18"/>
      <c r="K538" s="18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9"/>
      <c r="Y538" s="18"/>
      <c r="Z538" s="18"/>
      <c r="AA538" s="18"/>
      <c r="AB538" s="18"/>
      <c r="AC538" s="18"/>
      <c r="AD538" s="18"/>
      <c r="AE538" s="18"/>
      <c r="AF538" s="18"/>
      <c r="AG538" s="18"/>
      <c r="AH538" s="18"/>
      <c r="AI538" s="18"/>
      <c r="AJ538" s="18"/>
      <c r="AK538" s="18"/>
      <c r="AL538" s="18"/>
      <c r="AM538" s="18"/>
      <c r="AN538" s="18"/>
    </row>
    <row r="539" spans="1:40" x14ac:dyDescent="0.35">
      <c r="A539" s="21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9"/>
      <c r="Y539" s="18"/>
      <c r="Z539" s="18"/>
      <c r="AA539" s="18"/>
      <c r="AB539" s="18"/>
      <c r="AC539" s="18"/>
      <c r="AD539" s="18"/>
      <c r="AE539" s="18"/>
      <c r="AF539" s="18"/>
      <c r="AG539" s="18"/>
      <c r="AH539" s="18"/>
      <c r="AI539" s="18"/>
      <c r="AJ539" s="18"/>
      <c r="AK539" s="18"/>
      <c r="AL539" s="18"/>
      <c r="AM539" s="18"/>
      <c r="AN539" s="18"/>
    </row>
    <row r="540" spans="1:40" x14ac:dyDescent="0.35">
      <c r="A540" s="21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9"/>
      <c r="Y540" s="18"/>
      <c r="Z540" s="18"/>
      <c r="AA540" s="18"/>
      <c r="AB540" s="18"/>
      <c r="AC540" s="18"/>
      <c r="AD540" s="18"/>
      <c r="AE540" s="18"/>
      <c r="AF540" s="18"/>
      <c r="AG540" s="18"/>
      <c r="AH540" s="18"/>
      <c r="AI540" s="18"/>
      <c r="AJ540" s="18"/>
      <c r="AK540" s="18"/>
      <c r="AL540" s="18"/>
      <c r="AM540" s="18"/>
      <c r="AN540" s="18"/>
    </row>
    <row r="541" spans="1:40" x14ac:dyDescent="0.35">
      <c r="A541" s="21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9"/>
      <c r="Y541" s="18"/>
      <c r="Z541" s="18"/>
      <c r="AA541" s="18"/>
      <c r="AB541" s="18"/>
      <c r="AC541" s="18"/>
      <c r="AD541" s="18"/>
      <c r="AE541" s="18"/>
      <c r="AF541" s="18"/>
      <c r="AG541" s="18"/>
      <c r="AH541" s="18"/>
      <c r="AI541" s="18"/>
      <c r="AJ541" s="18"/>
      <c r="AK541" s="18"/>
      <c r="AL541" s="18"/>
      <c r="AM541" s="18"/>
      <c r="AN541" s="18"/>
    </row>
    <row r="542" spans="1:40" x14ac:dyDescent="0.35">
      <c r="A542" s="21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9"/>
      <c r="Y542" s="18"/>
      <c r="Z542" s="18"/>
      <c r="AA542" s="18"/>
      <c r="AB542" s="18"/>
      <c r="AC542" s="18"/>
      <c r="AD542" s="18"/>
      <c r="AE542" s="18"/>
      <c r="AF542" s="18"/>
      <c r="AG542" s="18"/>
      <c r="AH542" s="18"/>
      <c r="AI542" s="18"/>
      <c r="AJ542" s="18"/>
      <c r="AK542" s="18"/>
      <c r="AL542" s="18"/>
      <c r="AM542" s="18"/>
      <c r="AN542" s="18"/>
    </row>
    <row r="543" spans="1:40" x14ac:dyDescent="0.35">
      <c r="A543" s="21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9"/>
      <c r="Y543" s="18"/>
      <c r="Z543" s="18"/>
      <c r="AA543" s="18"/>
      <c r="AB543" s="18"/>
      <c r="AC543" s="18"/>
      <c r="AD543" s="18"/>
      <c r="AE543" s="18"/>
      <c r="AF543" s="18"/>
      <c r="AG543" s="18"/>
      <c r="AH543" s="18"/>
      <c r="AI543" s="18"/>
      <c r="AJ543" s="18"/>
      <c r="AK543" s="18"/>
      <c r="AL543" s="18"/>
      <c r="AM543" s="18"/>
      <c r="AN543" s="18"/>
    </row>
    <row r="544" spans="1:40" x14ac:dyDescent="0.35">
      <c r="A544" s="21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9"/>
      <c r="Y544" s="18"/>
      <c r="Z544" s="18"/>
      <c r="AA544" s="18"/>
      <c r="AB544" s="18"/>
      <c r="AC544" s="18"/>
      <c r="AD544" s="18"/>
      <c r="AE544" s="18"/>
      <c r="AF544" s="18"/>
      <c r="AG544" s="18"/>
      <c r="AH544" s="18"/>
      <c r="AI544" s="18"/>
      <c r="AJ544" s="18"/>
      <c r="AK544" s="18"/>
      <c r="AL544" s="18"/>
      <c r="AM544" s="18"/>
      <c r="AN544" s="18"/>
    </row>
    <row r="545" spans="1:40" x14ac:dyDescent="0.35">
      <c r="A545" s="21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9"/>
      <c r="Y545" s="18"/>
      <c r="Z545" s="18"/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 s="18"/>
      <c r="AM545" s="18"/>
      <c r="AN545" s="18"/>
    </row>
    <row r="546" spans="1:40" x14ac:dyDescent="0.35">
      <c r="A546" s="21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9"/>
      <c r="Y546" s="18"/>
      <c r="Z546" s="18"/>
      <c r="AA546" s="18"/>
      <c r="AB546" s="18"/>
      <c r="AC546" s="18"/>
      <c r="AD546" s="18"/>
      <c r="AE546" s="18"/>
      <c r="AF546" s="18"/>
      <c r="AG546" s="18"/>
      <c r="AH546" s="18"/>
      <c r="AI546" s="18"/>
      <c r="AJ546" s="18"/>
      <c r="AK546" s="18"/>
      <c r="AL546" s="18"/>
      <c r="AM546" s="18"/>
      <c r="AN546" s="18"/>
    </row>
    <row r="547" spans="1:40" x14ac:dyDescent="0.35">
      <c r="A547" s="21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9"/>
      <c r="Y547" s="18"/>
      <c r="Z547" s="18"/>
      <c r="AA547" s="18"/>
      <c r="AB547" s="18"/>
      <c r="AC547" s="18"/>
      <c r="AD547" s="18"/>
      <c r="AE547" s="18"/>
      <c r="AF547" s="18"/>
      <c r="AG547" s="18"/>
      <c r="AH547" s="18"/>
      <c r="AI547" s="18"/>
      <c r="AJ547" s="18"/>
      <c r="AK547" s="18"/>
      <c r="AL547" s="18"/>
      <c r="AM547" s="18"/>
      <c r="AN547" s="18"/>
    </row>
    <row r="548" spans="1:40" x14ac:dyDescent="0.35">
      <c r="A548" s="21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9"/>
      <c r="Y548" s="18"/>
      <c r="Z548" s="18"/>
      <c r="AA548" s="18"/>
      <c r="AB548" s="18"/>
      <c r="AC548" s="18"/>
      <c r="AD548" s="18"/>
      <c r="AE548" s="18"/>
      <c r="AF548" s="18"/>
      <c r="AG548" s="18"/>
      <c r="AH548" s="18"/>
      <c r="AI548" s="18"/>
      <c r="AJ548" s="18"/>
      <c r="AK548" s="18"/>
      <c r="AL548" s="18"/>
      <c r="AM548" s="18"/>
      <c r="AN548" s="18"/>
    </row>
    <row r="549" spans="1:40" x14ac:dyDescent="0.35">
      <c r="A549" s="21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9"/>
      <c r="Y549" s="18"/>
      <c r="Z549" s="18"/>
      <c r="AA549" s="18"/>
      <c r="AB549" s="18"/>
      <c r="AC549" s="18"/>
      <c r="AD549" s="18"/>
      <c r="AE549" s="18"/>
      <c r="AF549" s="18"/>
      <c r="AG549" s="18"/>
      <c r="AH549" s="18"/>
      <c r="AI549" s="18"/>
      <c r="AJ549" s="18"/>
      <c r="AK549" s="18"/>
      <c r="AL549" s="18"/>
      <c r="AM549" s="18"/>
      <c r="AN549" s="18"/>
    </row>
    <row r="550" spans="1:40" x14ac:dyDescent="0.35">
      <c r="A550" s="21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9"/>
      <c r="Y550" s="18"/>
      <c r="Z550" s="18"/>
      <c r="AA550" s="18"/>
      <c r="AB550" s="18"/>
      <c r="AC550" s="18"/>
      <c r="AD550" s="18"/>
      <c r="AE550" s="18"/>
      <c r="AF550" s="18"/>
      <c r="AG550" s="18"/>
      <c r="AH550" s="18"/>
      <c r="AI550" s="18"/>
      <c r="AJ550" s="18"/>
      <c r="AK550" s="18"/>
      <c r="AL550" s="18"/>
      <c r="AM550" s="18"/>
      <c r="AN550" s="18"/>
    </row>
    <row r="551" spans="1:40" x14ac:dyDescent="0.35">
      <c r="A551" s="21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9"/>
      <c r="Y551" s="18"/>
      <c r="Z551" s="18"/>
      <c r="AA551" s="18"/>
      <c r="AB551" s="18"/>
      <c r="AC551" s="18"/>
      <c r="AD551" s="18"/>
      <c r="AE551" s="18"/>
      <c r="AF551" s="18"/>
      <c r="AG551" s="18"/>
      <c r="AH551" s="18"/>
      <c r="AI551" s="18"/>
      <c r="AJ551" s="18"/>
      <c r="AK551" s="18"/>
      <c r="AL551" s="18"/>
      <c r="AM551" s="18"/>
      <c r="AN551" s="18"/>
    </row>
    <row r="552" spans="1:40" x14ac:dyDescent="0.35">
      <c r="A552" s="21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9"/>
      <c r="Y552" s="18"/>
      <c r="Z552" s="18"/>
      <c r="AA552" s="18"/>
      <c r="AB552" s="18"/>
      <c r="AC552" s="18"/>
      <c r="AD552" s="18"/>
      <c r="AE552" s="18"/>
      <c r="AF552" s="18"/>
      <c r="AG552" s="18"/>
      <c r="AH552" s="18"/>
      <c r="AI552" s="18"/>
      <c r="AJ552" s="18"/>
      <c r="AK552" s="18"/>
      <c r="AL552" s="18"/>
      <c r="AM552" s="18"/>
      <c r="AN552" s="18"/>
    </row>
    <row r="553" spans="1:40" x14ac:dyDescent="0.35">
      <c r="A553" s="21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9"/>
      <c r="Y553" s="18"/>
      <c r="Z553" s="18"/>
      <c r="AA553" s="18"/>
      <c r="AB553" s="18"/>
      <c r="AC553" s="18"/>
      <c r="AD553" s="18"/>
      <c r="AE553" s="18"/>
      <c r="AF553" s="18"/>
      <c r="AG553" s="18"/>
      <c r="AH553" s="18"/>
      <c r="AI553" s="18"/>
      <c r="AJ553" s="18"/>
      <c r="AK553" s="18"/>
      <c r="AL553" s="18"/>
      <c r="AM553" s="18"/>
      <c r="AN553" s="18"/>
    </row>
    <row r="554" spans="1:40" x14ac:dyDescent="0.35">
      <c r="A554" s="21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9"/>
      <c r="Y554" s="18"/>
      <c r="Z554" s="18"/>
      <c r="AA554" s="18"/>
      <c r="AB554" s="18"/>
      <c r="AC554" s="18"/>
      <c r="AD554" s="18"/>
      <c r="AE554" s="18"/>
      <c r="AF554" s="18"/>
      <c r="AG554" s="18"/>
      <c r="AH554" s="18"/>
      <c r="AI554" s="18"/>
      <c r="AJ554" s="18"/>
      <c r="AK554" s="18"/>
      <c r="AL554" s="18"/>
      <c r="AM554" s="18"/>
      <c r="AN554" s="18"/>
    </row>
    <row r="555" spans="1:40" x14ac:dyDescent="0.35">
      <c r="A555" s="21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9"/>
      <c r="Y555" s="18"/>
      <c r="Z555" s="18"/>
      <c r="AA555" s="18"/>
      <c r="AB555" s="18"/>
      <c r="AC555" s="18"/>
      <c r="AD555" s="18"/>
      <c r="AE555" s="18"/>
      <c r="AF555" s="18"/>
      <c r="AG555" s="18"/>
      <c r="AH555" s="18"/>
      <c r="AI555" s="18"/>
      <c r="AJ555" s="18"/>
      <c r="AK555" s="18"/>
      <c r="AL555" s="18"/>
      <c r="AM555" s="18"/>
      <c r="AN555" s="18"/>
    </row>
    <row r="556" spans="1:40" x14ac:dyDescent="0.35">
      <c r="A556" s="21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9"/>
      <c r="Y556" s="18"/>
      <c r="Z556" s="18"/>
      <c r="AA556" s="18"/>
      <c r="AB556" s="18"/>
      <c r="AC556" s="18"/>
      <c r="AD556" s="18"/>
      <c r="AE556" s="18"/>
      <c r="AF556" s="18"/>
      <c r="AG556" s="18"/>
      <c r="AH556" s="18"/>
      <c r="AI556" s="18"/>
      <c r="AJ556" s="18"/>
      <c r="AK556" s="18"/>
      <c r="AL556" s="18"/>
      <c r="AM556" s="18"/>
      <c r="AN556" s="18"/>
    </row>
    <row r="557" spans="1:40" x14ac:dyDescent="0.35">
      <c r="A557" s="21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9"/>
      <c r="Y557" s="18"/>
      <c r="Z557" s="18"/>
      <c r="AA557" s="18"/>
      <c r="AB557" s="18"/>
      <c r="AC557" s="18"/>
      <c r="AD557" s="18"/>
      <c r="AE557" s="18"/>
      <c r="AF557" s="18"/>
      <c r="AG557" s="18"/>
      <c r="AH557" s="18"/>
      <c r="AI557" s="18"/>
      <c r="AJ557" s="18"/>
      <c r="AK557" s="18"/>
      <c r="AL557" s="18"/>
      <c r="AM557" s="18"/>
      <c r="AN557" s="18"/>
    </row>
    <row r="558" spans="1:40" x14ac:dyDescent="0.35">
      <c r="A558" s="21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9"/>
      <c r="Y558" s="18"/>
      <c r="Z558" s="18"/>
      <c r="AA558" s="18"/>
      <c r="AB558" s="18"/>
      <c r="AC558" s="18"/>
      <c r="AD558" s="18"/>
      <c r="AE558" s="18"/>
      <c r="AF558" s="18"/>
      <c r="AG558" s="18"/>
      <c r="AH558" s="18"/>
      <c r="AI558" s="18"/>
      <c r="AJ558" s="18"/>
      <c r="AK558" s="18"/>
      <c r="AL558" s="18"/>
      <c r="AM558" s="18"/>
      <c r="AN558" s="18"/>
    </row>
    <row r="559" spans="1:40" x14ac:dyDescent="0.35">
      <c r="A559" s="21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9"/>
      <c r="Y559" s="18"/>
      <c r="Z559" s="18"/>
      <c r="AA559" s="18"/>
      <c r="AB559" s="18"/>
      <c r="AC559" s="18"/>
      <c r="AD559" s="18"/>
      <c r="AE559" s="18"/>
      <c r="AF559" s="18"/>
      <c r="AG559" s="18"/>
      <c r="AH559" s="18"/>
      <c r="AI559" s="18"/>
      <c r="AJ559" s="18"/>
      <c r="AK559" s="18"/>
      <c r="AL559" s="18"/>
      <c r="AM559" s="18"/>
      <c r="AN559" s="18"/>
    </row>
    <row r="560" spans="1:40" x14ac:dyDescent="0.35">
      <c r="A560" s="21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9"/>
      <c r="Y560" s="18"/>
      <c r="Z560" s="18"/>
      <c r="AA560" s="18"/>
      <c r="AB560" s="18"/>
      <c r="AC560" s="18"/>
      <c r="AD560" s="18"/>
      <c r="AE560" s="18"/>
      <c r="AF560" s="18"/>
      <c r="AG560" s="18"/>
      <c r="AH560" s="18"/>
      <c r="AI560" s="18"/>
      <c r="AJ560" s="18"/>
      <c r="AK560" s="18"/>
      <c r="AL560" s="18"/>
      <c r="AM560" s="18"/>
      <c r="AN560" s="18"/>
    </row>
    <row r="561" spans="1:40" x14ac:dyDescent="0.35">
      <c r="A561" s="21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9"/>
      <c r="Y561" s="18"/>
      <c r="Z561" s="18"/>
      <c r="AA561" s="18"/>
      <c r="AB561" s="18"/>
      <c r="AC561" s="18"/>
      <c r="AD561" s="18"/>
      <c r="AE561" s="18"/>
      <c r="AF561" s="18"/>
      <c r="AG561" s="18"/>
      <c r="AH561" s="18"/>
      <c r="AI561" s="18"/>
      <c r="AJ561" s="18"/>
      <c r="AK561" s="18"/>
      <c r="AL561" s="18"/>
      <c r="AM561" s="18"/>
      <c r="AN561" s="18"/>
    </row>
    <row r="562" spans="1:40" x14ac:dyDescent="0.35">
      <c r="A562" s="21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9"/>
      <c r="Y562" s="18"/>
      <c r="Z562" s="18"/>
      <c r="AA562" s="18"/>
      <c r="AB562" s="18"/>
      <c r="AC562" s="18"/>
      <c r="AD562" s="18"/>
      <c r="AE562" s="18"/>
      <c r="AF562" s="18"/>
      <c r="AG562" s="18"/>
      <c r="AH562" s="18"/>
      <c r="AI562" s="18"/>
      <c r="AJ562" s="18"/>
      <c r="AK562" s="18"/>
      <c r="AL562" s="18"/>
      <c r="AM562" s="18"/>
      <c r="AN562" s="18"/>
    </row>
    <row r="563" spans="1:40" x14ac:dyDescent="0.35">
      <c r="A563" s="21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9"/>
      <c r="Y563" s="18"/>
      <c r="Z563" s="18"/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 s="18"/>
      <c r="AM563" s="18"/>
      <c r="AN563" s="18"/>
    </row>
    <row r="564" spans="1:40" x14ac:dyDescent="0.35">
      <c r="A564" s="21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9"/>
      <c r="Y564" s="18"/>
      <c r="Z564" s="18"/>
      <c r="AA564" s="18"/>
      <c r="AB564" s="18"/>
      <c r="AC564" s="18"/>
      <c r="AD564" s="18"/>
      <c r="AE564" s="18"/>
      <c r="AF564" s="18"/>
      <c r="AG564" s="18"/>
      <c r="AH564" s="18"/>
      <c r="AI564" s="18"/>
      <c r="AJ564" s="18"/>
      <c r="AK564" s="18"/>
      <c r="AL564" s="18"/>
      <c r="AM564" s="18"/>
      <c r="AN564" s="18"/>
    </row>
    <row r="565" spans="1:40" x14ac:dyDescent="0.35">
      <c r="A565" s="21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9"/>
      <c r="Y565" s="18"/>
      <c r="Z565" s="18"/>
      <c r="AA565" s="18"/>
      <c r="AB565" s="18"/>
      <c r="AC565" s="18"/>
      <c r="AD565" s="18"/>
      <c r="AE565" s="18"/>
      <c r="AF565" s="18"/>
      <c r="AG565" s="18"/>
      <c r="AH565" s="18"/>
      <c r="AI565" s="18"/>
      <c r="AJ565" s="18"/>
      <c r="AK565" s="18"/>
      <c r="AL565" s="18"/>
      <c r="AM565" s="18"/>
      <c r="AN565" s="18"/>
    </row>
    <row r="566" spans="1:40" x14ac:dyDescent="0.35">
      <c r="A566" s="21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9"/>
      <c r="Y566" s="18"/>
      <c r="Z566" s="18"/>
      <c r="AA566" s="18"/>
      <c r="AB566" s="18"/>
      <c r="AC566" s="18"/>
      <c r="AD566" s="18"/>
      <c r="AE566" s="18"/>
      <c r="AF566" s="18"/>
      <c r="AG566" s="18"/>
      <c r="AH566" s="18"/>
      <c r="AI566" s="18"/>
      <c r="AJ566" s="18"/>
      <c r="AK566" s="18"/>
      <c r="AL566" s="18"/>
      <c r="AM566" s="18"/>
      <c r="AN566" s="18"/>
    </row>
    <row r="567" spans="1:40" x14ac:dyDescent="0.35">
      <c r="A567" s="21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9"/>
      <c r="Y567" s="18"/>
      <c r="Z567" s="18"/>
      <c r="AA567" s="18"/>
      <c r="AB567" s="18"/>
      <c r="AC567" s="18"/>
      <c r="AD567" s="18"/>
      <c r="AE567" s="18"/>
      <c r="AF567" s="18"/>
      <c r="AG567" s="18"/>
      <c r="AH567" s="18"/>
      <c r="AI567" s="18"/>
      <c r="AJ567" s="18"/>
      <c r="AK567" s="18"/>
      <c r="AL567" s="18"/>
      <c r="AM567" s="18"/>
      <c r="AN567" s="18"/>
    </row>
    <row r="568" spans="1:40" x14ac:dyDescent="0.35">
      <c r="A568" s="21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9"/>
      <c r="Y568" s="18"/>
      <c r="Z568" s="18"/>
      <c r="AA568" s="18"/>
      <c r="AB568" s="18"/>
      <c r="AC568" s="18"/>
      <c r="AD568" s="18"/>
      <c r="AE568" s="18"/>
      <c r="AF568" s="18"/>
      <c r="AG568" s="18"/>
      <c r="AH568" s="18"/>
      <c r="AI568" s="18"/>
      <c r="AJ568" s="18"/>
      <c r="AK568" s="18"/>
      <c r="AL568" s="18"/>
      <c r="AM568" s="18"/>
      <c r="AN568" s="18"/>
    </row>
    <row r="569" spans="1:40" x14ac:dyDescent="0.35">
      <c r="A569" s="21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9"/>
      <c r="Y569" s="18"/>
      <c r="Z569" s="18"/>
      <c r="AA569" s="18"/>
      <c r="AB569" s="18"/>
      <c r="AC569" s="18"/>
      <c r="AD569" s="18"/>
      <c r="AE569" s="18"/>
      <c r="AF569" s="18"/>
      <c r="AG569" s="18"/>
      <c r="AH569" s="18"/>
      <c r="AI569" s="18"/>
      <c r="AJ569" s="18"/>
      <c r="AK569" s="18"/>
      <c r="AL569" s="18"/>
      <c r="AM569" s="18"/>
      <c r="AN569" s="18"/>
    </row>
    <row r="570" spans="1:40" x14ac:dyDescent="0.35">
      <c r="A570" s="21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9"/>
      <c r="Y570" s="18"/>
      <c r="Z570" s="18"/>
      <c r="AA570" s="18"/>
      <c r="AB570" s="18"/>
      <c r="AC570" s="18"/>
      <c r="AD570" s="18"/>
      <c r="AE570" s="18"/>
      <c r="AF570" s="18"/>
      <c r="AG570" s="18"/>
      <c r="AH570" s="18"/>
      <c r="AI570" s="18"/>
      <c r="AJ570" s="18"/>
      <c r="AK570" s="18"/>
      <c r="AL570" s="18"/>
      <c r="AM570" s="18"/>
      <c r="AN570" s="18"/>
    </row>
    <row r="571" spans="1:40" x14ac:dyDescent="0.35">
      <c r="A571" s="21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9"/>
      <c r="Y571" s="18"/>
      <c r="Z571" s="18"/>
      <c r="AA571" s="18"/>
      <c r="AB571" s="18"/>
      <c r="AC571" s="18"/>
      <c r="AD571" s="18"/>
      <c r="AE571" s="18"/>
      <c r="AF571" s="18"/>
      <c r="AG571" s="18"/>
      <c r="AH571" s="18"/>
      <c r="AI571" s="18"/>
      <c r="AJ571" s="18"/>
      <c r="AK571" s="18"/>
      <c r="AL571" s="18"/>
      <c r="AM571" s="18"/>
      <c r="AN571" s="18"/>
    </row>
    <row r="572" spans="1:40" x14ac:dyDescent="0.35">
      <c r="A572" s="21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9"/>
      <c r="Y572" s="18"/>
      <c r="Z572" s="18"/>
      <c r="AA572" s="18"/>
      <c r="AB572" s="18"/>
      <c r="AC572" s="18"/>
      <c r="AD572" s="18"/>
      <c r="AE572" s="18"/>
      <c r="AF572" s="18"/>
      <c r="AG572" s="18"/>
      <c r="AH572" s="18"/>
      <c r="AI572" s="18"/>
      <c r="AJ572" s="18"/>
      <c r="AK572" s="18"/>
      <c r="AL572" s="18"/>
      <c r="AM572" s="18"/>
      <c r="AN572" s="18"/>
    </row>
    <row r="573" spans="1:40" x14ac:dyDescent="0.35">
      <c r="A573" s="21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9"/>
      <c r="Y573" s="18"/>
      <c r="Z573" s="18"/>
      <c r="AA573" s="18"/>
      <c r="AB573" s="18"/>
      <c r="AC573" s="18"/>
      <c r="AD573" s="18"/>
      <c r="AE573" s="18"/>
      <c r="AF573" s="18"/>
      <c r="AG573" s="18"/>
      <c r="AH573" s="18"/>
      <c r="AI573" s="18"/>
      <c r="AJ573" s="18"/>
      <c r="AK573" s="18"/>
      <c r="AL573" s="18"/>
      <c r="AM573" s="18"/>
      <c r="AN573" s="18"/>
    </row>
    <row r="574" spans="1:40" x14ac:dyDescent="0.35">
      <c r="A574" s="21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9"/>
      <c r="Y574" s="18"/>
      <c r="Z574" s="18"/>
      <c r="AA574" s="18"/>
      <c r="AB574" s="18"/>
      <c r="AC574" s="18"/>
      <c r="AD574" s="18"/>
      <c r="AE574" s="18"/>
      <c r="AF574" s="18"/>
      <c r="AG574" s="18"/>
      <c r="AH574" s="18"/>
      <c r="AI574" s="18"/>
      <c r="AJ574" s="18"/>
      <c r="AK574" s="18"/>
      <c r="AL574" s="18"/>
      <c r="AM574" s="18"/>
      <c r="AN574" s="18"/>
    </row>
    <row r="575" spans="1:40" x14ac:dyDescent="0.35">
      <c r="A575" s="16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9"/>
      <c r="Y575" s="18"/>
      <c r="Z575" s="18"/>
      <c r="AA575" s="164"/>
      <c r="AB575" s="164"/>
      <c r="AC575" s="164"/>
      <c r="AD575" s="18"/>
      <c r="AE575" s="164"/>
      <c r="AF575" s="164"/>
      <c r="AG575" s="164"/>
      <c r="AH575" s="18"/>
      <c r="AI575" s="164"/>
      <c r="AJ575" s="164"/>
      <c r="AK575" s="164"/>
      <c r="AL575" s="18"/>
      <c r="AM575" s="18"/>
      <c r="AN575" s="18"/>
    </row>
    <row r="576" spans="1:40" x14ac:dyDescent="0.35">
      <c r="A576" s="16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9"/>
      <c r="Y576" s="18"/>
      <c r="Z576" s="18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164"/>
      <c r="AM576" s="18"/>
      <c r="AN576" s="18"/>
    </row>
    <row r="577" spans="1:40" x14ac:dyDescent="0.35">
      <c r="A577" s="16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9"/>
      <c r="Y577" s="18"/>
      <c r="Z577" s="18"/>
      <c r="AA577" s="18"/>
      <c r="AB577" s="18"/>
      <c r="AC577" s="18"/>
      <c r="AD577" s="18"/>
      <c r="AE577" s="18"/>
      <c r="AF577" s="18"/>
      <c r="AG577" s="18"/>
      <c r="AH577" s="18"/>
      <c r="AI577" s="18"/>
      <c r="AJ577" s="18"/>
      <c r="AK577" s="18"/>
      <c r="AL577" s="18"/>
      <c r="AM577" s="18"/>
      <c r="AN577" s="18"/>
    </row>
    <row r="578" spans="1:40" x14ac:dyDescent="0.35">
      <c r="A578" s="16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9"/>
      <c r="Y578" s="18"/>
      <c r="Z578" s="18"/>
      <c r="AA578" s="18"/>
      <c r="AB578" s="18"/>
      <c r="AC578" s="18"/>
      <c r="AD578" s="18"/>
      <c r="AE578" s="18"/>
      <c r="AF578" s="18"/>
      <c r="AG578" s="18"/>
      <c r="AH578" s="18"/>
      <c r="AI578" s="18"/>
      <c r="AJ578" s="18"/>
      <c r="AK578" s="18"/>
      <c r="AL578" s="18"/>
      <c r="AM578" s="18"/>
      <c r="AN578" s="18"/>
    </row>
    <row r="579" spans="1:40" x14ac:dyDescent="0.35">
      <c r="A579" s="16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9"/>
      <c r="Y579" s="18"/>
      <c r="Z579" s="18"/>
      <c r="AA579" s="18"/>
      <c r="AB579" s="18"/>
      <c r="AC579" s="18"/>
      <c r="AD579" s="18"/>
      <c r="AE579" s="18"/>
      <c r="AF579" s="18"/>
      <c r="AG579" s="18"/>
      <c r="AH579" s="18"/>
      <c r="AI579" s="18"/>
      <c r="AJ579" s="18"/>
      <c r="AK579" s="18"/>
      <c r="AL579" s="18"/>
      <c r="AM579" s="18"/>
      <c r="AN579" s="18"/>
    </row>
    <row r="580" spans="1:40" x14ac:dyDescent="0.35">
      <c r="A580" s="16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9"/>
      <c r="Y580" s="18"/>
      <c r="Z580" s="18"/>
      <c r="AA580" s="18"/>
      <c r="AB580" s="18"/>
      <c r="AC580" s="18"/>
      <c r="AD580" s="18"/>
      <c r="AE580" s="18"/>
      <c r="AF580" s="18"/>
      <c r="AG580" s="18"/>
      <c r="AH580" s="18"/>
      <c r="AI580" s="18"/>
      <c r="AJ580" s="18"/>
      <c r="AK580" s="18"/>
      <c r="AL580" s="18"/>
      <c r="AM580" s="18"/>
      <c r="AN580" s="18"/>
    </row>
    <row r="581" spans="1:40" x14ac:dyDescent="0.35">
      <c r="A581" s="16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9"/>
      <c r="Y581" s="18"/>
      <c r="Z581" s="18"/>
      <c r="AA581" s="18"/>
      <c r="AB581" s="18"/>
      <c r="AC581" s="18"/>
      <c r="AD581" s="18"/>
      <c r="AE581" s="18"/>
      <c r="AF581" s="18"/>
      <c r="AG581" s="18"/>
      <c r="AH581" s="18"/>
      <c r="AI581" s="18"/>
      <c r="AJ581" s="18"/>
      <c r="AK581" s="18"/>
      <c r="AL581" s="18"/>
      <c r="AM581" s="18"/>
      <c r="AN581" s="18"/>
    </row>
    <row r="582" spans="1:40" x14ac:dyDescent="0.35">
      <c r="A582" s="16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9"/>
      <c r="Y582" s="18"/>
      <c r="Z582" s="18"/>
      <c r="AA582" s="18"/>
      <c r="AB582" s="18"/>
      <c r="AC582" s="18"/>
      <c r="AD582" s="18"/>
      <c r="AE582" s="18"/>
      <c r="AF582" s="18"/>
      <c r="AG582" s="18"/>
      <c r="AH582" s="18"/>
      <c r="AI582" s="18"/>
      <c r="AJ582" s="18"/>
      <c r="AK582" s="18"/>
      <c r="AL582" s="18"/>
      <c r="AM582" s="18"/>
      <c r="AN582" s="18"/>
    </row>
    <row r="583" spans="1:40" x14ac:dyDescent="0.35">
      <c r="A583" s="16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9"/>
      <c r="Y583" s="18"/>
      <c r="Z583" s="18"/>
      <c r="AA583" s="18"/>
      <c r="AB583" s="18"/>
      <c r="AC583" s="18"/>
      <c r="AD583" s="18"/>
      <c r="AE583" s="18"/>
      <c r="AF583" s="18"/>
      <c r="AG583" s="18"/>
      <c r="AH583" s="18"/>
      <c r="AI583" s="18"/>
      <c r="AJ583" s="18"/>
      <c r="AK583" s="18"/>
      <c r="AL583" s="18"/>
      <c r="AM583" s="18"/>
      <c r="AN583" s="18"/>
    </row>
    <row r="584" spans="1:40" x14ac:dyDescent="0.35">
      <c r="A584" s="16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9"/>
      <c r="Y584" s="18"/>
      <c r="Z584" s="18"/>
      <c r="AA584" s="18"/>
      <c r="AB584" s="18"/>
      <c r="AC584" s="18"/>
      <c r="AD584" s="18"/>
      <c r="AE584" s="18"/>
      <c r="AF584" s="18"/>
      <c r="AG584" s="18"/>
      <c r="AH584" s="18"/>
      <c r="AI584" s="18"/>
      <c r="AJ584" s="18"/>
      <c r="AK584" s="18"/>
      <c r="AL584" s="18"/>
      <c r="AM584" s="18"/>
      <c r="AN584" s="18"/>
    </row>
    <row r="585" spans="1:40" x14ac:dyDescent="0.35">
      <c r="A585" s="16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9"/>
      <c r="Y585" s="18"/>
      <c r="Z585" s="18"/>
      <c r="AA585" s="18"/>
      <c r="AB585" s="18"/>
      <c r="AC585" s="18"/>
      <c r="AD585" s="18"/>
      <c r="AE585" s="18"/>
      <c r="AF585" s="18"/>
      <c r="AG585" s="18"/>
      <c r="AH585" s="18"/>
      <c r="AI585" s="18"/>
      <c r="AJ585" s="18"/>
      <c r="AK585" s="18"/>
      <c r="AL585" s="18"/>
      <c r="AM585" s="18"/>
      <c r="AN585" s="18"/>
    </row>
  </sheetData>
  <mergeCells count="1660">
    <mergeCell ref="AB137:AC137"/>
    <mergeCell ref="AB134:AC134"/>
    <mergeCell ref="AB133:AC133"/>
    <mergeCell ref="AB132:AC132"/>
    <mergeCell ref="H139:Z140"/>
    <mergeCell ref="A5:A6"/>
    <mergeCell ref="B5:B6"/>
    <mergeCell ref="H281:K281"/>
    <mergeCell ref="D281:G281"/>
    <mergeCell ref="C281:C282"/>
    <mergeCell ref="B281:B282"/>
    <mergeCell ref="A281:A282"/>
    <mergeCell ref="AA280:AL280"/>
    <mergeCell ref="H277:Z278"/>
    <mergeCell ref="AP139:BS140"/>
    <mergeCell ref="AP142:AY142"/>
    <mergeCell ref="AZ142:BI142"/>
    <mergeCell ref="BJ142:BS142"/>
    <mergeCell ref="AP277:BS278"/>
    <mergeCell ref="AP280:AY280"/>
    <mergeCell ref="AZ280:BI280"/>
    <mergeCell ref="BJ280:BS280"/>
    <mergeCell ref="AB273:AC273"/>
    <mergeCell ref="AB274:AC274"/>
    <mergeCell ref="AB275:AC275"/>
    <mergeCell ref="AB272:AC272"/>
    <mergeCell ref="AB271:AC271"/>
    <mergeCell ref="AB270:AC270"/>
    <mergeCell ref="T16:W16"/>
    <mergeCell ref="L17:O17"/>
    <mergeCell ref="P17:S17"/>
    <mergeCell ref="T17:W17"/>
    <mergeCell ref="L341:O341"/>
    <mergeCell ref="BS281:BS282"/>
    <mergeCell ref="BR281:BR282"/>
    <mergeCell ref="BN281:BQ281"/>
    <mergeCell ref="BJ281:BM281"/>
    <mergeCell ref="BI281:BI282"/>
    <mergeCell ref="BH281:BH282"/>
    <mergeCell ref="BD281:BG281"/>
    <mergeCell ref="AZ281:BC281"/>
    <mergeCell ref="AY281:AY282"/>
    <mergeCell ref="AX281:AX282"/>
    <mergeCell ref="AT281:AW281"/>
    <mergeCell ref="AP281:AS281"/>
    <mergeCell ref="AI281:AL281"/>
    <mergeCell ref="AE281:AH281"/>
    <mergeCell ref="AA281:AD281"/>
    <mergeCell ref="Y281:Y282"/>
    <mergeCell ref="L288:O288"/>
    <mergeCell ref="P288:S288"/>
    <mergeCell ref="T288:W288"/>
    <mergeCell ref="L289:O289"/>
    <mergeCell ref="P289:S289"/>
    <mergeCell ref="T289:W289"/>
    <mergeCell ref="L286:O286"/>
    <mergeCell ref="P286:S286"/>
    <mergeCell ref="T286:W286"/>
    <mergeCell ref="L287:O287"/>
    <mergeCell ref="P287:S287"/>
    <mergeCell ref="T287:W287"/>
    <mergeCell ref="L284:O284"/>
    <mergeCell ref="P284:S284"/>
    <mergeCell ref="T284:W284"/>
    <mergeCell ref="AI405:AL405"/>
    <mergeCell ref="AE405:AH405"/>
    <mergeCell ref="AA405:AD405"/>
    <mergeCell ref="AI404:AK404"/>
    <mergeCell ref="AE404:AG404"/>
    <mergeCell ref="AA404:AC404"/>
    <mergeCell ref="T357:W357"/>
    <mergeCell ref="P357:S357"/>
    <mergeCell ref="L357:O357"/>
    <mergeCell ref="T355:W355"/>
    <mergeCell ref="P355:S355"/>
    <mergeCell ref="L355:O355"/>
    <mergeCell ref="T354:W354"/>
    <mergeCell ref="P354:S354"/>
    <mergeCell ref="L354:O354"/>
    <mergeCell ref="T353:W353"/>
    <mergeCell ref="P353:S353"/>
    <mergeCell ref="L353:O353"/>
    <mergeCell ref="L358:O358"/>
    <mergeCell ref="P358:S358"/>
    <mergeCell ref="T358:W358"/>
    <mergeCell ref="L359:O359"/>
    <mergeCell ref="P359:S359"/>
    <mergeCell ref="T359:W359"/>
    <mergeCell ref="L356:O356"/>
    <mergeCell ref="P356:S356"/>
    <mergeCell ref="T356:W356"/>
    <mergeCell ref="L364:O364"/>
    <mergeCell ref="L361:O361"/>
    <mergeCell ref="P361:S361"/>
    <mergeCell ref="T361:W361"/>
    <mergeCell ref="L370:O370"/>
    <mergeCell ref="AB413:AC413"/>
    <mergeCell ref="AB412:AC412"/>
    <mergeCell ref="AB411:AC411"/>
    <mergeCell ref="AB410:AC410"/>
    <mergeCell ref="AB409:AC409"/>
    <mergeCell ref="AB408:AC408"/>
    <mergeCell ref="T352:W352"/>
    <mergeCell ref="P352:S352"/>
    <mergeCell ref="L352:O352"/>
    <mergeCell ref="T351:W351"/>
    <mergeCell ref="P351:S351"/>
    <mergeCell ref="L351:O351"/>
    <mergeCell ref="T350:W350"/>
    <mergeCell ref="P350:S350"/>
    <mergeCell ref="L350:O350"/>
    <mergeCell ref="T349:W349"/>
    <mergeCell ref="P349:S349"/>
    <mergeCell ref="L349:O349"/>
    <mergeCell ref="P364:S364"/>
    <mergeCell ref="T364:W364"/>
    <mergeCell ref="L365:O365"/>
    <mergeCell ref="P365:S365"/>
    <mergeCell ref="T365:W365"/>
    <mergeCell ref="L362:O362"/>
    <mergeCell ref="P362:S362"/>
    <mergeCell ref="T362:W362"/>
    <mergeCell ref="L363:O363"/>
    <mergeCell ref="P363:S363"/>
    <mergeCell ref="T363:W363"/>
    <mergeCell ref="L360:O360"/>
    <mergeCell ref="P360:S360"/>
    <mergeCell ref="T360:W360"/>
    <mergeCell ref="C5:C6"/>
    <mergeCell ref="D5:G5"/>
    <mergeCell ref="H5:K5"/>
    <mergeCell ref="L5:O5"/>
    <mergeCell ref="P5:S5"/>
    <mergeCell ref="BI5:BI6"/>
    <mergeCell ref="BJ5:BM5"/>
    <mergeCell ref="BN5:BQ5"/>
    <mergeCell ref="BR5:BR6"/>
    <mergeCell ref="BS5:BS6"/>
    <mergeCell ref="L7:O7"/>
    <mergeCell ref="P7:S7"/>
    <mergeCell ref="T7:W7"/>
    <mergeCell ref="AT5:AW5"/>
    <mergeCell ref="AX5:AX6"/>
    <mergeCell ref="AY5:AY6"/>
    <mergeCell ref="AZ5:BC5"/>
    <mergeCell ref="BD5:BG5"/>
    <mergeCell ref="BH5:BH6"/>
    <mergeCell ref="T5:W5"/>
    <mergeCell ref="Y5:Y6"/>
    <mergeCell ref="AA5:AD5"/>
    <mergeCell ref="AE5:AH5"/>
    <mergeCell ref="AI5:AL5"/>
    <mergeCell ref="AP5:AS5"/>
    <mergeCell ref="AP1:BS2"/>
    <mergeCell ref="AP4:AY4"/>
    <mergeCell ref="L12:O12"/>
    <mergeCell ref="P12:S12"/>
    <mergeCell ref="T12:W12"/>
    <mergeCell ref="L13:O13"/>
    <mergeCell ref="P13:S13"/>
    <mergeCell ref="T13:W13"/>
    <mergeCell ref="L10:O10"/>
    <mergeCell ref="P10:S10"/>
    <mergeCell ref="T10:W10"/>
    <mergeCell ref="L11:O11"/>
    <mergeCell ref="P11:S11"/>
    <mergeCell ref="T11:W11"/>
    <mergeCell ref="L8:O8"/>
    <mergeCell ref="P8:S8"/>
    <mergeCell ref="T8:W8"/>
    <mergeCell ref="L9:O9"/>
    <mergeCell ref="P9:S9"/>
    <mergeCell ref="T9:W9"/>
    <mergeCell ref="H1:Z2"/>
    <mergeCell ref="AA4:AL4"/>
    <mergeCell ref="AZ4:BI4"/>
    <mergeCell ref="BJ4:BS4"/>
    <mergeCell ref="L14:O14"/>
    <mergeCell ref="P14:S14"/>
    <mergeCell ref="T14:W14"/>
    <mergeCell ref="L15:O15"/>
    <mergeCell ref="P15:S15"/>
    <mergeCell ref="T15:W15"/>
    <mergeCell ref="L24:O24"/>
    <mergeCell ref="P24:S24"/>
    <mergeCell ref="T24:W24"/>
    <mergeCell ref="L25:O25"/>
    <mergeCell ref="P25:S25"/>
    <mergeCell ref="T25:W25"/>
    <mergeCell ref="L22:O22"/>
    <mergeCell ref="P22:S22"/>
    <mergeCell ref="T22:W22"/>
    <mergeCell ref="L23:O23"/>
    <mergeCell ref="P23:S23"/>
    <mergeCell ref="T23:W23"/>
    <mergeCell ref="L20:O20"/>
    <mergeCell ref="P20:S20"/>
    <mergeCell ref="T20:W20"/>
    <mergeCell ref="L21:O21"/>
    <mergeCell ref="P21:S21"/>
    <mergeCell ref="T21:W21"/>
    <mergeCell ref="L18:O18"/>
    <mergeCell ref="P18:S18"/>
    <mergeCell ref="T18:W18"/>
    <mergeCell ref="L19:O19"/>
    <mergeCell ref="P19:S19"/>
    <mergeCell ref="T19:W19"/>
    <mergeCell ref="L16:O16"/>
    <mergeCell ref="P16:S16"/>
    <mergeCell ref="L30:O30"/>
    <mergeCell ref="P30:S30"/>
    <mergeCell ref="T30:W30"/>
    <mergeCell ref="L31:O31"/>
    <mergeCell ref="P31:S31"/>
    <mergeCell ref="T31:W31"/>
    <mergeCell ref="L28:O28"/>
    <mergeCell ref="P28:S28"/>
    <mergeCell ref="T28:W28"/>
    <mergeCell ref="L29:O29"/>
    <mergeCell ref="P29:S29"/>
    <mergeCell ref="T29:W29"/>
    <mergeCell ref="L26:O26"/>
    <mergeCell ref="P26:S26"/>
    <mergeCell ref="T26:W26"/>
    <mergeCell ref="L27:O27"/>
    <mergeCell ref="P27:S27"/>
    <mergeCell ref="T27:W27"/>
    <mergeCell ref="L36:O36"/>
    <mergeCell ref="P36:S36"/>
    <mergeCell ref="T36:W36"/>
    <mergeCell ref="L37:O37"/>
    <mergeCell ref="P37:S37"/>
    <mergeCell ref="T37:W37"/>
    <mergeCell ref="L34:O34"/>
    <mergeCell ref="P34:S34"/>
    <mergeCell ref="T34:W34"/>
    <mergeCell ref="L35:O35"/>
    <mergeCell ref="P35:S35"/>
    <mergeCell ref="T35:W35"/>
    <mergeCell ref="L32:O32"/>
    <mergeCell ref="P32:S32"/>
    <mergeCell ref="T32:W32"/>
    <mergeCell ref="L33:O33"/>
    <mergeCell ref="P33:S33"/>
    <mergeCell ref="T33:W33"/>
    <mergeCell ref="L42:O42"/>
    <mergeCell ref="P42:S42"/>
    <mergeCell ref="T42:W42"/>
    <mergeCell ref="L43:O43"/>
    <mergeCell ref="P43:S43"/>
    <mergeCell ref="T43:W43"/>
    <mergeCell ref="L40:O40"/>
    <mergeCell ref="P40:S40"/>
    <mergeCell ref="T40:W40"/>
    <mergeCell ref="L41:O41"/>
    <mergeCell ref="P41:S41"/>
    <mergeCell ref="T41:W41"/>
    <mergeCell ref="L38:O38"/>
    <mergeCell ref="P38:S38"/>
    <mergeCell ref="T38:W38"/>
    <mergeCell ref="L39:O39"/>
    <mergeCell ref="P39:S39"/>
    <mergeCell ref="T39:W39"/>
    <mergeCell ref="L48:O48"/>
    <mergeCell ref="P48:S48"/>
    <mergeCell ref="T48:W48"/>
    <mergeCell ref="L49:O49"/>
    <mergeCell ref="P49:S49"/>
    <mergeCell ref="T49:W49"/>
    <mergeCell ref="L46:O46"/>
    <mergeCell ref="P46:S46"/>
    <mergeCell ref="T46:W46"/>
    <mergeCell ref="L47:O47"/>
    <mergeCell ref="P47:S47"/>
    <mergeCell ref="T47:W47"/>
    <mergeCell ref="L44:O44"/>
    <mergeCell ref="P44:S44"/>
    <mergeCell ref="T44:W44"/>
    <mergeCell ref="L45:O45"/>
    <mergeCell ref="P45:S45"/>
    <mergeCell ref="T45:W45"/>
    <mergeCell ref="L54:O54"/>
    <mergeCell ref="P54:S54"/>
    <mergeCell ref="T54:W54"/>
    <mergeCell ref="L55:O55"/>
    <mergeCell ref="P55:S55"/>
    <mergeCell ref="T55:W55"/>
    <mergeCell ref="L52:O52"/>
    <mergeCell ref="P52:S52"/>
    <mergeCell ref="T52:W52"/>
    <mergeCell ref="L53:O53"/>
    <mergeCell ref="P53:S53"/>
    <mergeCell ref="T53:W53"/>
    <mergeCell ref="L50:O50"/>
    <mergeCell ref="P50:S50"/>
    <mergeCell ref="T50:W50"/>
    <mergeCell ref="L51:O51"/>
    <mergeCell ref="P51:S51"/>
    <mergeCell ref="T51:W51"/>
    <mergeCell ref="L60:O60"/>
    <mergeCell ref="P60:S60"/>
    <mergeCell ref="T60:W60"/>
    <mergeCell ref="L61:O61"/>
    <mergeCell ref="P61:S61"/>
    <mergeCell ref="T61:W61"/>
    <mergeCell ref="L58:O58"/>
    <mergeCell ref="P58:S58"/>
    <mergeCell ref="T58:W58"/>
    <mergeCell ref="L59:O59"/>
    <mergeCell ref="P59:S59"/>
    <mergeCell ref="T59:W59"/>
    <mergeCell ref="L56:O56"/>
    <mergeCell ref="P56:S56"/>
    <mergeCell ref="T56:W56"/>
    <mergeCell ref="L57:O57"/>
    <mergeCell ref="P57:S57"/>
    <mergeCell ref="T57:W57"/>
    <mergeCell ref="L66:O66"/>
    <mergeCell ref="P66:S66"/>
    <mergeCell ref="T66:W66"/>
    <mergeCell ref="L67:O67"/>
    <mergeCell ref="P67:S67"/>
    <mergeCell ref="T67:W67"/>
    <mergeCell ref="L64:O64"/>
    <mergeCell ref="P64:S64"/>
    <mergeCell ref="T64:W64"/>
    <mergeCell ref="L65:O65"/>
    <mergeCell ref="P65:S65"/>
    <mergeCell ref="T65:W65"/>
    <mergeCell ref="L62:O62"/>
    <mergeCell ref="P62:S62"/>
    <mergeCell ref="T62:W62"/>
    <mergeCell ref="L63:O63"/>
    <mergeCell ref="P63:S63"/>
    <mergeCell ref="T63:W63"/>
    <mergeCell ref="L72:O72"/>
    <mergeCell ref="P72:S72"/>
    <mergeCell ref="T72:W72"/>
    <mergeCell ref="L73:O73"/>
    <mergeCell ref="P73:S73"/>
    <mergeCell ref="T73:W73"/>
    <mergeCell ref="L70:O70"/>
    <mergeCell ref="P70:S70"/>
    <mergeCell ref="T70:W70"/>
    <mergeCell ref="L71:O71"/>
    <mergeCell ref="P71:S71"/>
    <mergeCell ref="T71:W71"/>
    <mergeCell ref="L68:O68"/>
    <mergeCell ref="P68:S68"/>
    <mergeCell ref="T68:W68"/>
    <mergeCell ref="L69:O69"/>
    <mergeCell ref="P69:S69"/>
    <mergeCell ref="T69:W69"/>
    <mergeCell ref="L78:O78"/>
    <mergeCell ref="P78:S78"/>
    <mergeCell ref="T78:W78"/>
    <mergeCell ref="L79:O79"/>
    <mergeCell ref="P79:S79"/>
    <mergeCell ref="T79:W79"/>
    <mergeCell ref="L76:O76"/>
    <mergeCell ref="P76:S76"/>
    <mergeCell ref="T76:W76"/>
    <mergeCell ref="L77:O77"/>
    <mergeCell ref="P77:S77"/>
    <mergeCell ref="T77:W77"/>
    <mergeCell ref="L74:O74"/>
    <mergeCell ref="P74:S74"/>
    <mergeCell ref="T74:W74"/>
    <mergeCell ref="L75:O75"/>
    <mergeCell ref="P75:S75"/>
    <mergeCell ref="T75:W75"/>
    <mergeCell ref="L84:O84"/>
    <mergeCell ref="P84:S84"/>
    <mergeCell ref="T84:W84"/>
    <mergeCell ref="L85:O85"/>
    <mergeCell ref="P85:S85"/>
    <mergeCell ref="T85:W85"/>
    <mergeCell ref="L82:O82"/>
    <mergeCell ref="P82:S82"/>
    <mergeCell ref="T82:W82"/>
    <mergeCell ref="L83:O83"/>
    <mergeCell ref="P83:S83"/>
    <mergeCell ref="T83:W83"/>
    <mergeCell ref="L80:O80"/>
    <mergeCell ref="P80:S80"/>
    <mergeCell ref="T80:W80"/>
    <mergeCell ref="L81:O81"/>
    <mergeCell ref="P81:S81"/>
    <mergeCell ref="T81:W81"/>
    <mergeCell ref="L90:O90"/>
    <mergeCell ref="P90:S90"/>
    <mergeCell ref="T90:W90"/>
    <mergeCell ref="L91:O91"/>
    <mergeCell ref="P91:S91"/>
    <mergeCell ref="T91:W91"/>
    <mergeCell ref="L88:O88"/>
    <mergeCell ref="P88:S88"/>
    <mergeCell ref="T88:W88"/>
    <mergeCell ref="L89:O89"/>
    <mergeCell ref="P89:S89"/>
    <mergeCell ref="T89:W89"/>
    <mergeCell ref="L86:O86"/>
    <mergeCell ref="P86:S86"/>
    <mergeCell ref="T86:W86"/>
    <mergeCell ref="L87:O87"/>
    <mergeCell ref="P87:S87"/>
    <mergeCell ref="T87:W87"/>
    <mergeCell ref="L96:O96"/>
    <mergeCell ref="P96:S96"/>
    <mergeCell ref="T96:W96"/>
    <mergeCell ref="L97:O97"/>
    <mergeCell ref="P97:S97"/>
    <mergeCell ref="T97:W97"/>
    <mergeCell ref="L94:O94"/>
    <mergeCell ref="P94:S94"/>
    <mergeCell ref="T94:W94"/>
    <mergeCell ref="L95:O95"/>
    <mergeCell ref="P95:S95"/>
    <mergeCell ref="T95:W95"/>
    <mergeCell ref="L92:O92"/>
    <mergeCell ref="P92:S92"/>
    <mergeCell ref="T92:W92"/>
    <mergeCell ref="L93:O93"/>
    <mergeCell ref="P93:S93"/>
    <mergeCell ref="T93:W93"/>
    <mergeCell ref="L102:O102"/>
    <mergeCell ref="P102:S102"/>
    <mergeCell ref="T102:W102"/>
    <mergeCell ref="L103:O103"/>
    <mergeCell ref="P103:S103"/>
    <mergeCell ref="T103:W103"/>
    <mergeCell ref="L100:O100"/>
    <mergeCell ref="P100:S100"/>
    <mergeCell ref="T100:W100"/>
    <mergeCell ref="L101:O101"/>
    <mergeCell ref="P101:S101"/>
    <mergeCell ref="T101:W101"/>
    <mergeCell ref="L98:O98"/>
    <mergeCell ref="P98:S98"/>
    <mergeCell ref="T98:W98"/>
    <mergeCell ref="L99:O99"/>
    <mergeCell ref="P99:S99"/>
    <mergeCell ref="T99:W99"/>
    <mergeCell ref="L104:O104"/>
    <mergeCell ref="P104:S104"/>
    <mergeCell ref="T104:W104"/>
    <mergeCell ref="L105:O105"/>
    <mergeCell ref="P105:S105"/>
    <mergeCell ref="T105:W105"/>
    <mergeCell ref="L121:O121"/>
    <mergeCell ref="P107:S107"/>
    <mergeCell ref="P108:S108"/>
    <mergeCell ref="P109:S109"/>
    <mergeCell ref="P110:S110"/>
    <mergeCell ref="P111:S111"/>
    <mergeCell ref="P112:S112"/>
    <mergeCell ref="P113:S113"/>
    <mergeCell ref="P114:S114"/>
    <mergeCell ref="P115:S115"/>
    <mergeCell ref="L107:O107"/>
    <mergeCell ref="L108:O108"/>
    <mergeCell ref="L109:O109"/>
    <mergeCell ref="L110:O110"/>
    <mergeCell ref="L111:O111"/>
    <mergeCell ref="L112:O112"/>
    <mergeCell ref="L113:O113"/>
    <mergeCell ref="L114:O114"/>
    <mergeCell ref="L115:O115"/>
    <mergeCell ref="L126:O126"/>
    <mergeCell ref="P126:S126"/>
    <mergeCell ref="T126:W126"/>
    <mergeCell ref="L127:O127"/>
    <mergeCell ref="P127:S127"/>
    <mergeCell ref="T127:W127"/>
    <mergeCell ref="L124:O124"/>
    <mergeCell ref="P124:S124"/>
    <mergeCell ref="T124:W124"/>
    <mergeCell ref="L125:O125"/>
    <mergeCell ref="P125:S125"/>
    <mergeCell ref="T125:W125"/>
    <mergeCell ref="L122:O122"/>
    <mergeCell ref="P122:S122"/>
    <mergeCell ref="T122:W122"/>
    <mergeCell ref="L123:O123"/>
    <mergeCell ref="L106:O106"/>
    <mergeCell ref="P106:S106"/>
    <mergeCell ref="T106:W106"/>
    <mergeCell ref="P116:S116"/>
    <mergeCell ref="P117:S117"/>
    <mergeCell ref="P118:S118"/>
    <mergeCell ref="P119:S119"/>
    <mergeCell ref="P120:S120"/>
    <mergeCell ref="P121:S121"/>
    <mergeCell ref="P123:S123"/>
    <mergeCell ref="L116:O116"/>
    <mergeCell ref="L117:O117"/>
    <mergeCell ref="L118:O118"/>
    <mergeCell ref="L119:O119"/>
    <mergeCell ref="L120:O120"/>
    <mergeCell ref="L148:O148"/>
    <mergeCell ref="P148:S148"/>
    <mergeCell ref="T148:W148"/>
    <mergeCell ref="L149:O149"/>
    <mergeCell ref="P149:S149"/>
    <mergeCell ref="T149:W149"/>
    <mergeCell ref="L146:O146"/>
    <mergeCell ref="P146:S146"/>
    <mergeCell ref="T146:W146"/>
    <mergeCell ref="L147:O147"/>
    <mergeCell ref="P147:S147"/>
    <mergeCell ref="T147:W147"/>
    <mergeCell ref="L145:O145"/>
    <mergeCell ref="P145:S145"/>
    <mergeCell ref="T145:W145"/>
    <mergeCell ref="L143:O143"/>
    <mergeCell ref="P143:S143"/>
    <mergeCell ref="T143:W143"/>
    <mergeCell ref="L154:O154"/>
    <mergeCell ref="P154:S154"/>
    <mergeCell ref="T154:W154"/>
    <mergeCell ref="L155:O155"/>
    <mergeCell ref="P155:S155"/>
    <mergeCell ref="T155:W155"/>
    <mergeCell ref="L152:O152"/>
    <mergeCell ref="P152:S152"/>
    <mergeCell ref="T152:W152"/>
    <mergeCell ref="L153:O153"/>
    <mergeCell ref="P153:S153"/>
    <mergeCell ref="T153:W153"/>
    <mergeCell ref="L150:O150"/>
    <mergeCell ref="P150:S150"/>
    <mergeCell ref="T150:W150"/>
    <mergeCell ref="L151:O151"/>
    <mergeCell ref="P151:S151"/>
    <mergeCell ref="T151:W151"/>
    <mergeCell ref="L160:O160"/>
    <mergeCell ref="P160:S160"/>
    <mergeCell ref="T160:W160"/>
    <mergeCell ref="L161:O161"/>
    <mergeCell ref="P161:S161"/>
    <mergeCell ref="T161:W161"/>
    <mergeCell ref="L158:O158"/>
    <mergeCell ref="P158:S158"/>
    <mergeCell ref="T158:W158"/>
    <mergeCell ref="L159:O159"/>
    <mergeCell ref="P159:S159"/>
    <mergeCell ref="T159:W159"/>
    <mergeCell ref="L156:O156"/>
    <mergeCell ref="P156:S156"/>
    <mergeCell ref="T156:W156"/>
    <mergeCell ref="L157:O157"/>
    <mergeCell ref="P157:S157"/>
    <mergeCell ref="T157:W157"/>
    <mergeCell ref="L166:O166"/>
    <mergeCell ref="P166:S166"/>
    <mergeCell ref="T166:W166"/>
    <mergeCell ref="L167:O167"/>
    <mergeCell ref="P167:S167"/>
    <mergeCell ref="T167:W167"/>
    <mergeCell ref="L164:O164"/>
    <mergeCell ref="P164:S164"/>
    <mergeCell ref="T164:W164"/>
    <mergeCell ref="L165:O165"/>
    <mergeCell ref="P165:S165"/>
    <mergeCell ref="T165:W165"/>
    <mergeCell ref="L162:O162"/>
    <mergeCell ref="P162:S162"/>
    <mergeCell ref="T162:W162"/>
    <mergeCell ref="L163:O163"/>
    <mergeCell ref="P163:S163"/>
    <mergeCell ref="T163:W163"/>
    <mergeCell ref="L172:O172"/>
    <mergeCell ref="P172:S172"/>
    <mergeCell ref="T172:W172"/>
    <mergeCell ref="L173:O173"/>
    <mergeCell ref="P173:S173"/>
    <mergeCell ref="T173:W173"/>
    <mergeCell ref="L170:O170"/>
    <mergeCell ref="P170:S170"/>
    <mergeCell ref="T170:W170"/>
    <mergeCell ref="L171:O171"/>
    <mergeCell ref="P171:S171"/>
    <mergeCell ref="T171:W171"/>
    <mergeCell ref="L168:O168"/>
    <mergeCell ref="P168:S168"/>
    <mergeCell ref="T168:W168"/>
    <mergeCell ref="L169:O169"/>
    <mergeCell ref="P169:S169"/>
    <mergeCell ref="T169:W169"/>
    <mergeCell ref="L178:O178"/>
    <mergeCell ref="P178:S178"/>
    <mergeCell ref="T178:W178"/>
    <mergeCell ref="L179:O179"/>
    <mergeCell ref="P179:S179"/>
    <mergeCell ref="T179:W179"/>
    <mergeCell ref="L176:O176"/>
    <mergeCell ref="P176:S176"/>
    <mergeCell ref="T176:W176"/>
    <mergeCell ref="L177:O177"/>
    <mergeCell ref="P177:S177"/>
    <mergeCell ref="T177:W177"/>
    <mergeCell ref="L174:O174"/>
    <mergeCell ref="P174:S174"/>
    <mergeCell ref="T174:W174"/>
    <mergeCell ref="L175:O175"/>
    <mergeCell ref="P175:S175"/>
    <mergeCell ref="T175:W175"/>
    <mergeCell ref="L184:O184"/>
    <mergeCell ref="P184:S184"/>
    <mergeCell ref="T184:W184"/>
    <mergeCell ref="L185:O185"/>
    <mergeCell ref="P185:S185"/>
    <mergeCell ref="T185:W185"/>
    <mergeCell ref="L182:O182"/>
    <mergeCell ref="P182:S182"/>
    <mergeCell ref="T182:W182"/>
    <mergeCell ref="L183:O183"/>
    <mergeCell ref="P183:S183"/>
    <mergeCell ref="T183:W183"/>
    <mergeCell ref="L180:O180"/>
    <mergeCell ref="P180:S180"/>
    <mergeCell ref="T180:W180"/>
    <mergeCell ref="L181:O181"/>
    <mergeCell ref="P181:S181"/>
    <mergeCell ref="T181:W181"/>
    <mergeCell ref="L190:O190"/>
    <mergeCell ref="P190:S190"/>
    <mergeCell ref="T190:W190"/>
    <mergeCell ref="L191:O191"/>
    <mergeCell ref="P191:S191"/>
    <mergeCell ref="T191:W191"/>
    <mergeCell ref="L188:O188"/>
    <mergeCell ref="P188:S188"/>
    <mergeCell ref="T188:W188"/>
    <mergeCell ref="L189:O189"/>
    <mergeCell ref="P189:S189"/>
    <mergeCell ref="T189:W189"/>
    <mergeCell ref="L186:O186"/>
    <mergeCell ref="P186:S186"/>
    <mergeCell ref="T186:W186"/>
    <mergeCell ref="L187:O187"/>
    <mergeCell ref="P187:S187"/>
    <mergeCell ref="T187:W187"/>
    <mergeCell ref="L196:O196"/>
    <mergeCell ref="P196:S196"/>
    <mergeCell ref="T196:W196"/>
    <mergeCell ref="L197:O197"/>
    <mergeCell ref="P197:S197"/>
    <mergeCell ref="T197:W197"/>
    <mergeCell ref="L194:O194"/>
    <mergeCell ref="P194:S194"/>
    <mergeCell ref="T194:W194"/>
    <mergeCell ref="L195:O195"/>
    <mergeCell ref="P195:S195"/>
    <mergeCell ref="T195:W195"/>
    <mergeCell ref="L192:O192"/>
    <mergeCell ref="P192:S192"/>
    <mergeCell ref="T192:W192"/>
    <mergeCell ref="L193:O193"/>
    <mergeCell ref="P193:S193"/>
    <mergeCell ref="T193:W193"/>
    <mergeCell ref="L202:O202"/>
    <mergeCell ref="P202:S202"/>
    <mergeCell ref="T202:W202"/>
    <mergeCell ref="L203:O203"/>
    <mergeCell ref="P203:S203"/>
    <mergeCell ref="T203:W203"/>
    <mergeCell ref="L200:O200"/>
    <mergeCell ref="P200:S200"/>
    <mergeCell ref="T200:W200"/>
    <mergeCell ref="L201:O201"/>
    <mergeCell ref="P201:S201"/>
    <mergeCell ref="T201:W201"/>
    <mergeCell ref="L198:O198"/>
    <mergeCell ref="P198:S198"/>
    <mergeCell ref="T198:W198"/>
    <mergeCell ref="L199:O199"/>
    <mergeCell ref="P199:S199"/>
    <mergeCell ref="T199:W199"/>
    <mergeCell ref="L213:O213"/>
    <mergeCell ref="P213:S213"/>
    <mergeCell ref="T213:W213"/>
    <mergeCell ref="L210:O210"/>
    <mergeCell ref="P210:S210"/>
    <mergeCell ref="T210:W210"/>
    <mergeCell ref="L211:O211"/>
    <mergeCell ref="P211:S211"/>
    <mergeCell ref="T211:W211"/>
    <mergeCell ref="L208:O208"/>
    <mergeCell ref="P208:S208"/>
    <mergeCell ref="T208:W208"/>
    <mergeCell ref="L209:O209"/>
    <mergeCell ref="P209:S209"/>
    <mergeCell ref="T209:W209"/>
    <mergeCell ref="L205:O205"/>
    <mergeCell ref="P205:S205"/>
    <mergeCell ref="T205:W205"/>
    <mergeCell ref="L207:O207"/>
    <mergeCell ref="P207:S207"/>
    <mergeCell ref="T207:W207"/>
    <mergeCell ref="L204:O204"/>
    <mergeCell ref="L242:O242"/>
    <mergeCell ref="P242:S242"/>
    <mergeCell ref="T242:W242"/>
    <mergeCell ref="L243:O243"/>
    <mergeCell ref="P243:S243"/>
    <mergeCell ref="T243:W243"/>
    <mergeCell ref="L241:O241"/>
    <mergeCell ref="P241:S241"/>
    <mergeCell ref="T241:W241"/>
    <mergeCell ref="L239:O239"/>
    <mergeCell ref="P239:S239"/>
    <mergeCell ref="T239:W239"/>
    <mergeCell ref="L222:O222"/>
    <mergeCell ref="P222:S222"/>
    <mergeCell ref="T222:W222"/>
    <mergeCell ref="L220:O220"/>
    <mergeCell ref="P220:S220"/>
    <mergeCell ref="T220:W220"/>
    <mergeCell ref="L221:O221"/>
    <mergeCell ref="P221:S221"/>
    <mergeCell ref="T221:W221"/>
    <mergeCell ref="L218:O218"/>
    <mergeCell ref="P218:S218"/>
    <mergeCell ref="T218:W218"/>
    <mergeCell ref="L219:O219"/>
    <mergeCell ref="L217:O217"/>
    <mergeCell ref="P217:S217"/>
    <mergeCell ref="T212:W212"/>
    <mergeCell ref="P219:S219"/>
    <mergeCell ref="T219:W219"/>
    <mergeCell ref="P251:S251"/>
    <mergeCell ref="T251:W251"/>
    <mergeCell ref="L248:O248"/>
    <mergeCell ref="P248:S248"/>
    <mergeCell ref="T248:W248"/>
    <mergeCell ref="L249:O249"/>
    <mergeCell ref="P249:S249"/>
    <mergeCell ref="T249:W249"/>
    <mergeCell ref="L246:O246"/>
    <mergeCell ref="P246:S246"/>
    <mergeCell ref="T246:W246"/>
    <mergeCell ref="L247:O247"/>
    <mergeCell ref="P247:S247"/>
    <mergeCell ref="T247:W247"/>
    <mergeCell ref="L244:O244"/>
    <mergeCell ref="P244:S244"/>
    <mergeCell ref="T244:W244"/>
    <mergeCell ref="L245:O245"/>
    <mergeCell ref="P245:S245"/>
    <mergeCell ref="T245:W245"/>
    <mergeCell ref="L223:O223"/>
    <mergeCell ref="P223:S223"/>
    <mergeCell ref="T223:W223"/>
    <mergeCell ref="L229:O229"/>
    <mergeCell ref="P229:S229"/>
    <mergeCell ref="T229:W229"/>
    <mergeCell ref="L230:O230"/>
    <mergeCell ref="P230:S230"/>
    <mergeCell ref="T230:W230"/>
    <mergeCell ref="L231:O231"/>
    <mergeCell ref="L276:O276"/>
    <mergeCell ref="P276:S276"/>
    <mergeCell ref="T276:W276"/>
    <mergeCell ref="T266:W266"/>
    <mergeCell ref="L264:O264"/>
    <mergeCell ref="P264:S264"/>
    <mergeCell ref="T264:W264"/>
    <mergeCell ref="L265:O265"/>
    <mergeCell ref="P265:S265"/>
    <mergeCell ref="T265:W265"/>
    <mergeCell ref="L262:O262"/>
    <mergeCell ref="P262:S262"/>
    <mergeCell ref="T262:W262"/>
    <mergeCell ref="L263:O263"/>
    <mergeCell ref="P263:S263"/>
    <mergeCell ref="T263:W263"/>
    <mergeCell ref="L283:O283"/>
    <mergeCell ref="P283:S283"/>
    <mergeCell ref="T283:W283"/>
    <mergeCell ref="L281:O281"/>
    <mergeCell ref="P281:S281"/>
    <mergeCell ref="T281:W281"/>
    <mergeCell ref="L285:O285"/>
    <mergeCell ref="P285:S285"/>
    <mergeCell ref="T285:W285"/>
    <mergeCell ref="L294:O294"/>
    <mergeCell ref="P294:S294"/>
    <mergeCell ref="T294:W294"/>
    <mergeCell ref="L295:O295"/>
    <mergeCell ref="P295:S295"/>
    <mergeCell ref="T295:W295"/>
    <mergeCell ref="L292:O292"/>
    <mergeCell ref="P292:S292"/>
    <mergeCell ref="T292:W292"/>
    <mergeCell ref="L293:O293"/>
    <mergeCell ref="P293:S293"/>
    <mergeCell ref="T293:W293"/>
    <mergeCell ref="L290:O290"/>
    <mergeCell ref="P290:S290"/>
    <mergeCell ref="T290:W290"/>
    <mergeCell ref="L291:O291"/>
    <mergeCell ref="P291:S291"/>
    <mergeCell ref="T291:W291"/>
    <mergeCell ref="L300:O300"/>
    <mergeCell ref="P300:S300"/>
    <mergeCell ref="T300:W300"/>
    <mergeCell ref="L301:O301"/>
    <mergeCell ref="P301:S301"/>
    <mergeCell ref="T301:W301"/>
    <mergeCell ref="L298:O298"/>
    <mergeCell ref="P298:S298"/>
    <mergeCell ref="T298:W298"/>
    <mergeCell ref="L299:O299"/>
    <mergeCell ref="P299:S299"/>
    <mergeCell ref="T299:W299"/>
    <mergeCell ref="L296:O296"/>
    <mergeCell ref="P296:S296"/>
    <mergeCell ref="T296:W296"/>
    <mergeCell ref="L297:O297"/>
    <mergeCell ref="P297:S297"/>
    <mergeCell ref="T297:W297"/>
    <mergeCell ref="L306:O306"/>
    <mergeCell ref="P306:S306"/>
    <mergeCell ref="T306:W306"/>
    <mergeCell ref="L307:O307"/>
    <mergeCell ref="P307:S307"/>
    <mergeCell ref="T307:W307"/>
    <mergeCell ref="L304:O304"/>
    <mergeCell ref="P304:S304"/>
    <mergeCell ref="T304:W304"/>
    <mergeCell ref="L305:O305"/>
    <mergeCell ref="P305:S305"/>
    <mergeCell ref="T305:W305"/>
    <mergeCell ref="L302:O302"/>
    <mergeCell ref="P302:S302"/>
    <mergeCell ref="T302:W302"/>
    <mergeCell ref="L303:O303"/>
    <mergeCell ref="P303:S303"/>
    <mergeCell ref="T303:W303"/>
    <mergeCell ref="L312:O312"/>
    <mergeCell ref="P312:S312"/>
    <mergeCell ref="T312:W312"/>
    <mergeCell ref="L313:O313"/>
    <mergeCell ref="P313:S313"/>
    <mergeCell ref="T313:W313"/>
    <mergeCell ref="L310:O310"/>
    <mergeCell ref="P310:S310"/>
    <mergeCell ref="T310:W310"/>
    <mergeCell ref="L311:O311"/>
    <mergeCell ref="P311:S311"/>
    <mergeCell ref="T311:W311"/>
    <mergeCell ref="L308:O308"/>
    <mergeCell ref="P308:S308"/>
    <mergeCell ref="T308:W308"/>
    <mergeCell ref="L309:O309"/>
    <mergeCell ref="P309:S309"/>
    <mergeCell ref="T309:W309"/>
    <mergeCell ref="L318:O318"/>
    <mergeCell ref="P318:S318"/>
    <mergeCell ref="T318:W318"/>
    <mergeCell ref="L319:O319"/>
    <mergeCell ref="P319:S319"/>
    <mergeCell ref="T319:W319"/>
    <mergeCell ref="L316:O316"/>
    <mergeCell ref="P316:S316"/>
    <mergeCell ref="T316:W316"/>
    <mergeCell ref="L317:O317"/>
    <mergeCell ref="P317:S317"/>
    <mergeCell ref="T317:W317"/>
    <mergeCell ref="L314:O314"/>
    <mergeCell ref="P314:S314"/>
    <mergeCell ref="T314:W314"/>
    <mergeCell ref="L315:O315"/>
    <mergeCell ref="P315:S315"/>
    <mergeCell ref="T315:W315"/>
    <mergeCell ref="L324:O324"/>
    <mergeCell ref="P324:S324"/>
    <mergeCell ref="T324:W324"/>
    <mergeCell ref="L325:O325"/>
    <mergeCell ref="P325:S325"/>
    <mergeCell ref="T325:W325"/>
    <mergeCell ref="L322:O322"/>
    <mergeCell ref="P322:S322"/>
    <mergeCell ref="T322:W322"/>
    <mergeCell ref="L323:O323"/>
    <mergeCell ref="P323:S323"/>
    <mergeCell ref="T323:W323"/>
    <mergeCell ref="L320:O320"/>
    <mergeCell ref="P320:S320"/>
    <mergeCell ref="T320:W320"/>
    <mergeCell ref="L321:O321"/>
    <mergeCell ref="P321:S321"/>
    <mergeCell ref="T321:W321"/>
    <mergeCell ref="L330:O330"/>
    <mergeCell ref="P330:S330"/>
    <mergeCell ref="T330:W330"/>
    <mergeCell ref="L331:O331"/>
    <mergeCell ref="P331:S331"/>
    <mergeCell ref="T331:W331"/>
    <mergeCell ref="L328:O328"/>
    <mergeCell ref="P328:S328"/>
    <mergeCell ref="T328:W328"/>
    <mergeCell ref="L329:O329"/>
    <mergeCell ref="P329:S329"/>
    <mergeCell ref="T329:W329"/>
    <mergeCell ref="L326:O326"/>
    <mergeCell ref="P326:S326"/>
    <mergeCell ref="T326:W326"/>
    <mergeCell ref="L327:O327"/>
    <mergeCell ref="P327:S327"/>
    <mergeCell ref="T327:W327"/>
    <mergeCell ref="L336:O336"/>
    <mergeCell ref="P336:S336"/>
    <mergeCell ref="T336:W336"/>
    <mergeCell ref="L337:O337"/>
    <mergeCell ref="P337:S337"/>
    <mergeCell ref="T337:W337"/>
    <mergeCell ref="L334:O334"/>
    <mergeCell ref="P334:S334"/>
    <mergeCell ref="T334:W334"/>
    <mergeCell ref="L335:O335"/>
    <mergeCell ref="P335:S335"/>
    <mergeCell ref="T335:W335"/>
    <mergeCell ref="L332:O332"/>
    <mergeCell ref="P332:S332"/>
    <mergeCell ref="T332:W332"/>
    <mergeCell ref="L333:O333"/>
    <mergeCell ref="P333:S333"/>
    <mergeCell ref="T333:W333"/>
    <mergeCell ref="L340:O340"/>
    <mergeCell ref="P340:S340"/>
    <mergeCell ref="T340:W340"/>
    <mergeCell ref="L338:O338"/>
    <mergeCell ref="P338:S338"/>
    <mergeCell ref="T338:W338"/>
    <mergeCell ref="L339:O339"/>
    <mergeCell ref="P339:S339"/>
    <mergeCell ref="T339:W339"/>
    <mergeCell ref="T348:W348"/>
    <mergeCell ref="P348:S348"/>
    <mergeCell ref="L348:O348"/>
    <mergeCell ref="T347:W347"/>
    <mergeCell ref="P347:S347"/>
    <mergeCell ref="L347:O347"/>
    <mergeCell ref="T346:W346"/>
    <mergeCell ref="P346:S346"/>
    <mergeCell ref="L346:O346"/>
    <mergeCell ref="T345:W345"/>
    <mergeCell ref="P345:S345"/>
    <mergeCell ref="L345:O345"/>
    <mergeCell ref="T344:W344"/>
    <mergeCell ref="P344:S344"/>
    <mergeCell ref="L344:O344"/>
    <mergeCell ref="T343:W343"/>
    <mergeCell ref="P343:S343"/>
    <mergeCell ref="L343:O343"/>
    <mergeCell ref="T342:W342"/>
    <mergeCell ref="P342:S342"/>
    <mergeCell ref="L342:O342"/>
    <mergeCell ref="T341:W341"/>
    <mergeCell ref="P341:S341"/>
    <mergeCell ref="P370:S370"/>
    <mergeCell ref="T370:W370"/>
    <mergeCell ref="L371:O371"/>
    <mergeCell ref="P371:S371"/>
    <mergeCell ref="T371:W371"/>
    <mergeCell ref="L368:O368"/>
    <mergeCell ref="P368:S368"/>
    <mergeCell ref="T368:W368"/>
    <mergeCell ref="L369:O369"/>
    <mergeCell ref="P369:S369"/>
    <mergeCell ref="T369:W369"/>
    <mergeCell ref="L366:O366"/>
    <mergeCell ref="P366:S366"/>
    <mergeCell ref="T366:W366"/>
    <mergeCell ref="L367:O367"/>
    <mergeCell ref="P367:S367"/>
    <mergeCell ref="T367:W367"/>
    <mergeCell ref="L376:O376"/>
    <mergeCell ref="P376:S376"/>
    <mergeCell ref="T376:W376"/>
    <mergeCell ref="L377:O377"/>
    <mergeCell ref="P377:S377"/>
    <mergeCell ref="T377:W377"/>
    <mergeCell ref="L374:O374"/>
    <mergeCell ref="P374:S374"/>
    <mergeCell ref="T374:W374"/>
    <mergeCell ref="L375:O375"/>
    <mergeCell ref="P375:S375"/>
    <mergeCell ref="T375:W375"/>
    <mergeCell ref="L372:O372"/>
    <mergeCell ref="P372:S372"/>
    <mergeCell ref="T372:W372"/>
    <mergeCell ref="L373:O373"/>
    <mergeCell ref="P373:S373"/>
    <mergeCell ref="T373:W373"/>
    <mergeCell ref="L382:O382"/>
    <mergeCell ref="P382:S382"/>
    <mergeCell ref="T382:W382"/>
    <mergeCell ref="L383:O383"/>
    <mergeCell ref="P383:S383"/>
    <mergeCell ref="T383:W383"/>
    <mergeCell ref="L380:O380"/>
    <mergeCell ref="P380:S380"/>
    <mergeCell ref="T380:W380"/>
    <mergeCell ref="L381:O381"/>
    <mergeCell ref="P381:S381"/>
    <mergeCell ref="T381:W381"/>
    <mergeCell ref="L378:O378"/>
    <mergeCell ref="P378:S378"/>
    <mergeCell ref="T378:W378"/>
    <mergeCell ref="L379:O379"/>
    <mergeCell ref="P379:S379"/>
    <mergeCell ref="T379:W379"/>
    <mergeCell ref="L388:O388"/>
    <mergeCell ref="P388:S388"/>
    <mergeCell ref="T388:W388"/>
    <mergeCell ref="L389:O389"/>
    <mergeCell ref="P389:S389"/>
    <mergeCell ref="T389:W389"/>
    <mergeCell ref="L386:O386"/>
    <mergeCell ref="P386:S386"/>
    <mergeCell ref="T386:W386"/>
    <mergeCell ref="L387:O387"/>
    <mergeCell ref="P387:S387"/>
    <mergeCell ref="T387:W387"/>
    <mergeCell ref="L384:O384"/>
    <mergeCell ref="P384:S384"/>
    <mergeCell ref="T384:W384"/>
    <mergeCell ref="L385:O385"/>
    <mergeCell ref="P385:S385"/>
    <mergeCell ref="T385:W385"/>
    <mergeCell ref="L394:O394"/>
    <mergeCell ref="P394:S394"/>
    <mergeCell ref="T394:W394"/>
    <mergeCell ref="L395:O395"/>
    <mergeCell ref="P395:S395"/>
    <mergeCell ref="T395:W395"/>
    <mergeCell ref="L392:O392"/>
    <mergeCell ref="P392:S392"/>
    <mergeCell ref="T392:W392"/>
    <mergeCell ref="L393:O393"/>
    <mergeCell ref="P393:S393"/>
    <mergeCell ref="T393:W393"/>
    <mergeCell ref="L390:O390"/>
    <mergeCell ref="P390:S390"/>
    <mergeCell ref="T390:W390"/>
    <mergeCell ref="L391:O391"/>
    <mergeCell ref="P391:S391"/>
    <mergeCell ref="T391:W391"/>
    <mergeCell ref="L400:O400"/>
    <mergeCell ref="P400:S400"/>
    <mergeCell ref="T400:W400"/>
    <mergeCell ref="L401:O401"/>
    <mergeCell ref="P401:S401"/>
    <mergeCell ref="T401:W401"/>
    <mergeCell ref="L398:O398"/>
    <mergeCell ref="P398:S398"/>
    <mergeCell ref="T398:W398"/>
    <mergeCell ref="L399:O399"/>
    <mergeCell ref="P399:S399"/>
    <mergeCell ref="T399:W399"/>
    <mergeCell ref="L396:O396"/>
    <mergeCell ref="P396:S396"/>
    <mergeCell ref="T396:W396"/>
    <mergeCell ref="L397:O397"/>
    <mergeCell ref="P397:S397"/>
    <mergeCell ref="T397:W397"/>
    <mergeCell ref="L402:O402"/>
    <mergeCell ref="P402:S402"/>
    <mergeCell ref="T402:W402"/>
    <mergeCell ref="L403:O403"/>
    <mergeCell ref="P403:S403"/>
    <mergeCell ref="T403:W403"/>
    <mergeCell ref="L414:O414"/>
    <mergeCell ref="P414:S414"/>
    <mergeCell ref="T414:W414"/>
    <mergeCell ref="L424:O424"/>
    <mergeCell ref="P424:S424"/>
    <mergeCell ref="T424:W424"/>
    <mergeCell ref="L425:O425"/>
    <mergeCell ref="P425:S425"/>
    <mergeCell ref="T425:W425"/>
    <mergeCell ref="L422:O422"/>
    <mergeCell ref="P422:S422"/>
    <mergeCell ref="T422:W422"/>
    <mergeCell ref="L423:O423"/>
    <mergeCell ref="P423:S423"/>
    <mergeCell ref="T423:W423"/>
    <mergeCell ref="L421:O421"/>
    <mergeCell ref="P421:S421"/>
    <mergeCell ref="T421:W421"/>
    <mergeCell ref="L430:O430"/>
    <mergeCell ref="P430:S430"/>
    <mergeCell ref="T430:W430"/>
    <mergeCell ref="L431:O431"/>
    <mergeCell ref="P431:S431"/>
    <mergeCell ref="T431:W431"/>
    <mergeCell ref="L428:O428"/>
    <mergeCell ref="P428:S428"/>
    <mergeCell ref="T428:W428"/>
    <mergeCell ref="L429:O429"/>
    <mergeCell ref="P429:S429"/>
    <mergeCell ref="T429:W429"/>
    <mergeCell ref="L426:O426"/>
    <mergeCell ref="P426:S426"/>
    <mergeCell ref="T426:W426"/>
    <mergeCell ref="L427:O427"/>
    <mergeCell ref="P427:S427"/>
    <mergeCell ref="T427:W427"/>
    <mergeCell ref="L436:O436"/>
    <mergeCell ref="P436:S436"/>
    <mergeCell ref="T436:W436"/>
    <mergeCell ref="L437:O437"/>
    <mergeCell ref="P437:S437"/>
    <mergeCell ref="T437:W437"/>
    <mergeCell ref="L434:O434"/>
    <mergeCell ref="P434:S434"/>
    <mergeCell ref="T434:W434"/>
    <mergeCell ref="L435:O435"/>
    <mergeCell ref="P435:S435"/>
    <mergeCell ref="T435:W435"/>
    <mergeCell ref="L432:O432"/>
    <mergeCell ref="P432:S432"/>
    <mergeCell ref="T432:W432"/>
    <mergeCell ref="L433:O433"/>
    <mergeCell ref="P433:S433"/>
    <mergeCell ref="T433:W433"/>
    <mergeCell ref="L442:O442"/>
    <mergeCell ref="P442:S442"/>
    <mergeCell ref="T442:W442"/>
    <mergeCell ref="L443:O443"/>
    <mergeCell ref="P443:S443"/>
    <mergeCell ref="T443:W443"/>
    <mergeCell ref="L440:O440"/>
    <mergeCell ref="P440:S440"/>
    <mergeCell ref="T440:W440"/>
    <mergeCell ref="L441:O441"/>
    <mergeCell ref="P441:S441"/>
    <mergeCell ref="T441:W441"/>
    <mergeCell ref="L438:O438"/>
    <mergeCell ref="P438:S438"/>
    <mergeCell ref="T438:W438"/>
    <mergeCell ref="L439:O439"/>
    <mergeCell ref="P439:S439"/>
    <mergeCell ref="T439:W439"/>
    <mergeCell ref="L448:O448"/>
    <mergeCell ref="P448:S448"/>
    <mergeCell ref="T448:W448"/>
    <mergeCell ref="L449:O449"/>
    <mergeCell ref="P449:S449"/>
    <mergeCell ref="T449:W449"/>
    <mergeCell ref="L446:O446"/>
    <mergeCell ref="P446:S446"/>
    <mergeCell ref="T446:W446"/>
    <mergeCell ref="L447:O447"/>
    <mergeCell ref="P447:S447"/>
    <mergeCell ref="T447:W447"/>
    <mergeCell ref="L444:O444"/>
    <mergeCell ref="P444:S444"/>
    <mergeCell ref="T444:W444"/>
    <mergeCell ref="L445:O445"/>
    <mergeCell ref="P445:S445"/>
    <mergeCell ref="T445:W445"/>
    <mergeCell ref="L454:O454"/>
    <mergeCell ref="P454:S454"/>
    <mergeCell ref="T454:W454"/>
    <mergeCell ref="L455:O455"/>
    <mergeCell ref="P455:S455"/>
    <mergeCell ref="T455:W455"/>
    <mergeCell ref="L452:O452"/>
    <mergeCell ref="P452:S452"/>
    <mergeCell ref="T452:W452"/>
    <mergeCell ref="L453:O453"/>
    <mergeCell ref="P453:S453"/>
    <mergeCell ref="T453:W453"/>
    <mergeCell ref="L450:O450"/>
    <mergeCell ref="P450:S450"/>
    <mergeCell ref="T450:W450"/>
    <mergeCell ref="L451:O451"/>
    <mergeCell ref="P451:S451"/>
    <mergeCell ref="T451:W451"/>
    <mergeCell ref="H469:AL471"/>
    <mergeCell ref="AA472:AL472"/>
    <mergeCell ref="A473:A474"/>
    <mergeCell ref="B473:B474"/>
    <mergeCell ref="C473:C474"/>
    <mergeCell ref="D473:G473"/>
    <mergeCell ref="H473:K473"/>
    <mergeCell ref="L473:O473"/>
    <mergeCell ref="P473:S473"/>
    <mergeCell ref="T473:W473"/>
    <mergeCell ref="AA458:AC458"/>
    <mergeCell ref="AE458:AG458"/>
    <mergeCell ref="AI458:AK458"/>
    <mergeCell ref="AA459:AD459"/>
    <mergeCell ref="AE459:AH459"/>
    <mergeCell ref="AI459:AL459"/>
    <mergeCell ref="L456:O456"/>
    <mergeCell ref="P456:S456"/>
    <mergeCell ref="T456:W456"/>
    <mergeCell ref="L457:O457"/>
    <mergeCell ref="P457:S457"/>
    <mergeCell ref="T457:W457"/>
    <mergeCell ref="L478:O478"/>
    <mergeCell ref="P478:S478"/>
    <mergeCell ref="T478:W478"/>
    <mergeCell ref="L479:O479"/>
    <mergeCell ref="P479:S479"/>
    <mergeCell ref="T479:W479"/>
    <mergeCell ref="L476:O476"/>
    <mergeCell ref="P476:S476"/>
    <mergeCell ref="T476:W476"/>
    <mergeCell ref="L477:O477"/>
    <mergeCell ref="P477:S477"/>
    <mergeCell ref="T477:W477"/>
    <mergeCell ref="Y473:Y474"/>
    <mergeCell ref="AA473:AD473"/>
    <mergeCell ref="AE473:AH473"/>
    <mergeCell ref="AI473:AL473"/>
    <mergeCell ref="L475:O475"/>
    <mergeCell ref="P475:S475"/>
    <mergeCell ref="T475:W475"/>
    <mergeCell ref="L484:O484"/>
    <mergeCell ref="P484:S484"/>
    <mergeCell ref="T484:W484"/>
    <mergeCell ref="L485:O485"/>
    <mergeCell ref="P485:S485"/>
    <mergeCell ref="T485:W485"/>
    <mergeCell ref="L482:O482"/>
    <mergeCell ref="P482:S482"/>
    <mergeCell ref="T482:W482"/>
    <mergeCell ref="L483:O483"/>
    <mergeCell ref="P483:S483"/>
    <mergeCell ref="T483:W483"/>
    <mergeCell ref="L480:O480"/>
    <mergeCell ref="P480:S480"/>
    <mergeCell ref="T480:W480"/>
    <mergeCell ref="L481:O481"/>
    <mergeCell ref="P481:S481"/>
    <mergeCell ref="T481:W481"/>
    <mergeCell ref="L490:O490"/>
    <mergeCell ref="P490:S490"/>
    <mergeCell ref="T490:W490"/>
    <mergeCell ref="L491:O491"/>
    <mergeCell ref="P491:S491"/>
    <mergeCell ref="T491:W491"/>
    <mergeCell ref="L488:O488"/>
    <mergeCell ref="P488:S488"/>
    <mergeCell ref="T488:W488"/>
    <mergeCell ref="L489:O489"/>
    <mergeCell ref="P489:S489"/>
    <mergeCell ref="T489:W489"/>
    <mergeCell ref="L486:O486"/>
    <mergeCell ref="P486:S486"/>
    <mergeCell ref="T486:W486"/>
    <mergeCell ref="L487:O487"/>
    <mergeCell ref="P487:S487"/>
    <mergeCell ref="T487:W487"/>
    <mergeCell ref="L496:O496"/>
    <mergeCell ref="P496:S496"/>
    <mergeCell ref="T496:W496"/>
    <mergeCell ref="L497:O497"/>
    <mergeCell ref="P497:S497"/>
    <mergeCell ref="T497:W497"/>
    <mergeCell ref="L494:O494"/>
    <mergeCell ref="P494:S494"/>
    <mergeCell ref="T494:W494"/>
    <mergeCell ref="L495:O495"/>
    <mergeCell ref="P495:S495"/>
    <mergeCell ref="T495:W495"/>
    <mergeCell ref="L492:O492"/>
    <mergeCell ref="P492:S492"/>
    <mergeCell ref="T492:W492"/>
    <mergeCell ref="L493:O493"/>
    <mergeCell ref="P493:S493"/>
    <mergeCell ref="T493:W493"/>
    <mergeCell ref="L502:O502"/>
    <mergeCell ref="P502:S502"/>
    <mergeCell ref="T502:W502"/>
    <mergeCell ref="L503:O503"/>
    <mergeCell ref="P503:S503"/>
    <mergeCell ref="T503:W503"/>
    <mergeCell ref="L500:O500"/>
    <mergeCell ref="P500:S500"/>
    <mergeCell ref="T500:W500"/>
    <mergeCell ref="L501:O501"/>
    <mergeCell ref="P501:S501"/>
    <mergeCell ref="T501:W501"/>
    <mergeCell ref="L498:O498"/>
    <mergeCell ref="P498:S498"/>
    <mergeCell ref="T498:W498"/>
    <mergeCell ref="L499:O499"/>
    <mergeCell ref="P499:S499"/>
    <mergeCell ref="T499:W499"/>
    <mergeCell ref="L508:O508"/>
    <mergeCell ref="P508:S508"/>
    <mergeCell ref="T508:W508"/>
    <mergeCell ref="L509:O509"/>
    <mergeCell ref="P509:S509"/>
    <mergeCell ref="T509:W509"/>
    <mergeCell ref="L506:O506"/>
    <mergeCell ref="P506:S506"/>
    <mergeCell ref="T506:W506"/>
    <mergeCell ref="L507:O507"/>
    <mergeCell ref="P507:S507"/>
    <mergeCell ref="T507:W507"/>
    <mergeCell ref="L504:O504"/>
    <mergeCell ref="P504:S504"/>
    <mergeCell ref="T504:W504"/>
    <mergeCell ref="L505:O505"/>
    <mergeCell ref="P505:S505"/>
    <mergeCell ref="T505:W505"/>
    <mergeCell ref="L514:O514"/>
    <mergeCell ref="P514:S514"/>
    <mergeCell ref="T514:W514"/>
    <mergeCell ref="L515:O515"/>
    <mergeCell ref="P515:S515"/>
    <mergeCell ref="T515:W515"/>
    <mergeCell ref="L512:O512"/>
    <mergeCell ref="P512:S512"/>
    <mergeCell ref="T512:W512"/>
    <mergeCell ref="L513:O513"/>
    <mergeCell ref="P513:S513"/>
    <mergeCell ref="T513:W513"/>
    <mergeCell ref="L510:O510"/>
    <mergeCell ref="P510:S510"/>
    <mergeCell ref="T510:W510"/>
    <mergeCell ref="L511:O511"/>
    <mergeCell ref="P511:S511"/>
    <mergeCell ref="T511:W511"/>
    <mergeCell ref="L520:O520"/>
    <mergeCell ref="P520:S520"/>
    <mergeCell ref="T520:W520"/>
    <mergeCell ref="L521:O521"/>
    <mergeCell ref="P521:S521"/>
    <mergeCell ref="T521:W521"/>
    <mergeCell ref="L518:O518"/>
    <mergeCell ref="P518:S518"/>
    <mergeCell ref="T518:W518"/>
    <mergeCell ref="L519:O519"/>
    <mergeCell ref="P519:S519"/>
    <mergeCell ref="T519:W519"/>
    <mergeCell ref="L516:O516"/>
    <mergeCell ref="P516:S516"/>
    <mergeCell ref="T516:W516"/>
    <mergeCell ref="L517:O517"/>
    <mergeCell ref="P517:S517"/>
    <mergeCell ref="T517:W517"/>
    <mergeCell ref="L526:O526"/>
    <mergeCell ref="P526:S526"/>
    <mergeCell ref="T526:W526"/>
    <mergeCell ref="L527:O527"/>
    <mergeCell ref="P527:S527"/>
    <mergeCell ref="T527:W527"/>
    <mergeCell ref="L524:O524"/>
    <mergeCell ref="P524:S524"/>
    <mergeCell ref="T524:W524"/>
    <mergeCell ref="L525:O525"/>
    <mergeCell ref="P525:S525"/>
    <mergeCell ref="T525:W525"/>
    <mergeCell ref="L522:O522"/>
    <mergeCell ref="P522:S522"/>
    <mergeCell ref="T522:W522"/>
    <mergeCell ref="L523:O523"/>
    <mergeCell ref="P523:S523"/>
    <mergeCell ref="T523:W523"/>
    <mergeCell ref="L532:O532"/>
    <mergeCell ref="P532:S532"/>
    <mergeCell ref="T532:W532"/>
    <mergeCell ref="L533:O533"/>
    <mergeCell ref="P533:S533"/>
    <mergeCell ref="T533:W533"/>
    <mergeCell ref="L530:O530"/>
    <mergeCell ref="P530:S530"/>
    <mergeCell ref="T530:W530"/>
    <mergeCell ref="L531:O531"/>
    <mergeCell ref="P531:S531"/>
    <mergeCell ref="T531:W531"/>
    <mergeCell ref="L528:O528"/>
    <mergeCell ref="P528:S528"/>
    <mergeCell ref="T528:W528"/>
    <mergeCell ref="L529:O529"/>
    <mergeCell ref="P529:S529"/>
    <mergeCell ref="T529:W529"/>
    <mergeCell ref="L538:O538"/>
    <mergeCell ref="P538:S538"/>
    <mergeCell ref="T538:W538"/>
    <mergeCell ref="L539:O539"/>
    <mergeCell ref="P539:S539"/>
    <mergeCell ref="T539:W539"/>
    <mergeCell ref="L536:O536"/>
    <mergeCell ref="P536:S536"/>
    <mergeCell ref="T536:W536"/>
    <mergeCell ref="L537:O537"/>
    <mergeCell ref="P537:S537"/>
    <mergeCell ref="T537:W537"/>
    <mergeCell ref="L534:O534"/>
    <mergeCell ref="P534:S534"/>
    <mergeCell ref="T534:W534"/>
    <mergeCell ref="L535:O535"/>
    <mergeCell ref="P535:S535"/>
    <mergeCell ref="T535:W535"/>
    <mergeCell ref="L544:O544"/>
    <mergeCell ref="P544:S544"/>
    <mergeCell ref="T544:W544"/>
    <mergeCell ref="L545:O545"/>
    <mergeCell ref="P545:S545"/>
    <mergeCell ref="T545:W545"/>
    <mergeCell ref="L542:O542"/>
    <mergeCell ref="P542:S542"/>
    <mergeCell ref="T542:W542"/>
    <mergeCell ref="L543:O543"/>
    <mergeCell ref="P543:S543"/>
    <mergeCell ref="T543:W543"/>
    <mergeCell ref="L540:O540"/>
    <mergeCell ref="P540:S540"/>
    <mergeCell ref="T540:W540"/>
    <mergeCell ref="L541:O541"/>
    <mergeCell ref="P541:S541"/>
    <mergeCell ref="T541:W541"/>
    <mergeCell ref="L550:O550"/>
    <mergeCell ref="P550:S550"/>
    <mergeCell ref="T550:W550"/>
    <mergeCell ref="L551:O551"/>
    <mergeCell ref="P551:S551"/>
    <mergeCell ref="T551:W551"/>
    <mergeCell ref="L548:O548"/>
    <mergeCell ref="P548:S548"/>
    <mergeCell ref="T548:W548"/>
    <mergeCell ref="L549:O549"/>
    <mergeCell ref="P549:S549"/>
    <mergeCell ref="T549:W549"/>
    <mergeCell ref="L546:O546"/>
    <mergeCell ref="P546:S546"/>
    <mergeCell ref="T546:W546"/>
    <mergeCell ref="L547:O547"/>
    <mergeCell ref="P547:S547"/>
    <mergeCell ref="T547:W547"/>
    <mergeCell ref="L556:O556"/>
    <mergeCell ref="P556:S556"/>
    <mergeCell ref="T556:W556"/>
    <mergeCell ref="L557:O557"/>
    <mergeCell ref="P557:S557"/>
    <mergeCell ref="T557:W557"/>
    <mergeCell ref="L554:O554"/>
    <mergeCell ref="P554:S554"/>
    <mergeCell ref="T554:W554"/>
    <mergeCell ref="L555:O555"/>
    <mergeCell ref="P555:S555"/>
    <mergeCell ref="T555:W555"/>
    <mergeCell ref="L552:O552"/>
    <mergeCell ref="P552:S552"/>
    <mergeCell ref="T552:W552"/>
    <mergeCell ref="L553:O553"/>
    <mergeCell ref="P553:S553"/>
    <mergeCell ref="T553:W553"/>
    <mergeCell ref="L562:O562"/>
    <mergeCell ref="P562:S562"/>
    <mergeCell ref="T562:W562"/>
    <mergeCell ref="L563:O563"/>
    <mergeCell ref="P563:S563"/>
    <mergeCell ref="T563:W563"/>
    <mergeCell ref="L560:O560"/>
    <mergeCell ref="P560:S560"/>
    <mergeCell ref="T560:W560"/>
    <mergeCell ref="L561:O561"/>
    <mergeCell ref="P561:S561"/>
    <mergeCell ref="T561:W561"/>
    <mergeCell ref="L558:O558"/>
    <mergeCell ref="P558:S558"/>
    <mergeCell ref="T558:W558"/>
    <mergeCell ref="L559:O559"/>
    <mergeCell ref="P559:S559"/>
    <mergeCell ref="T559:W559"/>
    <mergeCell ref="L568:O568"/>
    <mergeCell ref="P568:S568"/>
    <mergeCell ref="T568:W568"/>
    <mergeCell ref="L569:O569"/>
    <mergeCell ref="P569:S569"/>
    <mergeCell ref="T569:W569"/>
    <mergeCell ref="L566:O566"/>
    <mergeCell ref="P566:S566"/>
    <mergeCell ref="T566:W566"/>
    <mergeCell ref="L567:O567"/>
    <mergeCell ref="P567:S567"/>
    <mergeCell ref="T567:W567"/>
    <mergeCell ref="L564:O564"/>
    <mergeCell ref="P564:S564"/>
    <mergeCell ref="T564:W564"/>
    <mergeCell ref="L565:O565"/>
    <mergeCell ref="P565:S565"/>
    <mergeCell ref="T565:W565"/>
    <mergeCell ref="AA576:AD576"/>
    <mergeCell ref="AE576:AH576"/>
    <mergeCell ref="AI576:AL576"/>
    <mergeCell ref="L574:O574"/>
    <mergeCell ref="P574:S574"/>
    <mergeCell ref="T574:W574"/>
    <mergeCell ref="AA575:AC575"/>
    <mergeCell ref="AE575:AG575"/>
    <mergeCell ref="AI575:AK575"/>
    <mergeCell ref="L572:O572"/>
    <mergeCell ref="P572:S572"/>
    <mergeCell ref="T572:W572"/>
    <mergeCell ref="L573:O573"/>
    <mergeCell ref="P573:S573"/>
    <mergeCell ref="T573:W573"/>
    <mergeCell ref="L570:O570"/>
    <mergeCell ref="P570:S570"/>
    <mergeCell ref="T570:W570"/>
    <mergeCell ref="L571:O571"/>
    <mergeCell ref="P571:S571"/>
    <mergeCell ref="T571:W571"/>
    <mergeCell ref="BS143:BS144"/>
    <mergeCell ref="T107:W107"/>
    <mergeCell ref="T108:W108"/>
    <mergeCell ref="T109:W109"/>
    <mergeCell ref="T110:W110"/>
    <mergeCell ref="T111:W111"/>
    <mergeCell ref="T112:W112"/>
    <mergeCell ref="T113:W113"/>
    <mergeCell ref="T114:W114"/>
    <mergeCell ref="T115:W115"/>
    <mergeCell ref="T116:W116"/>
    <mergeCell ref="T117:W117"/>
    <mergeCell ref="T118:W118"/>
    <mergeCell ref="T119:W119"/>
    <mergeCell ref="T120:W120"/>
    <mergeCell ref="T121:W121"/>
    <mergeCell ref="T123:W123"/>
    <mergeCell ref="AE128:AG128"/>
    <mergeCell ref="AP143:AS143"/>
    <mergeCell ref="AT143:AW143"/>
    <mergeCell ref="AX143:AX144"/>
    <mergeCell ref="AY143:AY144"/>
    <mergeCell ref="AZ143:BC143"/>
    <mergeCell ref="BD143:BG143"/>
    <mergeCell ref="BH143:BH144"/>
    <mergeCell ref="BI143:BI144"/>
    <mergeCell ref="BJ143:BM143"/>
    <mergeCell ref="BN143:BQ143"/>
    <mergeCell ref="BR143:BR144"/>
    <mergeCell ref="T128:W128"/>
    <mergeCell ref="AB135:AC135"/>
    <mergeCell ref="AB136:AC136"/>
    <mergeCell ref="AI128:AK128"/>
    <mergeCell ref="AA128:AC128"/>
    <mergeCell ref="AA129:AD129"/>
    <mergeCell ref="AE129:AH129"/>
    <mergeCell ref="AI129:AL129"/>
    <mergeCell ref="AA142:AL142"/>
    <mergeCell ref="A143:A144"/>
    <mergeCell ref="B143:B144"/>
    <mergeCell ref="C143:C144"/>
    <mergeCell ref="D143:G143"/>
    <mergeCell ref="H143:K143"/>
    <mergeCell ref="Y143:Y144"/>
    <mergeCell ref="AA143:AD143"/>
    <mergeCell ref="AE143:AH143"/>
    <mergeCell ref="AI143:AL143"/>
    <mergeCell ref="T217:W217"/>
    <mergeCell ref="L214:O214"/>
    <mergeCell ref="P214:S214"/>
    <mergeCell ref="T214:W214"/>
    <mergeCell ref="L215:O215"/>
    <mergeCell ref="P215:S215"/>
    <mergeCell ref="T215:W215"/>
    <mergeCell ref="L212:O212"/>
    <mergeCell ref="P212:S212"/>
    <mergeCell ref="L216:O216"/>
    <mergeCell ref="P216:S216"/>
    <mergeCell ref="T216:W216"/>
    <mergeCell ref="P204:S204"/>
    <mergeCell ref="T204:W204"/>
    <mergeCell ref="L206:O206"/>
    <mergeCell ref="P206:S206"/>
    <mergeCell ref="T206:W206"/>
    <mergeCell ref="P231:S231"/>
    <mergeCell ref="T231:W231"/>
    <mergeCell ref="L224:O224"/>
    <mergeCell ref="P224:S224"/>
    <mergeCell ref="T224:W224"/>
    <mergeCell ref="L225:O225"/>
    <mergeCell ref="P225:S225"/>
    <mergeCell ref="T225:W225"/>
    <mergeCell ref="L226:O226"/>
    <mergeCell ref="P226:S226"/>
    <mergeCell ref="T226:W226"/>
    <mergeCell ref="L227:O227"/>
    <mergeCell ref="P227:S227"/>
    <mergeCell ref="T227:W227"/>
    <mergeCell ref="L228:O228"/>
    <mergeCell ref="P228:S228"/>
    <mergeCell ref="T228:W228"/>
    <mergeCell ref="AI266:AK266"/>
    <mergeCell ref="AA267:AD267"/>
    <mergeCell ref="AE267:AH267"/>
    <mergeCell ref="AI267:AL267"/>
    <mergeCell ref="L235:O235"/>
    <mergeCell ref="P235:S235"/>
    <mergeCell ref="T235:W235"/>
    <mergeCell ref="L236:O236"/>
    <mergeCell ref="P236:S236"/>
    <mergeCell ref="T236:W236"/>
    <mergeCell ref="L237:O237"/>
    <mergeCell ref="P237:S237"/>
    <mergeCell ref="T237:W237"/>
    <mergeCell ref="L238:O238"/>
    <mergeCell ref="P238:S238"/>
    <mergeCell ref="T238:W238"/>
    <mergeCell ref="L240:O240"/>
    <mergeCell ref="P240:S240"/>
    <mergeCell ref="T240:W240"/>
    <mergeCell ref="AA266:AC266"/>
    <mergeCell ref="AE266:AG266"/>
    <mergeCell ref="L260:O260"/>
    <mergeCell ref="P260:S260"/>
    <mergeCell ref="T259:W259"/>
    <mergeCell ref="L256:O256"/>
    <mergeCell ref="P256:S256"/>
    <mergeCell ref="T256:W256"/>
    <mergeCell ref="L257:O257"/>
    <mergeCell ref="P257:S257"/>
    <mergeCell ref="T257:W257"/>
    <mergeCell ref="L254:O254"/>
    <mergeCell ref="P254:S254"/>
    <mergeCell ref="T260:W260"/>
    <mergeCell ref="L261:O261"/>
    <mergeCell ref="P261:S261"/>
    <mergeCell ref="T261:W261"/>
    <mergeCell ref="L258:O258"/>
    <mergeCell ref="P258:S258"/>
    <mergeCell ref="T258:W258"/>
    <mergeCell ref="L259:O259"/>
    <mergeCell ref="P259:S259"/>
    <mergeCell ref="L232:O232"/>
    <mergeCell ref="P232:S232"/>
    <mergeCell ref="T232:W232"/>
    <mergeCell ref="L233:O233"/>
    <mergeCell ref="P233:S233"/>
    <mergeCell ref="T233:W233"/>
    <mergeCell ref="L234:O234"/>
    <mergeCell ref="P234:S234"/>
    <mergeCell ref="T234:W234"/>
    <mergeCell ref="T254:W254"/>
    <mergeCell ref="L255:O255"/>
    <mergeCell ref="P255:S255"/>
    <mergeCell ref="T255:W255"/>
    <mergeCell ref="L252:O252"/>
    <mergeCell ref="P252:S252"/>
    <mergeCell ref="T252:W252"/>
    <mergeCell ref="L253:O253"/>
    <mergeCell ref="P253:S253"/>
    <mergeCell ref="T253:W253"/>
    <mergeCell ref="L250:O250"/>
    <mergeCell ref="P250:S250"/>
    <mergeCell ref="T250:W250"/>
    <mergeCell ref="L251:O251"/>
  </mergeCells>
  <phoneticPr fontId="21" type="noConversion"/>
  <pageMargins left="0.75" right="0.75" top="1" bottom="1" header="0.5" footer="0.5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EDE56-981B-4629-9D02-D12699125815}">
  <dimension ref="B2:S24"/>
  <sheetViews>
    <sheetView workbookViewId="0">
      <selection activeCell="E13" sqref="E13"/>
    </sheetView>
  </sheetViews>
  <sheetFormatPr defaultRowHeight="14.5" x14ac:dyDescent="0.35"/>
  <cols>
    <col min="2" max="2" width="9.6328125" customWidth="1"/>
    <col min="3" max="5" width="15.6328125" customWidth="1"/>
    <col min="6" max="9" width="20.6328125" customWidth="1"/>
    <col min="10" max="10" width="12.6328125" customWidth="1"/>
    <col min="11" max="11" width="22.6328125" customWidth="1"/>
  </cols>
  <sheetData>
    <row r="2" spans="2:11" ht="15.5" x14ac:dyDescent="0.35">
      <c r="B2" s="137" t="s">
        <v>198</v>
      </c>
      <c r="C2" s="137" t="s">
        <v>66</v>
      </c>
      <c r="D2" s="137" t="s">
        <v>67</v>
      </c>
      <c r="E2" s="137" t="s">
        <v>199</v>
      </c>
      <c r="F2" s="217" t="s">
        <v>200</v>
      </c>
      <c r="G2" s="217"/>
      <c r="H2" s="217"/>
      <c r="I2" s="217"/>
      <c r="J2" s="217" t="s">
        <v>201</v>
      </c>
      <c r="K2" s="217"/>
    </row>
    <row r="3" spans="2:11" ht="15.5" x14ac:dyDescent="0.35">
      <c r="B3" s="218">
        <v>1</v>
      </c>
      <c r="C3" s="218">
        <f>ITERASI!AB135</f>
        <v>74.451962076129803</v>
      </c>
      <c r="D3" s="218">
        <f>ITERASI!AB136</f>
        <v>7637</v>
      </c>
      <c r="E3" s="218">
        <f>ITERASI!AB137</f>
        <v>9.7488492963375417E-3</v>
      </c>
      <c r="F3" s="138">
        <f>ITERASI!AA130</f>
        <v>6.3783783783783781</v>
      </c>
      <c r="G3" s="138">
        <f>ITERASI!AB130</f>
        <v>45.432432432432435</v>
      </c>
      <c r="H3" s="138">
        <f>ITERASI!AC130</f>
        <v>5.1351351351351351</v>
      </c>
      <c r="I3" s="138">
        <f>ITERASI!AD130</f>
        <v>32.081081081081081</v>
      </c>
      <c r="J3" s="138">
        <f>ITERASI!AD128</f>
        <v>37</v>
      </c>
      <c r="K3" s="139" t="s">
        <v>202</v>
      </c>
    </row>
    <row r="4" spans="2:11" ht="15.5" x14ac:dyDescent="0.35">
      <c r="B4" s="218"/>
      <c r="C4" s="218"/>
      <c r="D4" s="218"/>
      <c r="E4" s="218"/>
      <c r="F4" s="138">
        <f>ITERASI!AE130</f>
        <v>19.666666666666668</v>
      </c>
      <c r="G4" s="138">
        <f>ITERASI!AF130</f>
        <v>45.791666666666664</v>
      </c>
      <c r="H4" s="138">
        <f>ITERASI!AG130</f>
        <v>8.2291666666666661</v>
      </c>
      <c r="I4" s="138">
        <f>ITERASI!AH130</f>
        <v>32.854166666666664</v>
      </c>
      <c r="J4" s="138">
        <f>ITERASI!AH128</f>
        <v>48</v>
      </c>
      <c r="K4" s="139" t="s">
        <v>203</v>
      </c>
    </row>
    <row r="5" spans="2:11" ht="15.5" x14ac:dyDescent="0.35">
      <c r="B5" s="218"/>
      <c r="C5" s="218"/>
      <c r="D5" s="218"/>
      <c r="E5" s="218"/>
      <c r="F5" s="138">
        <f>ITERASI!AI130</f>
        <v>32.25</v>
      </c>
      <c r="G5" s="138">
        <f>ITERASI!AJ130</f>
        <v>45.583333333333336</v>
      </c>
      <c r="H5" s="138">
        <f>ITERASI!AK130</f>
        <v>11.527777777777779</v>
      </c>
      <c r="I5" s="138">
        <f>ITERASI!AL130</f>
        <v>32.777777777777779</v>
      </c>
      <c r="J5" s="138">
        <f>ITERASI!AL128</f>
        <v>36</v>
      </c>
      <c r="K5" s="139" t="s">
        <v>204</v>
      </c>
    </row>
    <row r="6" spans="2:11" ht="15.5" x14ac:dyDescent="0.35">
      <c r="B6" s="218">
        <v>2</v>
      </c>
      <c r="C6" s="218">
        <f>ITERASI!AB273</f>
        <v>53.339975105668344</v>
      </c>
      <c r="D6" s="218">
        <f>ITERASI!AB274</f>
        <v>3267.5347184881953</v>
      </c>
      <c r="E6" s="218">
        <f>ITERASI!AB275</f>
        <v>1.6324225968851337E-2</v>
      </c>
      <c r="F6" s="138">
        <f>ITERASI!AA268</f>
        <v>7.1363636363636367</v>
      </c>
      <c r="G6" s="138">
        <f>ITERASI!AB268</f>
        <v>45.545454545454547</v>
      </c>
      <c r="H6" s="138">
        <f>ITERASI!AC268</f>
        <v>5.2272727272727275</v>
      </c>
      <c r="I6" s="138">
        <f>ITERASI!AD268</f>
        <v>32.113636363636367</v>
      </c>
      <c r="J6" s="138">
        <f>ITERASI!AD266</f>
        <v>44</v>
      </c>
      <c r="K6" s="139" t="s">
        <v>202</v>
      </c>
    </row>
    <row r="7" spans="2:11" ht="15.5" x14ac:dyDescent="0.35">
      <c r="B7" s="218"/>
      <c r="C7" s="218"/>
      <c r="D7" s="218"/>
      <c r="E7" s="218"/>
      <c r="F7" s="138">
        <f>ITERASI!AE268</f>
        <v>20.45945945945946</v>
      </c>
      <c r="G7" s="138">
        <f>ITERASI!AF268</f>
        <v>45.594594594594597</v>
      </c>
      <c r="H7" s="138">
        <f>ITERASI!AG268</f>
        <v>8.9459459459459456</v>
      </c>
      <c r="I7" s="138">
        <f>ITERASI!AH268</f>
        <v>32.729729729729726</v>
      </c>
      <c r="J7" s="138">
        <f>ITERASI!AH266</f>
        <v>37</v>
      </c>
      <c r="K7" s="139" t="s">
        <v>203</v>
      </c>
    </row>
    <row r="8" spans="2:11" ht="15.5" x14ac:dyDescent="0.35">
      <c r="B8" s="218"/>
      <c r="C8" s="218"/>
      <c r="D8" s="218"/>
      <c r="E8" s="218"/>
      <c r="F8" s="138">
        <f>ITERASI!AI268</f>
        <v>31.75</v>
      </c>
      <c r="G8" s="138">
        <f>ITERASI!AJ268</f>
        <v>45.725000000000001</v>
      </c>
      <c r="H8" s="138">
        <f>ITERASI!AK268</f>
        <v>10.975</v>
      </c>
      <c r="I8" s="138">
        <f>ITERASI!AL268</f>
        <v>33</v>
      </c>
      <c r="J8" s="138">
        <f>ITERASI!AL266</f>
        <v>40</v>
      </c>
      <c r="K8" s="139" t="s">
        <v>204</v>
      </c>
    </row>
    <row r="9" spans="2:11" ht="15.5" x14ac:dyDescent="0.35">
      <c r="B9" s="218">
        <v>3</v>
      </c>
      <c r="C9" s="218">
        <f>ITERASI!AB411</f>
        <v>50.613474047585349</v>
      </c>
      <c r="D9" s="218">
        <f>ITERASI!AB412</f>
        <v>3171.9972972972978</v>
      </c>
      <c r="E9" s="218">
        <f>ITERASI!AB413</f>
        <v>1.5956342109972977E-2</v>
      </c>
      <c r="F9" s="138">
        <f>ITERASI!AA406</f>
        <v>7.1363636363636367</v>
      </c>
      <c r="G9" s="138">
        <f>ITERASI!AB406</f>
        <v>45.545454545454547</v>
      </c>
      <c r="H9" s="138">
        <f>ITERASI!AC406</f>
        <v>5.2272727272727275</v>
      </c>
      <c r="I9" s="138">
        <f>ITERASI!AD406</f>
        <v>32.113636363636367</v>
      </c>
      <c r="J9" s="138">
        <f>ITERASI!AD404</f>
        <v>44</v>
      </c>
      <c r="K9" s="139" t="s">
        <v>202</v>
      </c>
    </row>
    <row r="10" spans="2:11" ht="15.5" x14ac:dyDescent="0.35">
      <c r="B10" s="218"/>
      <c r="C10" s="218"/>
      <c r="D10" s="218"/>
      <c r="E10" s="218"/>
      <c r="F10" s="138">
        <f>ITERASI!AE406</f>
        <v>20.45945945945946</v>
      </c>
      <c r="G10" s="138">
        <f>ITERASI!AF406</f>
        <v>45.594594594594597</v>
      </c>
      <c r="H10" s="138">
        <f>ITERASI!AG406</f>
        <v>8.9459459459459456</v>
      </c>
      <c r="I10" s="138">
        <f>ITERASI!AH406</f>
        <v>32.729729729729726</v>
      </c>
      <c r="J10" s="138">
        <f>ITERASI!AH404</f>
        <v>37</v>
      </c>
      <c r="K10" s="139" t="s">
        <v>203</v>
      </c>
    </row>
    <row r="11" spans="2:11" ht="15.5" x14ac:dyDescent="0.35">
      <c r="B11" s="218"/>
      <c r="C11" s="218"/>
      <c r="D11" s="218"/>
      <c r="E11" s="218"/>
      <c r="F11" s="138">
        <f>ITERASI!AI406</f>
        <v>31.75</v>
      </c>
      <c r="G11" s="138">
        <f>ITERASI!AJ406</f>
        <v>45.725000000000001</v>
      </c>
      <c r="H11" s="138">
        <f>ITERASI!AK406</f>
        <v>10.975</v>
      </c>
      <c r="I11" s="138">
        <f>ITERASI!AL406</f>
        <v>33</v>
      </c>
      <c r="J11" s="138">
        <f>ITERASI!AL404</f>
        <v>40</v>
      </c>
      <c r="K11" s="139" t="s">
        <v>204</v>
      </c>
    </row>
    <row r="12" spans="2:11" s="232" customFormat="1" ht="15.5" x14ac:dyDescent="0.35">
      <c r="B12" s="229"/>
      <c r="C12" s="229"/>
      <c r="D12" s="229"/>
      <c r="E12" s="229"/>
      <c r="F12" s="233" t="s">
        <v>212</v>
      </c>
      <c r="G12" s="234"/>
      <c r="H12" s="234"/>
      <c r="I12" s="235"/>
      <c r="J12" s="230"/>
      <c r="K12" s="231"/>
    </row>
    <row r="13" spans="2:11" ht="15.5" x14ac:dyDescent="0.35">
      <c r="B13" s="229"/>
      <c r="C13" s="229"/>
      <c r="D13" s="229"/>
      <c r="E13" s="229"/>
      <c r="F13" s="140">
        <f>ITERASI!AA406</f>
        <v>7.1363636363636367</v>
      </c>
      <c r="G13" s="140">
        <f>ITERASI!AB406</f>
        <v>45.545454545454547</v>
      </c>
      <c r="H13" s="140">
        <f>ITERASI!AC406</f>
        <v>5.2272727272727275</v>
      </c>
      <c r="I13" s="140">
        <f>ITERASI!AD406</f>
        <v>32.113636363636367</v>
      </c>
      <c r="J13" s="229"/>
      <c r="K13" s="229"/>
    </row>
    <row r="14" spans="2:11" ht="15.5" x14ac:dyDescent="0.35">
      <c r="B14" s="229"/>
      <c r="C14" s="229"/>
      <c r="D14" s="229"/>
      <c r="E14" s="229"/>
      <c r="F14" s="138">
        <f>ITERASI!AE406</f>
        <v>20.45945945945946</v>
      </c>
      <c r="G14" s="138">
        <f>ITERASI!AF406</f>
        <v>45.594594594594597</v>
      </c>
      <c r="H14" s="138">
        <f>ITERASI!AG406</f>
        <v>8.9459459459459456</v>
      </c>
      <c r="I14" s="138">
        <f>ITERASI!AH406</f>
        <v>32.729729729729726</v>
      </c>
      <c r="J14" s="230"/>
      <c r="K14" s="231"/>
    </row>
    <row r="15" spans="2:11" ht="15.5" x14ac:dyDescent="0.35">
      <c r="B15" s="229"/>
      <c r="C15" s="229"/>
      <c r="D15" s="229"/>
      <c r="E15" s="229"/>
      <c r="F15" s="138">
        <f>ITERASI!AI406</f>
        <v>31.75</v>
      </c>
      <c r="G15" s="138">
        <f>ITERASI!AJ406</f>
        <v>45.725000000000001</v>
      </c>
      <c r="H15" s="138">
        <f>ITERASI!AK406</f>
        <v>10.975</v>
      </c>
      <c r="I15" s="138">
        <f>ITERASI!AL406</f>
        <v>33</v>
      </c>
      <c r="J15" s="230"/>
      <c r="K15" s="231"/>
    </row>
    <row r="17" spans="2:19" x14ac:dyDescent="0.35">
      <c r="B17" s="222" t="s">
        <v>205</v>
      </c>
      <c r="C17" s="222"/>
      <c r="D17" s="222"/>
      <c r="E17" s="222"/>
      <c r="F17" s="222"/>
      <c r="G17" s="222"/>
      <c r="H17" s="222"/>
      <c r="I17" s="222"/>
      <c r="J17" s="222"/>
      <c r="K17" s="222"/>
      <c r="L17" s="222"/>
      <c r="M17" s="222"/>
      <c r="N17" s="222"/>
      <c r="O17" s="222"/>
      <c r="P17" s="136"/>
      <c r="Q17" s="136"/>
      <c r="R17" s="136"/>
      <c r="S17" s="136"/>
    </row>
    <row r="18" spans="2:19" x14ac:dyDescent="0.35">
      <c r="B18" s="223" t="s">
        <v>209</v>
      </c>
      <c r="C18" s="224"/>
      <c r="D18" s="224"/>
      <c r="E18" s="225"/>
      <c r="F18" s="219" t="s">
        <v>211</v>
      </c>
      <c r="G18" s="219"/>
      <c r="H18" s="219"/>
      <c r="I18" s="219"/>
      <c r="J18" s="219"/>
      <c r="K18" s="219"/>
      <c r="L18" s="219"/>
      <c r="M18" s="219"/>
      <c r="N18" s="219"/>
      <c r="O18" s="219"/>
    </row>
    <row r="19" spans="2:19" x14ac:dyDescent="0.35">
      <c r="B19" s="226" t="s">
        <v>208</v>
      </c>
      <c r="C19" s="227"/>
      <c r="D19" s="227"/>
      <c r="E19" s="228"/>
      <c r="F19" s="220" t="s">
        <v>206</v>
      </c>
      <c r="G19" s="220"/>
      <c r="H19" s="220"/>
      <c r="I19" s="220"/>
      <c r="J19" s="220"/>
      <c r="K19" s="220"/>
      <c r="L19" s="220"/>
      <c r="M19" s="220"/>
      <c r="N19" s="220"/>
      <c r="O19" s="220"/>
    </row>
    <row r="20" spans="2:19" x14ac:dyDescent="0.35">
      <c r="B20" s="226" t="s">
        <v>207</v>
      </c>
      <c r="C20" s="227"/>
      <c r="D20" s="227"/>
      <c r="E20" s="228"/>
      <c r="F20" s="221" t="s">
        <v>210</v>
      </c>
      <c r="G20" s="221"/>
      <c r="H20" s="221"/>
      <c r="I20" s="221"/>
      <c r="J20" s="221"/>
      <c r="K20" s="221"/>
      <c r="L20" s="221"/>
      <c r="M20" s="221"/>
      <c r="N20" s="221"/>
      <c r="O20" s="221"/>
    </row>
    <row r="21" spans="2:19" x14ac:dyDescent="0.35">
      <c r="B21" s="135"/>
      <c r="C21" s="135"/>
      <c r="D21" s="135"/>
      <c r="E21" s="135"/>
    </row>
    <row r="23" spans="2:19" x14ac:dyDescent="0.35">
      <c r="C23" s="135"/>
      <c r="D23" s="135"/>
      <c r="E23" s="135"/>
    </row>
    <row r="24" spans="2:19" x14ac:dyDescent="0.35">
      <c r="C24" s="135"/>
      <c r="D24" s="135"/>
      <c r="E24" s="135"/>
    </row>
  </sheetData>
  <mergeCells count="22">
    <mergeCell ref="F12:I12"/>
    <mergeCell ref="F18:O18"/>
    <mergeCell ref="F19:O19"/>
    <mergeCell ref="F20:O20"/>
    <mergeCell ref="B17:O17"/>
    <mergeCell ref="B18:E18"/>
    <mergeCell ref="B19:E19"/>
    <mergeCell ref="B20:E20"/>
    <mergeCell ref="J2:K2"/>
    <mergeCell ref="E9:E11"/>
    <mergeCell ref="E6:E8"/>
    <mergeCell ref="E3:E5"/>
    <mergeCell ref="B9:B11"/>
    <mergeCell ref="F2:I2"/>
    <mergeCell ref="B3:B5"/>
    <mergeCell ref="C3:C5"/>
    <mergeCell ref="C6:C8"/>
    <mergeCell ref="C9:C11"/>
    <mergeCell ref="B6:B8"/>
    <mergeCell ref="D3:D5"/>
    <mergeCell ref="D6:D8"/>
    <mergeCell ref="D9:D11"/>
  </mergeCells>
  <phoneticPr fontId="21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76BB-E00B-420A-A3FF-70D5C614E0BA}">
  <dimension ref="A1:J121"/>
  <sheetViews>
    <sheetView workbookViewId="0">
      <selection activeCell="B4" sqref="A1:J121"/>
    </sheetView>
  </sheetViews>
  <sheetFormatPr defaultRowHeight="14.5" x14ac:dyDescent="0.35"/>
  <cols>
    <col min="2" max="2" width="9.26953125" customWidth="1"/>
  </cols>
  <sheetData>
    <row r="1" spans="1:10" x14ac:dyDescent="0.35">
      <c r="A1" s="28" t="s">
        <v>41</v>
      </c>
      <c r="B1" s="29">
        <v>44450</v>
      </c>
      <c r="C1" s="30">
        <v>0.31543981481481481</v>
      </c>
      <c r="D1" s="30">
        <v>0.40491898148148148</v>
      </c>
      <c r="E1" s="30">
        <v>0.42731481481481487</v>
      </c>
      <c r="F1" s="30">
        <v>0.48078703703703707</v>
      </c>
      <c r="G1" s="3">
        <f t="shared" ref="G1:J32" si="0">MINUTE(C1)</f>
        <v>34</v>
      </c>
      <c r="H1" s="3">
        <f t="shared" si="0"/>
        <v>43</v>
      </c>
      <c r="I1" s="3">
        <f t="shared" si="0"/>
        <v>15</v>
      </c>
      <c r="J1" s="3">
        <f t="shared" si="0"/>
        <v>32</v>
      </c>
    </row>
    <row r="2" spans="1:10" ht="29" x14ac:dyDescent="0.35">
      <c r="A2" s="28" t="s">
        <v>33</v>
      </c>
      <c r="B2" s="29">
        <v>44450</v>
      </c>
      <c r="C2" s="30">
        <v>0.31520833333333331</v>
      </c>
      <c r="D2" s="30">
        <v>0.40430555555555553</v>
      </c>
      <c r="E2" s="30">
        <v>0.42408564814814814</v>
      </c>
      <c r="F2" s="30">
        <v>0.48084490740740743</v>
      </c>
      <c r="G2" s="3">
        <f t="shared" si="0"/>
        <v>33</v>
      </c>
      <c r="H2" s="3">
        <f t="shared" si="0"/>
        <v>42</v>
      </c>
      <c r="I2" s="3">
        <f t="shared" si="0"/>
        <v>10</v>
      </c>
      <c r="J2" s="3">
        <f t="shared" si="0"/>
        <v>32</v>
      </c>
    </row>
    <row r="3" spans="1:10" ht="29" x14ac:dyDescent="0.35">
      <c r="A3" s="28" t="s">
        <v>38</v>
      </c>
      <c r="B3" s="29">
        <v>44450</v>
      </c>
      <c r="C3" s="30">
        <v>0.31482638888888886</v>
      </c>
      <c r="D3" s="30">
        <v>0.40424768518518522</v>
      </c>
      <c r="E3" s="30">
        <v>0.4241435185185185</v>
      </c>
      <c r="F3" s="30">
        <v>0.48031249999999998</v>
      </c>
      <c r="G3" s="3">
        <f t="shared" si="0"/>
        <v>33</v>
      </c>
      <c r="H3" s="3">
        <f t="shared" si="0"/>
        <v>42</v>
      </c>
      <c r="I3" s="3">
        <f t="shared" si="0"/>
        <v>10</v>
      </c>
      <c r="J3" s="3">
        <f t="shared" si="0"/>
        <v>31</v>
      </c>
    </row>
    <row r="4" spans="1:10" ht="29" x14ac:dyDescent="0.35">
      <c r="A4" s="28" t="s">
        <v>34</v>
      </c>
      <c r="B4" s="29">
        <v>44450</v>
      </c>
      <c r="C4" s="30">
        <v>0.31407407407407406</v>
      </c>
      <c r="D4" s="30">
        <v>0.40765046296296298</v>
      </c>
      <c r="E4" s="30">
        <v>0.42571759259259262</v>
      </c>
      <c r="F4" s="30">
        <v>0.48172453703703705</v>
      </c>
      <c r="G4" s="3">
        <f t="shared" si="0"/>
        <v>32</v>
      </c>
      <c r="H4" s="3">
        <f t="shared" si="0"/>
        <v>47</v>
      </c>
      <c r="I4" s="3">
        <f t="shared" si="0"/>
        <v>13</v>
      </c>
      <c r="J4" s="3">
        <f t="shared" si="0"/>
        <v>33</v>
      </c>
    </row>
    <row r="5" spans="1:10" ht="29" x14ac:dyDescent="0.35">
      <c r="A5" s="28" t="s">
        <v>35</v>
      </c>
      <c r="B5" s="29">
        <v>44450</v>
      </c>
      <c r="C5" s="30">
        <v>0.31393518518518521</v>
      </c>
      <c r="D5" s="30">
        <v>0.40696759259259258</v>
      </c>
      <c r="E5" s="30">
        <v>0.42666666666666669</v>
      </c>
      <c r="F5" s="30">
        <v>0.47958333333333331</v>
      </c>
      <c r="G5" s="3">
        <f t="shared" si="0"/>
        <v>32</v>
      </c>
      <c r="H5" s="3">
        <f t="shared" si="0"/>
        <v>46</v>
      </c>
      <c r="I5" s="3">
        <f t="shared" si="0"/>
        <v>14</v>
      </c>
      <c r="J5" s="3">
        <f t="shared" si="0"/>
        <v>30</v>
      </c>
    </row>
    <row r="6" spans="1:10" ht="43.5" x14ac:dyDescent="0.35">
      <c r="A6" s="28" t="s">
        <v>39</v>
      </c>
      <c r="B6" s="29">
        <v>44450</v>
      </c>
      <c r="C6" s="30">
        <v>0.31375000000000003</v>
      </c>
      <c r="D6" s="30">
        <v>0.40690972222222221</v>
      </c>
      <c r="E6" s="30">
        <v>0.42405092592592591</v>
      </c>
      <c r="F6" s="30">
        <v>0.47978009259259258</v>
      </c>
      <c r="G6" s="3">
        <f t="shared" si="0"/>
        <v>31</v>
      </c>
      <c r="H6" s="3">
        <f t="shared" si="0"/>
        <v>45</v>
      </c>
      <c r="I6" s="3">
        <f t="shared" si="0"/>
        <v>10</v>
      </c>
      <c r="J6" s="3">
        <f t="shared" si="0"/>
        <v>30</v>
      </c>
    </row>
    <row r="7" spans="1:10" ht="43.5" x14ac:dyDescent="0.35">
      <c r="A7" s="28" t="s">
        <v>40</v>
      </c>
      <c r="B7" s="29">
        <v>44450</v>
      </c>
      <c r="C7" s="30">
        <v>0.31347222222222221</v>
      </c>
      <c r="D7" s="30">
        <v>0.40562499999999996</v>
      </c>
      <c r="E7" s="30">
        <v>0.42348379629629629</v>
      </c>
      <c r="F7" s="30">
        <v>0.48068287037037033</v>
      </c>
      <c r="G7" s="3">
        <f t="shared" si="0"/>
        <v>31</v>
      </c>
      <c r="H7" s="3">
        <f t="shared" si="0"/>
        <v>44</v>
      </c>
      <c r="I7" s="3">
        <f t="shared" si="0"/>
        <v>9</v>
      </c>
      <c r="J7" s="3">
        <f t="shared" si="0"/>
        <v>32</v>
      </c>
    </row>
    <row r="8" spans="1:10" ht="29" x14ac:dyDescent="0.35">
      <c r="A8" s="28" t="s">
        <v>45</v>
      </c>
      <c r="B8" s="29">
        <v>44450</v>
      </c>
      <c r="C8" s="30">
        <v>0.31331018518518522</v>
      </c>
      <c r="D8" s="30">
        <v>0.40635416666666663</v>
      </c>
      <c r="E8" s="30">
        <v>0.42259259259259258</v>
      </c>
      <c r="F8" s="30">
        <v>0.48182870370370368</v>
      </c>
      <c r="G8" s="3">
        <f t="shared" si="0"/>
        <v>31</v>
      </c>
      <c r="H8" s="3">
        <f t="shared" si="0"/>
        <v>45</v>
      </c>
      <c r="I8" s="3">
        <f t="shared" si="0"/>
        <v>8</v>
      </c>
      <c r="J8" s="3">
        <f t="shared" si="0"/>
        <v>33</v>
      </c>
    </row>
    <row r="9" spans="1:10" ht="29" x14ac:dyDescent="0.35">
      <c r="A9" s="28" t="s">
        <v>36</v>
      </c>
      <c r="B9" s="29">
        <v>44450</v>
      </c>
      <c r="C9" s="30">
        <v>0.31310185185185185</v>
      </c>
      <c r="D9" s="30">
        <v>0.40723379629629625</v>
      </c>
      <c r="E9" s="30">
        <v>0.42041666666666666</v>
      </c>
      <c r="F9" s="30">
        <v>0.48084490740740743</v>
      </c>
      <c r="G9" s="3">
        <f t="shared" si="0"/>
        <v>30</v>
      </c>
      <c r="H9" s="3">
        <f t="shared" si="0"/>
        <v>46</v>
      </c>
      <c r="I9" s="3">
        <f t="shared" si="0"/>
        <v>5</v>
      </c>
      <c r="J9" s="3">
        <f t="shared" si="0"/>
        <v>32</v>
      </c>
    </row>
    <row r="10" spans="1:10" ht="43.5" x14ac:dyDescent="0.35">
      <c r="A10" s="28" t="s">
        <v>32</v>
      </c>
      <c r="B10" s="29">
        <v>44450</v>
      </c>
      <c r="C10" s="30">
        <v>0.3102314814814815</v>
      </c>
      <c r="D10" s="30">
        <v>0.40686342592592589</v>
      </c>
      <c r="E10" s="30">
        <v>0.42453703703703699</v>
      </c>
      <c r="F10" s="30">
        <v>0.48217592592592595</v>
      </c>
      <c r="G10" s="3">
        <f t="shared" si="0"/>
        <v>26</v>
      </c>
      <c r="H10" s="3">
        <f t="shared" si="0"/>
        <v>45</v>
      </c>
      <c r="I10" s="3">
        <f t="shared" si="0"/>
        <v>11</v>
      </c>
      <c r="J10" s="3">
        <f t="shared" si="0"/>
        <v>34</v>
      </c>
    </row>
    <row r="11" spans="1:10" ht="43.5" x14ac:dyDescent="0.35">
      <c r="A11" s="28" t="s">
        <v>31</v>
      </c>
      <c r="B11" s="29">
        <v>44450</v>
      </c>
      <c r="C11" s="30">
        <v>0.30949074074074073</v>
      </c>
      <c r="D11" s="30">
        <v>0.40892361111111114</v>
      </c>
      <c r="E11" s="30">
        <v>0.42332175925925924</v>
      </c>
      <c r="F11" s="30">
        <v>0.47979166666666667</v>
      </c>
      <c r="G11" s="3">
        <f t="shared" si="0"/>
        <v>25</v>
      </c>
      <c r="H11" s="3">
        <f t="shared" si="0"/>
        <v>48</v>
      </c>
      <c r="I11" s="3">
        <f t="shared" si="0"/>
        <v>9</v>
      </c>
      <c r="J11" s="3">
        <f t="shared" si="0"/>
        <v>30</v>
      </c>
    </row>
    <row r="12" spans="1:10" x14ac:dyDescent="0.35">
      <c r="A12" s="28" t="s">
        <v>47</v>
      </c>
      <c r="B12" s="29">
        <v>44450</v>
      </c>
      <c r="C12" s="30">
        <v>0.30791666666666667</v>
      </c>
      <c r="D12" s="30">
        <v>0.40692129629629631</v>
      </c>
      <c r="E12" s="30">
        <v>0.42328703703703702</v>
      </c>
      <c r="F12" s="30">
        <v>0.47950231481481481</v>
      </c>
      <c r="G12" s="3">
        <f t="shared" si="0"/>
        <v>23</v>
      </c>
      <c r="H12" s="3">
        <f t="shared" si="0"/>
        <v>45</v>
      </c>
      <c r="I12" s="3">
        <f t="shared" si="0"/>
        <v>9</v>
      </c>
      <c r="J12" s="3">
        <f t="shared" si="0"/>
        <v>30</v>
      </c>
    </row>
    <row r="13" spans="1:10" ht="43.5" x14ac:dyDescent="0.35">
      <c r="A13" s="28" t="s">
        <v>49</v>
      </c>
      <c r="B13" s="29">
        <v>44450</v>
      </c>
      <c r="C13" s="30">
        <v>0.30787037037037041</v>
      </c>
      <c r="D13" s="30">
        <v>0.40649305555555554</v>
      </c>
      <c r="E13" s="30">
        <v>0.42631944444444447</v>
      </c>
      <c r="F13" s="30">
        <v>0.47965277777777776</v>
      </c>
      <c r="G13" s="3">
        <f t="shared" si="0"/>
        <v>23</v>
      </c>
      <c r="H13" s="3">
        <f t="shared" si="0"/>
        <v>45</v>
      </c>
      <c r="I13" s="3">
        <f t="shared" si="0"/>
        <v>13</v>
      </c>
      <c r="J13" s="3">
        <f t="shared" si="0"/>
        <v>30</v>
      </c>
    </row>
    <row r="14" spans="1:10" x14ac:dyDescent="0.35">
      <c r="A14" s="28" t="s">
        <v>44</v>
      </c>
      <c r="B14" s="29">
        <v>44450</v>
      </c>
      <c r="C14" s="30">
        <v>0.30769675925925927</v>
      </c>
      <c r="D14" s="30">
        <v>0.40659722222222222</v>
      </c>
      <c r="E14" s="30">
        <v>0.42460648148148145</v>
      </c>
      <c r="F14" s="30">
        <v>0.47988425925925932</v>
      </c>
      <c r="G14" s="3">
        <f t="shared" si="0"/>
        <v>23</v>
      </c>
      <c r="H14" s="3">
        <f t="shared" si="0"/>
        <v>45</v>
      </c>
      <c r="I14" s="3">
        <f t="shared" si="0"/>
        <v>11</v>
      </c>
      <c r="J14" s="3">
        <f t="shared" si="0"/>
        <v>31</v>
      </c>
    </row>
    <row r="15" spans="1:10" ht="29" x14ac:dyDescent="0.35">
      <c r="A15" s="28" t="s">
        <v>46</v>
      </c>
      <c r="B15" s="29">
        <v>44450</v>
      </c>
      <c r="C15" s="30">
        <v>0.3069675925925926</v>
      </c>
      <c r="D15" s="30">
        <v>0.40745370370370365</v>
      </c>
      <c r="E15" s="30">
        <v>0.42010416666666667</v>
      </c>
      <c r="F15" s="30">
        <v>0.48077546296296297</v>
      </c>
      <c r="G15" s="3">
        <f t="shared" si="0"/>
        <v>22</v>
      </c>
      <c r="H15" s="3">
        <f t="shared" si="0"/>
        <v>46</v>
      </c>
      <c r="I15" s="3">
        <f t="shared" si="0"/>
        <v>4</v>
      </c>
      <c r="J15" s="3">
        <f t="shared" si="0"/>
        <v>32</v>
      </c>
    </row>
    <row r="16" spans="1:10" ht="29" x14ac:dyDescent="0.35">
      <c r="A16" s="28" t="s">
        <v>61</v>
      </c>
      <c r="B16" s="29">
        <v>44450</v>
      </c>
      <c r="C16" s="30">
        <v>0.30692129629629633</v>
      </c>
      <c r="D16" s="30">
        <v>0.40723379629629625</v>
      </c>
      <c r="E16" s="30">
        <v>0.42116898148148146</v>
      </c>
      <c r="F16" s="30">
        <v>0.48292824074074076</v>
      </c>
      <c r="G16" s="3">
        <f t="shared" si="0"/>
        <v>21</v>
      </c>
      <c r="H16" s="3">
        <f t="shared" si="0"/>
        <v>46</v>
      </c>
      <c r="I16" s="3">
        <f t="shared" si="0"/>
        <v>6</v>
      </c>
      <c r="J16" s="3">
        <f t="shared" si="0"/>
        <v>35</v>
      </c>
    </row>
    <row r="17" spans="1:10" x14ac:dyDescent="0.35">
      <c r="A17" s="28" t="s">
        <v>48</v>
      </c>
      <c r="B17" s="29">
        <v>44450</v>
      </c>
      <c r="C17" s="30">
        <v>0.30689814814814814</v>
      </c>
      <c r="D17" s="30">
        <v>0.40685185185185185</v>
      </c>
      <c r="E17" s="30">
        <v>0.42259259259259258</v>
      </c>
      <c r="F17" s="30">
        <v>0.48300925925925925</v>
      </c>
      <c r="G17" s="3">
        <f t="shared" si="0"/>
        <v>21</v>
      </c>
      <c r="H17" s="3">
        <f t="shared" si="0"/>
        <v>45</v>
      </c>
      <c r="I17" s="3">
        <f t="shared" si="0"/>
        <v>8</v>
      </c>
      <c r="J17" s="3">
        <f t="shared" si="0"/>
        <v>35</v>
      </c>
    </row>
    <row r="18" spans="1:10" ht="43.5" x14ac:dyDescent="0.35">
      <c r="A18" s="28" t="s">
        <v>43</v>
      </c>
      <c r="B18" s="29">
        <v>44450</v>
      </c>
      <c r="C18" s="30">
        <v>0.30476851851851855</v>
      </c>
      <c r="D18" s="30">
        <v>0.4064814814814815</v>
      </c>
      <c r="E18" s="30">
        <v>0.42731481481481487</v>
      </c>
      <c r="F18" s="30">
        <v>0.4806597222222222</v>
      </c>
      <c r="G18" s="3">
        <f t="shared" si="0"/>
        <v>18</v>
      </c>
      <c r="H18" s="3">
        <f t="shared" si="0"/>
        <v>45</v>
      </c>
      <c r="I18" s="3">
        <f t="shared" si="0"/>
        <v>15</v>
      </c>
      <c r="J18" s="3">
        <f t="shared" si="0"/>
        <v>32</v>
      </c>
    </row>
    <row r="19" spans="1:10" ht="29" x14ac:dyDescent="0.35">
      <c r="A19" s="28" t="s">
        <v>42</v>
      </c>
      <c r="B19" s="29">
        <v>44450</v>
      </c>
      <c r="C19" s="30">
        <v>0.3026388888888889</v>
      </c>
      <c r="D19" s="30">
        <v>0.40717592592592594</v>
      </c>
      <c r="E19" s="30">
        <v>0.42666666666666669</v>
      </c>
      <c r="F19" s="30">
        <v>0.47988425925925932</v>
      </c>
      <c r="G19" s="3">
        <f t="shared" si="0"/>
        <v>15</v>
      </c>
      <c r="H19" s="3">
        <f t="shared" si="0"/>
        <v>46</v>
      </c>
      <c r="I19" s="3">
        <f t="shared" si="0"/>
        <v>14</v>
      </c>
      <c r="J19" s="3">
        <f t="shared" si="0"/>
        <v>31</v>
      </c>
    </row>
    <row r="20" spans="1:10" ht="29" x14ac:dyDescent="0.35">
      <c r="A20" s="28" t="s">
        <v>37</v>
      </c>
      <c r="B20" s="29">
        <v>44450</v>
      </c>
      <c r="C20" s="30">
        <v>0.29981481481481481</v>
      </c>
      <c r="D20" s="30">
        <v>0.40675925925925926</v>
      </c>
      <c r="E20" s="30">
        <v>0.42499999999999999</v>
      </c>
      <c r="F20" s="30">
        <v>0.48104166666666665</v>
      </c>
      <c r="G20" s="3">
        <f t="shared" si="0"/>
        <v>11</v>
      </c>
      <c r="H20" s="3">
        <f t="shared" si="0"/>
        <v>45</v>
      </c>
      <c r="I20" s="3">
        <f t="shared" si="0"/>
        <v>12</v>
      </c>
      <c r="J20" s="3">
        <f t="shared" si="0"/>
        <v>32</v>
      </c>
    </row>
    <row r="21" spans="1:10" ht="29" x14ac:dyDescent="0.35">
      <c r="A21" s="28" t="s">
        <v>50</v>
      </c>
      <c r="B21" s="29">
        <v>44450</v>
      </c>
      <c r="C21" s="30">
        <v>0.29979166666666668</v>
      </c>
      <c r="D21" s="30">
        <v>0.40812500000000002</v>
      </c>
      <c r="E21" s="30">
        <v>0.42314814814814811</v>
      </c>
      <c r="F21" s="30">
        <v>0.47939814814814818</v>
      </c>
      <c r="G21" s="3">
        <f t="shared" si="0"/>
        <v>11</v>
      </c>
      <c r="H21" s="3">
        <f t="shared" si="0"/>
        <v>47</v>
      </c>
      <c r="I21" s="3">
        <f t="shared" si="0"/>
        <v>9</v>
      </c>
      <c r="J21" s="3">
        <f t="shared" si="0"/>
        <v>30</v>
      </c>
    </row>
    <row r="22" spans="1:10" ht="43.5" x14ac:dyDescent="0.35">
      <c r="A22" s="28" t="s">
        <v>51</v>
      </c>
      <c r="B22" s="29">
        <v>44450</v>
      </c>
      <c r="C22" s="30">
        <v>0.29872685185185183</v>
      </c>
      <c r="D22" s="30">
        <v>0.40733796296296299</v>
      </c>
      <c r="E22" s="30">
        <v>0.42194444444444446</v>
      </c>
      <c r="F22" s="30">
        <v>0.4793055555555556</v>
      </c>
      <c r="G22" s="3">
        <f t="shared" si="0"/>
        <v>10</v>
      </c>
      <c r="H22" s="3">
        <f t="shared" si="0"/>
        <v>46</v>
      </c>
      <c r="I22" s="3">
        <f t="shared" si="0"/>
        <v>7</v>
      </c>
      <c r="J22" s="3">
        <f t="shared" si="0"/>
        <v>30</v>
      </c>
    </row>
    <row r="23" spans="1:10" ht="29" x14ac:dyDescent="0.35">
      <c r="A23" s="28" t="s">
        <v>54</v>
      </c>
      <c r="B23" s="29">
        <v>44450</v>
      </c>
      <c r="C23" s="30">
        <v>0.29835648148148147</v>
      </c>
      <c r="D23" s="30">
        <v>0.40620370370370368</v>
      </c>
      <c r="E23" s="30">
        <v>0.42291666666666666</v>
      </c>
      <c r="F23" s="30">
        <v>0.47957175925925927</v>
      </c>
      <c r="G23" s="3">
        <f t="shared" si="0"/>
        <v>9</v>
      </c>
      <c r="H23" s="3">
        <f t="shared" si="0"/>
        <v>44</v>
      </c>
      <c r="I23" s="3">
        <f t="shared" si="0"/>
        <v>9</v>
      </c>
      <c r="J23" s="3">
        <f t="shared" si="0"/>
        <v>30</v>
      </c>
    </row>
    <row r="24" spans="1:10" ht="29" x14ac:dyDescent="0.35">
      <c r="A24" s="28" t="s">
        <v>55</v>
      </c>
      <c r="B24" s="29">
        <v>44450</v>
      </c>
      <c r="C24" s="30">
        <v>0.29729166666666668</v>
      </c>
      <c r="D24" s="30">
        <v>0.40712962962962962</v>
      </c>
      <c r="E24" s="30">
        <v>0.42089120370370375</v>
      </c>
      <c r="F24" s="30">
        <v>0.48071759259259261</v>
      </c>
      <c r="G24" s="3">
        <f t="shared" si="0"/>
        <v>8</v>
      </c>
      <c r="H24" s="3">
        <f t="shared" si="0"/>
        <v>46</v>
      </c>
      <c r="I24" s="3">
        <f t="shared" si="0"/>
        <v>6</v>
      </c>
      <c r="J24" s="3">
        <f t="shared" si="0"/>
        <v>32</v>
      </c>
    </row>
    <row r="25" spans="1:10" ht="29" x14ac:dyDescent="0.35">
      <c r="A25" s="28" t="s">
        <v>62</v>
      </c>
      <c r="B25" s="29">
        <v>44450</v>
      </c>
      <c r="C25" s="30">
        <v>0.29723379629629632</v>
      </c>
      <c r="D25" s="30">
        <v>0.40719907407407407</v>
      </c>
      <c r="E25" s="30">
        <v>0.42225694444444445</v>
      </c>
      <c r="F25" s="30">
        <v>0.48277777777777775</v>
      </c>
      <c r="G25" s="3">
        <f t="shared" si="0"/>
        <v>8</v>
      </c>
      <c r="H25" s="3">
        <f t="shared" si="0"/>
        <v>46</v>
      </c>
      <c r="I25" s="3">
        <f t="shared" si="0"/>
        <v>8</v>
      </c>
      <c r="J25" s="3">
        <f t="shared" si="0"/>
        <v>35</v>
      </c>
    </row>
    <row r="26" spans="1:10" ht="29" x14ac:dyDescent="0.35">
      <c r="A26" s="28" t="s">
        <v>56</v>
      </c>
      <c r="B26" s="29">
        <v>44450</v>
      </c>
      <c r="C26" s="30">
        <v>0.29684027777777777</v>
      </c>
      <c r="D26" s="30">
        <v>0.40768518518518521</v>
      </c>
      <c r="E26" s="30">
        <v>0.42092592592592593</v>
      </c>
      <c r="F26" s="30">
        <v>0.48182870370370368</v>
      </c>
      <c r="G26" s="3">
        <f t="shared" si="0"/>
        <v>7</v>
      </c>
      <c r="H26" s="3">
        <f t="shared" si="0"/>
        <v>47</v>
      </c>
      <c r="I26" s="3">
        <f t="shared" si="0"/>
        <v>6</v>
      </c>
      <c r="J26" s="3">
        <f t="shared" si="0"/>
        <v>33</v>
      </c>
    </row>
    <row r="27" spans="1:10" ht="29" x14ac:dyDescent="0.35">
      <c r="A27" s="28" t="s">
        <v>58</v>
      </c>
      <c r="B27" s="29">
        <v>44450</v>
      </c>
      <c r="C27" s="30">
        <v>0.29618055555555556</v>
      </c>
      <c r="D27" s="30">
        <v>0.40699074074074071</v>
      </c>
      <c r="E27" s="30">
        <v>0.42072916666666665</v>
      </c>
      <c r="F27" s="30">
        <v>0.48101851851851851</v>
      </c>
      <c r="G27" s="3">
        <f t="shared" si="0"/>
        <v>6</v>
      </c>
      <c r="H27" s="3">
        <f t="shared" si="0"/>
        <v>46</v>
      </c>
      <c r="I27" s="3">
        <f t="shared" si="0"/>
        <v>5</v>
      </c>
      <c r="J27" s="3">
        <f t="shared" si="0"/>
        <v>32</v>
      </c>
    </row>
    <row r="28" spans="1:10" ht="43.5" x14ac:dyDescent="0.35">
      <c r="A28" s="28" t="s">
        <v>57</v>
      </c>
      <c r="B28" s="29">
        <v>44450</v>
      </c>
      <c r="C28" s="30">
        <v>0.29608796296296297</v>
      </c>
      <c r="D28" s="30">
        <v>0.40693287037037035</v>
      </c>
      <c r="E28" s="30">
        <v>0.42114583333333333</v>
      </c>
      <c r="F28" s="30">
        <v>0.48061342592592587</v>
      </c>
      <c r="G28" s="3">
        <f t="shared" si="0"/>
        <v>6</v>
      </c>
      <c r="H28" s="3">
        <f t="shared" si="0"/>
        <v>45</v>
      </c>
      <c r="I28" s="3">
        <f t="shared" si="0"/>
        <v>6</v>
      </c>
      <c r="J28" s="3">
        <f t="shared" si="0"/>
        <v>32</v>
      </c>
    </row>
    <row r="29" spans="1:10" ht="29" x14ac:dyDescent="0.35">
      <c r="A29" s="28" t="s">
        <v>60</v>
      </c>
      <c r="B29" s="29">
        <v>44450</v>
      </c>
      <c r="C29" s="30">
        <v>0.29581018518518515</v>
      </c>
      <c r="D29" s="30">
        <v>0.40684027777777776</v>
      </c>
      <c r="E29" s="30">
        <v>0.42155092592592597</v>
      </c>
      <c r="F29" s="30">
        <v>0.47924768518518518</v>
      </c>
      <c r="G29" s="3">
        <f t="shared" si="0"/>
        <v>5</v>
      </c>
      <c r="H29" s="3">
        <f t="shared" si="0"/>
        <v>45</v>
      </c>
      <c r="I29" s="3">
        <f t="shared" si="0"/>
        <v>7</v>
      </c>
      <c r="J29" s="3">
        <f t="shared" si="0"/>
        <v>30</v>
      </c>
    </row>
    <row r="30" spans="1:10" ht="43.5" x14ac:dyDescent="0.35">
      <c r="A30" s="28" t="s">
        <v>59</v>
      </c>
      <c r="B30" s="29">
        <v>44450</v>
      </c>
      <c r="C30" s="30">
        <v>0.29564814814814816</v>
      </c>
      <c r="D30" s="30">
        <v>0.40633101851851849</v>
      </c>
      <c r="E30" s="30">
        <v>0.4198263888888889</v>
      </c>
      <c r="F30" s="30">
        <v>0.48</v>
      </c>
      <c r="G30" s="3">
        <f t="shared" si="0"/>
        <v>5</v>
      </c>
      <c r="H30" s="3">
        <f t="shared" si="0"/>
        <v>45</v>
      </c>
      <c r="I30" s="3">
        <f t="shared" si="0"/>
        <v>4</v>
      </c>
      <c r="J30" s="3">
        <f t="shared" si="0"/>
        <v>31</v>
      </c>
    </row>
    <row r="31" spans="1:10" ht="29" x14ac:dyDescent="0.35">
      <c r="A31" s="33" t="s">
        <v>53</v>
      </c>
      <c r="B31" s="34">
        <v>44450</v>
      </c>
      <c r="C31" s="35">
        <v>0.29526620370370371</v>
      </c>
      <c r="D31" s="35">
        <v>0.40673611111111113</v>
      </c>
      <c r="E31" s="35">
        <v>0.42076388888888888</v>
      </c>
      <c r="F31" s="35">
        <v>0.48425925925925922</v>
      </c>
      <c r="G31" s="25">
        <f t="shared" si="0"/>
        <v>5</v>
      </c>
      <c r="H31" s="25">
        <f t="shared" si="0"/>
        <v>45</v>
      </c>
      <c r="I31" s="25">
        <f t="shared" si="0"/>
        <v>5</v>
      </c>
      <c r="J31" s="25">
        <f t="shared" si="0"/>
        <v>37</v>
      </c>
    </row>
    <row r="32" spans="1:10" ht="43.5" x14ac:dyDescent="0.35">
      <c r="A32" s="38" t="s">
        <v>52</v>
      </c>
      <c r="B32" s="39">
        <v>44450</v>
      </c>
      <c r="C32" s="40">
        <v>0.29454861111111114</v>
      </c>
      <c r="D32" s="40">
        <v>0.40659722222222222</v>
      </c>
      <c r="E32" s="40">
        <v>0.42006944444444444</v>
      </c>
      <c r="F32" s="40">
        <v>0.48270833333333335</v>
      </c>
      <c r="G32" s="41">
        <f t="shared" si="0"/>
        <v>4</v>
      </c>
      <c r="H32" s="41">
        <f t="shared" si="0"/>
        <v>45</v>
      </c>
      <c r="I32" s="41">
        <f t="shared" si="0"/>
        <v>4</v>
      </c>
      <c r="J32" s="41">
        <f t="shared" si="0"/>
        <v>35</v>
      </c>
    </row>
    <row r="33" spans="1:10" ht="43.5" x14ac:dyDescent="0.35">
      <c r="A33" s="11" t="s">
        <v>39</v>
      </c>
      <c r="B33" s="12">
        <v>44445</v>
      </c>
      <c r="C33" s="13">
        <v>0.31579861111111113</v>
      </c>
      <c r="D33" s="13">
        <v>0.40625</v>
      </c>
      <c r="E33" s="13">
        <v>0.42623842592592592</v>
      </c>
      <c r="F33" s="14">
        <v>0.47996527777777781</v>
      </c>
      <c r="G33" s="3">
        <f t="shared" ref="G33:J57" si="1">MINUTE(C33)</f>
        <v>34</v>
      </c>
      <c r="H33" s="3">
        <f t="shared" si="1"/>
        <v>45</v>
      </c>
      <c r="I33" s="3">
        <f t="shared" si="1"/>
        <v>13</v>
      </c>
      <c r="J33" s="3">
        <f t="shared" si="1"/>
        <v>31</v>
      </c>
    </row>
    <row r="34" spans="1:10" ht="43.5" x14ac:dyDescent="0.35">
      <c r="A34" s="11" t="s">
        <v>40</v>
      </c>
      <c r="B34" s="12">
        <v>44445</v>
      </c>
      <c r="C34" s="13">
        <v>0.31575231481481481</v>
      </c>
      <c r="D34" s="13">
        <v>0.40628472222222217</v>
      </c>
      <c r="E34" s="13">
        <v>0.42509259259259258</v>
      </c>
      <c r="F34" s="14">
        <v>0.48427083333333337</v>
      </c>
      <c r="G34" s="3">
        <f t="shared" si="1"/>
        <v>34</v>
      </c>
      <c r="H34" s="3">
        <f t="shared" si="1"/>
        <v>45</v>
      </c>
      <c r="I34" s="3">
        <f t="shared" si="1"/>
        <v>12</v>
      </c>
      <c r="J34" s="3">
        <f t="shared" si="1"/>
        <v>37</v>
      </c>
    </row>
    <row r="35" spans="1:10" ht="29" x14ac:dyDescent="0.35">
      <c r="A35" s="11" t="s">
        <v>38</v>
      </c>
      <c r="B35" s="12">
        <v>44445</v>
      </c>
      <c r="C35" s="13">
        <v>0.31570601851851854</v>
      </c>
      <c r="D35" s="13">
        <v>0.40813657407407411</v>
      </c>
      <c r="E35" s="13">
        <v>0.42581018518518521</v>
      </c>
      <c r="F35" s="14">
        <v>0.48405092592592597</v>
      </c>
      <c r="G35" s="3">
        <f t="shared" si="1"/>
        <v>34</v>
      </c>
      <c r="H35" s="3">
        <f t="shared" si="1"/>
        <v>47</v>
      </c>
      <c r="I35" s="3">
        <f t="shared" si="1"/>
        <v>13</v>
      </c>
      <c r="J35" s="3">
        <f t="shared" si="1"/>
        <v>37</v>
      </c>
    </row>
    <row r="36" spans="1:10" ht="29" x14ac:dyDescent="0.35">
      <c r="A36" s="11" t="s">
        <v>37</v>
      </c>
      <c r="B36" s="12">
        <v>44445</v>
      </c>
      <c r="C36" s="13">
        <v>0.31561342592592595</v>
      </c>
      <c r="D36" s="13">
        <v>0.4070833333333333</v>
      </c>
      <c r="E36" s="13">
        <v>0.41996527777777781</v>
      </c>
      <c r="F36" s="14">
        <v>0.48108796296296297</v>
      </c>
      <c r="G36" s="3">
        <f t="shared" si="1"/>
        <v>34</v>
      </c>
      <c r="H36" s="3">
        <f t="shared" si="1"/>
        <v>46</v>
      </c>
      <c r="I36" s="3">
        <f t="shared" si="1"/>
        <v>4</v>
      </c>
      <c r="J36" s="3">
        <f t="shared" si="1"/>
        <v>32</v>
      </c>
    </row>
    <row r="37" spans="1:10" ht="29" x14ac:dyDescent="0.35">
      <c r="A37" s="11" t="s">
        <v>36</v>
      </c>
      <c r="B37" s="12">
        <v>44445</v>
      </c>
      <c r="C37" s="13">
        <v>0.29813657407407407</v>
      </c>
      <c r="D37" s="13">
        <v>0.40774305555555551</v>
      </c>
      <c r="E37" s="13">
        <v>0.42247685185185185</v>
      </c>
      <c r="F37" s="14">
        <v>0.48033564814814816</v>
      </c>
      <c r="G37" s="3">
        <f t="shared" si="1"/>
        <v>9</v>
      </c>
      <c r="H37" s="3">
        <f t="shared" si="1"/>
        <v>47</v>
      </c>
      <c r="I37" s="3">
        <f t="shared" si="1"/>
        <v>8</v>
      </c>
      <c r="J37" s="3">
        <f t="shared" si="1"/>
        <v>31</v>
      </c>
    </row>
    <row r="38" spans="1:10" ht="43.5" x14ac:dyDescent="0.35">
      <c r="A38" s="11" t="s">
        <v>32</v>
      </c>
      <c r="B38" s="12">
        <v>44445</v>
      </c>
      <c r="C38" s="13">
        <v>0.31119212962962967</v>
      </c>
      <c r="D38" s="13">
        <v>0.40564814814814815</v>
      </c>
      <c r="E38" s="13">
        <v>0.42791666666666667</v>
      </c>
      <c r="F38" s="14">
        <v>0.48393518518518519</v>
      </c>
      <c r="G38" s="3">
        <f t="shared" si="1"/>
        <v>28</v>
      </c>
      <c r="H38" s="3">
        <f t="shared" si="1"/>
        <v>44</v>
      </c>
      <c r="I38" s="3">
        <f t="shared" si="1"/>
        <v>16</v>
      </c>
      <c r="J38" s="3">
        <f t="shared" si="1"/>
        <v>36</v>
      </c>
    </row>
    <row r="39" spans="1:10" ht="29" x14ac:dyDescent="0.35">
      <c r="A39" s="11" t="s">
        <v>33</v>
      </c>
      <c r="B39" s="12">
        <v>44445</v>
      </c>
      <c r="C39" s="13">
        <v>0.30973379629629633</v>
      </c>
      <c r="D39" s="13">
        <v>0.4085185185185185</v>
      </c>
      <c r="E39" s="13">
        <v>0.4246759259259259</v>
      </c>
      <c r="F39" s="14">
        <v>0.48246527777777781</v>
      </c>
      <c r="G39" s="3">
        <f t="shared" si="1"/>
        <v>26</v>
      </c>
      <c r="H39" s="3">
        <f t="shared" si="1"/>
        <v>48</v>
      </c>
      <c r="I39" s="3">
        <f t="shared" si="1"/>
        <v>11</v>
      </c>
      <c r="J39" s="3">
        <f t="shared" si="1"/>
        <v>34</v>
      </c>
    </row>
    <row r="40" spans="1:10" ht="29" x14ac:dyDescent="0.35">
      <c r="A40" s="11" t="s">
        <v>53</v>
      </c>
      <c r="B40" s="12">
        <v>44445</v>
      </c>
      <c r="C40" s="13">
        <v>0.30776620370370372</v>
      </c>
      <c r="D40" s="13">
        <v>0.40488425925925925</v>
      </c>
      <c r="E40" s="13">
        <v>0.42331018518518521</v>
      </c>
      <c r="F40" s="14">
        <v>0.48119212962962959</v>
      </c>
      <c r="G40" s="3">
        <f t="shared" si="1"/>
        <v>23</v>
      </c>
      <c r="H40" s="3">
        <f t="shared" si="1"/>
        <v>43</v>
      </c>
      <c r="I40" s="3">
        <f t="shared" si="1"/>
        <v>9</v>
      </c>
      <c r="J40" s="3">
        <f t="shared" si="1"/>
        <v>32</v>
      </c>
    </row>
    <row r="41" spans="1:10" ht="43.5" x14ac:dyDescent="0.35">
      <c r="A41" s="11" t="s">
        <v>51</v>
      </c>
      <c r="B41" s="12">
        <v>44445</v>
      </c>
      <c r="C41" s="13">
        <v>0.30700231481481483</v>
      </c>
      <c r="D41" s="13">
        <v>0.40449074074074076</v>
      </c>
      <c r="E41" s="13">
        <v>0.42385416666666664</v>
      </c>
      <c r="F41" s="14">
        <v>0.48340277777777779</v>
      </c>
      <c r="G41" s="3">
        <f t="shared" si="1"/>
        <v>22</v>
      </c>
      <c r="H41" s="3">
        <f t="shared" si="1"/>
        <v>42</v>
      </c>
      <c r="I41" s="3">
        <f t="shared" si="1"/>
        <v>10</v>
      </c>
      <c r="J41" s="3">
        <f t="shared" si="1"/>
        <v>36</v>
      </c>
    </row>
    <row r="42" spans="1:10" ht="43.5" x14ac:dyDescent="0.35">
      <c r="A42" s="11" t="s">
        <v>43</v>
      </c>
      <c r="B42" s="12">
        <v>44445</v>
      </c>
      <c r="C42" s="13">
        <v>0.30693287037037037</v>
      </c>
      <c r="D42" s="13">
        <v>0.40537037037037038</v>
      </c>
      <c r="E42" s="13">
        <v>0.4231712962962963</v>
      </c>
      <c r="F42" s="14">
        <v>0.47960648148148149</v>
      </c>
      <c r="G42" s="3">
        <f t="shared" si="1"/>
        <v>21</v>
      </c>
      <c r="H42" s="3">
        <f t="shared" si="1"/>
        <v>43</v>
      </c>
      <c r="I42" s="3">
        <f t="shared" si="1"/>
        <v>9</v>
      </c>
      <c r="J42" s="3">
        <f t="shared" si="1"/>
        <v>30</v>
      </c>
    </row>
    <row r="43" spans="1:10" x14ac:dyDescent="0.35">
      <c r="A43" s="11" t="s">
        <v>48</v>
      </c>
      <c r="B43" s="12">
        <v>44445</v>
      </c>
      <c r="C43" s="13">
        <v>0.3068865740740741</v>
      </c>
      <c r="D43" s="13">
        <v>0.40849537037037037</v>
      </c>
      <c r="E43" s="13">
        <v>0.42179398148148151</v>
      </c>
      <c r="F43" s="14">
        <v>0.48369212962962965</v>
      </c>
      <c r="G43" s="3">
        <f t="shared" si="1"/>
        <v>21</v>
      </c>
      <c r="H43" s="3">
        <f t="shared" si="1"/>
        <v>48</v>
      </c>
      <c r="I43" s="3">
        <f t="shared" si="1"/>
        <v>7</v>
      </c>
      <c r="J43" s="3">
        <f t="shared" si="1"/>
        <v>36</v>
      </c>
    </row>
    <row r="44" spans="1:10" ht="43.5" x14ac:dyDescent="0.35">
      <c r="A44" s="11" t="s">
        <v>49</v>
      </c>
      <c r="B44" s="12">
        <v>44445</v>
      </c>
      <c r="C44" s="13">
        <v>0.30616898148148147</v>
      </c>
      <c r="D44" s="13">
        <v>0.4039699074074074</v>
      </c>
      <c r="E44" s="13">
        <v>0.42664351851851851</v>
      </c>
      <c r="F44" s="14">
        <v>0.48031249999999998</v>
      </c>
      <c r="G44" s="3">
        <f t="shared" si="1"/>
        <v>20</v>
      </c>
      <c r="H44" s="3">
        <f t="shared" si="1"/>
        <v>41</v>
      </c>
      <c r="I44" s="3">
        <f t="shared" si="1"/>
        <v>14</v>
      </c>
      <c r="J44" s="3">
        <f t="shared" si="1"/>
        <v>31</v>
      </c>
    </row>
    <row r="45" spans="1:10" x14ac:dyDescent="0.35">
      <c r="A45" s="11" t="s">
        <v>44</v>
      </c>
      <c r="B45" s="12">
        <v>44445</v>
      </c>
      <c r="C45" s="13">
        <v>0.30538194444444444</v>
      </c>
      <c r="D45" s="13">
        <v>0.40502314814814816</v>
      </c>
      <c r="E45" s="13">
        <v>0.42564814814814816</v>
      </c>
      <c r="F45" s="14">
        <v>0.48358796296296297</v>
      </c>
      <c r="G45" s="3">
        <f t="shared" si="1"/>
        <v>19</v>
      </c>
      <c r="H45" s="3">
        <f t="shared" si="1"/>
        <v>43</v>
      </c>
      <c r="I45" s="3">
        <f t="shared" si="1"/>
        <v>12</v>
      </c>
      <c r="J45" s="3">
        <f t="shared" si="1"/>
        <v>36</v>
      </c>
    </row>
    <row r="46" spans="1:10" ht="29" x14ac:dyDescent="0.35">
      <c r="A46" s="11" t="s">
        <v>50</v>
      </c>
      <c r="B46" s="12">
        <v>44445</v>
      </c>
      <c r="C46" s="13">
        <v>0.30533564814814812</v>
      </c>
      <c r="D46" s="13">
        <v>0.40618055555555554</v>
      </c>
      <c r="E46" s="13">
        <v>0.42625000000000002</v>
      </c>
      <c r="F46" s="14">
        <v>0.48270833333333335</v>
      </c>
      <c r="G46" s="3">
        <f t="shared" si="1"/>
        <v>19</v>
      </c>
      <c r="H46" s="3">
        <f t="shared" si="1"/>
        <v>44</v>
      </c>
      <c r="I46" s="3">
        <f t="shared" si="1"/>
        <v>13</v>
      </c>
      <c r="J46" s="3">
        <f t="shared" si="1"/>
        <v>35</v>
      </c>
    </row>
    <row r="47" spans="1:10" x14ac:dyDescent="0.35">
      <c r="A47" s="11" t="s">
        <v>47</v>
      </c>
      <c r="B47" s="12">
        <v>44445</v>
      </c>
      <c r="C47" s="13">
        <v>0.30457175925925922</v>
      </c>
      <c r="D47" s="13">
        <v>0.40834490740740742</v>
      </c>
      <c r="E47" s="13">
        <v>0.42515046296296299</v>
      </c>
      <c r="F47" s="14">
        <v>0.48248842592592589</v>
      </c>
      <c r="G47" s="3">
        <f t="shared" si="1"/>
        <v>18</v>
      </c>
      <c r="H47" s="3">
        <f t="shared" si="1"/>
        <v>48</v>
      </c>
      <c r="I47" s="3">
        <f t="shared" si="1"/>
        <v>12</v>
      </c>
      <c r="J47" s="3">
        <f t="shared" si="1"/>
        <v>34</v>
      </c>
    </row>
    <row r="48" spans="1:10" ht="29" x14ac:dyDescent="0.35">
      <c r="A48" s="11" t="s">
        <v>45</v>
      </c>
      <c r="B48" s="12">
        <v>44445</v>
      </c>
      <c r="C48" s="13">
        <v>0.30396990740740742</v>
      </c>
      <c r="D48" s="13">
        <v>0.40496527777777774</v>
      </c>
      <c r="E48" s="13">
        <v>0.4198263888888889</v>
      </c>
      <c r="F48" s="14">
        <v>0.48287037037037034</v>
      </c>
      <c r="G48" s="3">
        <f t="shared" si="1"/>
        <v>17</v>
      </c>
      <c r="H48" s="3">
        <f t="shared" si="1"/>
        <v>43</v>
      </c>
      <c r="I48" s="3">
        <f t="shared" si="1"/>
        <v>4</v>
      </c>
      <c r="J48" s="3">
        <f t="shared" si="1"/>
        <v>35</v>
      </c>
    </row>
    <row r="49" spans="1:10" ht="29" x14ac:dyDescent="0.35">
      <c r="A49" s="11" t="s">
        <v>58</v>
      </c>
      <c r="B49" s="12">
        <v>44445</v>
      </c>
      <c r="C49" s="13">
        <v>0.30214120370370373</v>
      </c>
      <c r="D49" s="13">
        <v>0.40711805555555558</v>
      </c>
      <c r="E49" s="13">
        <v>0.4264236111111111</v>
      </c>
      <c r="F49" s="14">
        <v>0.48069444444444448</v>
      </c>
      <c r="G49" s="3">
        <f t="shared" si="1"/>
        <v>15</v>
      </c>
      <c r="H49" s="3">
        <f t="shared" si="1"/>
        <v>46</v>
      </c>
      <c r="I49" s="3">
        <f t="shared" si="1"/>
        <v>14</v>
      </c>
      <c r="J49" s="3">
        <f t="shared" si="1"/>
        <v>32</v>
      </c>
    </row>
    <row r="50" spans="1:10" ht="29" x14ac:dyDescent="0.35">
      <c r="A50" s="11" t="s">
        <v>56</v>
      </c>
      <c r="B50" s="12">
        <v>44445</v>
      </c>
      <c r="C50" s="13">
        <v>0.30140046296296297</v>
      </c>
      <c r="D50" s="13">
        <v>0.40538194444444442</v>
      </c>
      <c r="E50" s="13">
        <v>0.4256597222222222</v>
      </c>
      <c r="F50" s="14">
        <v>0.48218749999999999</v>
      </c>
      <c r="G50" s="3">
        <f t="shared" si="1"/>
        <v>14</v>
      </c>
      <c r="H50" s="3">
        <f t="shared" si="1"/>
        <v>43</v>
      </c>
      <c r="I50" s="3">
        <f t="shared" si="1"/>
        <v>12</v>
      </c>
      <c r="J50" s="3">
        <f t="shared" si="1"/>
        <v>34</v>
      </c>
    </row>
    <row r="51" spans="1:10" ht="43.5" x14ac:dyDescent="0.35">
      <c r="A51" s="11" t="s">
        <v>59</v>
      </c>
      <c r="B51" s="12">
        <v>44445</v>
      </c>
      <c r="C51" s="13">
        <v>0.30135416666666665</v>
      </c>
      <c r="D51" s="13">
        <v>0.40797453703703707</v>
      </c>
      <c r="E51" s="13">
        <v>0.42593750000000002</v>
      </c>
      <c r="F51" s="14">
        <v>0.48153935185185182</v>
      </c>
      <c r="G51" s="3">
        <f t="shared" si="1"/>
        <v>13</v>
      </c>
      <c r="H51" s="3">
        <f t="shared" si="1"/>
        <v>47</v>
      </c>
      <c r="I51" s="3">
        <f t="shared" si="1"/>
        <v>13</v>
      </c>
      <c r="J51" s="3">
        <f t="shared" si="1"/>
        <v>33</v>
      </c>
    </row>
    <row r="52" spans="1:10" ht="43.5" x14ac:dyDescent="0.35">
      <c r="A52" s="11" t="s">
        <v>57</v>
      </c>
      <c r="B52" s="12">
        <v>44445</v>
      </c>
      <c r="C52" s="13">
        <v>0.2978587962962963</v>
      </c>
      <c r="D52" s="13">
        <v>0.40622685185185187</v>
      </c>
      <c r="E52" s="13">
        <v>0.42388888888888893</v>
      </c>
      <c r="F52" s="14">
        <v>0.4801273148148148</v>
      </c>
      <c r="G52" s="3">
        <f t="shared" si="1"/>
        <v>8</v>
      </c>
      <c r="H52" s="3">
        <f t="shared" si="1"/>
        <v>44</v>
      </c>
      <c r="I52" s="3">
        <f t="shared" si="1"/>
        <v>10</v>
      </c>
      <c r="J52" s="3">
        <f t="shared" si="1"/>
        <v>31</v>
      </c>
    </row>
    <row r="53" spans="1:10" ht="29" x14ac:dyDescent="0.35">
      <c r="A53" s="11" t="s">
        <v>55</v>
      </c>
      <c r="B53" s="12">
        <v>44445</v>
      </c>
      <c r="C53" s="13">
        <v>0.29781249999999998</v>
      </c>
      <c r="D53" s="13">
        <v>0.40559027777777779</v>
      </c>
      <c r="E53" s="13">
        <v>0.42302083333333335</v>
      </c>
      <c r="F53" s="14">
        <v>0.48094907407407406</v>
      </c>
      <c r="G53" s="3">
        <f t="shared" si="1"/>
        <v>8</v>
      </c>
      <c r="H53" s="3">
        <f t="shared" si="1"/>
        <v>44</v>
      </c>
      <c r="I53" s="3">
        <f t="shared" si="1"/>
        <v>9</v>
      </c>
      <c r="J53" s="3">
        <f t="shared" si="1"/>
        <v>32</v>
      </c>
    </row>
    <row r="54" spans="1:10" ht="29" x14ac:dyDescent="0.35">
      <c r="A54" s="11" t="s">
        <v>62</v>
      </c>
      <c r="B54" s="12">
        <v>44445</v>
      </c>
      <c r="C54" s="13">
        <v>0.29771990740740739</v>
      </c>
      <c r="D54" s="13">
        <v>0.40684027777777776</v>
      </c>
      <c r="E54" s="13">
        <v>0.4227083333333333</v>
      </c>
      <c r="F54" s="14">
        <v>0.48195601851851855</v>
      </c>
      <c r="G54" s="3">
        <f t="shared" si="1"/>
        <v>8</v>
      </c>
      <c r="H54" s="3">
        <f t="shared" si="1"/>
        <v>45</v>
      </c>
      <c r="I54" s="3">
        <f t="shared" si="1"/>
        <v>8</v>
      </c>
      <c r="J54" s="3">
        <f t="shared" si="1"/>
        <v>34</v>
      </c>
    </row>
    <row r="55" spans="1:10" ht="43.5" x14ac:dyDescent="0.35">
      <c r="A55" s="11" t="s">
        <v>52</v>
      </c>
      <c r="B55" s="12">
        <v>44445</v>
      </c>
      <c r="C55" s="13">
        <v>0.29753472222222221</v>
      </c>
      <c r="D55" s="13">
        <v>0.40483796296296298</v>
      </c>
      <c r="E55" s="13">
        <v>0.4225694444444445</v>
      </c>
      <c r="F55" s="14">
        <v>0.47979166666666667</v>
      </c>
      <c r="G55" s="3">
        <f t="shared" si="1"/>
        <v>8</v>
      </c>
      <c r="H55" s="3">
        <f t="shared" si="1"/>
        <v>42</v>
      </c>
      <c r="I55" s="3">
        <f t="shared" si="1"/>
        <v>8</v>
      </c>
      <c r="J55" s="3">
        <f t="shared" si="1"/>
        <v>30</v>
      </c>
    </row>
    <row r="56" spans="1:10" ht="29" x14ac:dyDescent="0.35">
      <c r="A56" s="11" t="s">
        <v>60</v>
      </c>
      <c r="B56" s="12">
        <v>44445</v>
      </c>
      <c r="C56" s="13">
        <v>0.29552083333333334</v>
      </c>
      <c r="D56" s="13">
        <v>0.40462962962962962</v>
      </c>
      <c r="E56" s="13">
        <v>0.42640046296296297</v>
      </c>
      <c r="F56" s="14">
        <v>0.4793055555555556</v>
      </c>
      <c r="G56" s="3">
        <f t="shared" si="1"/>
        <v>5</v>
      </c>
      <c r="H56" s="3">
        <f t="shared" si="1"/>
        <v>42</v>
      </c>
      <c r="I56" s="3">
        <f t="shared" si="1"/>
        <v>14</v>
      </c>
      <c r="J56" s="3">
        <f t="shared" si="1"/>
        <v>30</v>
      </c>
    </row>
    <row r="57" spans="1:10" ht="43.5" x14ac:dyDescent="0.35">
      <c r="A57" s="11" t="s">
        <v>31</v>
      </c>
      <c r="B57" s="12">
        <v>44445</v>
      </c>
      <c r="C57" s="13">
        <v>0.29487268518518517</v>
      </c>
      <c r="D57" s="13">
        <v>0.4045023148148148</v>
      </c>
      <c r="E57" s="13">
        <v>0.42231481481481481</v>
      </c>
      <c r="F57" s="14">
        <v>0.47920138888888886</v>
      </c>
      <c r="G57" s="3">
        <f t="shared" si="1"/>
        <v>4</v>
      </c>
      <c r="H57" s="3">
        <f t="shared" si="1"/>
        <v>42</v>
      </c>
      <c r="I57" s="3">
        <f t="shared" si="1"/>
        <v>8</v>
      </c>
      <c r="J57" s="3">
        <f t="shared" si="1"/>
        <v>30</v>
      </c>
    </row>
    <row r="58" spans="1:10" ht="43.5" x14ac:dyDescent="0.35">
      <c r="A58" s="8" t="s">
        <v>31</v>
      </c>
      <c r="B58" s="9">
        <v>44442</v>
      </c>
      <c r="C58" s="10">
        <v>0.31766203703703705</v>
      </c>
      <c r="D58" s="10">
        <v>0.40686342592592589</v>
      </c>
      <c r="E58" s="10">
        <v>0.42630787037037038</v>
      </c>
      <c r="F58" s="10">
        <v>0.48121527777777778</v>
      </c>
      <c r="G58" s="3">
        <f>MINUTE(C58)</f>
        <v>37</v>
      </c>
      <c r="H58" s="3">
        <f t="shared" ref="H58:J73" si="2">MINUTE(D58)</f>
        <v>45</v>
      </c>
      <c r="I58" s="3">
        <f t="shared" si="2"/>
        <v>13</v>
      </c>
      <c r="J58" s="3">
        <f t="shared" si="2"/>
        <v>32</v>
      </c>
    </row>
    <row r="59" spans="1:10" ht="43.5" x14ac:dyDescent="0.35">
      <c r="A59" s="8" t="s">
        <v>32</v>
      </c>
      <c r="B59" s="9">
        <v>44442</v>
      </c>
      <c r="C59" s="10">
        <v>0.31754629629629633</v>
      </c>
      <c r="D59" s="10">
        <v>0.40660879629629632</v>
      </c>
      <c r="E59" s="10">
        <v>0.42853009259259256</v>
      </c>
      <c r="F59" s="10">
        <v>0.48113425925925929</v>
      </c>
      <c r="G59" s="3">
        <f t="shared" ref="G59:J89" si="3">MINUTE(C59)</f>
        <v>37</v>
      </c>
      <c r="H59" s="3">
        <f t="shared" si="2"/>
        <v>45</v>
      </c>
      <c r="I59" s="3">
        <f t="shared" si="2"/>
        <v>17</v>
      </c>
      <c r="J59" s="3">
        <f t="shared" si="2"/>
        <v>32</v>
      </c>
    </row>
    <row r="60" spans="1:10" ht="29" x14ac:dyDescent="0.35">
      <c r="A60" s="8" t="s">
        <v>33</v>
      </c>
      <c r="B60" s="9">
        <v>44442</v>
      </c>
      <c r="C60" s="10">
        <v>0.3168287037037037</v>
      </c>
      <c r="D60" s="10">
        <v>0.40656249999999999</v>
      </c>
      <c r="E60" s="10">
        <v>0.42766203703703703</v>
      </c>
      <c r="F60" s="10">
        <v>0.48101851851851851</v>
      </c>
      <c r="G60" s="3">
        <f t="shared" si="3"/>
        <v>36</v>
      </c>
      <c r="H60" s="3">
        <f t="shared" si="2"/>
        <v>45</v>
      </c>
      <c r="I60" s="3">
        <f t="shared" si="2"/>
        <v>15</v>
      </c>
      <c r="J60" s="3">
        <f t="shared" si="2"/>
        <v>32</v>
      </c>
    </row>
    <row r="61" spans="1:10" ht="29" x14ac:dyDescent="0.35">
      <c r="A61" s="8" t="s">
        <v>34</v>
      </c>
      <c r="B61" s="9">
        <v>44442</v>
      </c>
      <c r="C61" s="10">
        <v>0.31678240740740743</v>
      </c>
      <c r="D61" s="10">
        <v>0.4064699074074074</v>
      </c>
      <c r="E61" s="10">
        <v>0.42665509259259254</v>
      </c>
      <c r="F61" s="10">
        <v>0.48077546296296297</v>
      </c>
      <c r="G61" s="3">
        <f t="shared" si="3"/>
        <v>36</v>
      </c>
      <c r="H61" s="3">
        <f t="shared" si="2"/>
        <v>45</v>
      </c>
      <c r="I61" s="3">
        <f t="shared" si="2"/>
        <v>14</v>
      </c>
      <c r="J61" s="3">
        <f t="shared" si="2"/>
        <v>32</v>
      </c>
    </row>
    <row r="62" spans="1:10" ht="29" x14ac:dyDescent="0.35">
      <c r="A62" s="8" t="s">
        <v>35</v>
      </c>
      <c r="B62" s="9">
        <v>44442</v>
      </c>
      <c r="C62" s="10">
        <v>0.31537037037037036</v>
      </c>
      <c r="D62" s="10">
        <v>0.40634259259259259</v>
      </c>
      <c r="E62" s="10">
        <v>0.4274189814814815</v>
      </c>
      <c r="F62" s="10">
        <v>0.48059027777777774</v>
      </c>
      <c r="G62" s="3">
        <f t="shared" si="3"/>
        <v>34</v>
      </c>
      <c r="H62" s="3">
        <f t="shared" si="2"/>
        <v>45</v>
      </c>
      <c r="I62" s="3">
        <f t="shared" si="2"/>
        <v>15</v>
      </c>
      <c r="J62" s="3">
        <f t="shared" si="2"/>
        <v>32</v>
      </c>
    </row>
    <row r="63" spans="1:10" ht="29" x14ac:dyDescent="0.35">
      <c r="A63" s="8" t="s">
        <v>36</v>
      </c>
      <c r="B63" s="9">
        <v>44442</v>
      </c>
      <c r="C63" s="10">
        <v>0.31532407407407409</v>
      </c>
      <c r="D63" s="10">
        <v>0.40839120370370369</v>
      </c>
      <c r="E63" s="10">
        <v>0.42557870370370371</v>
      </c>
      <c r="F63" s="10">
        <v>0.47991898148148149</v>
      </c>
      <c r="G63" s="3">
        <f t="shared" si="3"/>
        <v>34</v>
      </c>
      <c r="H63" s="3">
        <f t="shared" si="2"/>
        <v>48</v>
      </c>
      <c r="I63" s="3">
        <f t="shared" si="2"/>
        <v>12</v>
      </c>
      <c r="J63" s="3">
        <f t="shared" si="2"/>
        <v>31</v>
      </c>
    </row>
    <row r="64" spans="1:10" ht="29" x14ac:dyDescent="0.35">
      <c r="A64" s="8" t="s">
        <v>37</v>
      </c>
      <c r="B64" s="9">
        <v>44442</v>
      </c>
      <c r="C64" s="10">
        <v>0.31527777777777777</v>
      </c>
      <c r="D64" s="10">
        <v>0.40744212962962961</v>
      </c>
      <c r="E64" s="10">
        <v>0.42553240740740739</v>
      </c>
      <c r="F64" s="10">
        <v>0.47962962962962963</v>
      </c>
      <c r="G64" s="3">
        <f t="shared" si="3"/>
        <v>34</v>
      </c>
      <c r="H64" s="3">
        <f t="shared" si="2"/>
        <v>46</v>
      </c>
      <c r="I64" s="3">
        <f t="shared" si="2"/>
        <v>12</v>
      </c>
      <c r="J64" s="3">
        <f t="shared" si="2"/>
        <v>30</v>
      </c>
    </row>
    <row r="65" spans="1:10" ht="29" x14ac:dyDescent="0.35">
      <c r="A65" s="8" t="s">
        <v>38</v>
      </c>
      <c r="B65" s="9">
        <v>44442</v>
      </c>
      <c r="C65" s="10">
        <v>0.31523148148148145</v>
      </c>
      <c r="D65" s="10">
        <v>0.40817129629629628</v>
      </c>
      <c r="E65" s="10">
        <v>0.42546296296296293</v>
      </c>
      <c r="F65" s="10">
        <v>0.47938657407407409</v>
      </c>
      <c r="G65" s="3">
        <f t="shared" si="3"/>
        <v>33</v>
      </c>
      <c r="H65" s="3">
        <f t="shared" si="2"/>
        <v>47</v>
      </c>
      <c r="I65" s="3">
        <f t="shared" si="2"/>
        <v>12</v>
      </c>
      <c r="J65" s="3">
        <f t="shared" si="2"/>
        <v>30</v>
      </c>
    </row>
    <row r="66" spans="1:10" ht="43.5" x14ac:dyDescent="0.35">
      <c r="A66" s="8" t="s">
        <v>39</v>
      </c>
      <c r="B66" s="9">
        <v>44442</v>
      </c>
      <c r="C66" s="10">
        <v>0.30546296296296299</v>
      </c>
      <c r="D66" s="10">
        <v>0.40760416666666671</v>
      </c>
      <c r="E66" s="10">
        <v>0.42054398148148148</v>
      </c>
      <c r="F66" s="10">
        <v>0.4811111111111111</v>
      </c>
      <c r="G66" s="3">
        <f t="shared" si="3"/>
        <v>19</v>
      </c>
      <c r="H66" s="3">
        <f t="shared" si="2"/>
        <v>46</v>
      </c>
      <c r="I66" s="3">
        <f t="shared" si="2"/>
        <v>5</v>
      </c>
      <c r="J66" s="3">
        <f t="shared" si="2"/>
        <v>32</v>
      </c>
    </row>
    <row r="67" spans="1:10" ht="43.5" x14ac:dyDescent="0.35">
      <c r="A67" s="8" t="s">
        <v>40</v>
      </c>
      <c r="B67" s="9">
        <v>44442</v>
      </c>
      <c r="C67" s="10">
        <v>0.31236111111111114</v>
      </c>
      <c r="D67" s="10">
        <v>0.40675925925925926</v>
      </c>
      <c r="E67" s="10">
        <v>0.42348379629629629</v>
      </c>
      <c r="F67" s="10">
        <v>0.47962962962962963</v>
      </c>
      <c r="G67" s="3">
        <f t="shared" si="3"/>
        <v>29</v>
      </c>
      <c r="H67" s="3">
        <f t="shared" si="2"/>
        <v>45</v>
      </c>
      <c r="I67" s="3">
        <f t="shared" si="2"/>
        <v>9</v>
      </c>
      <c r="J67" s="3">
        <f t="shared" si="2"/>
        <v>30</v>
      </c>
    </row>
    <row r="68" spans="1:10" x14ac:dyDescent="0.35">
      <c r="A68" s="8" t="s">
        <v>41</v>
      </c>
      <c r="B68" s="9">
        <v>44442</v>
      </c>
      <c r="C68" s="10">
        <v>0.31206018518518519</v>
      </c>
      <c r="D68" s="10">
        <v>0.40741898148148148</v>
      </c>
      <c r="E68" s="10">
        <v>0.42015046296296293</v>
      </c>
      <c r="F68" s="10">
        <v>0.48356481481481484</v>
      </c>
      <c r="G68" s="3">
        <f t="shared" si="3"/>
        <v>29</v>
      </c>
      <c r="H68" s="3">
        <f t="shared" si="2"/>
        <v>46</v>
      </c>
      <c r="I68" s="3">
        <f t="shared" si="2"/>
        <v>5</v>
      </c>
      <c r="J68" s="3">
        <f t="shared" si="2"/>
        <v>36</v>
      </c>
    </row>
    <row r="69" spans="1:10" ht="29" x14ac:dyDescent="0.35">
      <c r="A69" s="8" t="s">
        <v>42</v>
      </c>
      <c r="B69" s="9">
        <v>44442</v>
      </c>
      <c r="C69" s="10">
        <v>0.31131944444444443</v>
      </c>
      <c r="D69" s="10">
        <v>0.40964120370370366</v>
      </c>
      <c r="E69" s="10">
        <v>0.4187731481481482</v>
      </c>
      <c r="F69" s="10">
        <v>0.48288194444444449</v>
      </c>
      <c r="G69" s="3">
        <f t="shared" si="3"/>
        <v>28</v>
      </c>
      <c r="H69" s="3">
        <f t="shared" si="2"/>
        <v>49</v>
      </c>
      <c r="I69" s="3">
        <f t="shared" si="2"/>
        <v>3</v>
      </c>
      <c r="J69" s="3">
        <f t="shared" si="2"/>
        <v>35</v>
      </c>
    </row>
    <row r="70" spans="1:10" ht="43.5" x14ac:dyDescent="0.35">
      <c r="A70" s="8" t="s">
        <v>43</v>
      </c>
      <c r="B70" s="9">
        <v>44442</v>
      </c>
      <c r="C70" s="10">
        <v>0.30988425925925928</v>
      </c>
      <c r="D70" s="10">
        <v>0.40862268518518513</v>
      </c>
      <c r="E70" s="10">
        <v>0.42284722222222221</v>
      </c>
      <c r="F70" s="10">
        <v>0.48092592592592592</v>
      </c>
      <c r="G70" s="3">
        <f t="shared" si="3"/>
        <v>26</v>
      </c>
      <c r="H70" s="3">
        <f t="shared" si="2"/>
        <v>48</v>
      </c>
      <c r="I70" s="3">
        <f t="shared" si="2"/>
        <v>8</v>
      </c>
      <c r="J70" s="3">
        <f t="shared" si="2"/>
        <v>32</v>
      </c>
    </row>
    <row r="71" spans="1:10" x14ac:dyDescent="0.35">
      <c r="A71" s="8" t="s">
        <v>44</v>
      </c>
      <c r="B71" s="9">
        <v>44442</v>
      </c>
      <c r="C71" s="10">
        <v>0.30912037037037038</v>
      </c>
      <c r="D71" s="10">
        <v>0.4067013888888889</v>
      </c>
      <c r="E71" s="10">
        <v>0.42343749999999997</v>
      </c>
      <c r="F71" s="10">
        <v>0.48288194444444449</v>
      </c>
      <c r="G71" s="3">
        <f t="shared" si="3"/>
        <v>25</v>
      </c>
      <c r="H71" s="3">
        <f t="shared" si="2"/>
        <v>45</v>
      </c>
      <c r="I71" s="3">
        <f t="shared" si="2"/>
        <v>9</v>
      </c>
      <c r="J71" s="3">
        <f t="shared" si="2"/>
        <v>35</v>
      </c>
    </row>
    <row r="72" spans="1:10" ht="29" x14ac:dyDescent="0.35">
      <c r="A72" s="8" t="s">
        <v>45</v>
      </c>
      <c r="B72" s="9">
        <v>44442</v>
      </c>
      <c r="C72" s="10">
        <v>0.30770833333333331</v>
      </c>
      <c r="D72" s="10">
        <v>0.40657407407407403</v>
      </c>
      <c r="E72" s="10">
        <v>0.42195601851851849</v>
      </c>
      <c r="F72" s="10">
        <v>0.47951388888888885</v>
      </c>
      <c r="G72" s="3">
        <f t="shared" si="3"/>
        <v>23</v>
      </c>
      <c r="H72" s="3">
        <f t="shared" si="2"/>
        <v>45</v>
      </c>
      <c r="I72" s="3">
        <f t="shared" si="2"/>
        <v>7</v>
      </c>
      <c r="J72" s="3">
        <f t="shared" si="2"/>
        <v>30</v>
      </c>
    </row>
    <row r="73" spans="1:10" ht="29" x14ac:dyDescent="0.35">
      <c r="A73" s="8" t="s">
        <v>46</v>
      </c>
      <c r="B73" s="9">
        <v>44442</v>
      </c>
      <c r="C73" s="10">
        <v>0.30756944444444445</v>
      </c>
      <c r="D73" s="10">
        <v>0.40813657407407411</v>
      </c>
      <c r="E73" s="10">
        <v>0.42122685185185182</v>
      </c>
      <c r="F73" s="10">
        <v>0.47927083333333331</v>
      </c>
      <c r="G73" s="3">
        <f t="shared" si="3"/>
        <v>22</v>
      </c>
      <c r="H73" s="3">
        <f t="shared" si="2"/>
        <v>47</v>
      </c>
      <c r="I73" s="3">
        <f t="shared" si="2"/>
        <v>6</v>
      </c>
      <c r="J73" s="3">
        <f t="shared" si="2"/>
        <v>30</v>
      </c>
    </row>
    <row r="74" spans="1:10" x14ac:dyDescent="0.35">
      <c r="A74" s="8" t="s">
        <v>47</v>
      </c>
      <c r="B74" s="9">
        <v>44442</v>
      </c>
      <c r="C74" s="10">
        <v>0.3054398148148148</v>
      </c>
      <c r="D74" s="10">
        <v>0.40662037037037035</v>
      </c>
      <c r="E74" s="10">
        <v>0.41923611111111114</v>
      </c>
      <c r="F74" s="10">
        <v>0.47984953703703703</v>
      </c>
      <c r="G74" s="3">
        <f t="shared" si="3"/>
        <v>19</v>
      </c>
      <c r="H74" s="3">
        <f t="shared" si="3"/>
        <v>45</v>
      </c>
      <c r="I74" s="3">
        <f t="shared" si="3"/>
        <v>3</v>
      </c>
      <c r="J74" s="3">
        <f t="shared" si="3"/>
        <v>30</v>
      </c>
    </row>
    <row r="75" spans="1:10" x14ac:dyDescent="0.35">
      <c r="A75" s="8" t="s">
        <v>48</v>
      </c>
      <c r="B75" s="9">
        <v>44442</v>
      </c>
      <c r="C75" s="10">
        <v>0.30541666666666667</v>
      </c>
      <c r="D75" s="10">
        <v>0.40918981481481481</v>
      </c>
      <c r="E75" s="10">
        <v>0.42417824074074079</v>
      </c>
      <c r="F75" s="10">
        <v>0.48061342592592587</v>
      </c>
      <c r="G75" s="3">
        <f t="shared" si="3"/>
        <v>19</v>
      </c>
      <c r="H75" s="3">
        <f t="shared" si="3"/>
        <v>49</v>
      </c>
      <c r="I75" s="3">
        <f t="shared" si="3"/>
        <v>10</v>
      </c>
      <c r="J75" s="3">
        <f t="shared" si="3"/>
        <v>32</v>
      </c>
    </row>
    <row r="76" spans="1:10" ht="43.5" x14ac:dyDescent="0.35">
      <c r="A76" s="8" t="s">
        <v>49</v>
      </c>
      <c r="B76" s="9">
        <v>44442</v>
      </c>
      <c r="C76" s="10">
        <v>0.30398148148148146</v>
      </c>
      <c r="D76" s="10">
        <v>0.40879629629629632</v>
      </c>
      <c r="E76" s="10">
        <v>0.42283564814814811</v>
      </c>
      <c r="F76" s="10">
        <v>0.48343749999999996</v>
      </c>
      <c r="G76" s="3">
        <f t="shared" si="3"/>
        <v>17</v>
      </c>
      <c r="H76" s="3">
        <f t="shared" si="3"/>
        <v>48</v>
      </c>
      <c r="I76" s="3">
        <f t="shared" si="3"/>
        <v>8</v>
      </c>
      <c r="J76" s="3">
        <f t="shared" si="3"/>
        <v>36</v>
      </c>
    </row>
    <row r="77" spans="1:10" ht="29" x14ac:dyDescent="0.35">
      <c r="A77" s="8" t="s">
        <v>50</v>
      </c>
      <c r="B77" s="9">
        <v>44442</v>
      </c>
      <c r="C77" s="10">
        <v>0.30391203703703701</v>
      </c>
      <c r="D77" s="10">
        <v>0.40857638888888892</v>
      </c>
      <c r="E77" s="10">
        <v>0.41934027777777777</v>
      </c>
      <c r="F77" s="10">
        <v>0.48324074074074069</v>
      </c>
      <c r="G77" s="3">
        <f t="shared" si="3"/>
        <v>17</v>
      </c>
      <c r="H77" s="3">
        <f t="shared" si="3"/>
        <v>48</v>
      </c>
      <c r="I77" s="3">
        <f t="shared" si="3"/>
        <v>3</v>
      </c>
      <c r="J77" s="3">
        <f t="shared" si="3"/>
        <v>35</v>
      </c>
    </row>
    <row r="78" spans="1:10" ht="43.5" x14ac:dyDescent="0.35">
      <c r="A78" s="8" t="s">
        <v>51</v>
      </c>
      <c r="B78" s="9">
        <v>44442</v>
      </c>
      <c r="C78" s="10">
        <v>0.30034722222222221</v>
      </c>
      <c r="D78" s="10">
        <v>0.40692129629629631</v>
      </c>
      <c r="E78" s="10">
        <v>0.42067129629629635</v>
      </c>
      <c r="F78" s="10">
        <v>0.47949074074074072</v>
      </c>
      <c r="G78" s="3">
        <f t="shared" si="3"/>
        <v>12</v>
      </c>
      <c r="H78" s="3">
        <f t="shared" si="3"/>
        <v>45</v>
      </c>
      <c r="I78" s="3">
        <f t="shared" si="3"/>
        <v>5</v>
      </c>
      <c r="J78" s="3">
        <f t="shared" si="3"/>
        <v>30</v>
      </c>
    </row>
    <row r="79" spans="1:10" ht="43.5" x14ac:dyDescent="0.35">
      <c r="A79" s="8" t="s">
        <v>52</v>
      </c>
      <c r="B79" s="9">
        <v>44442</v>
      </c>
      <c r="C79" s="10">
        <v>0.29886574074074074</v>
      </c>
      <c r="D79" s="10">
        <v>0.4079976851851852</v>
      </c>
      <c r="E79" s="10">
        <v>0.41958333333333336</v>
      </c>
      <c r="F79" s="10">
        <v>0.48378472222222224</v>
      </c>
      <c r="G79" s="3">
        <f t="shared" si="3"/>
        <v>10</v>
      </c>
      <c r="H79" s="3">
        <f t="shared" si="3"/>
        <v>47</v>
      </c>
      <c r="I79" s="3">
        <f t="shared" si="3"/>
        <v>4</v>
      </c>
      <c r="J79" s="3">
        <f t="shared" si="3"/>
        <v>36</v>
      </c>
    </row>
    <row r="80" spans="1:10" ht="29" x14ac:dyDescent="0.35">
      <c r="A80" s="8" t="s">
        <v>53</v>
      </c>
      <c r="B80" s="9">
        <v>44442</v>
      </c>
      <c r="C80" s="10">
        <v>0.29810185185185184</v>
      </c>
      <c r="D80" s="10">
        <v>0.4071643518518519</v>
      </c>
      <c r="E80" s="10">
        <v>0.41712962962962963</v>
      </c>
      <c r="F80" s="10">
        <v>0.47991898148148149</v>
      </c>
      <c r="G80" s="3">
        <f t="shared" si="3"/>
        <v>9</v>
      </c>
      <c r="H80" s="3">
        <f t="shared" si="3"/>
        <v>46</v>
      </c>
      <c r="I80" s="3">
        <f t="shared" si="3"/>
        <v>0</v>
      </c>
      <c r="J80" s="3">
        <f t="shared" si="3"/>
        <v>31</v>
      </c>
    </row>
    <row r="81" spans="1:10" ht="29" x14ac:dyDescent="0.35">
      <c r="A81" s="8" t="s">
        <v>54</v>
      </c>
      <c r="B81" s="9">
        <v>44442</v>
      </c>
      <c r="C81" s="10">
        <v>0.29731481481481481</v>
      </c>
      <c r="D81" s="10">
        <v>0.40675925925925926</v>
      </c>
      <c r="E81" s="10">
        <v>0.41760416666666672</v>
      </c>
      <c r="F81" s="10">
        <v>0.4805787037037037</v>
      </c>
      <c r="G81" s="3">
        <f t="shared" si="3"/>
        <v>8</v>
      </c>
      <c r="H81" s="3">
        <f t="shared" si="3"/>
        <v>45</v>
      </c>
      <c r="I81" s="3">
        <f t="shared" si="3"/>
        <v>1</v>
      </c>
      <c r="J81" s="3">
        <f t="shared" si="3"/>
        <v>32</v>
      </c>
    </row>
    <row r="82" spans="1:10" ht="29" x14ac:dyDescent="0.35">
      <c r="A82" s="8" t="s">
        <v>55</v>
      </c>
      <c r="B82" s="9">
        <v>44442</v>
      </c>
      <c r="C82" s="10">
        <v>0.29724537037037035</v>
      </c>
      <c r="D82" s="10">
        <v>0.40844907407407405</v>
      </c>
      <c r="E82" s="10">
        <v>0.42236111111111113</v>
      </c>
      <c r="F82" s="10">
        <v>0.4803472222222222</v>
      </c>
      <c r="G82" s="3">
        <f t="shared" si="3"/>
        <v>8</v>
      </c>
      <c r="H82" s="3">
        <f t="shared" si="3"/>
        <v>48</v>
      </c>
      <c r="I82" s="3">
        <f t="shared" si="3"/>
        <v>8</v>
      </c>
      <c r="J82" s="3">
        <f t="shared" si="3"/>
        <v>31</v>
      </c>
    </row>
    <row r="83" spans="1:10" ht="29" x14ac:dyDescent="0.35">
      <c r="A83" s="8" t="s">
        <v>56</v>
      </c>
      <c r="B83" s="9">
        <v>44442</v>
      </c>
      <c r="C83" s="10">
        <v>0.29712962962962963</v>
      </c>
      <c r="D83" s="10">
        <v>0.4090509259259259</v>
      </c>
      <c r="E83" s="10">
        <v>0.42186342592592596</v>
      </c>
      <c r="F83" s="10">
        <v>0.4824074074074074</v>
      </c>
      <c r="G83" s="3">
        <f t="shared" si="3"/>
        <v>7</v>
      </c>
      <c r="H83" s="3">
        <f t="shared" si="3"/>
        <v>49</v>
      </c>
      <c r="I83" s="3">
        <f t="shared" si="3"/>
        <v>7</v>
      </c>
      <c r="J83" s="3">
        <f t="shared" si="3"/>
        <v>34</v>
      </c>
    </row>
    <row r="84" spans="1:10" ht="43.5" x14ac:dyDescent="0.35">
      <c r="A84" s="8" t="s">
        <v>57</v>
      </c>
      <c r="B84" s="9">
        <v>44442</v>
      </c>
      <c r="C84" s="10">
        <v>0.29638888888888887</v>
      </c>
      <c r="D84" s="10">
        <v>0.40728009259259257</v>
      </c>
      <c r="E84" s="10">
        <v>0.42131944444444441</v>
      </c>
      <c r="F84" s="10">
        <v>0.48069444444444448</v>
      </c>
      <c r="G84" s="3">
        <f t="shared" si="3"/>
        <v>6</v>
      </c>
      <c r="H84" s="3">
        <f t="shared" si="3"/>
        <v>46</v>
      </c>
      <c r="I84" s="3">
        <f t="shared" si="3"/>
        <v>6</v>
      </c>
      <c r="J84" s="3">
        <f t="shared" si="3"/>
        <v>32</v>
      </c>
    </row>
    <row r="85" spans="1:10" ht="29" x14ac:dyDescent="0.35">
      <c r="A85" s="8" t="s">
        <v>58</v>
      </c>
      <c r="B85" s="9">
        <v>44442</v>
      </c>
      <c r="C85" s="10">
        <v>0.29629629629629628</v>
      </c>
      <c r="D85" s="10">
        <v>0.40785879629629629</v>
      </c>
      <c r="E85" s="10">
        <v>0.41771990740740739</v>
      </c>
      <c r="F85" s="10">
        <v>0.48228009259259258</v>
      </c>
      <c r="G85" s="3">
        <f t="shared" si="3"/>
        <v>6</v>
      </c>
      <c r="H85" s="3">
        <f t="shared" si="3"/>
        <v>47</v>
      </c>
      <c r="I85" s="3">
        <f t="shared" si="3"/>
        <v>1</v>
      </c>
      <c r="J85" s="3">
        <f t="shared" si="3"/>
        <v>34</v>
      </c>
    </row>
    <row r="86" spans="1:10" ht="43.5" x14ac:dyDescent="0.35">
      <c r="A86" s="8" t="s">
        <v>59</v>
      </c>
      <c r="B86" s="9">
        <v>44442</v>
      </c>
      <c r="C86" s="10">
        <v>0.29622685185185188</v>
      </c>
      <c r="D86" s="10">
        <v>0.40659722222222222</v>
      </c>
      <c r="E86" s="10">
        <v>0.41968749999999999</v>
      </c>
      <c r="F86" s="10">
        <v>0.47921296296296295</v>
      </c>
      <c r="G86" s="3">
        <f t="shared" si="3"/>
        <v>6</v>
      </c>
      <c r="H86" s="3">
        <f t="shared" si="3"/>
        <v>45</v>
      </c>
      <c r="I86" s="3">
        <f t="shared" si="3"/>
        <v>4</v>
      </c>
      <c r="J86" s="3">
        <f t="shared" si="3"/>
        <v>30</v>
      </c>
    </row>
    <row r="87" spans="1:10" ht="29" x14ac:dyDescent="0.35">
      <c r="A87" s="8" t="s">
        <v>60</v>
      </c>
      <c r="B87" s="9">
        <v>44442</v>
      </c>
      <c r="C87" s="10">
        <v>0.29546296296296298</v>
      </c>
      <c r="D87" s="10">
        <v>0.40704861111111112</v>
      </c>
      <c r="E87" s="10">
        <v>0.41835648148148147</v>
      </c>
      <c r="F87" s="10">
        <v>0.48299768518518515</v>
      </c>
      <c r="G87" s="3">
        <f t="shared" si="3"/>
        <v>5</v>
      </c>
      <c r="H87" s="3">
        <f t="shared" si="3"/>
        <v>46</v>
      </c>
      <c r="I87" s="3">
        <f t="shared" si="3"/>
        <v>2</v>
      </c>
      <c r="J87" s="3">
        <f t="shared" si="3"/>
        <v>35</v>
      </c>
    </row>
    <row r="88" spans="1:10" ht="29" x14ac:dyDescent="0.35">
      <c r="A88" s="8" t="s">
        <v>61</v>
      </c>
      <c r="B88" s="9">
        <v>44442</v>
      </c>
      <c r="C88" s="10">
        <v>0.29534722222222221</v>
      </c>
      <c r="D88" s="10">
        <v>0.40657407407407403</v>
      </c>
      <c r="E88" s="10">
        <v>0.41829861111111111</v>
      </c>
      <c r="F88" s="10">
        <v>0.4814930555555556</v>
      </c>
      <c r="G88" s="3">
        <f t="shared" si="3"/>
        <v>5</v>
      </c>
      <c r="H88" s="3">
        <f t="shared" si="3"/>
        <v>45</v>
      </c>
      <c r="I88" s="3">
        <f t="shared" si="3"/>
        <v>2</v>
      </c>
      <c r="J88" s="3">
        <f t="shared" si="3"/>
        <v>33</v>
      </c>
    </row>
    <row r="89" spans="1:10" ht="29" x14ac:dyDescent="0.35">
      <c r="A89" s="8" t="s">
        <v>62</v>
      </c>
      <c r="B89" s="9">
        <v>44442</v>
      </c>
      <c r="C89" s="10">
        <v>0.29317129629629629</v>
      </c>
      <c r="D89" s="10">
        <v>0.40627314814814813</v>
      </c>
      <c r="E89" s="10">
        <v>0.41917824074074073</v>
      </c>
      <c r="F89" s="10">
        <v>0.48293981481481479</v>
      </c>
      <c r="G89" s="3">
        <f t="shared" si="3"/>
        <v>2</v>
      </c>
      <c r="H89" s="3">
        <f t="shared" si="3"/>
        <v>45</v>
      </c>
      <c r="I89" s="3">
        <f t="shared" si="3"/>
        <v>3</v>
      </c>
      <c r="J89" s="3">
        <f t="shared" si="3"/>
        <v>35</v>
      </c>
    </row>
    <row r="90" spans="1:10" ht="43.5" x14ac:dyDescent="0.35">
      <c r="A90" s="8" t="s">
        <v>31</v>
      </c>
      <c r="B90" s="9">
        <v>44441</v>
      </c>
      <c r="C90" s="10">
        <v>0.31540509259259258</v>
      </c>
      <c r="D90" s="10">
        <v>0.40627314814814813</v>
      </c>
      <c r="E90" s="10">
        <v>0.42416666666666664</v>
      </c>
      <c r="F90" s="10">
        <v>0.48120370370370374</v>
      </c>
      <c r="G90" s="3">
        <f t="shared" ref="G90:J121" si="4">MINUTE(C90)</f>
        <v>34</v>
      </c>
      <c r="H90" s="3">
        <f t="shared" si="4"/>
        <v>45</v>
      </c>
      <c r="I90" s="3">
        <f t="shared" si="4"/>
        <v>10</v>
      </c>
      <c r="J90" s="3">
        <f t="shared" si="4"/>
        <v>32</v>
      </c>
    </row>
    <row r="91" spans="1:10" x14ac:dyDescent="0.35">
      <c r="A91" s="8" t="s">
        <v>41</v>
      </c>
      <c r="B91" s="9">
        <v>44441</v>
      </c>
      <c r="C91" s="10">
        <v>0.31526620370370367</v>
      </c>
      <c r="D91" s="10">
        <v>0.4064814814814815</v>
      </c>
      <c r="E91" s="10">
        <v>0.42473379629629626</v>
      </c>
      <c r="F91" s="10">
        <v>0.47927083333333331</v>
      </c>
      <c r="G91" s="3">
        <f t="shared" si="4"/>
        <v>33</v>
      </c>
      <c r="H91" s="3">
        <f t="shared" si="4"/>
        <v>45</v>
      </c>
      <c r="I91" s="3">
        <f t="shared" si="4"/>
        <v>11</v>
      </c>
      <c r="J91" s="3">
        <f t="shared" si="4"/>
        <v>30</v>
      </c>
    </row>
    <row r="92" spans="1:10" ht="43.5" x14ac:dyDescent="0.35">
      <c r="A92" s="8" t="s">
        <v>32</v>
      </c>
      <c r="B92" s="9">
        <v>44441</v>
      </c>
      <c r="C92" s="10">
        <v>0.31513888888888891</v>
      </c>
      <c r="D92" s="10">
        <v>0.40657407407407403</v>
      </c>
      <c r="E92" s="10">
        <v>0.4251388888888889</v>
      </c>
      <c r="F92" s="10">
        <v>0.48474537037037035</v>
      </c>
      <c r="G92" s="3">
        <f t="shared" si="4"/>
        <v>33</v>
      </c>
      <c r="H92" s="3">
        <f t="shared" si="4"/>
        <v>45</v>
      </c>
      <c r="I92" s="3">
        <f t="shared" si="4"/>
        <v>12</v>
      </c>
      <c r="J92" s="3">
        <f t="shared" si="4"/>
        <v>38</v>
      </c>
    </row>
    <row r="93" spans="1:10" ht="29" x14ac:dyDescent="0.35">
      <c r="A93" s="8" t="s">
        <v>33</v>
      </c>
      <c r="B93" s="9">
        <v>44441</v>
      </c>
      <c r="C93" s="10">
        <v>0.31497685185185187</v>
      </c>
      <c r="D93" s="10">
        <v>0.40793981481481478</v>
      </c>
      <c r="E93" s="10">
        <v>0.42486111111111113</v>
      </c>
      <c r="F93" s="10">
        <v>0.48084490740740743</v>
      </c>
      <c r="G93" s="3">
        <f t="shared" si="4"/>
        <v>33</v>
      </c>
      <c r="H93" s="3">
        <f t="shared" si="4"/>
        <v>47</v>
      </c>
      <c r="I93" s="3">
        <f t="shared" si="4"/>
        <v>11</v>
      </c>
      <c r="J93" s="3">
        <f t="shared" si="4"/>
        <v>32</v>
      </c>
    </row>
    <row r="94" spans="1:10" ht="29" x14ac:dyDescent="0.35">
      <c r="A94" s="8" t="s">
        <v>34</v>
      </c>
      <c r="B94" s="9">
        <v>44441</v>
      </c>
      <c r="C94" s="10">
        <v>0.3146990740740741</v>
      </c>
      <c r="D94" s="10">
        <v>0.40752314814814811</v>
      </c>
      <c r="E94" s="10">
        <v>0.42629629629629634</v>
      </c>
      <c r="F94" s="10">
        <v>0.4846064814814815</v>
      </c>
      <c r="G94" s="3">
        <f t="shared" si="4"/>
        <v>33</v>
      </c>
      <c r="H94" s="3">
        <f t="shared" si="4"/>
        <v>46</v>
      </c>
      <c r="I94" s="3">
        <f t="shared" si="4"/>
        <v>13</v>
      </c>
      <c r="J94" s="3">
        <f t="shared" si="4"/>
        <v>37</v>
      </c>
    </row>
    <row r="95" spans="1:10" ht="29" x14ac:dyDescent="0.35">
      <c r="A95" s="8" t="s">
        <v>35</v>
      </c>
      <c r="B95" s="9">
        <v>44441</v>
      </c>
      <c r="C95" s="10">
        <v>0.31456018518518519</v>
      </c>
      <c r="D95" s="10">
        <v>0.40824074074074074</v>
      </c>
      <c r="E95" s="10">
        <v>0.42731481481481487</v>
      </c>
      <c r="F95" s="10">
        <v>0.48206018518518517</v>
      </c>
      <c r="G95" s="3">
        <f t="shared" si="4"/>
        <v>32</v>
      </c>
      <c r="H95" s="3">
        <f t="shared" si="4"/>
        <v>47</v>
      </c>
      <c r="I95" s="3">
        <f t="shared" si="4"/>
        <v>15</v>
      </c>
      <c r="J95" s="3">
        <f t="shared" si="4"/>
        <v>34</v>
      </c>
    </row>
    <row r="96" spans="1:10" ht="29" x14ac:dyDescent="0.35">
      <c r="A96" s="8" t="s">
        <v>36</v>
      </c>
      <c r="B96" s="9">
        <v>44441</v>
      </c>
      <c r="C96" s="10">
        <v>0.31439814814814815</v>
      </c>
      <c r="D96" s="10">
        <v>0.40914351851851855</v>
      </c>
      <c r="E96" s="10">
        <v>0.42333333333333334</v>
      </c>
      <c r="F96" s="10">
        <v>0.4814930555555556</v>
      </c>
      <c r="G96" s="3">
        <f t="shared" si="4"/>
        <v>32</v>
      </c>
      <c r="H96" s="3">
        <f t="shared" si="4"/>
        <v>49</v>
      </c>
      <c r="I96" s="3">
        <f t="shared" si="4"/>
        <v>9</v>
      </c>
      <c r="J96" s="3">
        <f t="shared" si="4"/>
        <v>33</v>
      </c>
    </row>
    <row r="97" spans="1:10" ht="29" x14ac:dyDescent="0.35">
      <c r="A97" s="8" t="s">
        <v>37</v>
      </c>
      <c r="B97" s="9">
        <v>44441</v>
      </c>
      <c r="C97" s="10">
        <v>0.31432870370370369</v>
      </c>
      <c r="D97" s="10">
        <v>0.40672453703703698</v>
      </c>
      <c r="E97" s="10">
        <v>0.42603009259259261</v>
      </c>
      <c r="F97" s="10">
        <v>0.48225694444444445</v>
      </c>
      <c r="G97" s="3">
        <f t="shared" si="4"/>
        <v>32</v>
      </c>
      <c r="H97" s="3">
        <f t="shared" si="4"/>
        <v>45</v>
      </c>
      <c r="I97" s="3">
        <f t="shared" si="4"/>
        <v>13</v>
      </c>
      <c r="J97" s="3">
        <f t="shared" si="4"/>
        <v>34</v>
      </c>
    </row>
    <row r="98" spans="1:10" ht="29" x14ac:dyDescent="0.35">
      <c r="A98" s="8" t="s">
        <v>38</v>
      </c>
      <c r="B98" s="9">
        <v>44441</v>
      </c>
      <c r="C98" s="10">
        <v>0.31225694444444446</v>
      </c>
      <c r="D98" s="10">
        <v>0.40863425925925928</v>
      </c>
      <c r="E98" s="10">
        <v>0.42621527777777773</v>
      </c>
      <c r="F98" s="10">
        <v>0.48366898148148146</v>
      </c>
      <c r="G98" s="3">
        <f t="shared" si="4"/>
        <v>29</v>
      </c>
      <c r="H98" s="3">
        <f t="shared" si="4"/>
        <v>48</v>
      </c>
      <c r="I98" s="3">
        <f t="shared" si="4"/>
        <v>13</v>
      </c>
      <c r="J98" s="3">
        <f t="shared" si="4"/>
        <v>36</v>
      </c>
    </row>
    <row r="99" spans="1:10" ht="43.5" x14ac:dyDescent="0.35">
      <c r="A99" s="8" t="s">
        <v>39</v>
      </c>
      <c r="B99" s="9">
        <v>44441</v>
      </c>
      <c r="C99" s="10">
        <v>0.31146990740740738</v>
      </c>
      <c r="D99" s="10">
        <v>0.40802083333333333</v>
      </c>
      <c r="E99" s="10">
        <v>0.42395833333333338</v>
      </c>
      <c r="F99" s="10">
        <v>0.48008101851851853</v>
      </c>
      <c r="G99" s="3">
        <f t="shared" si="4"/>
        <v>28</v>
      </c>
      <c r="H99" s="3">
        <f t="shared" si="4"/>
        <v>47</v>
      </c>
      <c r="I99" s="3">
        <f t="shared" si="4"/>
        <v>10</v>
      </c>
      <c r="J99" s="3">
        <f t="shared" si="4"/>
        <v>31</v>
      </c>
    </row>
    <row r="100" spans="1:10" ht="43.5" x14ac:dyDescent="0.35">
      <c r="A100" s="8" t="s">
        <v>40</v>
      </c>
      <c r="B100" s="9">
        <v>44441</v>
      </c>
      <c r="C100" s="10">
        <v>0.31103009259259257</v>
      </c>
      <c r="D100" s="10">
        <v>0.40840277777777773</v>
      </c>
      <c r="E100" s="10">
        <v>0.42219907407407403</v>
      </c>
      <c r="F100" s="10">
        <v>0.48217592592592595</v>
      </c>
      <c r="G100" s="3">
        <f t="shared" si="4"/>
        <v>27</v>
      </c>
      <c r="H100" s="3">
        <f t="shared" si="4"/>
        <v>48</v>
      </c>
      <c r="I100" s="3">
        <f t="shared" si="4"/>
        <v>7</v>
      </c>
      <c r="J100" s="3">
        <f t="shared" si="4"/>
        <v>34</v>
      </c>
    </row>
    <row r="101" spans="1:10" ht="43.5" x14ac:dyDescent="0.35">
      <c r="A101" s="8" t="s">
        <v>49</v>
      </c>
      <c r="B101" s="9">
        <v>44441</v>
      </c>
      <c r="C101" s="10">
        <v>0.31093750000000003</v>
      </c>
      <c r="D101" s="10">
        <v>0.40739583333333335</v>
      </c>
      <c r="E101" s="10">
        <v>0.42202546296296295</v>
      </c>
      <c r="F101" s="10">
        <v>0.48356481481481484</v>
      </c>
      <c r="G101" s="3">
        <f t="shared" si="4"/>
        <v>27</v>
      </c>
      <c r="H101" s="3">
        <f t="shared" si="4"/>
        <v>46</v>
      </c>
      <c r="I101" s="3">
        <f t="shared" si="4"/>
        <v>7</v>
      </c>
      <c r="J101" s="3">
        <f t="shared" si="4"/>
        <v>36</v>
      </c>
    </row>
    <row r="102" spans="1:10" x14ac:dyDescent="0.35">
      <c r="A102" s="8" t="s">
        <v>48</v>
      </c>
      <c r="B102" s="9">
        <v>44441</v>
      </c>
      <c r="C102" s="10">
        <v>0.31065972222222221</v>
      </c>
      <c r="D102" s="10">
        <v>0.40681712962962963</v>
      </c>
      <c r="E102" s="10">
        <v>0.42177083333333337</v>
      </c>
      <c r="F102" s="10">
        <v>0.48266203703703708</v>
      </c>
      <c r="G102" s="3">
        <f t="shared" si="4"/>
        <v>27</v>
      </c>
      <c r="H102" s="3">
        <f t="shared" si="4"/>
        <v>45</v>
      </c>
      <c r="I102" s="3">
        <f t="shared" si="4"/>
        <v>7</v>
      </c>
      <c r="J102" s="3">
        <f t="shared" si="4"/>
        <v>35</v>
      </c>
    </row>
    <row r="103" spans="1:10" x14ac:dyDescent="0.35">
      <c r="A103" s="8" t="s">
        <v>47</v>
      </c>
      <c r="B103" s="9">
        <v>44441</v>
      </c>
      <c r="C103" s="10">
        <v>0.30966435185185187</v>
      </c>
      <c r="D103" s="10">
        <v>0.40803240740740737</v>
      </c>
      <c r="E103" s="10">
        <v>0.42479166666666668</v>
      </c>
      <c r="F103" s="10">
        <v>0.48288194444444449</v>
      </c>
      <c r="G103" s="3">
        <f t="shared" si="4"/>
        <v>25</v>
      </c>
      <c r="H103" s="3">
        <f t="shared" si="4"/>
        <v>47</v>
      </c>
      <c r="I103" s="3">
        <f t="shared" si="4"/>
        <v>11</v>
      </c>
      <c r="J103" s="3">
        <f t="shared" si="4"/>
        <v>35</v>
      </c>
    </row>
    <row r="104" spans="1:10" ht="29" x14ac:dyDescent="0.35">
      <c r="A104" s="8" t="s">
        <v>46</v>
      </c>
      <c r="B104" s="9">
        <v>44441</v>
      </c>
      <c r="C104" s="10">
        <v>0.30959490740740742</v>
      </c>
      <c r="D104" s="10">
        <v>0.40710648148148149</v>
      </c>
      <c r="E104" s="10">
        <v>0.42261574074074071</v>
      </c>
      <c r="F104" s="10">
        <v>0.48123842592592592</v>
      </c>
      <c r="G104" s="3">
        <f t="shared" si="4"/>
        <v>25</v>
      </c>
      <c r="H104" s="3">
        <f t="shared" si="4"/>
        <v>46</v>
      </c>
      <c r="I104" s="3">
        <f t="shared" si="4"/>
        <v>8</v>
      </c>
      <c r="J104" s="3">
        <f t="shared" si="4"/>
        <v>32</v>
      </c>
    </row>
    <row r="105" spans="1:10" x14ac:dyDescent="0.35">
      <c r="A105" s="8" t="s">
        <v>44</v>
      </c>
      <c r="B105" s="9">
        <v>44441</v>
      </c>
      <c r="C105" s="10">
        <v>0.30844907407407407</v>
      </c>
      <c r="D105" s="10">
        <v>0.40879629629629632</v>
      </c>
      <c r="E105" s="10">
        <v>0.42395833333333338</v>
      </c>
      <c r="F105" s="10">
        <v>0.48188657407407409</v>
      </c>
      <c r="G105" s="3">
        <f t="shared" si="4"/>
        <v>24</v>
      </c>
      <c r="H105" s="3">
        <f t="shared" si="4"/>
        <v>48</v>
      </c>
      <c r="I105" s="3">
        <f t="shared" si="4"/>
        <v>10</v>
      </c>
      <c r="J105" s="3">
        <f t="shared" si="4"/>
        <v>33</v>
      </c>
    </row>
    <row r="106" spans="1:10" ht="29" x14ac:dyDescent="0.35">
      <c r="A106" s="8" t="s">
        <v>45</v>
      </c>
      <c r="B106" s="9">
        <v>44441</v>
      </c>
      <c r="C106" s="10">
        <v>0.30809027777777781</v>
      </c>
      <c r="D106" s="10">
        <v>0.40650462962962958</v>
      </c>
      <c r="E106" s="10">
        <v>0.42328703703703702</v>
      </c>
      <c r="F106" s="10">
        <v>0.47974537037037041</v>
      </c>
      <c r="G106" s="3">
        <f t="shared" si="4"/>
        <v>23</v>
      </c>
      <c r="H106" s="3">
        <f t="shared" si="4"/>
        <v>45</v>
      </c>
      <c r="I106" s="3">
        <f t="shared" si="4"/>
        <v>9</v>
      </c>
      <c r="J106" s="3">
        <f t="shared" si="4"/>
        <v>30</v>
      </c>
    </row>
    <row r="107" spans="1:10" ht="43.5" x14ac:dyDescent="0.35">
      <c r="A107" s="8" t="s">
        <v>43</v>
      </c>
      <c r="B107" s="9">
        <v>44441</v>
      </c>
      <c r="C107" s="10">
        <v>0.30734953703703705</v>
      </c>
      <c r="D107" s="10">
        <v>0.40775462962962966</v>
      </c>
      <c r="E107" s="10">
        <v>0.42120370370370369</v>
      </c>
      <c r="F107" s="10">
        <v>0.48356481481481484</v>
      </c>
      <c r="G107" s="3">
        <f t="shared" si="4"/>
        <v>22</v>
      </c>
      <c r="H107" s="3">
        <f t="shared" si="4"/>
        <v>47</v>
      </c>
      <c r="I107" s="3">
        <f t="shared" si="4"/>
        <v>6</v>
      </c>
      <c r="J107" s="3">
        <f t="shared" si="4"/>
        <v>36</v>
      </c>
    </row>
    <row r="108" spans="1:10" ht="29" x14ac:dyDescent="0.35">
      <c r="A108" s="8" t="s">
        <v>42</v>
      </c>
      <c r="B108" s="9">
        <v>44441</v>
      </c>
      <c r="C108" s="10">
        <v>0.30519675925925926</v>
      </c>
      <c r="D108" s="10">
        <v>0.40723379629629625</v>
      </c>
      <c r="E108" s="10">
        <v>0.42064814814814816</v>
      </c>
      <c r="F108" s="10">
        <v>0.47934027777777777</v>
      </c>
      <c r="G108" s="3">
        <f t="shared" si="4"/>
        <v>19</v>
      </c>
      <c r="H108" s="3">
        <f t="shared" si="4"/>
        <v>46</v>
      </c>
      <c r="I108" s="3">
        <f t="shared" si="4"/>
        <v>5</v>
      </c>
      <c r="J108" s="3">
        <f t="shared" si="4"/>
        <v>30</v>
      </c>
    </row>
    <row r="109" spans="1:10" ht="29" x14ac:dyDescent="0.35">
      <c r="A109" s="8" t="s">
        <v>50</v>
      </c>
      <c r="B109" s="9">
        <v>44441</v>
      </c>
      <c r="C109" s="10">
        <v>0.30509259259259258</v>
      </c>
      <c r="D109" s="10">
        <v>0.40682870370370372</v>
      </c>
      <c r="E109" s="10">
        <v>0.42050925925925925</v>
      </c>
      <c r="F109" s="10">
        <v>0.48126157407407405</v>
      </c>
      <c r="G109" s="3">
        <f t="shared" si="4"/>
        <v>19</v>
      </c>
      <c r="H109" s="3">
        <f t="shared" si="4"/>
        <v>45</v>
      </c>
      <c r="I109" s="3">
        <f t="shared" si="4"/>
        <v>5</v>
      </c>
      <c r="J109" s="3">
        <f t="shared" si="4"/>
        <v>33</v>
      </c>
    </row>
    <row r="110" spans="1:10" ht="43.5" x14ac:dyDescent="0.35">
      <c r="A110" s="8" t="s">
        <v>51</v>
      </c>
      <c r="B110" s="9">
        <v>44441</v>
      </c>
      <c r="C110" s="10">
        <v>0.30061342592592594</v>
      </c>
      <c r="D110" s="10">
        <v>0.40778935185185183</v>
      </c>
      <c r="E110" s="10">
        <v>0.41931712962962964</v>
      </c>
      <c r="F110" s="10">
        <v>0.48120370370370374</v>
      </c>
      <c r="G110" s="3">
        <f t="shared" si="4"/>
        <v>12</v>
      </c>
      <c r="H110" s="3">
        <f t="shared" si="4"/>
        <v>47</v>
      </c>
      <c r="I110" s="3">
        <f t="shared" si="4"/>
        <v>3</v>
      </c>
      <c r="J110" s="3">
        <f t="shared" si="4"/>
        <v>32</v>
      </c>
    </row>
    <row r="111" spans="1:10" ht="29" x14ac:dyDescent="0.35">
      <c r="A111" s="8" t="s">
        <v>61</v>
      </c>
      <c r="B111" s="9">
        <v>44441</v>
      </c>
      <c r="C111" s="10">
        <v>0.30005787037037041</v>
      </c>
      <c r="D111" s="10">
        <v>0.4073032407407407</v>
      </c>
      <c r="E111" s="10">
        <v>0.41958333333333336</v>
      </c>
      <c r="F111" s="10">
        <v>0.48109953703703701</v>
      </c>
      <c r="G111" s="3">
        <f t="shared" si="4"/>
        <v>12</v>
      </c>
      <c r="H111" s="3">
        <f t="shared" si="4"/>
        <v>46</v>
      </c>
      <c r="I111" s="3">
        <f t="shared" si="4"/>
        <v>4</v>
      </c>
      <c r="J111" s="3">
        <f t="shared" si="4"/>
        <v>32</v>
      </c>
    </row>
    <row r="112" spans="1:10" ht="29" x14ac:dyDescent="0.35">
      <c r="A112" s="8" t="s">
        <v>56</v>
      </c>
      <c r="B112" s="9">
        <v>44441</v>
      </c>
      <c r="C112" s="10">
        <v>0.29896990740740742</v>
      </c>
      <c r="D112" s="10">
        <v>0.40704861111111112</v>
      </c>
      <c r="E112" s="10">
        <v>0.41902777777777778</v>
      </c>
      <c r="F112" s="10">
        <v>0.48218749999999999</v>
      </c>
      <c r="G112" s="3">
        <f t="shared" si="4"/>
        <v>10</v>
      </c>
      <c r="H112" s="3">
        <f t="shared" si="4"/>
        <v>46</v>
      </c>
      <c r="I112" s="3">
        <f t="shared" si="4"/>
        <v>3</v>
      </c>
      <c r="J112" s="3">
        <f t="shared" si="4"/>
        <v>34</v>
      </c>
    </row>
    <row r="113" spans="1:10" ht="43.5" x14ac:dyDescent="0.35">
      <c r="A113" s="8" t="s">
        <v>57</v>
      </c>
      <c r="B113" s="9">
        <v>44441</v>
      </c>
      <c r="C113" s="10">
        <v>0.29857638888888888</v>
      </c>
      <c r="D113" s="10">
        <v>0.40659722222222222</v>
      </c>
      <c r="E113" s="10">
        <v>0.41873842592592592</v>
      </c>
      <c r="F113" s="10">
        <v>0.48266203703703708</v>
      </c>
      <c r="G113" s="3">
        <f t="shared" si="4"/>
        <v>9</v>
      </c>
      <c r="H113" s="3">
        <f t="shared" si="4"/>
        <v>45</v>
      </c>
      <c r="I113" s="3">
        <f t="shared" si="4"/>
        <v>2</v>
      </c>
      <c r="J113" s="3">
        <f t="shared" si="4"/>
        <v>35</v>
      </c>
    </row>
    <row r="114" spans="1:10" ht="29" x14ac:dyDescent="0.35">
      <c r="A114" s="8" t="s">
        <v>55</v>
      </c>
      <c r="B114" s="9">
        <v>44441</v>
      </c>
      <c r="C114" s="10">
        <v>0.29767361111111112</v>
      </c>
      <c r="D114" s="10">
        <v>0.40704861111111112</v>
      </c>
      <c r="E114" s="10">
        <v>0.41908564814814814</v>
      </c>
      <c r="F114" s="10">
        <v>0.4794444444444444</v>
      </c>
      <c r="G114" s="3">
        <f t="shared" si="4"/>
        <v>8</v>
      </c>
      <c r="H114" s="3">
        <f t="shared" si="4"/>
        <v>46</v>
      </c>
      <c r="I114" s="3">
        <f t="shared" si="4"/>
        <v>3</v>
      </c>
      <c r="J114" s="3">
        <f t="shared" si="4"/>
        <v>30</v>
      </c>
    </row>
    <row r="115" spans="1:10" ht="29" x14ac:dyDescent="0.35">
      <c r="A115" s="8" t="s">
        <v>54</v>
      </c>
      <c r="B115" s="9">
        <v>44441</v>
      </c>
      <c r="C115" s="10">
        <v>0.29755787037037035</v>
      </c>
      <c r="D115" s="10">
        <v>0.40834490740740742</v>
      </c>
      <c r="E115" s="10">
        <v>0.41972222222222227</v>
      </c>
      <c r="F115" s="10">
        <v>0.47983796296296299</v>
      </c>
      <c r="G115" s="3">
        <f t="shared" si="4"/>
        <v>8</v>
      </c>
      <c r="H115" s="3">
        <f t="shared" si="4"/>
        <v>48</v>
      </c>
      <c r="I115" s="3">
        <f t="shared" si="4"/>
        <v>4</v>
      </c>
      <c r="J115" s="3">
        <f t="shared" si="4"/>
        <v>30</v>
      </c>
    </row>
    <row r="116" spans="1:10" ht="29" x14ac:dyDescent="0.35">
      <c r="A116" s="8" t="s">
        <v>53</v>
      </c>
      <c r="B116" s="9">
        <v>44441</v>
      </c>
      <c r="C116" s="10">
        <v>0.29653935185185182</v>
      </c>
      <c r="D116" s="10">
        <v>0.4065509259259259</v>
      </c>
      <c r="E116" s="10">
        <v>0.41759259259259257</v>
      </c>
      <c r="F116" s="10">
        <v>0.48228009259259258</v>
      </c>
      <c r="G116" s="3">
        <f t="shared" si="4"/>
        <v>7</v>
      </c>
      <c r="H116" s="3">
        <f t="shared" si="4"/>
        <v>45</v>
      </c>
      <c r="I116" s="3">
        <f t="shared" si="4"/>
        <v>1</v>
      </c>
      <c r="J116" s="3">
        <f t="shared" si="4"/>
        <v>34</v>
      </c>
    </row>
    <row r="117" spans="1:10" ht="43.5" x14ac:dyDescent="0.35">
      <c r="A117" s="8" t="s">
        <v>52</v>
      </c>
      <c r="B117" s="9">
        <v>44441</v>
      </c>
      <c r="C117" s="10">
        <v>0.29635416666666664</v>
      </c>
      <c r="D117" s="10">
        <v>0.4071643518518519</v>
      </c>
      <c r="E117" s="10">
        <v>0.41923611111111114</v>
      </c>
      <c r="F117" s="10">
        <v>0.48031249999999998</v>
      </c>
      <c r="G117" s="3">
        <f t="shared" si="4"/>
        <v>6</v>
      </c>
      <c r="H117" s="3">
        <f t="shared" si="4"/>
        <v>46</v>
      </c>
      <c r="I117" s="3">
        <f t="shared" si="4"/>
        <v>3</v>
      </c>
      <c r="J117" s="3">
        <f t="shared" si="4"/>
        <v>31</v>
      </c>
    </row>
    <row r="118" spans="1:10" ht="43.5" x14ac:dyDescent="0.35">
      <c r="A118" s="8" t="s">
        <v>59</v>
      </c>
      <c r="B118" s="9">
        <v>44441</v>
      </c>
      <c r="C118" s="10">
        <v>0.2948958333333333</v>
      </c>
      <c r="D118" s="10">
        <v>0.40636574074074078</v>
      </c>
      <c r="E118" s="10">
        <v>0.41782407407407413</v>
      </c>
      <c r="F118" s="10">
        <v>0.48104166666666665</v>
      </c>
      <c r="G118" s="3">
        <f t="shared" si="4"/>
        <v>4</v>
      </c>
      <c r="H118" s="3">
        <f t="shared" si="4"/>
        <v>45</v>
      </c>
      <c r="I118" s="3">
        <f t="shared" si="4"/>
        <v>1</v>
      </c>
      <c r="J118" s="3">
        <f t="shared" si="4"/>
        <v>32</v>
      </c>
    </row>
    <row r="119" spans="1:10" ht="29" x14ac:dyDescent="0.35">
      <c r="A119" s="8" t="s">
        <v>58</v>
      </c>
      <c r="B119" s="9">
        <v>44441</v>
      </c>
      <c r="C119" s="10">
        <v>0.2945949074074074</v>
      </c>
      <c r="D119" s="10">
        <v>0.40643518518518523</v>
      </c>
      <c r="E119" s="10">
        <v>0.4199074074074074</v>
      </c>
      <c r="F119" s="10">
        <v>0.47976851851851854</v>
      </c>
      <c r="G119" s="3">
        <f t="shared" si="4"/>
        <v>4</v>
      </c>
      <c r="H119" s="3">
        <f t="shared" si="4"/>
        <v>45</v>
      </c>
      <c r="I119" s="3">
        <f t="shared" si="4"/>
        <v>4</v>
      </c>
      <c r="J119" s="3">
        <f t="shared" si="4"/>
        <v>30</v>
      </c>
    </row>
    <row r="120" spans="1:10" ht="29" x14ac:dyDescent="0.35">
      <c r="A120" s="8" t="s">
        <v>62</v>
      </c>
      <c r="B120" s="9">
        <v>44441</v>
      </c>
      <c r="C120" s="10">
        <v>0.29436342592592596</v>
      </c>
      <c r="D120" s="10">
        <v>0.40800925925925924</v>
      </c>
      <c r="E120" s="10">
        <v>0.41910879629629627</v>
      </c>
      <c r="F120" s="10">
        <v>0.47939814814814818</v>
      </c>
      <c r="G120" s="3">
        <f t="shared" si="4"/>
        <v>3</v>
      </c>
      <c r="H120" s="3">
        <f t="shared" si="4"/>
        <v>47</v>
      </c>
      <c r="I120" s="3">
        <f t="shared" si="4"/>
        <v>3</v>
      </c>
      <c r="J120" s="3">
        <f t="shared" si="4"/>
        <v>30</v>
      </c>
    </row>
    <row r="121" spans="1:10" ht="29" x14ac:dyDescent="0.35">
      <c r="A121" s="8" t="s">
        <v>60</v>
      </c>
      <c r="B121" s="9">
        <v>44441</v>
      </c>
      <c r="C121" s="10">
        <v>0.29325231481481479</v>
      </c>
      <c r="D121" s="10">
        <v>0.40745370370370365</v>
      </c>
      <c r="E121" s="10">
        <v>0.41886574074074073</v>
      </c>
      <c r="F121" s="10">
        <v>0.48136574074074073</v>
      </c>
      <c r="G121" s="3">
        <f t="shared" si="4"/>
        <v>2</v>
      </c>
      <c r="H121" s="3">
        <f t="shared" si="4"/>
        <v>46</v>
      </c>
      <c r="I121" s="3">
        <f t="shared" si="4"/>
        <v>3</v>
      </c>
      <c r="J121" s="3">
        <f t="shared" si="4"/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ITERASI</vt:lpstr>
      <vt:lpstr>BCV WCV</vt:lpstr>
      <vt:lpstr>Menit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2021-09-04T06:55:05Z</dcterms:created>
  <dcterms:modified xsi:type="dcterms:W3CDTF">2022-01-23T07:20:18Z</dcterms:modified>
</cp:coreProperties>
</file>