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<sst xmlns="http://schemas.openxmlformats.org/spreadsheetml/2006/main" count="25" uniqueCount="16">
  <si>
    <t>Realidade</t>
  </si>
  <si>
    <t>A</t>
  </si>
  <si>
    <t>B</t>
  </si>
  <si>
    <t>C</t>
  </si>
  <si>
    <t>Previsão</t>
  </si>
  <si>
    <t>Kappa</t>
  </si>
  <si>
    <t>Prel (TP Rate)</t>
  </si>
  <si>
    <t>Recall (precisão de verdadeiros positivos)</t>
  </si>
  <si>
    <t>Spec (precisão de verdadeiros negativos)</t>
  </si>
  <si>
    <t>VP</t>
  </si>
  <si>
    <t>VN</t>
  </si>
  <si>
    <t>FN</t>
  </si>
  <si>
    <t>FP</t>
  </si>
  <si>
    <t>Total</t>
  </si>
  <si>
    <t>Acurácia observada</t>
  </si>
  <si>
    <t>Acurácia esperada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</si>
</sst>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/>
    <font>
      <b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/>
    </xf>
    <xf borderId="1" fillId="3" fontId="1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1" fillId="3" fontId="1" numFmtId="0" xfId="0" applyBorder="1" applyFont="1"/>
    <xf borderId="4" fillId="3" fontId="2" numFmtId="0" xfId="0" applyAlignment="1" applyBorder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5" fillId="4" fontId="1" numFmtId="0" xfId="0" applyAlignment="1" applyBorder="1" applyFont="1">
      <alignment horizontal="center"/>
    </xf>
    <xf borderId="4" fillId="3" fontId="2" numFmtId="0" xfId="0" applyAlignment="1" applyBorder="1" applyFont="1">
      <alignment readingOrder="0"/>
    </xf>
    <xf borderId="0" fillId="4" fontId="1" numFmtId="164" xfId="0" applyFont="1" applyNumberFormat="1"/>
    <xf borderId="0" fillId="4" fontId="3" numFmtId="164" xfId="0" applyFont="1" applyNumberFormat="1"/>
    <xf borderId="5" fillId="4" fontId="3" numFmtId="164" xfId="0" applyBorder="1" applyFont="1" applyNumberFormat="1"/>
    <xf borderId="5" fillId="4" fontId="1" numFmtId="0" xfId="0" applyAlignment="1" applyBorder="1" applyFont="1">
      <alignment horizontal="center" readingOrder="0"/>
    </xf>
    <xf borderId="5" fillId="4" fontId="1" numFmtId="164" xfId="0" applyBorder="1" applyFont="1" applyNumberFormat="1"/>
    <xf borderId="6" fillId="3" fontId="2" numFmtId="0" xfId="0" applyAlignment="1" applyBorder="1" applyFont="1">
      <alignment horizontal="center" readingOrder="0"/>
    </xf>
    <xf borderId="7" fillId="4" fontId="1" numFmtId="0" xfId="0" applyAlignment="1" applyBorder="1" applyFont="1">
      <alignment horizontal="center"/>
    </xf>
    <xf borderId="7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6" fillId="3" fontId="2" numFmtId="0" xfId="0" applyAlignment="1" applyBorder="1" applyFont="1">
      <alignment readingOrder="0"/>
    </xf>
    <xf borderId="7" fillId="4" fontId="1" numFmtId="164" xfId="0" applyBorder="1" applyFont="1" applyNumberFormat="1"/>
    <xf borderId="8" fillId="4" fontId="1" numFmtId="164" xfId="0" applyBorder="1" applyFont="1" applyNumberFormat="1"/>
    <xf borderId="5" fillId="0" fontId="1" numFmtId="0" xfId="0" applyBorder="1" applyFont="1"/>
    <xf borderId="0" fillId="0" fontId="2" numFmtId="0" xfId="0" applyAlignment="1" applyFont="1">
      <alignment readingOrder="0"/>
    </xf>
    <xf borderId="0" fillId="0" fontId="1" numFmtId="164" xfId="0" applyFont="1" applyNumberForma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12</xdr:row>
      <xdr:rowOff>114300</xdr:rowOff>
    </xdr:from>
    <xdr:ext cx="2590800" cy="47625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15</xdr:row>
      <xdr:rowOff>47625</xdr:rowOff>
    </xdr:from>
    <xdr:ext cx="3457575" cy="4667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17</xdr:row>
      <xdr:rowOff>114300</xdr:rowOff>
    </xdr:from>
    <xdr:ext cx="3457575" cy="476250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5.86"/>
    <col customWidth="1" min="8" max="8" width="38.43"/>
  </cols>
  <sheetData>
    <row r="1">
      <c r="A1" s="1"/>
      <c r="B1" s="1"/>
      <c r="C1" s="2" t="s">
        <v>0</v>
      </c>
    </row>
    <row r="2">
      <c r="A2" s="3"/>
      <c r="B2" s="4"/>
      <c r="C2" s="5" t="s">
        <v>1</v>
      </c>
      <c r="D2" s="5" t="s">
        <v>2</v>
      </c>
      <c r="E2" s="6" t="s">
        <v>3</v>
      </c>
      <c r="H2" s="7"/>
      <c r="I2" s="5" t="s">
        <v>1</v>
      </c>
      <c r="J2" s="5" t="s">
        <v>2</v>
      </c>
      <c r="K2" s="6" t="s">
        <v>3</v>
      </c>
    </row>
    <row r="3">
      <c r="A3" s="2" t="s">
        <v>4</v>
      </c>
      <c r="B3" s="8" t="s">
        <v>1</v>
      </c>
      <c r="C3" s="9">
        <v>49.0</v>
      </c>
      <c r="D3" s="10"/>
      <c r="E3" s="11"/>
      <c r="H3" s="12" t="s">
        <v>5</v>
      </c>
      <c r="I3" s="13">
        <f>(I8-I9)*(1-I9)</f>
        <v>0.4177777778</v>
      </c>
      <c r="J3" s="14">
        <f>(I8-I9)*(1-I9)</f>
        <v>0.4177777778</v>
      </c>
      <c r="K3" s="15">
        <f>(I8-I9)*(1-I9)</f>
        <v>0.4177777778</v>
      </c>
    </row>
    <row r="4">
      <c r="B4" s="8" t="s">
        <v>2</v>
      </c>
      <c r="C4" s="9">
        <v>1.0</v>
      </c>
      <c r="D4" s="9">
        <v>47.0</v>
      </c>
      <c r="E4" s="16">
        <v>2.0</v>
      </c>
      <c r="H4" s="12" t="s">
        <v>6</v>
      </c>
      <c r="I4" s="13">
        <f>B8/(B8+E8)</f>
        <v>1</v>
      </c>
      <c r="J4" s="13">
        <f>B9/(B9+E9)</f>
        <v>0.94</v>
      </c>
      <c r="K4" s="17">
        <f>B10/(B10+E10)</f>
        <v>0.9411764706</v>
      </c>
    </row>
    <row r="5">
      <c r="B5" s="18" t="s">
        <v>3</v>
      </c>
      <c r="C5" s="19"/>
      <c r="D5" s="20">
        <v>3.0</v>
      </c>
      <c r="E5" s="21">
        <v>48.0</v>
      </c>
      <c r="H5" s="12" t="s">
        <v>7</v>
      </c>
      <c r="I5" s="13">
        <f>B8/(B8+D8)</f>
        <v>0.98</v>
      </c>
      <c r="J5" s="13">
        <f>B9/(B9+D9)</f>
        <v>0.94</v>
      </c>
      <c r="K5" s="17">
        <f>B10/(B10+D10)</f>
        <v>0.96</v>
      </c>
    </row>
    <row r="6">
      <c r="A6" s="1"/>
      <c r="B6" s="1"/>
      <c r="C6" s="1"/>
      <c r="D6" s="1"/>
      <c r="E6" s="1"/>
      <c r="H6" s="22" t="s">
        <v>8</v>
      </c>
      <c r="I6" s="23">
        <f>C8/(C8+E8)</f>
        <v>1</v>
      </c>
      <c r="J6" s="23">
        <f>C9/(C9+E9)</f>
        <v>0.97</v>
      </c>
      <c r="K6" s="24">
        <f>C10/(C10+E10)</f>
        <v>0.97</v>
      </c>
    </row>
    <row r="7">
      <c r="A7" s="4"/>
      <c r="B7" s="5" t="s">
        <v>9</v>
      </c>
      <c r="C7" s="5" t="s">
        <v>10</v>
      </c>
      <c r="D7" s="5" t="s">
        <v>11</v>
      </c>
      <c r="E7" s="5" t="s">
        <v>12</v>
      </c>
      <c r="F7" s="6" t="s">
        <v>13</v>
      </c>
    </row>
    <row r="8">
      <c r="A8" s="8" t="s">
        <v>1</v>
      </c>
      <c r="B8" s="9">
        <f>C3</f>
        <v>49</v>
      </c>
      <c r="C8" s="9">
        <f>D4+D5+E4+E5</f>
        <v>100</v>
      </c>
      <c r="D8" s="9">
        <f>C4</f>
        <v>1</v>
      </c>
      <c r="E8" s="10"/>
      <c r="F8" s="25">
        <f t="shared" ref="F8:F10" si="1">B8+C8+D8+E8</f>
        <v>150</v>
      </c>
      <c r="H8" s="26" t="s">
        <v>14</v>
      </c>
      <c r="I8" s="27">
        <f>(49+47+48) / 150</f>
        <v>0.96</v>
      </c>
    </row>
    <row r="9">
      <c r="A9" s="8" t="s">
        <v>2</v>
      </c>
      <c r="B9" s="9">
        <f>D4</f>
        <v>47</v>
      </c>
      <c r="C9" s="10">
        <f>C3+E5</f>
        <v>97</v>
      </c>
      <c r="D9" s="9">
        <f>D5</f>
        <v>3</v>
      </c>
      <c r="E9" s="9">
        <f>C4+E4</f>
        <v>3</v>
      </c>
      <c r="F9" s="25">
        <f t="shared" si="1"/>
        <v>150</v>
      </c>
      <c r="H9" s="26" t="s">
        <v>15</v>
      </c>
      <c r="I9" s="27">
        <f>((((C3+C4+C5)*(C3+D3+E3))/F8) + (((D3+D4+D5)*(C4+D4+E4))/F8) + (((E3+E4+E5)*(C5+D5+E5))/F8)) / 150</f>
        <v>0.3333333333</v>
      </c>
    </row>
    <row r="10">
      <c r="A10" s="18" t="s">
        <v>3</v>
      </c>
      <c r="B10" s="20">
        <f>E5</f>
        <v>48</v>
      </c>
      <c r="C10" s="19">
        <f>C3+C4+D4</f>
        <v>97</v>
      </c>
      <c r="D10" s="20">
        <f>E4</f>
        <v>2</v>
      </c>
      <c r="E10" s="20">
        <f>D5</f>
        <v>3</v>
      </c>
      <c r="F10" s="28">
        <f t="shared" si="1"/>
        <v>150</v>
      </c>
    </row>
  </sheetData>
  <mergeCells count="2">
    <mergeCell ref="C1:E1"/>
    <mergeCell ref="A3:A5"/>
  </mergeCells>
  <drawing r:id="rId1"/>
</worksheet>
</file>