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dduarte/Development/universidad/tesis/calendar-opt/data/"/>
    </mc:Choice>
  </mc:AlternateContent>
  <xr:revisionPtr revIDLastSave="0" documentId="13_ncr:1_{0914BD68-0484-C84D-AE7F-30612483B2CE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Resultados" sheetId="1" r:id="rId1"/>
    <sheet name="Equipos" sheetId="2" r:id="rId2"/>
  </sheets>
  <definedNames>
    <definedName name="_xlnm._FilterDatabase" localSheetId="0" hidden="1">Resultados!$A$1:$E$217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2" i="2"/>
  <c r="D5" i="2"/>
  <c r="D4" i="2"/>
  <c r="D9" i="2"/>
  <c r="D10" i="2"/>
  <c r="D3" i="2"/>
  <c r="D11" i="2"/>
  <c r="D7" i="2"/>
  <c r="M79" i="1"/>
  <c r="M80" i="1"/>
  <c r="M81" i="1"/>
  <c r="M82" i="1"/>
  <c r="M83" i="1"/>
  <c r="M84" i="1"/>
  <c r="M85" i="1"/>
  <c r="M86" i="1"/>
  <c r="M87" i="1"/>
  <c r="M88" i="1"/>
  <c r="D8" i="2"/>
</calcChain>
</file>

<file path=xl/sharedStrings.xml><?xml version="1.0" encoding="utf-8"?>
<sst xmlns="http://schemas.openxmlformats.org/spreadsheetml/2006/main" count="309" uniqueCount="51">
  <si>
    <t>Jornada</t>
  </si>
  <si>
    <t>Fecha</t>
  </si>
  <si>
    <t>Local</t>
  </si>
  <si>
    <t>Visita</t>
  </si>
  <si>
    <t>Resultado</t>
  </si>
  <si>
    <t>FC Luzern</t>
  </si>
  <si>
    <t>FC Lausanne-Sport</t>
  </si>
  <si>
    <t>FC Lugano</t>
  </si>
  <si>
    <t>Grasshopper Club Zürich</t>
  </si>
  <si>
    <t>FC Sion</t>
  </si>
  <si>
    <t>FC Zürich</t>
  </si>
  <si>
    <t>BSC Young Boys</t>
  </si>
  <si>
    <t>FC St. Gallen</t>
  </si>
  <si>
    <t>FC Basel</t>
  </si>
  <si>
    <t>Servette FC</t>
  </si>
  <si>
    <t xml:space="preserve">1:2 </t>
  </si>
  <si>
    <t xml:space="preserve">0:2 </t>
  </si>
  <si>
    <t xml:space="preserve">3:1 </t>
  </si>
  <si>
    <t xml:space="preserve">0:0 </t>
  </si>
  <si>
    <t xml:space="preserve">2:2 </t>
  </si>
  <si>
    <t xml:space="preserve">1:0 </t>
  </si>
  <si>
    <t xml:space="preserve">2:1 </t>
  </si>
  <si>
    <t xml:space="preserve">5:1 </t>
  </si>
  <si>
    <t xml:space="preserve">1:3 </t>
  </si>
  <si>
    <t xml:space="preserve">1:1 </t>
  </si>
  <si>
    <t xml:space="preserve">4:1 </t>
  </si>
  <si>
    <t xml:space="preserve">3:3 </t>
  </si>
  <si>
    <t xml:space="preserve">3:2 </t>
  </si>
  <si>
    <t xml:space="preserve">4:0 </t>
  </si>
  <si>
    <t xml:space="preserve">2:3 </t>
  </si>
  <si>
    <t xml:space="preserve">2:0 </t>
  </si>
  <si>
    <t xml:space="preserve">0:1 </t>
  </si>
  <si>
    <t xml:space="preserve">0:3 </t>
  </si>
  <si>
    <t xml:space="preserve">1:5 </t>
  </si>
  <si>
    <t xml:space="preserve">3:0 </t>
  </si>
  <si>
    <t xml:space="preserve">4:2 </t>
  </si>
  <si>
    <t xml:space="preserve">2:4 </t>
  </si>
  <si>
    <t>EQUIPO</t>
  </si>
  <si>
    <t>ALIAS</t>
  </si>
  <si>
    <t>Localías faltantes</t>
  </si>
  <si>
    <t>Puntos al finalizar la primera rueda</t>
  </si>
  <si>
    <t>ZUR</t>
  </si>
  <si>
    <t>BAS</t>
  </si>
  <si>
    <t>BSC</t>
  </si>
  <si>
    <t>LUG</t>
  </si>
  <si>
    <t>SFC</t>
  </si>
  <si>
    <t>GHP</t>
  </si>
  <si>
    <t>SIO</t>
  </si>
  <si>
    <t>SGL</t>
  </si>
  <si>
    <t>LAU</t>
  </si>
  <si>
    <t>LUZ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</si>
</sst>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5"/>
  <sheetViews>
    <sheetView topLeftCell="A55" zoomScale="90" zoomScaleNormal="90" workbookViewId="0">
      <selection activeCell="L79" sqref="L79:M88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18</v>
      </c>
    </row>
    <row r="3" spans="1:5" x14ac:dyDescent="0.2">
      <c r="B3" s="2">
        <v>44703</v>
      </c>
      <c r="C3" t="s">
        <v>42</v>
      </c>
      <c r="D3" t="s">
        <v>44</v>
      </c>
      <c r="E3" t="s">
        <v>21</v>
      </c>
    </row>
    <row r="4" spans="1:5" x14ac:dyDescent="0.2">
      <c r="B4" s="2">
        <v>44703</v>
      </c>
      <c r="C4" t="s">
        <v>47</v>
      </c>
      <c r="D4" t="s">
        <v>45</v>
      </c>
      <c r="E4" t="s">
        <v>26</v>
      </c>
    </row>
    <row r="5" spans="1:5" x14ac:dyDescent="0.2">
      <c r="B5" s="2">
        <v>44703</v>
      </c>
      <c r="C5" t="s">
        <v>48</v>
      </c>
      <c r="D5" t="s">
        <v>49</v>
      </c>
      <c r="E5" t="s">
        <v>28</v>
      </c>
    </row>
    <row r="6" spans="1:5" x14ac:dyDescent="0.2">
      <c r="B6" s="2">
        <v>44703</v>
      </c>
      <c r="C6" t="s">
        <v>43</v>
      </c>
      <c r="D6" t="s">
        <v>46</v>
      </c>
      <c r="E6" t="s">
        <v>34</v>
      </c>
    </row>
    <row r="7" spans="1:5" x14ac:dyDescent="0.2">
      <c r="B7" s="2">
        <v>44703</v>
      </c>
      <c r="C7" t="s">
        <v>41</v>
      </c>
      <c r="D7" t="s">
        <v>50</v>
      </c>
      <c r="E7" t="s">
        <v>29</v>
      </c>
    </row>
    <row r="8" spans="1:5" x14ac:dyDescent="0.2">
      <c r="A8">
        <v>17</v>
      </c>
      <c r="B8" s="2"/>
    </row>
    <row r="9" spans="1:5" x14ac:dyDescent="0.2">
      <c r="B9" s="2">
        <v>44703</v>
      </c>
      <c r="C9" t="s">
        <v>46</v>
      </c>
      <c r="D9" t="s">
        <v>48</v>
      </c>
      <c r="E9" t="s">
        <v>27</v>
      </c>
    </row>
    <row r="10" spans="1:5" x14ac:dyDescent="0.2">
      <c r="B10" s="2">
        <v>44703</v>
      </c>
      <c r="C10" t="s">
        <v>49</v>
      </c>
      <c r="D10" t="s">
        <v>47</v>
      </c>
      <c r="E10" t="s">
        <v>15</v>
      </c>
    </row>
    <row r="11" spans="1:5" x14ac:dyDescent="0.2">
      <c r="B11" s="2">
        <v>44703</v>
      </c>
      <c r="C11" t="s">
        <v>44</v>
      </c>
      <c r="D11" t="s">
        <v>41</v>
      </c>
      <c r="E11" t="s">
        <v>21</v>
      </c>
    </row>
    <row r="12" spans="1:5" x14ac:dyDescent="0.2">
      <c r="B12" s="2">
        <v>44703</v>
      </c>
      <c r="C12" t="s">
        <v>50</v>
      </c>
      <c r="D12" t="s">
        <v>43</v>
      </c>
      <c r="E12" t="s">
        <v>19</v>
      </c>
    </row>
    <row r="13" spans="1:5" x14ac:dyDescent="0.2">
      <c r="B13" s="2">
        <v>44703</v>
      </c>
      <c r="C13" t="s">
        <v>45</v>
      </c>
      <c r="D13" t="s">
        <v>42</v>
      </c>
      <c r="E13" t="s">
        <v>18</v>
      </c>
    </row>
    <row r="14" spans="1:5" x14ac:dyDescent="0.2">
      <c r="A14">
        <v>16</v>
      </c>
    </row>
    <row r="15" spans="1:5" x14ac:dyDescent="0.2">
      <c r="B15" s="2">
        <v>44703</v>
      </c>
      <c r="C15" t="s">
        <v>43</v>
      </c>
      <c r="D15" t="s">
        <v>48</v>
      </c>
      <c r="E15" t="s">
        <v>25</v>
      </c>
    </row>
    <row r="16" spans="1:5" x14ac:dyDescent="0.2">
      <c r="B16" s="2">
        <v>44703</v>
      </c>
      <c r="C16" t="s">
        <v>45</v>
      </c>
      <c r="D16" t="s">
        <v>44</v>
      </c>
      <c r="E16" t="s">
        <v>19</v>
      </c>
    </row>
    <row r="17" spans="1:5" x14ac:dyDescent="0.2">
      <c r="B17" s="2">
        <v>44703</v>
      </c>
      <c r="C17" t="s">
        <v>47</v>
      </c>
      <c r="D17" t="s">
        <v>50</v>
      </c>
      <c r="E17" t="s">
        <v>23</v>
      </c>
    </row>
    <row r="18" spans="1:5" x14ac:dyDescent="0.2">
      <c r="B18" s="2">
        <v>44703</v>
      </c>
      <c r="C18" t="s">
        <v>42</v>
      </c>
      <c r="D18" t="s">
        <v>46</v>
      </c>
      <c r="E18" t="s">
        <v>24</v>
      </c>
    </row>
    <row r="19" spans="1:5" x14ac:dyDescent="0.2">
      <c r="B19" s="2">
        <v>44703</v>
      </c>
      <c r="C19" t="s">
        <v>41</v>
      </c>
      <c r="D19" t="s">
        <v>49</v>
      </c>
      <c r="E19" t="s">
        <v>19</v>
      </c>
    </row>
    <row r="20" spans="1:5" x14ac:dyDescent="0.2">
      <c r="A20">
        <v>15</v>
      </c>
      <c r="B20" s="2"/>
    </row>
    <row r="21" spans="1:5" x14ac:dyDescent="0.2">
      <c r="B21" s="2">
        <v>44703</v>
      </c>
      <c r="C21" t="s">
        <v>44</v>
      </c>
      <c r="D21" t="s">
        <v>43</v>
      </c>
      <c r="E21" t="s">
        <v>17</v>
      </c>
    </row>
    <row r="22" spans="1:5" x14ac:dyDescent="0.2">
      <c r="B22" s="2">
        <v>44703</v>
      </c>
      <c r="C22" t="s">
        <v>48</v>
      </c>
      <c r="D22" t="s">
        <v>41</v>
      </c>
      <c r="E22" t="s">
        <v>15</v>
      </c>
    </row>
    <row r="23" spans="1:5" x14ac:dyDescent="0.2">
      <c r="B23" s="2">
        <v>44703</v>
      </c>
      <c r="C23" t="s">
        <v>46</v>
      </c>
      <c r="D23" t="s">
        <v>47</v>
      </c>
      <c r="E23" t="s">
        <v>31</v>
      </c>
    </row>
    <row r="24" spans="1:5" x14ac:dyDescent="0.2">
      <c r="B24" s="2">
        <v>44703</v>
      </c>
      <c r="C24" t="s">
        <v>49</v>
      </c>
      <c r="D24" t="s">
        <v>42</v>
      </c>
      <c r="E24" t="s">
        <v>18</v>
      </c>
    </row>
    <row r="25" spans="1:5" x14ac:dyDescent="0.2">
      <c r="B25" s="2">
        <v>44703</v>
      </c>
      <c r="C25" t="s">
        <v>50</v>
      </c>
      <c r="D25" t="s">
        <v>45</v>
      </c>
      <c r="E25" t="s">
        <v>28</v>
      </c>
    </row>
    <row r="26" spans="1:5" x14ac:dyDescent="0.2">
      <c r="A26">
        <v>14</v>
      </c>
    </row>
    <row r="27" spans="1:5" x14ac:dyDescent="0.2">
      <c r="B27" s="2">
        <v>44703</v>
      </c>
      <c r="C27" t="s">
        <v>44</v>
      </c>
      <c r="D27" t="s">
        <v>46</v>
      </c>
      <c r="E27" t="s">
        <v>24</v>
      </c>
    </row>
    <row r="28" spans="1:5" x14ac:dyDescent="0.2">
      <c r="B28" s="2">
        <v>44703</v>
      </c>
      <c r="C28" t="s">
        <v>45</v>
      </c>
      <c r="D28" t="s">
        <v>48</v>
      </c>
      <c r="E28" t="s">
        <v>16</v>
      </c>
    </row>
    <row r="29" spans="1:5" x14ac:dyDescent="0.2">
      <c r="B29" s="2">
        <v>44703</v>
      </c>
      <c r="C29" t="s">
        <v>47</v>
      </c>
      <c r="D29" t="s">
        <v>43</v>
      </c>
      <c r="E29" t="s">
        <v>15</v>
      </c>
    </row>
    <row r="30" spans="1:5" x14ac:dyDescent="0.2">
      <c r="B30" s="2">
        <v>44703</v>
      </c>
      <c r="C30" t="s">
        <v>42</v>
      </c>
      <c r="D30" t="s">
        <v>41</v>
      </c>
      <c r="E30" t="s">
        <v>16</v>
      </c>
    </row>
    <row r="31" spans="1:5" x14ac:dyDescent="0.2">
      <c r="B31" s="2">
        <v>44703</v>
      </c>
      <c r="C31" t="s">
        <v>50</v>
      </c>
      <c r="D31" t="s">
        <v>49</v>
      </c>
      <c r="E31" t="s">
        <v>34</v>
      </c>
    </row>
    <row r="32" spans="1:5" x14ac:dyDescent="0.2">
      <c r="A32">
        <v>13</v>
      </c>
      <c r="B32" s="2"/>
    </row>
    <row r="33" spans="1:5" x14ac:dyDescent="0.2">
      <c r="B33" s="2">
        <v>44703</v>
      </c>
      <c r="C33" t="s">
        <v>41</v>
      </c>
      <c r="D33" t="s">
        <v>47</v>
      </c>
      <c r="E33" t="s">
        <v>22</v>
      </c>
    </row>
    <row r="34" spans="1:5" x14ac:dyDescent="0.2">
      <c r="B34" s="2">
        <v>44703</v>
      </c>
      <c r="C34" t="s">
        <v>43</v>
      </c>
      <c r="D34" t="s">
        <v>45</v>
      </c>
      <c r="E34" t="s">
        <v>17</v>
      </c>
    </row>
    <row r="35" spans="1:5" x14ac:dyDescent="0.2">
      <c r="B35" s="2">
        <v>44703</v>
      </c>
      <c r="C35" t="s">
        <v>48</v>
      </c>
      <c r="D35" t="s">
        <v>44</v>
      </c>
      <c r="E35" t="s">
        <v>34</v>
      </c>
    </row>
    <row r="36" spans="1:5" x14ac:dyDescent="0.2">
      <c r="B36" s="2">
        <v>44703</v>
      </c>
      <c r="C36" t="s">
        <v>42</v>
      </c>
      <c r="D36" t="s">
        <v>50</v>
      </c>
      <c r="E36" t="s">
        <v>34</v>
      </c>
    </row>
    <row r="37" spans="1:5" x14ac:dyDescent="0.2">
      <c r="B37" s="2">
        <v>44703</v>
      </c>
      <c r="C37" t="s">
        <v>46</v>
      </c>
      <c r="D37" t="s">
        <v>49</v>
      </c>
      <c r="E37" t="s">
        <v>17</v>
      </c>
    </row>
    <row r="38" spans="1:5" x14ac:dyDescent="0.2">
      <c r="A38">
        <v>12</v>
      </c>
    </row>
    <row r="39" spans="1:5" x14ac:dyDescent="0.2">
      <c r="B39" s="2">
        <v>44703</v>
      </c>
      <c r="C39" t="s">
        <v>41</v>
      </c>
      <c r="D39" t="s">
        <v>43</v>
      </c>
      <c r="E39" t="s">
        <v>21</v>
      </c>
    </row>
    <row r="40" spans="1:5" x14ac:dyDescent="0.2">
      <c r="B40" s="2">
        <v>44703</v>
      </c>
      <c r="C40" t="s">
        <v>45</v>
      </c>
      <c r="D40" t="s">
        <v>46</v>
      </c>
      <c r="E40" t="s">
        <v>31</v>
      </c>
    </row>
    <row r="41" spans="1:5" x14ac:dyDescent="0.2">
      <c r="B41" s="2">
        <v>44703</v>
      </c>
      <c r="C41" t="s">
        <v>50</v>
      </c>
      <c r="D41" t="s">
        <v>48</v>
      </c>
      <c r="E41" t="s">
        <v>27</v>
      </c>
    </row>
    <row r="42" spans="1:5" x14ac:dyDescent="0.2">
      <c r="B42" s="2">
        <v>44703</v>
      </c>
      <c r="C42" t="s">
        <v>49</v>
      </c>
      <c r="D42" t="s">
        <v>44</v>
      </c>
      <c r="E42" t="s">
        <v>25</v>
      </c>
    </row>
    <row r="43" spans="1:5" x14ac:dyDescent="0.2">
      <c r="B43" s="2">
        <v>44703</v>
      </c>
      <c r="C43" t="s">
        <v>47</v>
      </c>
      <c r="D43" t="s">
        <v>42</v>
      </c>
      <c r="E43" t="s">
        <v>18</v>
      </c>
    </row>
    <row r="44" spans="1:5" x14ac:dyDescent="0.2">
      <c r="A44">
        <v>11</v>
      </c>
      <c r="B44" s="2"/>
    </row>
    <row r="45" spans="1:5" x14ac:dyDescent="0.2">
      <c r="B45" s="2">
        <v>44703</v>
      </c>
      <c r="C45" t="s">
        <v>43</v>
      </c>
      <c r="D45" t="s">
        <v>49</v>
      </c>
      <c r="E45" t="s">
        <v>19</v>
      </c>
    </row>
    <row r="46" spans="1:5" x14ac:dyDescent="0.2">
      <c r="B46" s="2">
        <v>44703</v>
      </c>
      <c r="C46" t="s">
        <v>46</v>
      </c>
      <c r="D46" t="s">
        <v>50</v>
      </c>
      <c r="E46" t="s">
        <v>19</v>
      </c>
    </row>
    <row r="47" spans="1:5" x14ac:dyDescent="0.2">
      <c r="B47" s="2">
        <v>44703</v>
      </c>
      <c r="C47" t="s">
        <v>45</v>
      </c>
      <c r="D47" t="s">
        <v>41</v>
      </c>
      <c r="E47" t="s">
        <v>20</v>
      </c>
    </row>
    <row r="48" spans="1:5" x14ac:dyDescent="0.2">
      <c r="B48" s="2">
        <v>44703</v>
      </c>
      <c r="C48" t="s">
        <v>44</v>
      </c>
      <c r="D48" t="s">
        <v>47</v>
      </c>
      <c r="E48" t="s">
        <v>23</v>
      </c>
    </row>
    <row r="49" spans="1:5" x14ac:dyDescent="0.2">
      <c r="B49" s="2">
        <v>44703</v>
      </c>
      <c r="C49" t="s">
        <v>48</v>
      </c>
      <c r="D49" t="s">
        <v>42</v>
      </c>
      <c r="E49" t="s">
        <v>19</v>
      </c>
    </row>
    <row r="50" spans="1:5" x14ac:dyDescent="0.2">
      <c r="A50">
        <v>10</v>
      </c>
    </row>
    <row r="51" spans="1:5" x14ac:dyDescent="0.2">
      <c r="B51" s="2">
        <v>44703</v>
      </c>
      <c r="C51" t="s">
        <v>41</v>
      </c>
      <c r="D51" t="s">
        <v>46</v>
      </c>
      <c r="E51" t="s">
        <v>24</v>
      </c>
    </row>
    <row r="52" spans="1:5" x14ac:dyDescent="0.2">
      <c r="B52" s="2">
        <v>44703</v>
      </c>
      <c r="C52" t="s">
        <v>47</v>
      </c>
      <c r="D52" t="s">
        <v>48</v>
      </c>
      <c r="E52" t="s">
        <v>32</v>
      </c>
    </row>
    <row r="53" spans="1:5" x14ac:dyDescent="0.2">
      <c r="B53" s="2">
        <v>44703</v>
      </c>
      <c r="C53" t="s">
        <v>50</v>
      </c>
      <c r="D53" t="s">
        <v>44</v>
      </c>
      <c r="E53" t="s">
        <v>19</v>
      </c>
    </row>
    <row r="54" spans="1:5" x14ac:dyDescent="0.2">
      <c r="B54" s="2">
        <v>44703</v>
      </c>
      <c r="C54" t="s">
        <v>42</v>
      </c>
      <c r="D54" t="s">
        <v>43</v>
      </c>
      <c r="E54" t="s">
        <v>19</v>
      </c>
    </row>
    <row r="55" spans="1:5" x14ac:dyDescent="0.2">
      <c r="B55" s="2">
        <v>44703</v>
      </c>
      <c r="C55" t="s">
        <v>49</v>
      </c>
      <c r="D55" t="s">
        <v>45</v>
      </c>
      <c r="E55" t="s">
        <v>25</v>
      </c>
    </row>
    <row r="56" spans="1:5" x14ac:dyDescent="0.2">
      <c r="A56">
        <v>9</v>
      </c>
      <c r="B56" s="2"/>
    </row>
    <row r="57" spans="1:5" x14ac:dyDescent="0.2">
      <c r="B57" s="2">
        <v>44703</v>
      </c>
      <c r="C57" t="s">
        <v>48</v>
      </c>
      <c r="D57" t="s">
        <v>50</v>
      </c>
      <c r="E57" t="s">
        <v>27</v>
      </c>
    </row>
    <row r="58" spans="1:5" x14ac:dyDescent="0.2">
      <c r="B58" s="2">
        <v>44703</v>
      </c>
      <c r="C58" t="s">
        <v>43</v>
      </c>
      <c r="D58" t="s">
        <v>41</v>
      </c>
      <c r="E58" t="s">
        <v>15</v>
      </c>
    </row>
    <row r="59" spans="1:5" x14ac:dyDescent="0.2">
      <c r="B59" s="2">
        <v>44703</v>
      </c>
      <c r="C59" t="s">
        <v>45</v>
      </c>
      <c r="D59" t="s">
        <v>47</v>
      </c>
      <c r="E59" t="s">
        <v>21</v>
      </c>
    </row>
    <row r="60" spans="1:5" x14ac:dyDescent="0.2">
      <c r="B60" s="2">
        <v>44703</v>
      </c>
      <c r="C60" t="s">
        <v>46</v>
      </c>
      <c r="D60" t="s">
        <v>42</v>
      </c>
      <c r="E60" t="s">
        <v>36</v>
      </c>
    </row>
    <row r="61" spans="1:5" x14ac:dyDescent="0.2">
      <c r="B61" s="2">
        <v>44703</v>
      </c>
      <c r="C61" t="s">
        <v>44</v>
      </c>
      <c r="D61" t="s">
        <v>49</v>
      </c>
      <c r="E61" t="s">
        <v>17</v>
      </c>
    </row>
    <row r="62" spans="1:5" x14ac:dyDescent="0.2">
      <c r="A62">
        <v>8</v>
      </c>
    </row>
    <row r="63" spans="1:5" x14ac:dyDescent="0.2">
      <c r="B63" s="2">
        <v>44703</v>
      </c>
      <c r="C63" t="s">
        <v>41</v>
      </c>
      <c r="D63" t="s">
        <v>48</v>
      </c>
      <c r="E63" t="s">
        <v>32</v>
      </c>
    </row>
    <row r="64" spans="1:5" x14ac:dyDescent="0.2">
      <c r="B64" s="2">
        <v>44703</v>
      </c>
      <c r="C64" t="s">
        <v>47</v>
      </c>
      <c r="D64" t="s">
        <v>44</v>
      </c>
      <c r="E64" t="s">
        <v>32</v>
      </c>
    </row>
    <row r="65" spans="1:13" x14ac:dyDescent="0.2">
      <c r="B65" s="2">
        <v>44703</v>
      </c>
      <c r="C65" t="s">
        <v>49</v>
      </c>
      <c r="D65" t="s">
        <v>43</v>
      </c>
      <c r="E65" t="s">
        <v>19</v>
      </c>
    </row>
    <row r="66" spans="1:13" x14ac:dyDescent="0.2">
      <c r="B66" s="2">
        <v>44703</v>
      </c>
      <c r="C66" t="s">
        <v>42</v>
      </c>
      <c r="D66" t="s">
        <v>45</v>
      </c>
      <c r="E66" t="s">
        <v>30</v>
      </c>
    </row>
    <row r="67" spans="1:13" x14ac:dyDescent="0.2">
      <c r="B67" s="2">
        <v>44703</v>
      </c>
      <c r="C67" t="s">
        <v>50</v>
      </c>
      <c r="D67" t="s">
        <v>46</v>
      </c>
      <c r="E67" t="s">
        <v>20</v>
      </c>
    </row>
    <row r="68" spans="1:13" x14ac:dyDescent="0.2">
      <c r="A68">
        <v>7</v>
      </c>
      <c r="B68" s="2"/>
    </row>
    <row r="69" spans="1:13" x14ac:dyDescent="0.2">
      <c r="B69" s="2">
        <v>44703</v>
      </c>
      <c r="C69" t="s">
        <v>43</v>
      </c>
      <c r="D69" t="s">
        <v>50</v>
      </c>
      <c r="E69" t="s">
        <v>19</v>
      </c>
    </row>
    <row r="70" spans="1:13" x14ac:dyDescent="0.2">
      <c r="B70" s="2">
        <v>44703</v>
      </c>
      <c r="C70" t="s">
        <v>49</v>
      </c>
      <c r="D70" t="s">
        <v>41</v>
      </c>
      <c r="E70" t="s">
        <v>16</v>
      </c>
    </row>
    <row r="71" spans="1:13" x14ac:dyDescent="0.2">
      <c r="B71" s="2">
        <v>44703</v>
      </c>
      <c r="C71" t="s">
        <v>44</v>
      </c>
      <c r="D71" t="s">
        <v>42</v>
      </c>
      <c r="E71" t="s">
        <v>16</v>
      </c>
    </row>
    <row r="72" spans="1:13" x14ac:dyDescent="0.2">
      <c r="B72" s="2">
        <v>44703</v>
      </c>
      <c r="C72" t="s">
        <v>46</v>
      </c>
      <c r="D72" t="s">
        <v>45</v>
      </c>
      <c r="E72" t="s">
        <v>36</v>
      </c>
    </row>
    <row r="73" spans="1:13" x14ac:dyDescent="0.2">
      <c r="B73" s="2">
        <v>44703</v>
      </c>
      <c r="C73" t="s">
        <v>48</v>
      </c>
      <c r="D73" t="s">
        <v>47</v>
      </c>
      <c r="E73" t="s">
        <v>24</v>
      </c>
    </row>
    <row r="74" spans="1:13" x14ac:dyDescent="0.2">
      <c r="A74">
        <v>6</v>
      </c>
    </row>
    <row r="75" spans="1:13" x14ac:dyDescent="0.2">
      <c r="B75" s="2">
        <v>44703</v>
      </c>
      <c r="C75" t="s">
        <v>45</v>
      </c>
      <c r="D75" t="s">
        <v>43</v>
      </c>
      <c r="E75" t="s">
        <v>20</v>
      </c>
    </row>
    <row r="76" spans="1:13" x14ac:dyDescent="0.2">
      <c r="B76" s="2">
        <v>44703</v>
      </c>
      <c r="C76" t="s">
        <v>47</v>
      </c>
      <c r="D76" t="s">
        <v>49</v>
      </c>
      <c r="E76" t="s">
        <v>20</v>
      </c>
    </row>
    <row r="77" spans="1:13" x14ac:dyDescent="0.2">
      <c r="B77" s="2">
        <v>44703</v>
      </c>
      <c r="C77" t="s">
        <v>50</v>
      </c>
      <c r="D77" t="s">
        <v>41</v>
      </c>
      <c r="E77" t="s">
        <v>16</v>
      </c>
    </row>
    <row r="78" spans="1:13" x14ac:dyDescent="0.2">
      <c r="B78" s="2">
        <v>44703</v>
      </c>
      <c r="C78" t="s">
        <v>42</v>
      </c>
      <c r="D78" t="s">
        <v>48</v>
      </c>
      <c r="E78" t="s">
        <v>19</v>
      </c>
    </row>
    <row r="79" spans="1:13" x14ac:dyDescent="0.2">
      <c r="B79" s="2">
        <v>44703</v>
      </c>
      <c r="C79" t="s">
        <v>46</v>
      </c>
      <c r="D79" t="s">
        <v>44</v>
      </c>
      <c r="E79" t="s">
        <v>15</v>
      </c>
      <c r="L79" t="s">
        <v>47</v>
      </c>
      <c r="M79">
        <f>3+1+0+1+0+3+1+0+0</f>
        <v>9</v>
      </c>
    </row>
    <row r="80" spans="1:13" x14ac:dyDescent="0.2">
      <c r="A80">
        <v>5</v>
      </c>
      <c r="B80" s="2"/>
      <c r="L80" t="s">
        <v>46</v>
      </c>
      <c r="M80">
        <f>0+0+3+1+0+0+0+0+0</f>
        <v>4</v>
      </c>
    </row>
    <row r="81" spans="1:13" x14ac:dyDescent="0.2">
      <c r="B81" s="2">
        <v>44703</v>
      </c>
      <c r="C81" t="s">
        <v>43</v>
      </c>
      <c r="D81" t="s">
        <v>47</v>
      </c>
      <c r="E81" t="s">
        <v>17</v>
      </c>
      <c r="L81" t="s">
        <v>50</v>
      </c>
      <c r="M81">
        <f>0+0+3+1+3+0+1+3+0</f>
        <v>11</v>
      </c>
    </row>
    <row r="82" spans="1:13" x14ac:dyDescent="0.2">
      <c r="B82" s="2">
        <v>44703</v>
      </c>
      <c r="C82" t="s">
        <v>44</v>
      </c>
      <c r="D82" t="s">
        <v>45</v>
      </c>
      <c r="E82" t="s">
        <v>30</v>
      </c>
      <c r="L82" t="s">
        <v>42</v>
      </c>
      <c r="M82">
        <f>3+1+0+3+0+1+3+3+3</f>
        <v>17</v>
      </c>
    </row>
    <row r="83" spans="1:13" x14ac:dyDescent="0.2">
      <c r="B83" s="2">
        <v>44703</v>
      </c>
      <c r="C83" t="s">
        <v>48</v>
      </c>
      <c r="D83" t="s">
        <v>46</v>
      </c>
      <c r="E83" t="s">
        <v>30</v>
      </c>
      <c r="L83" t="s">
        <v>49</v>
      </c>
      <c r="M83">
        <f>0+0+0+0+0+0+0+1+0</f>
        <v>1</v>
      </c>
    </row>
    <row r="84" spans="1:13" x14ac:dyDescent="0.2">
      <c r="B84" s="2">
        <v>44703</v>
      </c>
      <c r="C84" t="s">
        <v>49</v>
      </c>
      <c r="D84" t="s">
        <v>50</v>
      </c>
      <c r="E84" t="s">
        <v>15</v>
      </c>
      <c r="L84" t="s">
        <v>48</v>
      </c>
      <c r="M84">
        <f>3+1+3+3+3+1+1+3+3</f>
        <v>21</v>
      </c>
    </row>
    <row r="85" spans="1:13" x14ac:dyDescent="0.2">
      <c r="B85" s="2">
        <v>44703</v>
      </c>
      <c r="C85" t="s">
        <v>41</v>
      </c>
      <c r="D85" t="s">
        <v>42</v>
      </c>
      <c r="E85" t="s">
        <v>35</v>
      </c>
      <c r="L85" t="s">
        <v>43</v>
      </c>
      <c r="M85">
        <f>3+1+3+1+3+0+1+1+0</f>
        <v>13</v>
      </c>
    </row>
    <row r="86" spans="1:13" x14ac:dyDescent="0.2">
      <c r="A86">
        <v>4</v>
      </c>
      <c r="L86" t="s">
        <v>44</v>
      </c>
      <c r="M86">
        <f>0+3+0+0+3+3+0+3+3</f>
        <v>15</v>
      </c>
    </row>
    <row r="87" spans="1:13" x14ac:dyDescent="0.2">
      <c r="B87" s="2">
        <v>44703</v>
      </c>
      <c r="C87" t="s">
        <v>44</v>
      </c>
      <c r="D87" t="s">
        <v>48</v>
      </c>
      <c r="E87" t="s">
        <v>16</v>
      </c>
      <c r="L87" t="s">
        <v>41</v>
      </c>
      <c r="M87">
        <f>3+3+3+1+3+3+3+0+3</f>
        <v>22</v>
      </c>
    </row>
    <row r="88" spans="1:13" x14ac:dyDescent="0.2">
      <c r="B88" s="2">
        <v>44703</v>
      </c>
      <c r="C88" t="s">
        <v>42</v>
      </c>
      <c r="D88" t="s">
        <v>49</v>
      </c>
      <c r="E88" t="s">
        <v>34</v>
      </c>
      <c r="L88" t="s">
        <v>45</v>
      </c>
      <c r="M88">
        <f>0+3+3+1+0+3+3+0+3</f>
        <v>16</v>
      </c>
    </row>
    <row r="89" spans="1:13" x14ac:dyDescent="0.2">
      <c r="B89" s="2">
        <v>44703</v>
      </c>
      <c r="C89" t="s">
        <v>47</v>
      </c>
      <c r="D89" t="s">
        <v>41</v>
      </c>
      <c r="E89" t="s">
        <v>24</v>
      </c>
    </row>
    <row r="90" spans="1:13" x14ac:dyDescent="0.2">
      <c r="B90" s="2">
        <v>44703</v>
      </c>
      <c r="C90" t="s">
        <v>46</v>
      </c>
      <c r="D90" t="s">
        <v>43</v>
      </c>
      <c r="E90" t="s">
        <v>19</v>
      </c>
    </row>
    <row r="91" spans="1:13" x14ac:dyDescent="0.2">
      <c r="B91" s="2">
        <v>44703</v>
      </c>
      <c r="C91" t="s">
        <v>45</v>
      </c>
      <c r="D91" t="s">
        <v>50</v>
      </c>
      <c r="E91" t="s">
        <v>24</v>
      </c>
    </row>
    <row r="92" spans="1:13" x14ac:dyDescent="0.2">
      <c r="A92">
        <v>3</v>
      </c>
      <c r="B92" s="2"/>
    </row>
    <row r="93" spans="1:13" x14ac:dyDescent="0.2">
      <c r="B93" s="2">
        <v>44703</v>
      </c>
      <c r="C93" t="s">
        <v>49</v>
      </c>
      <c r="D93" t="s">
        <v>46</v>
      </c>
      <c r="E93" t="s">
        <v>16</v>
      </c>
    </row>
    <row r="94" spans="1:13" x14ac:dyDescent="0.2">
      <c r="B94" s="2">
        <v>44703</v>
      </c>
      <c r="C94" t="s">
        <v>48</v>
      </c>
      <c r="D94" t="s">
        <v>45</v>
      </c>
      <c r="E94" t="s">
        <v>22</v>
      </c>
    </row>
    <row r="95" spans="1:13" x14ac:dyDescent="0.2">
      <c r="B95" s="2">
        <v>44703</v>
      </c>
      <c r="C95" t="s">
        <v>43</v>
      </c>
      <c r="D95" t="s">
        <v>42</v>
      </c>
      <c r="E95" t="s">
        <v>17</v>
      </c>
    </row>
    <row r="96" spans="1:13" x14ac:dyDescent="0.2">
      <c r="B96" s="2">
        <v>44703</v>
      </c>
      <c r="C96" t="s">
        <v>50</v>
      </c>
      <c r="D96" t="s">
        <v>47</v>
      </c>
      <c r="E96" t="s">
        <v>20</v>
      </c>
    </row>
    <row r="97" spans="1:5" x14ac:dyDescent="0.2">
      <c r="B97" s="2">
        <v>44703</v>
      </c>
      <c r="C97" t="s">
        <v>41</v>
      </c>
      <c r="D97" t="s">
        <v>44</v>
      </c>
      <c r="E97" t="s">
        <v>34</v>
      </c>
    </row>
    <row r="98" spans="1:5" x14ac:dyDescent="0.2">
      <c r="A98">
        <v>2</v>
      </c>
    </row>
    <row r="99" spans="1:5" x14ac:dyDescent="0.2">
      <c r="B99" s="2">
        <v>44703</v>
      </c>
      <c r="C99" t="s">
        <v>45</v>
      </c>
      <c r="D99" t="s">
        <v>49</v>
      </c>
      <c r="E99" t="s">
        <v>20</v>
      </c>
    </row>
    <row r="100" spans="1:5" x14ac:dyDescent="0.2">
      <c r="B100" s="2">
        <v>44703</v>
      </c>
      <c r="C100" t="s">
        <v>46</v>
      </c>
      <c r="D100" t="s">
        <v>41</v>
      </c>
      <c r="E100" t="s">
        <v>23</v>
      </c>
    </row>
    <row r="101" spans="1:5" x14ac:dyDescent="0.2">
      <c r="B101" s="2">
        <v>44703</v>
      </c>
      <c r="C101" t="s">
        <v>42</v>
      </c>
      <c r="D101" t="s">
        <v>47</v>
      </c>
      <c r="E101" t="s">
        <v>26</v>
      </c>
    </row>
    <row r="102" spans="1:5" x14ac:dyDescent="0.2">
      <c r="B102" s="2">
        <v>44703</v>
      </c>
      <c r="C102" t="s">
        <v>44</v>
      </c>
      <c r="D102" t="s">
        <v>50</v>
      </c>
      <c r="E102" t="s">
        <v>21</v>
      </c>
    </row>
    <row r="103" spans="1:5" x14ac:dyDescent="0.2">
      <c r="B103" s="2">
        <v>44703</v>
      </c>
      <c r="C103" t="s">
        <v>48</v>
      </c>
      <c r="D103" t="s">
        <v>43</v>
      </c>
      <c r="E103" t="s">
        <v>26</v>
      </c>
    </row>
    <row r="104" spans="1:5" x14ac:dyDescent="0.2">
      <c r="A104">
        <v>1</v>
      </c>
      <c r="B104" s="2"/>
    </row>
    <row r="105" spans="1:5" x14ac:dyDescent="0.2">
      <c r="B105" s="2">
        <v>44703</v>
      </c>
      <c r="C105" t="s">
        <v>41</v>
      </c>
      <c r="D105" t="s">
        <v>45</v>
      </c>
      <c r="E105" t="s">
        <v>20</v>
      </c>
    </row>
    <row r="106" spans="1:5" x14ac:dyDescent="0.2">
      <c r="B106" s="2">
        <v>44703</v>
      </c>
      <c r="C106" t="s">
        <v>43</v>
      </c>
      <c r="D106" t="s">
        <v>44</v>
      </c>
      <c r="E106" t="s">
        <v>20</v>
      </c>
    </row>
    <row r="107" spans="1:5" x14ac:dyDescent="0.2">
      <c r="B107" s="2">
        <v>44703</v>
      </c>
      <c r="C107" t="s">
        <v>49</v>
      </c>
      <c r="D107" t="s">
        <v>48</v>
      </c>
      <c r="E107" t="s">
        <v>33</v>
      </c>
    </row>
    <row r="108" spans="1:5" x14ac:dyDescent="0.2">
      <c r="B108" s="2">
        <v>44703</v>
      </c>
      <c r="C108" t="s">
        <v>50</v>
      </c>
      <c r="D108" t="s">
        <v>42</v>
      </c>
      <c r="E108" t="s">
        <v>32</v>
      </c>
    </row>
    <row r="109" spans="1:5" x14ac:dyDescent="0.2">
      <c r="B109" s="2">
        <v>44703</v>
      </c>
      <c r="C109" t="s">
        <v>47</v>
      </c>
      <c r="D109" t="s">
        <v>46</v>
      </c>
      <c r="E109" t="s">
        <v>30</v>
      </c>
    </row>
    <row r="111" spans="1:5" x14ac:dyDescent="0.2">
      <c r="B111" s="2"/>
    </row>
    <row r="113" spans="2:2" x14ac:dyDescent="0.2">
      <c r="B113" s="2"/>
    </row>
    <row r="117" spans="2:2" x14ac:dyDescent="0.2">
      <c r="B117" s="2"/>
    </row>
    <row r="119" spans="2:2" x14ac:dyDescent="0.2">
      <c r="B119" s="2"/>
    </row>
    <row r="123" spans="2:2" x14ac:dyDescent="0.2">
      <c r="B123" s="2"/>
    </row>
    <row r="125" spans="2:2" x14ac:dyDescent="0.2">
      <c r="B125" s="2"/>
    </row>
    <row r="129" spans="2:2" x14ac:dyDescent="0.2">
      <c r="B129" s="2"/>
    </row>
    <row r="131" spans="2:2" x14ac:dyDescent="0.2">
      <c r="B131" s="2"/>
    </row>
    <row r="135" spans="2:2" x14ac:dyDescent="0.2">
      <c r="B135" s="2"/>
    </row>
    <row r="136" spans="2:2" x14ac:dyDescent="0.2">
      <c r="B136" s="2"/>
    </row>
    <row r="139" spans="2:2" x14ac:dyDescent="0.2">
      <c r="B139" s="2"/>
    </row>
    <row r="141" spans="2:2" x14ac:dyDescent="0.2">
      <c r="B141" s="2"/>
    </row>
    <row r="143" spans="2:2" x14ac:dyDescent="0.2">
      <c r="B143" s="2"/>
    </row>
    <row r="147" spans="2:2" x14ac:dyDescent="0.2">
      <c r="B147" s="2"/>
    </row>
    <row r="149" spans="2:2" x14ac:dyDescent="0.2">
      <c r="B149" s="2"/>
    </row>
    <row r="153" spans="2:2" x14ac:dyDescent="0.2">
      <c r="B153" s="2"/>
    </row>
    <row r="155" spans="2:2" x14ac:dyDescent="0.2">
      <c r="B155" s="2"/>
    </row>
    <row r="159" spans="2:2" x14ac:dyDescent="0.2">
      <c r="B159" s="2"/>
    </row>
    <row r="161" spans="2:2" x14ac:dyDescent="0.2">
      <c r="B161" s="2"/>
    </row>
    <row r="165" spans="2:2" x14ac:dyDescent="0.2">
      <c r="B165" s="2"/>
    </row>
    <row r="167" spans="2:2" x14ac:dyDescent="0.2">
      <c r="B167" s="2"/>
    </row>
    <row r="171" spans="2:2" x14ac:dyDescent="0.2">
      <c r="B171" s="2"/>
    </row>
    <row r="173" spans="2:2" x14ac:dyDescent="0.2">
      <c r="B173" s="2"/>
    </row>
    <row r="177" spans="2:2" x14ac:dyDescent="0.2">
      <c r="B177" s="2"/>
    </row>
    <row r="178" spans="2:2" x14ac:dyDescent="0.2">
      <c r="B178" s="2"/>
    </row>
    <row r="180" spans="2:2" x14ac:dyDescent="0.2">
      <c r="B180" s="2"/>
    </row>
    <row r="183" spans="2:2" x14ac:dyDescent="0.2">
      <c r="B183" s="2"/>
    </row>
    <row r="185" spans="2:2" x14ac:dyDescent="0.2">
      <c r="B185" s="2"/>
    </row>
    <row r="189" spans="2:2" x14ac:dyDescent="0.2">
      <c r="B189" s="2"/>
    </row>
    <row r="191" spans="2:2" x14ac:dyDescent="0.2">
      <c r="B191" s="2"/>
    </row>
    <row r="195" spans="2:2" x14ac:dyDescent="0.2">
      <c r="B195" s="2"/>
    </row>
    <row r="197" spans="2:2" x14ac:dyDescent="0.2">
      <c r="B197" s="2"/>
    </row>
    <row r="199" spans="2:2" x14ac:dyDescent="0.2">
      <c r="B199" s="2"/>
    </row>
    <row r="201" spans="2:2" x14ac:dyDescent="0.2">
      <c r="B201" s="2"/>
    </row>
    <row r="203" spans="2:2" x14ac:dyDescent="0.2">
      <c r="B203" s="2"/>
    </row>
    <row r="207" spans="2:2" x14ac:dyDescent="0.2">
      <c r="B207" s="2"/>
    </row>
    <row r="209" spans="2:2" x14ac:dyDescent="0.2">
      <c r="B209" s="2"/>
    </row>
    <row r="213" spans="2:2" x14ac:dyDescent="0.2">
      <c r="B213" s="2"/>
    </row>
    <row r="215" spans="2:2" x14ac:dyDescent="0.2">
      <c r="B215" s="2"/>
    </row>
  </sheetData>
  <autoFilter ref="A1:E217" xr:uid="{00000000-0001-0000-0000-000000000000}">
    <sortState xmlns:xlrd2="http://schemas.microsoft.com/office/spreadsheetml/2017/richdata2" ref="A2:E217">
      <sortCondition descending="1" ref="A1:A21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43A0-39C3-8B4F-882F-407C17314430}">
  <dimension ref="A1:H11"/>
  <sheetViews>
    <sheetView tabSelected="1" workbookViewId="0">
      <selection activeCell="E12" sqref="E12"/>
    </sheetView>
  </sheetViews>
  <sheetFormatPr baseColWidth="10" defaultRowHeight="15" x14ac:dyDescent="0.2"/>
  <sheetData>
    <row r="1" spans="1:8" x14ac:dyDescent="0.2">
      <c r="B1" t="s">
        <v>37</v>
      </c>
      <c r="C1" t="s">
        <v>38</v>
      </c>
      <c r="D1" t="s">
        <v>40</v>
      </c>
      <c r="E1" t="s">
        <v>39</v>
      </c>
    </row>
    <row r="2" spans="1:8" x14ac:dyDescent="0.2">
      <c r="A2">
        <v>1</v>
      </c>
      <c r="B2" t="s">
        <v>10</v>
      </c>
      <c r="C2" t="s">
        <v>41</v>
      </c>
      <c r="D2">
        <f>40+22</f>
        <v>62</v>
      </c>
      <c r="E2">
        <v>4</v>
      </c>
      <c r="H2" s="3"/>
    </row>
    <row r="3" spans="1:8" x14ac:dyDescent="0.2">
      <c r="A3">
        <v>2</v>
      </c>
      <c r="B3" t="s">
        <v>13</v>
      </c>
      <c r="C3" t="s">
        <v>42</v>
      </c>
      <c r="D3">
        <f>33+17</f>
        <v>50</v>
      </c>
      <c r="E3">
        <v>4</v>
      </c>
      <c r="H3" s="3"/>
    </row>
    <row r="4" spans="1:8" x14ac:dyDescent="0.2">
      <c r="A4">
        <v>3</v>
      </c>
      <c r="B4" t="s">
        <v>11</v>
      </c>
      <c r="C4" t="s">
        <v>43</v>
      </c>
      <c r="D4">
        <f>32+13</f>
        <v>45</v>
      </c>
      <c r="E4">
        <v>5</v>
      </c>
      <c r="H4" s="3"/>
    </row>
    <row r="5" spans="1:8" x14ac:dyDescent="0.2">
      <c r="A5">
        <v>4</v>
      </c>
      <c r="B5" t="s">
        <v>7</v>
      </c>
      <c r="C5" t="s">
        <v>44</v>
      </c>
      <c r="D5">
        <f>30+15</f>
        <v>45</v>
      </c>
      <c r="E5">
        <v>5</v>
      </c>
      <c r="H5" s="3"/>
    </row>
    <row r="6" spans="1:8" x14ac:dyDescent="0.2">
      <c r="A6">
        <v>5</v>
      </c>
      <c r="B6" t="s">
        <v>14</v>
      </c>
      <c r="C6" t="s">
        <v>45</v>
      </c>
      <c r="D6">
        <f>25+16</f>
        <v>41</v>
      </c>
      <c r="E6">
        <v>4</v>
      </c>
      <c r="H6" s="3"/>
    </row>
    <row r="7" spans="1:8" x14ac:dyDescent="0.2">
      <c r="A7">
        <v>6</v>
      </c>
      <c r="B7" t="s">
        <v>8</v>
      </c>
      <c r="C7" t="s">
        <v>46</v>
      </c>
      <c r="D7">
        <f>23+4</f>
        <v>27</v>
      </c>
      <c r="E7">
        <v>5</v>
      </c>
      <c r="H7" s="3"/>
    </row>
    <row r="8" spans="1:8" x14ac:dyDescent="0.2">
      <c r="A8">
        <v>7</v>
      </c>
      <c r="B8" t="s">
        <v>9</v>
      </c>
      <c r="C8" t="s">
        <v>47</v>
      </c>
      <c r="D8">
        <f>21+9</f>
        <v>30</v>
      </c>
      <c r="E8">
        <v>4</v>
      </c>
      <c r="H8" s="3"/>
    </row>
    <row r="9" spans="1:8" x14ac:dyDescent="0.2">
      <c r="A9">
        <v>8</v>
      </c>
      <c r="B9" t="s">
        <v>12</v>
      </c>
      <c r="C9" t="s">
        <v>48</v>
      </c>
      <c r="D9">
        <f>16+21</f>
        <v>37</v>
      </c>
      <c r="E9">
        <v>5</v>
      </c>
      <c r="H9" s="4"/>
    </row>
    <row r="10" spans="1:8" x14ac:dyDescent="0.2">
      <c r="A10">
        <v>9</v>
      </c>
      <c r="B10" t="s">
        <v>6</v>
      </c>
      <c r="C10" t="s">
        <v>49</v>
      </c>
      <c r="D10">
        <f>12+1</f>
        <v>13</v>
      </c>
      <c r="E10">
        <v>5</v>
      </c>
      <c r="H10" s="4"/>
    </row>
    <row r="11" spans="1:8" x14ac:dyDescent="0.2">
      <c r="A11">
        <v>10</v>
      </c>
      <c r="B11" t="s">
        <v>5</v>
      </c>
      <c r="C11" t="s">
        <v>50</v>
      </c>
      <c r="D11">
        <f>11+11</f>
        <v>22</v>
      </c>
      <c r="E11">
        <v>4</v>
      </c>
      <c r="H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Resultados</vt:lpstr>
      <vt:lpstr>Equipos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Duarte Romero</cp:lastModifiedBy>
  <dcterms:created xsi:type="dcterms:W3CDTF">2022-10-18T14:40:24Z</dcterms:created>
  <dcterms:modified xsi:type="dcterms:W3CDTF">2022-11-03T23:02:22Z</dcterms:modified>
</cp:coreProperties>
</file>