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97933F86-3C67-4917-A455-7310C236163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Фильмы" sheetId="1" r:id="rId1"/>
    <sheet name="Режиссёры" sheetId="2" r:id="rId2"/>
    <sheet name="Жанры" sheetId="3" r:id="rId3"/>
  </sheets>
  <definedNames>
    <definedName name="_xlnm._FilterDatabase" localSheetId="0" hidden="1">Фильмы!$A$1:$K$211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I123" i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J129" i="1"/>
  <c r="K129" i="1"/>
  <c r="I130" i="1"/>
  <c r="J130" i="1"/>
  <c r="K130" i="1"/>
  <c r="I131" i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K1" i="1"/>
  <c r="J1" i="1"/>
  <c r="I1" i="1"/>
</calcChain>
</file>

<file path=xl/sharedStrings.xml><?xml version="1.0" encoding="utf-8"?>
<sst xmlns="http://schemas.openxmlformats.org/spreadsheetml/2006/main" count="282" uniqueCount="266">
  <si>
    <t>ID</t>
  </si>
  <si>
    <t>Название фильма</t>
  </si>
  <si>
    <t>Земля кочевников</t>
  </si>
  <si>
    <t>Авиатор</t>
  </si>
  <si>
    <t>Королевство полной луны</t>
  </si>
  <si>
    <t>ID режиссёра</t>
  </si>
  <si>
    <t>Славные парни</t>
  </si>
  <si>
    <t>Снайпер</t>
  </si>
  <si>
    <t>Криминальное чтиво</t>
  </si>
  <si>
    <t>Казино</t>
  </si>
  <si>
    <t>Реквием по мечте</t>
  </si>
  <si>
    <t>Мартин Скорсезе</t>
  </si>
  <si>
    <t>Уэс Андерсон</t>
  </si>
  <si>
    <t>Клинт Иствуд</t>
  </si>
  <si>
    <t>Квентин Тарантино</t>
  </si>
  <si>
    <t>Дени Вильнёв</t>
  </si>
  <si>
    <t xml:space="preserve">Даррен Аронофски </t>
  </si>
  <si>
    <t>Ирландец</t>
  </si>
  <si>
    <t>Таксист</t>
  </si>
  <si>
    <t>Волк с Уолл-стрит</t>
  </si>
  <si>
    <t>Остров проклятых</t>
  </si>
  <si>
    <t>Банды Нью-Йорка</t>
  </si>
  <si>
    <t>Бешеный бык</t>
  </si>
  <si>
    <t>Молчание</t>
  </si>
  <si>
    <t>Хранитель времени</t>
  </si>
  <si>
    <t>Отступники</t>
  </si>
  <si>
    <t>Король комедии</t>
  </si>
  <si>
    <t>Алиса здесь больше не живёт</t>
  </si>
  <si>
    <t>Остров собак</t>
  </si>
  <si>
    <t>Бесподобный мистер Фокс</t>
  </si>
  <si>
    <t>Отель "Гранд Будапешт"</t>
  </si>
  <si>
    <t>Академия Рашмор</t>
  </si>
  <si>
    <t>Семейка Тененбаум</t>
  </si>
  <si>
    <t>Поезд на Джарлинг</t>
  </si>
  <si>
    <t>Таинственная река</t>
  </si>
  <si>
    <t>Непрощённый</t>
  </si>
  <si>
    <t>Малышка на миллион</t>
  </si>
  <si>
    <t>Наркокурьер</t>
  </si>
  <si>
    <t>Гран Торино</t>
  </si>
  <si>
    <t>Дело Ричарда Джуэлла</t>
  </si>
  <si>
    <t>Чудо на Гудзоне</t>
  </si>
  <si>
    <t>Поезд на Париж</t>
  </si>
  <si>
    <t>Дж. Эдгар</t>
  </si>
  <si>
    <t>Подмена</t>
  </si>
  <si>
    <t>Мужские слёзы</t>
  </si>
  <si>
    <t>Непокорённый</t>
  </si>
  <si>
    <t>Письма с Иводзимы</t>
  </si>
  <si>
    <t>Абсолютная власть</t>
  </si>
  <si>
    <t>Имя ему Смерть</t>
  </si>
  <si>
    <t>Внезапный удар</t>
  </si>
  <si>
    <t>Бесславные ублюдки</t>
  </si>
  <si>
    <t>Убить Билла</t>
  </si>
  <si>
    <t>Убить Билла 2</t>
  </si>
  <si>
    <t>Джеки Браун</t>
  </si>
  <si>
    <t>Доказательство смерти</t>
  </si>
  <si>
    <t>Однажды в… Голливуде</t>
  </si>
  <si>
    <t>Омерзительная восьмёрка</t>
  </si>
  <si>
    <t>Джанго Освобождённый</t>
  </si>
  <si>
    <t>Бешеные псы</t>
  </si>
  <si>
    <t>Убийца</t>
  </si>
  <si>
    <t>Прибытие</t>
  </si>
  <si>
    <t>Политех</t>
  </si>
  <si>
    <t>Пожары</t>
  </si>
  <si>
    <t>Бегущий по лезвию 2049</t>
  </si>
  <si>
    <t xml:space="preserve">Дюна </t>
  </si>
  <si>
    <t>Пленницы</t>
  </si>
  <si>
    <t>Враг</t>
  </si>
  <si>
    <t>мама!</t>
  </si>
  <si>
    <t>Чёрный лебедь</t>
  </si>
  <si>
    <t>Рестлер</t>
  </si>
  <si>
    <t>Ной</t>
  </si>
  <si>
    <t>Фонтан</t>
  </si>
  <si>
    <t xml:space="preserve">Пи </t>
  </si>
  <si>
    <t>Ларс Фон Триер</t>
  </si>
  <si>
    <t>Дом, который построил Джек</t>
  </si>
  <si>
    <t>Нимфоманка</t>
  </si>
  <si>
    <t>Меланхолия</t>
  </si>
  <si>
    <t>Антихрист</t>
  </si>
  <si>
    <t>Догвилль</t>
  </si>
  <si>
    <t>Мандерлей</t>
  </si>
  <si>
    <t>Рассекая волны</t>
  </si>
  <si>
    <t>Танцующая в темноте</t>
  </si>
  <si>
    <t>Элемент преступления</t>
  </si>
  <si>
    <t>Эпидемия</t>
  </si>
  <si>
    <t>Идиоты</t>
  </si>
  <si>
    <t>Европа</t>
  </si>
  <si>
    <t>Стивен Спилберг</t>
  </si>
  <si>
    <t>Список Шиндлера</t>
  </si>
  <si>
    <t>Спасти рядового Райана</t>
  </si>
  <si>
    <t>Шпионский мост</t>
  </si>
  <si>
    <t>Поймай меня, если сможешь</t>
  </si>
  <si>
    <t>Секретное досье</t>
  </si>
  <si>
    <t>Первому игроку приготовиться</t>
  </si>
  <si>
    <t>Линкольн</t>
  </si>
  <si>
    <t>Большой и добрый великан</t>
  </si>
  <si>
    <t>Мюнхен</t>
  </si>
  <si>
    <t>Война миров</t>
  </si>
  <si>
    <t>Терминал</t>
  </si>
  <si>
    <t>Особое мнение</t>
  </si>
  <si>
    <t>Искуственный разум</t>
  </si>
  <si>
    <t>Челюсти</t>
  </si>
  <si>
    <t>Парк Юрского периода</t>
  </si>
  <si>
    <t>Империя Солнца</t>
  </si>
  <si>
    <t>Индиана Джонс: В поисках утраченного ковчега</t>
  </si>
  <si>
    <t>Индиана Джонс и храм судьбы</t>
  </si>
  <si>
    <t>Индиана Джонс и последний крестовый поход</t>
  </si>
  <si>
    <t>Инопланетянин</t>
  </si>
  <si>
    <t>Ридли Скотт</t>
  </si>
  <si>
    <t>Гладиатор</t>
  </si>
  <si>
    <t>Чужой</t>
  </si>
  <si>
    <t>Марсианин</t>
  </si>
  <si>
    <t>Робин Гуд</t>
  </si>
  <si>
    <t>Гангстер</t>
  </si>
  <si>
    <t>Хороший год</t>
  </si>
  <si>
    <t>Царство небесное</t>
  </si>
  <si>
    <t>Чёрный ястреб</t>
  </si>
  <si>
    <t>Ганнибал</t>
  </si>
  <si>
    <t>Солдат Джейн</t>
  </si>
  <si>
    <t xml:space="preserve">Бегущий по лезвию </t>
  </si>
  <si>
    <t>Дуэлянты</t>
  </si>
  <si>
    <t>Паоло Соррентино</t>
  </si>
  <si>
    <t>Лишний человек</t>
  </si>
  <si>
    <t>Последствия любви</t>
  </si>
  <si>
    <t xml:space="preserve">Друг семьи </t>
  </si>
  <si>
    <t>Неспешная игра</t>
  </si>
  <si>
    <t>Где бы ты ни был</t>
  </si>
  <si>
    <t>Великая красота</t>
  </si>
  <si>
    <t>Молодость</t>
  </si>
  <si>
    <t>Лоро</t>
  </si>
  <si>
    <t>Андрей Звягинцев</t>
  </si>
  <si>
    <t>Елена</t>
  </si>
  <si>
    <t>Возвращение</t>
  </si>
  <si>
    <t>Изгнание</t>
  </si>
  <si>
    <t>Левиафан</t>
  </si>
  <si>
    <t>Нелюбовь</t>
  </si>
  <si>
    <t>Имя режиссёра</t>
  </si>
  <si>
    <t>Россия</t>
  </si>
  <si>
    <t>Италия</t>
  </si>
  <si>
    <t>Великобритания</t>
  </si>
  <si>
    <t>США</t>
  </si>
  <si>
    <t>Дания</t>
  </si>
  <si>
    <t>Канада</t>
  </si>
  <si>
    <t>Андрей Тарковский</t>
  </si>
  <si>
    <t>СССР</t>
  </si>
  <si>
    <t>Иваново Детство</t>
  </si>
  <si>
    <t>Солярис</t>
  </si>
  <si>
    <t>Сталкер</t>
  </si>
  <si>
    <t>Зеркало</t>
  </si>
  <si>
    <t>Жертвоприношение</t>
  </si>
  <si>
    <t>Ностальгия</t>
  </si>
  <si>
    <t>Андрей Рублёв</t>
  </si>
  <si>
    <t>Сергей Эйзенштейн</t>
  </si>
  <si>
    <t>Иван Грозный</t>
  </si>
  <si>
    <t>Александр Невский</t>
  </si>
  <si>
    <t>Стачка</t>
  </si>
  <si>
    <t>Октябрь</t>
  </si>
  <si>
    <t>Броненосец "Потёмкин"</t>
  </si>
  <si>
    <t>Стэнли Кубрик</t>
  </si>
  <si>
    <t>Тропы славы</t>
  </si>
  <si>
    <t xml:space="preserve">Спартак </t>
  </si>
  <si>
    <t>Лолита</t>
  </si>
  <si>
    <t>Доктор Стрейнджлав, или Как я научился не волноваться и полюбил атомную бомбу</t>
  </si>
  <si>
    <t>2001 год: Космическая одиссея</t>
  </si>
  <si>
    <t>Заводной апельсин</t>
  </si>
  <si>
    <t>Барри Линдон</t>
  </si>
  <si>
    <t>Сияние</t>
  </si>
  <si>
    <t>Цельнометаллическая оболочка</t>
  </si>
  <si>
    <t>С широко закрытыми глазами</t>
  </si>
  <si>
    <t>Кристовер Нолан</t>
  </si>
  <si>
    <t>Помни</t>
  </si>
  <si>
    <t>Бессонница</t>
  </si>
  <si>
    <t>Бэтмен:Начало</t>
  </si>
  <si>
    <t>Престиж</t>
  </si>
  <si>
    <t>Тёмный рыцарь</t>
  </si>
  <si>
    <t>Начало</t>
  </si>
  <si>
    <t>Тёмный рыцарь: Возрождение</t>
  </si>
  <si>
    <t>Интерстеллар</t>
  </si>
  <si>
    <t>Дюнкерк</t>
  </si>
  <si>
    <t>Довод</t>
  </si>
  <si>
    <t>Дэвид Финчер</t>
  </si>
  <si>
    <t>Бойцовский клуб</t>
  </si>
  <si>
    <t>Семь</t>
  </si>
  <si>
    <t>Игра</t>
  </si>
  <si>
    <t>Загадочная история Бенджамина Баттона</t>
  </si>
  <si>
    <t>Исчезнувшая</t>
  </si>
  <si>
    <t>Девушка с татуировкой дракона</t>
  </si>
  <si>
    <t>Социальная сеть</t>
  </si>
  <si>
    <t>Зодиак</t>
  </si>
  <si>
    <t>Комната страха</t>
  </si>
  <si>
    <t>Чужой 3</t>
  </si>
  <si>
    <t>Фрэнк Капра</t>
  </si>
  <si>
    <t>Эта замечательная жизнь</t>
  </si>
  <si>
    <t>Это случилось однажды ночью</t>
  </si>
  <si>
    <t>Мистер Смит едет в Вашингтон</t>
  </si>
  <si>
    <t>Битва за Россию</t>
  </si>
  <si>
    <t>Дирижабль</t>
  </si>
  <si>
    <t>Мистер Дидс переезжает в город</t>
  </si>
  <si>
    <t>Знакомьтесь, Джон Доу</t>
  </si>
  <si>
    <t>Мышьяк и старые кружева</t>
  </si>
  <si>
    <t>Битва за Британию</t>
  </si>
  <si>
    <t xml:space="preserve">Битва за Китай </t>
  </si>
  <si>
    <t>Пригоршня чудес</t>
  </si>
  <si>
    <t>Пон Джун-хо</t>
  </si>
  <si>
    <t>Южная Корея</t>
  </si>
  <si>
    <t>Лающие собаки никогда не кусают</t>
  </si>
  <si>
    <t>Воспоминания об убийстве</t>
  </si>
  <si>
    <t>Вторжение динозавра</t>
  </si>
  <si>
    <t>Мать</t>
  </si>
  <si>
    <t>Сквозь снег</t>
  </si>
  <si>
    <t>Окча</t>
  </si>
  <si>
    <t>Паразиты</t>
  </si>
  <si>
    <t>Альфред Хичкок</t>
  </si>
  <si>
    <t>Безумие</t>
  </si>
  <si>
    <t>Птицы</t>
  </si>
  <si>
    <t>Психо</t>
  </si>
  <si>
    <t>На север через северо-запад</t>
  </si>
  <si>
    <t>Головокружение</t>
  </si>
  <si>
    <t>Не тот человек</t>
  </si>
  <si>
    <t>Неприятности с Гарри</t>
  </si>
  <si>
    <t>Поймать вора</t>
  </si>
  <si>
    <t>Окно во двор</t>
  </si>
  <si>
    <t>В случае убийства набирайте "М"</t>
  </si>
  <si>
    <t>Я исповедаюсь</t>
  </si>
  <si>
    <t>Верёвка</t>
  </si>
  <si>
    <t>Тень сомнения</t>
  </si>
  <si>
    <t>Диверсант</t>
  </si>
  <si>
    <t>Ребекка</t>
  </si>
  <si>
    <t>Алексей Балабанов</t>
  </si>
  <si>
    <t>Брат</t>
  </si>
  <si>
    <t>Брат 2</t>
  </si>
  <si>
    <t>Жмурки</t>
  </si>
  <si>
    <t>Я тоже хочу</t>
  </si>
  <si>
    <t>Мне не больно</t>
  </si>
  <si>
    <t>Груз 200</t>
  </si>
  <si>
    <t xml:space="preserve">Война  </t>
  </si>
  <si>
    <t>Хлоя Чжао</t>
  </si>
  <si>
    <t>Китай</t>
  </si>
  <si>
    <t>Тони Кэй</t>
  </si>
  <si>
    <t>Американская история Х</t>
  </si>
  <si>
    <t>Учитель на замену</t>
  </si>
  <si>
    <t>Роберт Земекис</t>
  </si>
  <si>
    <t>Форрест Гамп</t>
  </si>
  <si>
    <t>Назад в Будущее</t>
  </si>
  <si>
    <t>Назад в Будущее 2</t>
  </si>
  <si>
    <t>Изгой</t>
  </si>
  <si>
    <t>Кто подставил кролика Роджера</t>
  </si>
  <si>
    <t>Год выхода</t>
  </si>
  <si>
    <t>ID жанра</t>
  </si>
  <si>
    <t>Жанры</t>
  </si>
  <si>
    <t>Триллер</t>
  </si>
  <si>
    <t>Комедия</t>
  </si>
  <si>
    <t>Драма</t>
  </si>
  <si>
    <t>Криминал</t>
  </si>
  <si>
    <t>Мелодрама</t>
  </si>
  <si>
    <t>Мультфильм</t>
  </si>
  <si>
    <t>Вестерн</t>
  </si>
  <si>
    <t>Боевик</t>
  </si>
  <si>
    <t>Фантастика</t>
  </si>
  <si>
    <t>Ужас</t>
  </si>
  <si>
    <t>Приключения</t>
  </si>
  <si>
    <t>Исторический</t>
  </si>
  <si>
    <t>Детектив</t>
  </si>
  <si>
    <t>Продолжительность</t>
  </si>
  <si>
    <t>Бюджет</t>
  </si>
  <si>
    <t>Сборы</t>
  </si>
  <si>
    <t>Страна происхождения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</si>
</sst>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1"/>
  <sheetViews>
    <sheetView tabSelected="1" workbookViewId="0">
      <selection activeCell="F15" sqref="F15:F186"/>
    </sheetView>
  </sheetViews>
  <sheetFormatPr defaultRowHeight="15" x14ac:dyDescent="0.25"/>
  <cols>
    <col min="1" max="1" width="5.42578125" style="1" customWidth="1"/>
    <col min="2" max="2" width="34.7109375" style="1" customWidth="1"/>
    <col min="3" max="3" width="19.85546875" style="1" customWidth="1"/>
    <col min="4" max="4" width="18.85546875" style="1" customWidth="1"/>
    <col min="5" max="5" width="16.42578125" style="1" customWidth="1"/>
    <col min="6" max="6" width="28.140625" style="1" customWidth="1"/>
    <col min="7" max="7" width="16.5703125" style="1" customWidth="1"/>
    <col min="8" max="8" width="20.7109375" style="1" customWidth="1"/>
    <col min="9" max="9" width="35.85546875" style="1" customWidth="1"/>
    <col min="10" max="10" width="28" style="1" customWidth="1"/>
    <col min="11" max="11" width="24.28515625" style="1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246</v>
      </c>
      <c r="E1" s="1" t="s">
        <v>247</v>
      </c>
      <c r="F1" s="1" t="s">
        <v>262</v>
      </c>
      <c r="G1" s="1" t="s">
        <v>263</v>
      </c>
      <c r="H1" s="1" t="s">
        <v>264</v>
      </c>
      <c r="I1" s="1" t="str">
        <f>VLOOKUP(C1,Режиссёры!A:C,2,0)</f>
        <v>Имя режиссёра</v>
      </c>
      <c r="J1" s="1" t="str">
        <f>VLOOKUP(C1,Режиссёры!A:C,3,0)</f>
        <v>Страна происхождения</v>
      </c>
      <c r="K1" s="1" t="str">
        <f>VLOOKUP(E1,Жанры!A:B,2,0)</f>
        <v>Жанры</v>
      </c>
    </row>
    <row r="2" spans="1:11" hidden="1" x14ac:dyDescent="0.25">
      <c r="A2" s="1">
        <v>1</v>
      </c>
      <c r="B2" s="1" t="s">
        <v>162</v>
      </c>
      <c r="C2" s="1">
        <v>14</v>
      </c>
      <c r="D2" s="1">
        <v>1968</v>
      </c>
      <c r="E2" s="1">
        <v>9</v>
      </c>
      <c r="F2" s="1">
        <v>8996</v>
      </c>
      <c r="G2" s="1">
        <v>12000000</v>
      </c>
      <c r="H2" s="1">
        <v>56715325</v>
      </c>
      <c r="I2" s="1" t="str">
        <f>VLOOKUP(C2,Режиссёры!A:C,2,0)</f>
        <v>Стэнли Кубрик</v>
      </c>
      <c r="J2" s="1" t="str">
        <f>VLOOKUP(C2,Режиссёры!A:C,3,0)</f>
        <v>США</v>
      </c>
      <c r="K2" s="1" t="str">
        <f>VLOOKUP(E2,Жанры!A:B,2,0)</f>
        <v>Фантастика</v>
      </c>
    </row>
    <row r="3" spans="1:11" hidden="1" x14ac:dyDescent="0.25">
      <c r="A3" s="1">
        <v>2</v>
      </c>
      <c r="B3" s="1" t="s">
        <v>47</v>
      </c>
      <c r="C3" s="1">
        <v>3</v>
      </c>
      <c r="D3" s="1">
        <v>1996</v>
      </c>
      <c r="E3" s="1">
        <v>8</v>
      </c>
      <c r="F3" s="1">
        <v>7277</v>
      </c>
      <c r="G3" s="1">
        <v>50000000</v>
      </c>
      <c r="H3" s="1">
        <v>50100000</v>
      </c>
      <c r="I3" s="1" t="str">
        <f>VLOOKUP(C3,Режиссёры!A:C,2,0)</f>
        <v>Клинт Иствуд</v>
      </c>
      <c r="J3" s="1" t="str">
        <f>VLOOKUP(C3,Режиссёры!A:C,3,0)</f>
        <v>США</v>
      </c>
      <c r="K3" s="1" t="str">
        <f>VLOOKUP(E3,Жанры!A:B,2,0)</f>
        <v>Боевик</v>
      </c>
    </row>
    <row r="4" spans="1:11" hidden="1" x14ac:dyDescent="0.25">
      <c r="A4" s="1">
        <v>3</v>
      </c>
      <c r="B4" s="1" t="s">
        <v>3</v>
      </c>
      <c r="C4" s="1">
        <v>1</v>
      </c>
      <c r="D4" s="1">
        <v>2004</v>
      </c>
      <c r="E4" s="1">
        <v>3</v>
      </c>
      <c r="F4" s="1">
        <v>9780</v>
      </c>
      <c r="G4" s="1">
        <v>110000000</v>
      </c>
      <c r="H4" s="1">
        <v>102600000</v>
      </c>
      <c r="I4" s="1" t="str">
        <f>VLOOKUP(C4,Режиссёры!A:C,2,0)</f>
        <v>Мартин Скорсезе</v>
      </c>
      <c r="J4" s="1" t="str">
        <f>VLOOKUP(C4,Режиссёры!A:C,3,0)</f>
        <v>США</v>
      </c>
      <c r="K4" s="1" t="str">
        <f>VLOOKUP(E4,Жанры!A:B,2,0)</f>
        <v>Драма</v>
      </c>
    </row>
    <row r="5" spans="1:11" hidden="1" x14ac:dyDescent="0.25">
      <c r="A5" s="1">
        <v>4</v>
      </c>
      <c r="B5" s="1" t="s">
        <v>31</v>
      </c>
      <c r="C5" s="1">
        <v>2</v>
      </c>
      <c r="D5" s="1">
        <v>1998</v>
      </c>
      <c r="E5" s="1">
        <v>2</v>
      </c>
      <c r="F5" s="1">
        <v>5624</v>
      </c>
      <c r="G5" s="1">
        <v>20000000</v>
      </c>
      <c r="H5" s="1">
        <v>17100000</v>
      </c>
      <c r="I5" s="1" t="str">
        <f>VLOOKUP(C5,Режиссёры!A:C,2,0)</f>
        <v>Уэс Андерсон</v>
      </c>
      <c r="J5" s="1" t="str">
        <f>VLOOKUP(C5,Режиссёры!A:C,3,0)</f>
        <v>США</v>
      </c>
      <c r="K5" s="1" t="str">
        <f>VLOOKUP(E5,Жанры!A:B,2,0)</f>
        <v>Комедия</v>
      </c>
    </row>
    <row r="6" spans="1:11" hidden="1" x14ac:dyDescent="0.25">
      <c r="A6" s="1">
        <v>5</v>
      </c>
      <c r="B6" s="1" t="s">
        <v>153</v>
      </c>
      <c r="C6" s="1">
        <v>13</v>
      </c>
      <c r="D6" s="1">
        <v>1938</v>
      </c>
      <c r="E6" s="1">
        <v>12</v>
      </c>
      <c r="F6" s="1">
        <v>6686</v>
      </c>
      <c r="G6" s="1">
        <v>500000</v>
      </c>
      <c r="H6" s="1">
        <v>2266</v>
      </c>
      <c r="I6" s="1" t="str">
        <f>VLOOKUP(C6,Режиссёры!A:C,2,0)</f>
        <v>Сергей Эйзенштейн</v>
      </c>
      <c r="J6" s="1" t="str">
        <f>VLOOKUP(C6,Режиссёры!A:C,3,0)</f>
        <v>СССР</v>
      </c>
      <c r="K6" s="1" t="str">
        <f>VLOOKUP(E6,Жанры!A:B,2,0)</f>
        <v>Исторический</v>
      </c>
    </row>
    <row r="7" spans="1:11" hidden="1" x14ac:dyDescent="0.25">
      <c r="A7" s="1">
        <v>6</v>
      </c>
      <c r="B7" s="1" t="s">
        <v>27</v>
      </c>
      <c r="C7" s="1">
        <v>1</v>
      </c>
      <c r="D7" s="1">
        <v>1974</v>
      </c>
      <c r="E7" s="1">
        <v>5</v>
      </c>
      <c r="F7" s="1">
        <v>6741</v>
      </c>
      <c r="G7" s="1">
        <v>1800000</v>
      </c>
      <c r="H7" s="1">
        <v>18600000</v>
      </c>
      <c r="I7" s="1" t="str">
        <f>VLOOKUP(C7,Режиссёры!A:C,2,0)</f>
        <v>Мартин Скорсезе</v>
      </c>
      <c r="J7" s="1" t="str">
        <f>VLOOKUP(C7,Режиссёры!A:C,3,0)</f>
        <v>США</v>
      </c>
      <c r="K7" s="1" t="str">
        <f>VLOOKUP(E7,Жанры!A:B,2,0)</f>
        <v>Мелодрама</v>
      </c>
    </row>
    <row r="8" spans="1:11" hidden="1" x14ac:dyDescent="0.25">
      <c r="A8" s="1">
        <v>7</v>
      </c>
      <c r="B8" s="1" t="s">
        <v>238</v>
      </c>
      <c r="C8" s="1">
        <v>22</v>
      </c>
      <c r="D8" s="1">
        <v>1998</v>
      </c>
      <c r="E8" s="1">
        <v>1</v>
      </c>
      <c r="F8" s="1">
        <v>5895</v>
      </c>
      <c r="G8" s="1">
        <v>2000000</v>
      </c>
      <c r="H8" s="1">
        <v>72800</v>
      </c>
      <c r="I8" s="1" t="str">
        <f>VLOOKUP(C8,Режиссёры!A:C,2,0)</f>
        <v>Тони Кэй</v>
      </c>
      <c r="J8" s="1" t="str">
        <f>VLOOKUP(C8,Режиссёры!A:C,3,0)</f>
        <v>Великобритания</v>
      </c>
      <c r="K8" s="1" t="str">
        <f>VLOOKUP(E8,Жанры!A:B,2,0)</f>
        <v>Триллер</v>
      </c>
    </row>
    <row r="9" spans="1:11" hidden="1" x14ac:dyDescent="0.25">
      <c r="A9" s="1">
        <v>8</v>
      </c>
      <c r="B9" s="1" t="s">
        <v>150</v>
      </c>
      <c r="C9" s="1">
        <v>12</v>
      </c>
      <c r="D9" s="1">
        <v>1966</v>
      </c>
      <c r="E9" s="1">
        <v>12</v>
      </c>
      <c r="F9" s="1">
        <v>10548</v>
      </c>
      <c r="G9" s="1">
        <v>150000</v>
      </c>
      <c r="H9" s="1">
        <v>21302</v>
      </c>
      <c r="I9" s="1" t="str">
        <f>VLOOKUP(C9,Режиссёры!A:C,2,0)</f>
        <v>Андрей Тарковский</v>
      </c>
      <c r="J9" s="1" t="str">
        <f>VLOOKUP(C9,Режиссёры!A:C,3,0)</f>
        <v>СССР</v>
      </c>
      <c r="K9" s="1" t="str">
        <f>VLOOKUP(E9,Жанры!A:B,2,0)</f>
        <v>Исторический</v>
      </c>
    </row>
    <row r="10" spans="1:11" hidden="1" x14ac:dyDescent="0.25">
      <c r="A10" s="1">
        <v>9</v>
      </c>
      <c r="B10" s="1" t="s">
        <v>77</v>
      </c>
      <c r="C10" s="1">
        <v>7</v>
      </c>
      <c r="D10" s="1">
        <v>2009</v>
      </c>
      <c r="E10" s="1">
        <v>10</v>
      </c>
      <c r="F10" s="1">
        <v>6531</v>
      </c>
      <c r="G10" s="1">
        <v>11000000</v>
      </c>
      <c r="H10" s="1">
        <v>404100</v>
      </c>
      <c r="I10" s="1" t="str">
        <f>VLOOKUP(C10,Режиссёры!A:C,2,0)</f>
        <v>Ларс Фон Триер</v>
      </c>
      <c r="J10" s="1" t="str">
        <f>VLOOKUP(C10,Режиссёры!A:C,3,0)</f>
        <v>Дания</v>
      </c>
      <c r="K10" s="1" t="str">
        <f>VLOOKUP(E10,Жанры!A:B,2,0)</f>
        <v>Ужас</v>
      </c>
    </row>
    <row r="11" spans="1:11" hidden="1" x14ac:dyDescent="0.25">
      <c r="A11" s="1">
        <v>10</v>
      </c>
      <c r="B11" s="1" t="s">
        <v>21</v>
      </c>
      <c r="C11" s="1">
        <v>1</v>
      </c>
      <c r="D11" s="1">
        <v>2002</v>
      </c>
      <c r="E11" s="1">
        <v>4</v>
      </c>
      <c r="F11" s="1">
        <v>10071</v>
      </c>
      <c r="G11" s="1">
        <v>100000000</v>
      </c>
      <c r="H11" s="1">
        <v>77800000</v>
      </c>
      <c r="I11" s="1" t="str">
        <f>VLOOKUP(C11,Режиссёры!A:C,2,0)</f>
        <v>Мартин Скорсезе</v>
      </c>
      <c r="J11" s="1" t="str">
        <f>VLOOKUP(C11,Режиссёры!A:C,3,0)</f>
        <v>США</v>
      </c>
      <c r="K11" s="1" t="str">
        <f>VLOOKUP(E11,Жанры!A:B,2,0)</f>
        <v>Криминал</v>
      </c>
    </row>
    <row r="12" spans="1:11" hidden="1" x14ac:dyDescent="0.25">
      <c r="A12" s="1">
        <v>11</v>
      </c>
      <c r="B12" s="1" t="s">
        <v>164</v>
      </c>
      <c r="C12" s="1">
        <v>14</v>
      </c>
      <c r="D12" s="1">
        <v>1975</v>
      </c>
      <c r="E12" s="1">
        <v>3</v>
      </c>
      <c r="F12" s="1">
        <v>11100</v>
      </c>
      <c r="G12" s="1">
        <v>11000000</v>
      </c>
      <c r="H12" s="1">
        <v>20000000</v>
      </c>
      <c r="I12" s="1" t="str">
        <f>VLOOKUP(C12,Режиссёры!A:C,2,0)</f>
        <v>Стэнли Кубрик</v>
      </c>
      <c r="J12" s="1" t="str">
        <f>VLOOKUP(C12,Режиссёры!A:C,3,0)</f>
        <v>США</v>
      </c>
      <c r="K12" s="1" t="str">
        <f>VLOOKUP(E12,Жанры!A:B,2,0)</f>
        <v>Драма</v>
      </c>
    </row>
    <row r="13" spans="1:11" hidden="1" x14ac:dyDescent="0.25">
      <c r="A13" s="1">
        <v>12</v>
      </c>
      <c r="B13" s="1" t="s">
        <v>118</v>
      </c>
      <c r="C13" s="1">
        <v>9</v>
      </c>
      <c r="D13" s="1">
        <v>1982</v>
      </c>
      <c r="E13" s="1">
        <v>9</v>
      </c>
      <c r="F13" s="1">
        <v>7059</v>
      </c>
      <c r="G13" s="1">
        <v>28000000</v>
      </c>
      <c r="H13" s="1">
        <v>27580000</v>
      </c>
      <c r="I13" s="1" t="str">
        <f>VLOOKUP(C13,Режиссёры!A:C,2,0)</f>
        <v>Ридли Скотт</v>
      </c>
      <c r="J13" s="1" t="str">
        <f>VLOOKUP(C13,Режиссёры!A:C,3,0)</f>
        <v>Великобритания</v>
      </c>
      <c r="K13" s="1" t="str">
        <f>VLOOKUP(E13,Жанры!A:B,2,0)</f>
        <v>Фантастика</v>
      </c>
    </row>
    <row r="14" spans="1:11" hidden="1" x14ac:dyDescent="0.25">
      <c r="A14" s="1">
        <v>13</v>
      </c>
      <c r="B14" s="1" t="s">
        <v>63</v>
      </c>
      <c r="C14" s="1">
        <v>5</v>
      </c>
      <c r="D14" s="1">
        <v>2017</v>
      </c>
      <c r="E14" s="1">
        <v>9</v>
      </c>
      <c r="F14" s="1">
        <v>9879</v>
      </c>
      <c r="G14" s="1">
        <v>150000000</v>
      </c>
      <c r="H14" s="1">
        <v>92100000</v>
      </c>
      <c r="I14" s="1" t="str">
        <f>VLOOKUP(C14,Режиссёры!A:C,2,0)</f>
        <v>Дени Вильнёв</v>
      </c>
      <c r="J14" s="1" t="str">
        <f>VLOOKUP(C14,Режиссёры!A:C,3,0)</f>
        <v>Канада</v>
      </c>
      <c r="K14" s="1" t="str">
        <f>VLOOKUP(E14,Жанры!A:B,2,0)</f>
        <v>Фантастика</v>
      </c>
    </row>
    <row r="15" spans="1:11" x14ac:dyDescent="0.25">
      <c r="A15" s="1">
        <v>14</v>
      </c>
      <c r="B15" s="1" t="s">
        <v>212</v>
      </c>
      <c r="C15" s="1">
        <v>19</v>
      </c>
      <c r="D15" s="1">
        <v>1972</v>
      </c>
      <c r="E15" s="1">
        <v>13</v>
      </c>
      <c r="F15" s="1">
        <v>6975</v>
      </c>
      <c r="G15" s="1">
        <v>2000000</v>
      </c>
      <c r="H15" s="1">
        <v>3500000</v>
      </c>
      <c r="I15" s="1" t="str">
        <f>VLOOKUP(C15,Режиссёры!A:C,2,0)</f>
        <v>Альфред Хичкок</v>
      </c>
      <c r="J15" s="1" t="str">
        <f>VLOOKUP(C15,Режиссёры!A:C,3,0)</f>
        <v>Великобритания</v>
      </c>
      <c r="K15" s="1" t="str">
        <f>VLOOKUP(E15,Жанры!A:B,2,0)</f>
        <v>Детектив</v>
      </c>
    </row>
    <row r="16" spans="1:11" hidden="1" x14ac:dyDescent="0.25">
      <c r="A16" s="1">
        <v>15</v>
      </c>
      <c r="B16" s="1" t="s">
        <v>29</v>
      </c>
      <c r="C16" s="1">
        <v>2</v>
      </c>
      <c r="D16" s="1">
        <v>2009</v>
      </c>
      <c r="E16" s="1">
        <v>6</v>
      </c>
      <c r="F16" s="1">
        <v>5228</v>
      </c>
      <c r="G16" s="1">
        <v>40000000</v>
      </c>
      <c r="H16" s="1">
        <v>21000000</v>
      </c>
      <c r="I16" s="1" t="str">
        <f>VLOOKUP(C16,Режиссёры!A:C,2,0)</f>
        <v>Уэс Андерсон</v>
      </c>
      <c r="J16" s="1" t="str">
        <f>VLOOKUP(C16,Режиссёры!A:C,3,0)</f>
        <v>США</v>
      </c>
      <c r="K16" s="1" t="str">
        <f>VLOOKUP(E16,Жанры!A:B,2,0)</f>
        <v>Мультфильм</v>
      </c>
    </row>
    <row r="17" spans="1:11" hidden="1" x14ac:dyDescent="0.25">
      <c r="A17" s="1">
        <v>16</v>
      </c>
      <c r="B17" s="1" t="s">
        <v>50</v>
      </c>
      <c r="C17" s="1">
        <v>4</v>
      </c>
      <c r="D17" s="1">
        <v>2009</v>
      </c>
      <c r="E17" s="1">
        <v>2</v>
      </c>
      <c r="F17" s="1">
        <v>9221</v>
      </c>
      <c r="G17" s="1">
        <v>70000000</v>
      </c>
      <c r="H17" s="1">
        <v>120500000</v>
      </c>
      <c r="I17" s="1" t="str">
        <f>VLOOKUP(C17,Режиссёры!A:C,2,0)</f>
        <v>Квентин Тарантино</v>
      </c>
      <c r="J17" s="1" t="str">
        <f>VLOOKUP(C17,Режиссёры!A:C,3,0)</f>
        <v>США</v>
      </c>
      <c r="K17" s="1" t="str">
        <f>VLOOKUP(E17,Жанры!A:B,2,0)</f>
        <v>Комедия</v>
      </c>
    </row>
    <row r="18" spans="1:11" hidden="1" x14ac:dyDescent="0.25">
      <c r="A18" s="1">
        <v>17</v>
      </c>
      <c r="B18" s="1" t="s">
        <v>170</v>
      </c>
      <c r="C18" s="1">
        <v>15</v>
      </c>
      <c r="D18" s="1">
        <v>2002</v>
      </c>
      <c r="E18" s="1">
        <v>1</v>
      </c>
      <c r="F18" s="1">
        <v>7130</v>
      </c>
      <c r="G18" s="1">
        <v>46000000</v>
      </c>
      <c r="H18" s="1">
        <v>26600000</v>
      </c>
      <c r="I18" s="1" t="str">
        <f>VLOOKUP(C18,Режиссёры!A:C,2,0)</f>
        <v>Кристовер Нолан</v>
      </c>
      <c r="J18" s="1" t="str">
        <f>VLOOKUP(C18,Режиссёры!A:C,3,0)</f>
        <v>Великобритания</v>
      </c>
      <c r="K18" s="1" t="str">
        <f>VLOOKUP(E18,Жанры!A:B,2,0)</f>
        <v>Триллер</v>
      </c>
    </row>
    <row r="19" spans="1:11" hidden="1" x14ac:dyDescent="0.25">
      <c r="A19" s="1">
        <v>18</v>
      </c>
      <c r="B19" s="1" t="s">
        <v>58</v>
      </c>
      <c r="C19" s="1">
        <v>4</v>
      </c>
      <c r="D19" s="1">
        <v>1991</v>
      </c>
      <c r="E19" s="1">
        <v>4</v>
      </c>
      <c r="F19" s="1">
        <v>6043</v>
      </c>
      <c r="G19" s="1">
        <v>1200000</v>
      </c>
      <c r="H19" s="1">
        <v>28000000</v>
      </c>
      <c r="I19" s="1" t="str">
        <f>VLOOKUP(C19,Режиссёры!A:C,2,0)</f>
        <v>Квентин Тарантино</v>
      </c>
      <c r="J19" s="1" t="str">
        <f>VLOOKUP(C19,Режиссёры!A:C,3,0)</f>
        <v>США</v>
      </c>
      <c r="K19" s="1" t="str">
        <f>VLOOKUP(E19,Жанры!A:B,2,0)</f>
        <v>Криминал</v>
      </c>
    </row>
    <row r="20" spans="1:11" hidden="1" x14ac:dyDescent="0.25">
      <c r="A20" s="1">
        <v>19</v>
      </c>
      <c r="B20" s="1" t="s">
        <v>22</v>
      </c>
      <c r="C20" s="1">
        <v>1</v>
      </c>
      <c r="D20" s="1">
        <v>1980</v>
      </c>
      <c r="E20" s="1">
        <v>3</v>
      </c>
      <c r="F20" s="1">
        <v>7774</v>
      </c>
      <c r="G20" s="1">
        <v>18000000</v>
      </c>
      <c r="H20" s="1">
        <v>23400000</v>
      </c>
      <c r="I20" s="1" t="str">
        <f>VLOOKUP(C20,Режиссёры!A:C,2,0)</f>
        <v>Мартин Скорсезе</v>
      </c>
      <c r="J20" s="1" t="str">
        <f>VLOOKUP(C20,Режиссёры!A:C,3,0)</f>
        <v>США</v>
      </c>
      <c r="K20" s="1" t="str">
        <f>VLOOKUP(E20,Жанры!A:B,2,0)</f>
        <v>Драма</v>
      </c>
    </row>
    <row r="21" spans="1:11" hidden="1" x14ac:dyDescent="0.25">
      <c r="A21" s="1">
        <v>20</v>
      </c>
      <c r="B21" s="1" t="s">
        <v>199</v>
      </c>
      <c r="C21" s="1">
        <v>17</v>
      </c>
      <c r="D21" s="1">
        <v>1943</v>
      </c>
      <c r="E21" s="1">
        <v>12</v>
      </c>
      <c r="F21" s="1">
        <v>3257</v>
      </c>
      <c r="G21" s="1">
        <v>190000</v>
      </c>
      <c r="H21" s="1">
        <v>32000</v>
      </c>
      <c r="I21" s="1" t="str">
        <f>VLOOKUP(C21,Режиссёры!A:C,2,0)</f>
        <v>Фрэнк Капра</v>
      </c>
      <c r="J21" s="1" t="str">
        <f>VLOOKUP(C21,Режиссёры!A:C,3,0)</f>
        <v>Италия</v>
      </c>
      <c r="K21" s="1" t="str">
        <f>VLOOKUP(E21,Жанры!A:B,2,0)</f>
        <v>Исторический</v>
      </c>
    </row>
    <row r="22" spans="1:11" hidden="1" x14ac:dyDescent="0.25">
      <c r="A22" s="1">
        <v>21</v>
      </c>
      <c r="B22" s="1" t="s">
        <v>200</v>
      </c>
      <c r="C22" s="1">
        <v>17</v>
      </c>
      <c r="D22" s="1">
        <v>1944</v>
      </c>
      <c r="E22" s="1">
        <v>12</v>
      </c>
      <c r="F22" s="1">
        <v>3900</v>
      </c>
      <c r="G22" s="1">
        <v>200000</v>
      </c>
      <c r="H22" s="1">
        <v>13000</v>
      </c>
      <c r="I22" s="1" t="str">
        <f>VLOOKUP(C22,Режиссёры!A:C,2,0)</f>
        <v>Фрэнк Капра</v>
      </c>
      <c r="J22" s="1" t="str">
        <f>VLOOKUP(C22,Режиссёры!A:C,3,0)</f>
        <v>Италия</v>
      </c>
      <c r="K22" s="1" t="str">
        <f>VLOOKUP(E22,Жанры!A:B,2,0)</f>
        <v>Исторический</v>
      </c>
    </row>
    <row r="23" spans="1:11" hidden="1" x14ac:dyDescent="0.25">
      <c r="A23" s="1">
        <v>22</v>
      </c>
      <c r="B23" s="1" t="s">
        <v>194</v>
      </c>
      <c r="C23" s="1">
        <v>17</v>
      </c>
      <c r="D23" s="1">
        <v>1943</v>
      </c>
      <c r="E23" s="1">
        <v>12</v>
      </c>
      <c r="F23" s="1">
        <v>4980</v>
      </c>
      <c r="G23" s="1">
        <v>340000</v>
      </c>
      <c r="H23" s="1">
        <v>12000</v>
      </c>
      <c r="I23" s="1" t="str">
        <f>VLOOKUP(C23,Режиссёры!A:C,2,0)</f>
        <v>Фрэнк Капра</v>
      </c>
      <c r="J23" s="1" t="str">
        <f>VLOOKUP(C23,Режиссёры!A:C,3,0)</f>
        <v>Италия</v>
      </c>
      <c r="K23" s="1" t="str">
        <f>VLOOKUP(E23,Жанры!A:B,2,0)</f>
        <v>Исторический</v>
      </c>
    </row>
    <row r="24" spans="1:11" hidden="1" x14ac:dyDescent="0.25">
      <c r="A24" s="1">
        <v>23</v>
      </c>
      <c r="B24" s="1" t="s">
        <v>180</v>
      </c>
      <c r="C24" s="1">
        <v>16</v>
      </c>
      <c r="D24" s="1">
        <v>1999</v>
      </c>
      <c r="E24" s="1">
        <v>1</v>
      </c>
      <c r="F24" s="1">
        <v>8365</v>
      </c>
      <c r="G24" s="1">
        <v>63000000</v>
      </c>
      <c r="H24" s="1">
        <v>37030260</v>
      </c>
      <c r="I24" s="1" t="str">
        <f>VLOOKUP(C24,Режиссёры!A:C,2,0)</f>
        <v>Дэвид Финчер</v>
      </c>
      <c r="J24" s="1" t="str">
        <f>VLOOKUP(C24,Режиссёры!A:C,3,0)</f>
        <v>США</v>
      </c>
      <c r="K24" s="1" t="str">
        <f>VLOOKUP(E24,Жанры!A:B,2,0)</f>
        <v>Триллер</v>
      </c>
    </row>
    <row r="25" spans="1:11" hidden="1" x14ac:dyDescent="0.25">
      <c r="A25" s="1">
        <v>24</v>
      </c>
      <c r="B25" s="1" t="s">
        <v>94</v>
      </c>
      <c r="C25" s="1">
        <v>8</v>
      </c>
      <c r="D25" s="1">
        <v>2016</v>
      </c>
      <c r="E25" s="1">
        <v>2</v>
      </c>
      <c r="F25" s="1">
        <v>7037</v>
      </c>
      <c r="G25" s="1">
        <v>140000000</v>
      </c>
      <c r="H25" s="1">
        <v>55500000</v>
      </c>
      <c r="I25" s="1" t="str">
        <f>VLOOKUP(C25,Режиссёры!A:C,2,0)</f>
        <v>Стивен Спилберг</v>
      </c>
      <c r="J25" s="1" t="str">
        <f>VLOOKUP(C25,Режиссёры!A:C,3,0)</f>
        <v>США</v>
      </c>
      <c r="K25" s="1" t="str">
        <f>VLOOKUP(E25,Жанры!A:B,2,0)</f>
        <v>Комедия</v>
      </c>
    </row>
    <row r="26" spans="1:11" hidden="1" x14ac:dyDescent="0.25">
      <c r="A26" s="1">
        <v>25</v>
      </c>
      <c r="B26" s="1" t="s">
        <v>228</v>
      </c>
      <c r="C26" s="1">
        <v>20</v>
      </c>
      <c r="D26" s="1">
        <v>1997</v>
      </c>
      <c r="E26" s="1">
        <v>4</v>
      </c>
      <c r="F26" s="1">
        <v>6023</v>
      </c>
      <c r="G26" s="1">
        <v>500000</v>
      </c>
      <c r="H26" s="1">
        <v>1000000</v>
      </c>
      <c r="I26" s="1" t="str">
        <f>VLOOKUP(C26,Режиссёры!A:C,2,0)</f>
        <v>Алексей Балабанов</v>
      </c>
      <c r="J26" s="1" t="str">
        <f>VLOOKUP(C26,Режиссёры!A:C,3,0)</f>
        <v>Россия</v>
      </c>
      <c r="K26" s="1" t="str">
        <f>VLOOKUP(E26,Жанры!A:B,2,0)</f>
        <v>Криминал</v>
      </c>
    </row>
    <row r="27" spans="1:11" hidden="1" x14ac:dyDescent="0.25">
      <c r="A27" s="1">
        <v>26</v>
      </c>
      <c r="B27" s="1" t="s">
        <v>229</v>
      </c>
      <c r="C27" s="1">
        <v>20</v>
      </c>
      <c r="D27" s="1">
        <v>2000</v>
      </c>
      <c r="E27" s="1">
        <v>4</v>
      </c>
      <c r="F27" s="1">
        <v>7635</v>
      </c>
      <c r="G27" s="1">
        <v>1500000</v>
      </c>
      <c r="H27" s="1">
        <v>1080000</v>
      </c>
      <c r="I27" s="1" t="str">
        <f>VLOOKUP(C27,Режиссёры!A:C,2,0)</f>
        <v>Алексей Балабанов</v>
      </c>
      <c r="J27" s="1" t="str">
        <f>VLOOKUP(C27,Режиссёры!A:C,3,0)</f>
        <v>Россия</v>
      </c>
      <c r="K27" s="1" t="str">
        <f>VLOOKUP(E27,Жанры!A:B,2,0)</f>
        <v>Криминал</v>
      </c>
    </row>
    <row r="28" spans="1:11" hidden="1" x14ac:dyDescent="0.25">
      <c r="A28" s="1">
        <v>27</v>
      </c>
      <c r="B28" s="1" t="s">
        <v>156</v>
      </c>
      <c r="C28" s="1">
        <v>13</v>
      </c>
      <c r="D28" s="1">
        <v>1925</v>
      </c>
      <c r="E28" s="1">
        <v>12</v>
      </c>
      <c r="F28" s="1">
        <v>4543</v>
      </c>
      <c r="G28" s="1">
        <v>200000</v>
      </c>
      <c r="H28" s="1">
        <v>51198</v>
      </c>
      <c r="I28" s="1" t="str">
        <f>VLOOKUP(C28,Режиссёры!A:C,2,0)</f>
        <v>Сергей Эйзенштейн</v>
      </c>
      <c r="J28" s="1" t="str">
        <f>VLOOKUP(C28,Режиссёры!A:C,3,0)</f>
        <v>СССР</v>
      </c>
      <c r="K28" s="1" t="str">
        <f>VLOOKUP(E28,Жанры!A:B,2,0)</f>
        <v>Исторический</v>
      </c>
    </row>
    <row r="29" spans="1:11" hidden="1" x14ac:dyDescent="0.25">
      <c r="A29" s="1">
        <v>28</v>
      </c>
      <c r="B29" s="1" t="s">
        <v>171</v>
      </c>
      <c r="C29" s="1">
        <v>15</v>
      </c>
      <c r="D29" s="1">
        <v>2005</v>
      </c>
      <c r="E29" s="1">
        <v>8</v>
      </c>
      <c r="F29" s="1">
        <v>8420</v>
      </c>
      <c r="G29" s="1">
        <v>150000000</v>
      </c>
      <c r="H29" s="1">
        <v>205343700</v>
      </c>
      <c r="I29" s="1" t="str">
        <f>VLOOKUP(C29,Режиссёры!A:C,2,0)</f>
        <v>Кристовер Нолан</v>
      </c>
      <c r="J29" s="1" t="str">
        <f>VLOOKUP(C29,Режиссёры!A:C,3,0)</f>
        <v>Великобритания</v>
      </c>
      <c r="K29" s="1" t="str">
        <f>VLOOKUP(E29,Жанры!A:B,2,0)</f>
        <v>Боевик</v>
      </c>
    </row>
    <row r="30" spans="1:11" x14ac:dyDescent="0.25">
      <c r="A30" s="1">
        <v>29</v>
      </c>
      <c r="B30" s="1" t="s">
        <v>221</v>
      </c>
      <c r="C30" s="1">
        <v>19</v>
      </c>
      <c r="D30" s="1">
        <v>1954</v>
      </c>
      <c r="E30" s="1">
        <v>13</v>
      </c>
      <c r="F30" s="1">
        <v>6306</v>
      </c>
      <c r="G30" s="1">
        <v>1400000</v>
      </c>
      <c r="H30" s="1">
        <v>12562</v>
      </c>
      <c r="I30" s="1" t="str">
        <f>VLOOKUP(C30,Режиссёры!A:C,2,0)</f>
        <v>Альфред Хичкок</v>
      </c>
      <c r="J30" s="1" t="str">
        <f>VLOOKUP(C30,Режиссёры!A:C,3,0)</f>
        <v>Великобритания</v>
      </c>
      <c r="K30" s="1" t="str">
        <f>VLOOKUP(E30,Жанры!A:B,2,0)</f>
        <v>Детектив</v>
      </c>
    </row>
    <row r="31" spans="1:11" hidden="1" x14ac:dyDescent="0.25">
      <c r="A31" s="1">
        <v>30</v>
      </c>
      <c r="B31" s="1" t="s">
        <v>126</v>
      </c>
      <c r="C31" s="1">
        <v>10</v>
      </c>
      <c r="D31" s="1">
        <v>2013</v>
      </c>
      <c r="E31" s="1">
        <v>5</v>
      </c>
      <c r="F31" s="1">
        <v>8474</v>
      </c>
      <c r="G31" s="1">
        <v>9200000</v>
      </c>
      <c r="H31" s="1">
        <v>2850900</v>
      </c>
      <c r="I31" s="1" t="str">
        <f>VLOOKUP(C31,Режиссёры!A:C,2,0)</f>
        <v>Паоло Соррентино</v>
      </c>
      <c r="J31" s="1" t="str">
        <f>VLOOKUP(C31,Режиссёры!A:C,3,0)</f>
        <v>Италия</v>
      </c>
      <c r="K31" s="1" t="str">
        <f>VLOOKUP(E31,Жанры!A:B,2,0)</f>
        <v>Мелодрама</v>
      </c>
    </row>
    <row r="32" spans="1:11" hidden="1" x14ac:dyDescent="0.25">
      <c r="A32" s="1">
        <v>31</v>
      </c>
      <c r="B32" s="1" t="s">
        <v>223</v>
      </c>
      <c r="C32" s="1">
        <v>19</v>
      </c>
      <c r="D32" s="1">
        <v>1948</v>
      </c>
      <c r="E32" s="1">
        <v>1</v>
      </c>
      <c r="F32" s="1">
        <v>4851</v>
      </c>
      <c r="G32" s="1">
        <v>1500000</v>
      </c>
      <c r="H32" s="1">
        <v>10000000</v>
      </c>
      <c r="I32" s="1" t="str">
        <f>VLOOKUP(C32,Режиссёры!A:C,2,0)</f>
        <v>Альфред Хичкок</v>
      </c>
      <c r="J32" s="1" t="str">
        <f>VLOOKUP(C32,Режиссёры!A:C,3,0)</f>
        <v>Великобритания</v>
      </c>
      <c r="K32" s="1" t="str">
        <f>VLOOKUP(E32,Жанры!A:B,2,0)</f>
        <v>Триллер</v>
      </c>
    </row>
    <row r="33" spans="1:11" hidden="1" x14ac:dyDescent="0.25">
      <c r="A33" s="1">
        <v>32</v>
      </c>
      <c r="B33" s="1" t="s">
        <v>49</v>
      </c>
      <c r="C33" s="1">
        <v>3</v>
      </c>
      <c r="D33" s="1">
        <v>1983</v>
      </c>
      <c r="E33" s="1">
        <v>4</v>
      </c>
      <c r="F33" s="1">
        <v>7043</v>
      </c>
      <c r="G33" s="1">
        <v>22000000</v>
      </c>
      <c r="H33" s="1">
        <v>67600000</v>
      </c>
      <c r="I33" s="1" t="str">
        <f>VLOOKUP(C33,Режиссёры!A:C,2,0)</f>
        <v>Клинт Иствуд</v>
      </c>
      <c r="J33" s="1" t="str">
        <f>VLOOKUP(C33,Режиссёры!A:C,3,0)</f>
        <v>США</v>
      </c>
      <c r="K33" s="1" t="str">
        <f>VLOOKUP(E33,Жанры!A:B,2,0)</f>
        <v>Криминал</v>
      </c>
    </row>
    <row r="34" spans="1:11" hidden="1" x14ac:dyDescent="0.25">
      <c r="A34" s="1">
        <v>33</v>
      </c>
      <c r="B34" s="1" t="s">
        <v>131</v>
      </c>
      <c r="C34" s="1">
        <v>11</v>
      </c>
      <c r="D34" s="1">
        <v>2003</v>
      </c>
      <c r="E34" s="1">
        <v>3</v>
      </c>
      <c r="F34" s="1">
        <v>6410</v>
      </c>
      <c r="G34" s="1">
        <v>400000</v>
      </c>
      <c r="H34" s="1">
        <v>504820</v>
      </c>
      <c r="I34" s="1" t="str">
        <f>VLOOKUP(C34,Режиссёры!A:C,2,0)</f>
        <v>Андрей Звягинцев</v>
      </c>
      <c r="J34" s="1" t="str">
        <f>VLOOKUP(C34,Режиссёры!A:C,3,0)</f>
        <v>Россия</v>
      </c>
      <c r="K34" s="1" t="str">
        <f>VLOOKUP(E34,Жанры!A:B,2,0)</f>
        <v>Драма</v>
      </c>
    </row>
    <row r="35" spans="1:11" hidden="1" x14ac:dyDescent="0.25">
      <c r="A35" s="1">
        <v>34</v>
      </c>
      <c r="B35" s="1" t="s">
        <v>234</v>
      </c>
      <c r="C35" s="1">
        <v>20</v>
      </c>
      <c r="D35" s="1">
        <v>2002</v>
      </c>
      <c r="E35" s="1">
        <v>1</v>
      </c>
      <c r="F35" s="1">
        <v>7200</v>
      </c>
      <c r="G35" s="1">
        <v>2000000</v>
      </c>
      <c r="H35" s="1">
        <v>780230</v>
      </c>
      <c r="I35" s="1" t="str">
        <f>VLOOKUP(C35,Режиссёры!A:C,2,0)</f>
        <v>Алексей Балабанов</v>
      </c>
      <c r="J35" s="1" t="str">
        <f>VLOOKUP(C35,Режиссёры!A:C,3,0)</f>
        <v>Россия</v>
      </c>
      <c r="K35" s="1" t="str">
        <f>VLOOKUP(E35,Жанры!A:B,2,0)</f>
        <v>Триллер</v>
      </c>
    </row>
    <row r="36" spans="1:11" hidden="1" x14ac:dyDescent="0.25">
      <c r="A36" s="1">
        <v>35</v>
      </c>
      <c r="B36" s="1" t="s">
        <v>96</v>
      </c>
      <c r="C36" s="1">
        <v>8</v>
      </c>
      <c r="D36" s="1">
        <v>2005</v>
      </c>
      <c r="E36" s="1">
        <v>9</v>
      </c>
      <c r="F36" s="1">
        <v>7001</v>
      </c>
      <c r="G36" s="1">
        <v>132000000</v>
      </c>
      <c r="H36" s="1">
        <v>234100000</v>
      </c>
      <c r="I36" s="1" t="str">
        <f>VLOOKUP(C36,Режиссёры!A:C,2,0)</f>
        <v>Стивен Спилберг</v>
      </c>
      <c r="J36" s="1" t="str">
        <f>VLOOKUP(C36,Режиссёры!A:C,3,0)</f>
        <v>США</v>
      </c>
      <c r="K36" s="1" t="str">
        <f>VLOOKUP(E36,Жанры!A:B,2,0)</f>
        <v>Фантастика</v>
      </c>
    </row>
    <row r="37" spans="1:11" hidden="1" x14ac:dyDescent="0.25">
      <c r="A37" s="1">
        <v>36</v>
      </c>
      <c r="B37" s="1" t="s">
        <v>19</v>
      </c>
      <c r="C37" s="1">
        <v>1</v>
      </c>
      <c r="D37" s="1">
        <v>2013</v>
      </c>
      <c r="E37" s="1">
        <v>4</v>
      </c>
      <c r="F37" s="1">
        <v>10813</v>
      </c>
      <c r="G37" s="1">
        <v>100000000</v>
      </c>
      <c r="H37" s="1">
        <v>116900000</v>
      </c>
      <c r="I37" s="1" t="str">
        <f>VLOOKUP(C37,Режиссёры!A:C,2,0)</f>
        <v>Мартин Скорсезе</v>
      </c>
      <c r="J37" s="1" t="str">
        <f>VLOOKUP(C37,Режиссёры!A:C,3,0)</f>
        <v>США</v>
      </c>
      <c r="K37" s="1" t="str">
        <f>VLOOKUP(E37,Жанры!A:B,2,0)</f>
        <v>Криминал</v>
      </c>
    </row>
    <row r="38" spans="1:11" hidden="1" x14ac:dyDescent="0.25">
      <c r="A38" s="1">
        <v>37</v>
      </c>
      <c r="B38" s="1" t="s">
        <v>205</v>
      </c>
      <c r="C38" s="1">
        <v>18</v>
      </c>
      <c r="D38" s="1">
        <v>2003</v>
      </c>
      <c r="E38" s="1">
        <v>1</v>
      </c>
      <c r="F38" s="1">
        <v>7875</v>
      </c>
      <c r="G38" s="1">
        <v>2800000</v>
      </c>
      <c r="H38" s="1">
        <v>15357</v>
      </c>
      <c r="I38" s="1" t="str">
        <f>VLOOKUP(C38,Режиссёры!A:C,2,0)</f>
        <v>Пон Джун-хо</v>
      </c>
      <c r="J38" s="1" t="str">
        <f>VLOOKUP(C38,Режиссёры!A:C,3,0)</f>
        <v>Южная Корея</v>
      </c>
      <c r="K38" s="1" t="str">
        <f>VLOOKUP(E38,Жанры!A:B,2,0)</f>
        <v>Триллер</v>
      </c>
    </row>
    <row r="39" spans="1:11" hidden="1" x14ac:dyDescent="0.25">
      <c r="A39" s="1">
        <v>38</v>
      </c>
      <c r="B39" s="1" t="s">
        <v>66</v>
      </c>
      <c r="C39" s="1">
        <v>5</v>
      </c>
      <c r="D39" s="1">
        <v>2013</v>
      </c>
      <c r="E39" s="1">
        <v>1</v>
      </c>
      <c r="F39" s="1">
        <v>5329</v>
      </c>
      <c r="G39" s="1">
        <v>25000000</v>
      </c>
      <c r="H39" s="1">
        <v>1000000</v>
      </c>
      <c r="I39" s="1" t="str">
        <f>VLOOKUP(C39,Режиссёры!A:C,2,0)</f>
        <v>Дени Вильнёв</v>
      </c>
      <c r="J39" s="1" t="str">
        <f>VLOOKUP(C39,Режиссёры!A:C,3,0)</f>
        <v>Канада</v>
      </c>
      <c r="K39" s="1" t="str">
        <f>VLOOKUP(E39,Жанры!A:B,2,0)</f>
        <v>Триллер</v>
      </c>
    </row>
    <row r="40" spans="1:11" hidden="1" x14ac:dyDescent="0.25">
      <c r="A40" s="1">
        <v>39</v>
      </c>
      <c r="B40" s="1" t="s">
        <v>206</v>
      </c>
      <c r="C40" s="1">
        <v>18</v>
      </c>
      <c r="D40" s="1">
        <v>2006</v>
      </c>
      <c r="E40" s="1">
        <v>9</v>
      </c>
      <c r="F40" s="1">
        <v>7200</v>
      </c>
      <c r="G40" s="1">
        <v>11000000</v>
      </c>
      <c r="H40" s="1">
        <v>2201093</v>
      </c>
      <c r="I40" s="1" t="str">
        <f>VLOOKUP(C40,Режиссёры!A:C,2,0)</f>
        <v>Пон Джун-хо</v>
      </c>
      <c r="J40" s="1" t="str">
        <f>VLOOKUP(C40,Режиссёры!A:C,3,0)</f>
        <v>Южная Корея</v>
      </c>
      <c r="K40" s="1" t="str">
        <f>VLOOKUP(E40,Жанры!A:B,2,0)</f>
        <v>Фантастика</v>
      </c>
    </row>
    <row r="41" spans="1:11" hidden="1" x14ac:dyDescent="0.25">
      <c r="A41" s="1">
        <v>40</v>
      </c>
      <c r="B41" s="1" t="s">
        <v>112</v>
      </c>
      <c r="C41" s="1">
        <v>9</v>
      </c>
      <c r="D41" s="1">
        <v>2007</v>
      </c>
      <c r="E41" s="1">
        <v>1</v>
      </c>
      <c r="F41" s="1">
        <v>9441</v>
      </c>
      <c r="G41" s="1">
        <v>100000000</v>
      </c>
      <c r="H41" s="1">
        <v>130000000</v>
      </c>
      <c r="I41" s="1" t="str">
        <f>VLOOKUP(C41,Режиссёры!A:C,2,0)</f>
        <v>Ридли Скотт</v>
      </c>
      <c r="J41" s="1" t="str">
        <f>VLOOKUP(C41,Режиссёры!A:C,3,0)</f>
        <v>Великобритания</v>
      </c>
      <c r="K41" s="1" t="str">
        <f>VLOOKUP(E41,Жанры!A:B,2,0)</f>
        <v>Триллер</v>
      </c>
    </row>
    <row r="42" spans="1:11" hidden="1" x14ac:dyDescent="0.25">
      <c r="A42" s="1">
        <v>41</v>
      </c>
      <c r="B42" s="1" t="s">
        <v>116</v>
      </c>
      <c r="C42" s="1">
        <v>9</v>
      </c>
      <c r="D42" s="1">
        <v>2001</v>
      </c>
      <c r="E42" s="1">
        <v>10</v>
      </c>
      <c r="F42" s="1">
        <v>7869</v>
      </c>
      <c r="G42" s="1">
        <v>87000000</v>
      </c>
      <c r="H42" s="1">
        <v>165092000</v>
      </c>
      <c r="I42" s="1" t="str">
        <f>VLOOKUP(C42,Режиссёры!A:C,2,0)</f>
        <v>Ридли Скотт</v>
      </c>
      <c r="J42" s="1" t="str">
        <f>VLOOKUP(C42,Режиссёры!A:C,3,0)</f>
        <v>Великобритания</v>
      </c>
      <c r="K42" s="1" t="str">
        <f>VLOOKUP(E42,Жанры!A:B,2,0)</f>
        <v>Ужас</v>
      </c>
    </row>
    <row r="43" spans="1:11" hidden="1" x14ac:dyDescent="0.25">
      <c r="A43" s="1">
        <v>42</v>
      </c>
      <c r="B43" s="1" t="s">
        <v>125</v>
      </c>
      <c r="C43" s="1">
        <v>10</v>
      </c>
      <c r="D43" s="1">
        <v>2011</v>
      </c>
      <c r="E43" s="1">
        <v>3</v>
      </c>
      <c r="F43" s="1">
        <v>7123</v>
      </c>
      <c r="G43" s="1">
        <v>25000000</v>
      </c>
      <c r="H43" s="1">
        <v>143965</v>
      </c>
      <c r="I43" s="1" t="str">
        <f>VLOOKUP(C43,Режиссёры!A:C,2,0)</f>
        <v>Паоло Соррентино</v>
      </c>
      <c r="J43" s="1" t="str">
        <f>VLOOKUP(C43,Режиссёры!A:C,3,0)</f>
        <v>Италия</v>
      </c>
      <c r="K43" s="1" t="str">
        <f>VLOOKUP(E43,Жанры!A:B,2,0)</f>
        <v>Драма</v>
      </c>
    </row>
    <row r="44" spans="1:11" hidden="1" x14ac:dyDescent="0.25">
      <c r="A44" s="1">
        <v>43</v>
      </c>
      <c r="B44" s="1" t="s">
        <v>108</v>
      </c>
      <c r="C44" s="1">
        <v>9</v>
      </c>
      <c r="D44" s="1">
        <v>2000</v>
      </c>
      <c r="E44" s="1">
        <v>3</v>
      </c>
      <c r="F44" s="1">
        <v>9345</v>
      </c>
      <c r="G44" s="1">
        <v>103000000</v>
      </c>
      <c r="H44" s="1">
        <v>1877000000</v>
      </c>
      <c r="I44" s="1" t="str">
        <f>VLOOKUP(C44,Режиссёры!A:C,2,0)</f>
        <v>Ридли Скотт</v>
      </c>
      <c r="J44" s="1" t="str">
        <f>VLOOKUP(C44,Режиссёры!A:C,3,0)</f>
        <v>Великобритания</v>
      </c>
      <c r="K44" s="1" t="str">
        <f>VLOOKUP(E44,Жанры!A:B,2,0)</f>
        <v>Драма</v>
      </c>
    </row>
    <row r="45" spans="1:11" x14ac:dyDescent="0.25">
      <c r="A45" s="1">
        <v>44</v>
      </c>
      <c r="B45" s="1" t="s">
        <v>216</v>
      </c>
      <c r="C45" s="1">
        <v>19</v>
      </c>
      <c r="D45" s="1">
        <v>1958</v>
      </c>
      <c r="E45" s="1">
        <v>13</v>
      </c>
      <c r="F45" s="1">
        <v>7697</v>
      </c>
      <c r="G45" s="1">
        <v>2479000</v>
      </c>
      <c r="H45" s="1">
        <v>7311033</v>
      </c>
      <c r="I45" s="1" t="str">
        <f>VLOOKUP(C45,Режиссёры!A:C,2,0)</f>
        <v>Альфред Хичкок</v>
      </c>
      <c r="J45" s="1" t="str">
        <f>VLOOKUP(C45,Режиссёры!A:C,3,0)</f>
        <v>Великобритания</v>
      </c>
      <c r="K45" s="1" t="str">
        <f>VLOOKUP(E45,Жанры!A:B,2,0)</f>
        <v>Детектив</v>
      </c>
    </row>
    <row r="46" spans="1:11" hidden="1" x14ac:dyDescent="0.25">
      <c r="A46" s="1">
        <v>45</v>
      </c>
      <c r="B46" s="1" t="s">
        <v>38</v>
      </c>
      <c r="C46" s="1">
        <v>3</v>
      </c>
      <c r="D46" s="1">
        <v>2008</v>
      </c>
      <c r="E46" s="1">
        <v>1</v>
      </c>
      <c r="F46" s="1">
        <v>7000</v>
      </c>
      <c r="G46" s="1">
        <v>33000000</v>
      </c>
      <c r="H46" s="1">
        <v>148100000</v>
      </c>
      <c r="I46" s="1" t="str">
        <f>VLOOKUP(C46,Режиссёры!A:C,2,0)</f>
        <v>Клинт Иствуд</v>
      </c>
      <c r="J46" s="1" t="str">
        <f>VLOOKUP(C46,Режиссёры!A:C,3,0)</f>
        <v>США</v>
      </c>
      <c r="K46" s="1" t="str">
        <f>VLOOKUP(E46,Жанры!A:B,2,0)</f>
        <v>Триллер</v>
      </c>
    </row>
    <row r="47" spans="1:11" hidden="1" x14ac:dyDescent="0.25">
      <c r="A47" s="1">
        <v>46</v>
      </c>
      <c r="B47" s="1" t="s">
        <v>233</v>
      </c>
      <c r="C47" s="1">
        <v>20</v>
      </c>
      <c r="D47" s="1">
        <v>2007</v>
      </c>
      <c r="E47" s="1">
        <v>1</v>
      </c>
      <c r="F47" s="1">
        <v>6240</v>
      </c>
      <c r="G47" s="1">
        <v>1037000</v>
      </c>
      <c r="H47" s="1">
        <v>963000</v>
      </c>
      <c r="I47" s="1" t="str">
        <f>VLOOKUP(C47,Режиссёры!A:C,2,0)</f>
        <v>Алексей Балабанов</v>
      </c>
      <c r="J47" s="1" t="str">
        <f>VLOOKUP(C47,Режиссёры!A:C,3,0)</f>
        <v>Россия</v>
      </c>
      <c r="K47" s="1" t="str">
        <f>VLOOKUP(E47,Жанры!A:B,2,0)</f>
        <v>Триллер</v>
      </c>
    </row>
    <row r="48" spans="1:11" hidden="1" x14ac:dyDescent="0.25">
      <c r="A48" s="1">
        <v>47</v>
      </c>
      <c r="B48" s="1" t="s">
        <v>185</v>
      </c>
      <c r="C48" s="1">
        <v>16</v>
      </c>
      <c r="D48" s="1">
        <v>2011</v>
      </c>
      <c r="E48" s="1">
        <v>1</v>
      </c>
      <c r="F48" s="1">
        <v>9480</v>
      </c>
      <c r="G48" s="1">
        <v>90000000</v>
      </c>
      <c r="H48" s="1">
        <v>102515000</v>
      </c>
      <c r="I48" s="1" t="str">
        <f>VLOOKUP(C48,Режиссёры!A:C,2,0)</f>
        <v>Дэвид Финчер</v>
      </c>
      <c r="J48" s="1" t="str">
        <f>VLOOKUP(C48,Режиссёры!A:C,3,0)</f>
        <v>США</v>
      </c>
      <c r="K48" s="1" t="str">
        <f>VLOOKUP(E48,Жанры!A:B,2,0)</f>
        <v>Триллер</v>
      </c>
    </row>
    <row r="49" spans="1:11" hidden="1" x14ac:dyDescent="0.25">
      <c r="A49" s="1">
        <v>48</v>
      </c>
      <c r="B49" s="1" t="s">
        <v>39</v>
      </c>
      <c r="C49" s="1">
        <v>3</v>
      </c>
      <c r="D49" s="1">
        <v>2019</v>
      </c>
      <c r="E49" s="1">
        <v>1</v>
      </c>
      <c r="F49" s="1">
        <v>7872</v>
      </c>
      <c r="G49" s="1">
        <v>45000000</v>
      </c>
      <c r="H49" s="1">
        <v>22300000</v>
      </c>
      <c r="I49" s="1" t="str">
        <f>VLOOKUP(C49,Режиссёры!A:C,2,0)</f>
        <v>Клинт Иствуд</v>
      </c>
      <c r="J49" s="1" t="str">
        <f>VLOOKUP(C49,Режиссёры!A:C,3,0)</f>
        <v>США</v>
      </c>
      <c r="K49" s="1" t="str">
        <f>VLOOKUP(E49,Жанры!A:B,2,0)</f>
        <v>Триллер</v>
      </c>
    </row>
    <row r="50" spans="1:11" hidden="1" x14ac:dyDescent="0.25">
      <c r="A50" s="1">
        <v>49</v>
      </c>
      <c r="B50" s="1" t="s">
        <v>42</v>
      </c>
      <c r="C50" s="1">
        <v>3</v>
      </c>
      <c r="D50" s="1">
        <v>2011</v>
      </c>
      <c r="E50" s="1">
        <v>3</v>
      </c>
      <c r="F50" s="1">
        <v>8268</v>
      </c>
      <c r="G50" s="1">
        <v>35000000</v>
      </c>
      <c r="H50" s="1">
        <v>37300000</v>
      </c>
      <c r="I50" s="1" t="str">
        <f>VLOOKUP(C50,Режиссёры!A:C,2,0)</f>
        <v>Клинт Иствуд</v>
      </c>
      <c r="J50" s="1" t="str">
        <f>VLOOKUP(C50,Режиссёры!A:C,3,0)</f>
        <v>США</v>
      </c>
      <c r="K50" s="1" t="str">
        <f>VLOOKUP(E50,Жанры!A:B,2,0)</f>
        <v>Драма</v>
      </c>
    </row>
    <row r="51" spans="1:11" hidden="1" x14ac:dyDescent="0.25">
      <c r="A51" s="1">
        <v>50</v>
      </c>
      <c r="B51" s="1" t="s">
        <v>57</v>
      </c>
      <c r="C51" s="1">
        <v>4</v>
      </c>
      <c r="D51" s="1">
        <v>2012</v>
      </c>
      <c r="E51" s="1">
        <v>7</v>
      </c>
      <c r="F51" s="1">
        <v>9953</v>
      </c>
      <c r="G51" s="1">
        <v>100000000</v>
      </c>
      <c r="H51" s="1">
        <v>162800000</v>
      </c>
      <c r="I51" s="1" t="str">
        <f>VLOOKUP(C51,Режиссёры!A:C,2,0)</f>
        <v>Квентин Тарантино</v>
      </c>
      <c r="J51" s="1" t="str">
        <f>VLOOKUP(C51,Режиссёры!A:C,3,0)</f>
        <v>США</v>
      </c>
      <c r="K51" s="1" t="str">
        <f>VLOOKUP(E51,Жанры!A:B,2,0)</f>
        <v>Вестерн</v>
      </c>
    </row>
    <row r="52" spans="1:11" hidden="1" x14ac:dyDescent="0.25">
      <c r="A52" s="1">
        <v>51</v>
      </c>
      <c r="B52" s="1" t="s">
        <v>53</v>
      </c>
      <c r="C52" s="1">
        <v>4</v>
      </c>
      <c r="D52" s="1">
        <v>1997</v>
      </c>
      <c r="E52" s="1">
        <v>4</v>
      </c>
      <c r="F52" s="1">
        <v>9299</v>
      </c>
      <c r="G52" s="1">
        <v>12000000</v>
      </c>
      <c r="H52" s="1">
        <v>39700000</v>
      </c>
      <c r="I52" s="1" t="str">
        <f>VLOOKUP(C52,Режиссёры!A:C,2,0)</f>
        <v>Квентин Тарантино</v>
      </c>
      <c r="J52" s="1" t="str">
        <f>VLOOKUP(C52,Режиссёры!A:C,3,0)</f>
        <v>США</v>
      </c>
      <c r="K52" s="1" t="str">
        <f>VLOOKUP(E52,Жанры!A:B,2,0)</f>
        <v>Криминал</v>
      </c>
    </row>
    <row r="53" spans="1:11" hidden="1" x14ac:dyDescent="0.25">
      <c r="A53" s="1">
        <v>52</v>
      </c>
      <c r="B53" s="1" t="s">
        <v>225</v>
      </c>
      <c r="C53" s="1">
        <v>19</v>
      </c>
      <c r="D53" s="1">
        <v>1942</v>
      </c>
      <c r="E53" s="1">
        <v>1</v>
      </c>
      <c r="F53" s="1">
        <v>6563</v>
      </c>
      <c r="G53" s="1">
        <v>1000000</v>
      </c>
      <c r="H53" s="1">
        <v>560000</v>
      </c>
      <c r="I53" s="1" t="str">
        <f>VLOOKUP(C53,Режиссёры!A:C,2,0)</f>
        <v>Альфред Хичкок</v>
      </c>
      <c r="J53" s="1" t="str">
        <f>VLOOKUP(C53,Режиссёры!A:C,3,0)</f>
        <v>Великобритания</v>
      </c>
      <c r="K53" s="1" t="str">
        <f>VLOOKUP(E53,Жанры!A:B,2,0)</f>
        <v>Триллер</v>
      </c>
    </row>
    <row r="54" spans="1:11" hidden="1" x14ac:dyDescent="0.25">
      <c r="A54" s="1">
        <v>53</v>
      </c>
      <c r="B54" s="1" t="s">
        <v>195</v>
      </c>
      <c r="C54" s="1">
        <v>17</v>
      </c>
      <c r="D54" s="1">
        <v>1931</v>
      </c>
      <c r="E54" s="1">
        <v>12</v>
      </c>
      <c r="F54" s="1">
        <v>6012</v>
      </c>
      <c r="G54" s="1">
        <v>1000000</v>
      </c>
      <c r="H54" s="1">
        <v>364000</v>
      </c>
      <c r="I54" s="1" t="str">
        <f>VLOOKUP(C54,Режиссёры!A:C,2,0)</f>
        <v>Фрэнк Капра</v>
      </c>
      <c r="J54" s="1" t="str">
        <f>VLOOKUP(C54,Режиссёры!A:C,3,0)</f>
        <v>Италия</v>
      </c>
      <c r="K54" s="1" t="str">
        <f>VLOOKUP(E54,Жанры!A:B,2,0)</f>
        <v>Исторический</v>
      </c>
    </row>
    <row r="55" spans="1:11" hidden="1" x14ac:dyDescent="0.25">
      <c r="A55" s="1">
        <v>54</v>
      </c>
      <c r="B55" s="1" t="s">
        <v>178</v>
      </c>
      <c r="C55" s="1">
        <v>15</v>
      </c>
      <c r="D55" s="1">
        <v>2020</v>
      </c>
      <c r="E55" s="1">
        <v>8</v>
      </c>
      <c r="F55" s="1">
        <v>9000</v>
      </c>
      <c r="G55" s="1">
        <v>205000000</v>
      </c>
      <c r="H55" s="1">
        <v>58456900</v>
      </c>
      <c r="I55" s="1" t="str">
        <f>VLOOKUP(C55,Режиссёры!A:C,2,0)</f>
        <v>Кристовер Нолан</v>
      </c>
      <c r="J55" s="1" t="str">
        <f>VLOOKUP(C55,Режиссёры!A:C,3,0)</f>
        <v>Великобритания</v>
      </c>
      <c r="K55" s="1" t="str">
        <f>VLOOKUP(E55,Жанры!A:B,2,0)</f>
        <v>Боевик</v>
      </c>
    </row>
    <row r="56" spans="1:11" hidden="1" x14ac:dyDescent="0.25">
      <c r="A56" s="1">
        <v>55</v>
      </c>
      <c r="B56" s="1" t="s">
        <v>78</v>
      </c>
      <c r="C56" s="1">
        <v>7</v>
      </c>
      <c r="D56" s="1">
        <v>2003</v>
      </c>
      <c r="E56" s="1">
        <v>3</v>
      </c>
      <c r="F56" s="1">
        <v>10704</v>
      </c>
      <c r="G56" s="1">
        <v>10000000</v>
      </c>
      <c r="H56" s="1">
        <v>1500000</v>
      </c>
      <c r="I56" s="1" t="str">
        <f>VLOOKUP(C56,Режиссёры!A:C,2,0)</f>
        <v>Ларс Фон Триер</v>
      </c>
      <c r="J56" s="1" t="str">
        <f>VLOOKUP(C56,Режиссёры!A:C,3,0)</f>
        <v>Дания</v>
      </c>
      <c r="K56" s="1" t="str">
        <f>VLOOKUP(E56,Жанры!A:B,2,0)</f>
        <v>Драма</v>
      </c>
    </row>
    <row r="57" spans="1:11" hidden="1" x14ac:dyDescent="0.25">
      <c r="A57" s="1">
        <v>56</v>
      </c>
      <c r="B57" s="1" t="s">
        <v>54</v>
      </c>
      <c r="C57" s="1">
        <v>4</v>
      </c>
      <c r="D57" s="1">
        <v>2007</v>
      </c>
      <c r="E57" s="1">
        <v>1</v>
      </c>
      <c r="F57" s="1">
        <v>6883</v>
      </c>
      <c r="G57" s="1">
        <v>20000000</v>
      </c>
      <c r="H57" s="1">
        <v>30200000</v>
      </c>
      <c r="I57" s="1" t="str">
        <f>VLOOKUP(C57,Режиссёры!A:C,2,0)</f>
        <v>Квентин Тарантино</v>
      </c>
      <c r="J57" s="1" t="str">
        <f>VLOOKUP(C57,Режиссёры!A:C,3,0)</f>
        <v>США</v>
      </c>
      <c r="K57" s="1" t="str">
        <f>VLOOKUP(E57,Жанры!A:B,2,0)</f>
        <v>Триллер</v>
      </c>
    </row>
    <row r="58" spans="1:11" hidden="1" x14ac:dyDescent="0.25">
      <c r="A58" s="1">
        <v>57</v>
      </c>
      <c r="B58" s="1" t="s">
        <v>161</v>
      </c>
      <c r="C58" s="1">
        <v>14</v>
      </c>
      <c r="D58" s="1">
        <v>1963</v>
      </c>
      <c r="E58" s="1">
        <v>2</v>
      </c>
      <c r="F58" s="1">
        <v>5724</v>
      </c>
      <c r="G58" s="1">
        <v>1800000</v>
      </c>
      <c r="H58" s="1">
        <v>9440530</v>
      </c>
      <c r="I58" s="1" t="str">
        <f>VLOOKUP(C58,Режиссёры!A:C,2,0)</f>
        <v>Стэнли Кубрик</v>
      </c>
      <c r="J58" s="1" t="str">
        <f>VLOOKUP(C58,Режиссёры!A:C,3,0)</f>
        <v>США</v>
      </c>
      <c r="K58" s="1" t="str">
        <f>VLOOKUP(E58,Жанры!A:B,2,0)</f>
        <v>Комедия</v>
      </c>
    </row>
    <row r="59" spans="1:11" hidden="1" x14ac:dyDescent="0.25">
      <c r="A59" s="1">
        <v>58</v>
      </c>
      <c r="B59" s="1" t="s">
        <v>74</v>
      </c>
      <c r="C59" s="1">
        <v>7</v>
      </c>
      <c r="D59" s="1">
        <v>2018</v>
      </c>
      <c r="E59" s="1">
        <v>10</v>
      </c>
      <c r="F59" s="1">
        <v>9120</v>
      </c>
      <c r="G59" s="1">
        <v>8700000</v>
      </c>
      <c r="H59" s="1">
        <v>88000</v>
      </c>
      <c r="I59" s="1" t="str">
        <f>VLOOKUP(C59,Режиссёры!A:C,2,0)</f>
        <v>Ларс Фон Триер</v>
      </c>
      <c r="J59" s="1" t="str">
        <f>VLOOKUP(C59,Режиссёры!A:C,3,0)</f>
        <v>Дания</v>
      </c>
      <c r="K59" s="1" t="str">
        <f>VLOOKUP(E59,Жанры!A:B,2,0)</f>
        <v>Ужас</v>
      </c>
    </row>
    <row r="60" spans="1:11" hidden="1" x14ac:dyDescent="0.25">
      <c r="A60" s="1">
        <v>59</v>
      </c>
      <c r="B60" s="1" t="s">
        <v>123</v>
      </c>
      <c r="C60" s="1">
        <v>10</v>
      </c>
      <c r="D60" s="1">
        <v>2006</v>
      </c>
      <c r="E60" s="1">
        <v>3</v>
      </c>
      <c r="F60" s="1">
        <v>6144</v>
      </c>
      <c r="G60" s="1">
        <v>2500000</v>
      </c>
      <c r="H60" s="1">
        <v>1090000</v>
      </c>
      <c r="I60" s="1" t="str">
        <f>VLOOKUP(C60,Режиссёры!A:C,2,0)</f>
        <v>Паоло Соррентино</v>
      </c>
      <c r="J60" s="1" t="str">
        <f>VLOOKUP(C60,Режиссёры!A:C,3,0)</f>
        <v>Италия</v>
      </c>
      <c r="K60" s="1" t="str">
        <f>VLOOKUP(E60,Жанры!A:B,2,0)</f>
        <v>Драма</v>
      </c>
    </row>
    <row r="61" spans="1:11" hidden="1" x14ac:dyDescent="0.25">
      <c r="A61" s="1">
        <v>60</v>
      </c>
      <c r="B61" s="1" t="s">
        <v>119</v>
      </c>
      <c r="C61" s="1">
        <v>9</v>
      </c>
      <c r="D61" s="1">
        <v>1977</v>
      </c>
      <c r="E61" s="1">
        <v>3</v>
      </c>
      <c r="F61" s="1">
        <v>6040</v>
      </c>
      <c r="G61" s="1">
        <v>900000</v>
      </c>
      <c r="H61" s="1">
        <v>1600000</v>
      </c>
      <c r="I61" s="1" t="str">
        <f>VLOOKUP(C61,Режиссёры!A:C,2,0)</f>
        <v>Ридли Скотт</v>
      </c>
      <c r="J61" s="1" t="str">
        <f>VLOOKUP(C61,Режиссёры!A:C,3,0)</f>
        <v>Великобритания</v>
      </c>
      <c r="K61" s="1" t="str">
        <f>VLOOKUP(E61,Жанры!A:B,2,0)</f>
        <v>Драма</v>
      </c>
    </row>
    <row r="62" spans="1:11" hidden="1" x14ac:dyDescent="0.25">
      <c r="A62" s="1">
        <v>61</v>
      </c>
      <c r="B62" s="1" t="s">
        <v>64</v>
      </c>
      <c r="C62" s="1">
        <v>5</v>
      </c>
      <c r="D62" s="1">
        <v>2021</v>
      </c>
      <c r="E62" s="1">
        <v>9</v>
      </c>
      <c r="F62" s="1">
        <v>9321</v>
      </c>
      <c r="G62" s="1">
        <v>165000000</v>
      </c>
      <c r="H62" s="1">
        <v>129700000</v>
      </c>
      <c r="I62" s="1" t="str">
        <f>VLOOKUP(C62,Режиссёры!A:C,2,0)</f>
        <v>Дени Вильнёв</v>
      </c>
      <c r="J62" s="1" t="str">
        <f>VLOOKUP(C62,Режиссёры!A:C,3,0)</f>
        <v>Канада</v>
      </c>
      <c r="K62" s="1" t="str">
        <f>VLOOKUP(E62,Жанры!A:B,2,0)</f>
        <v>Фантастика</v>
      </c>
    </row>
    <row r="63" spans="1:11" hidden="1" x14ac:dyDescent="0.25">
      <c r="A63" s="1">
        <v>62</v>
      </c>
      <c r="B63" s="1" t="s">
        <v>177</v>
      </c>
      <c r="C63" s="1">
        <v>15</v>
      </c>
      <c r="D63" s="1">
        <v>2017</v>
      </c>
      <c r="E63" s="1">
        <v>12</v>
      </c>
      <c r="F63" s="1">
        <v>6375</v>
      </c>
      <c r="G63" s="1">
        <v>100000000</v>
      </c>
      <c r="H63" s="1">
        <v>188045560</v>
      </c>
      <c r="I63" s="1" t="str">
        <f>VLOOKUP(C63,Режиссёры!A:C,2,0)</f>
        <v>Кристовер Нолан</v>
      </c>
      <c r="J63" s="1" t="str">
        <f>VLOOKUP(C63,Режиссёры!A:C,3,0)</f>
        <v>Великобритания</v>
      </c>
      <c r="K63" s="1" t="str">
        <f>VLOOKUP(E63,Жанры!A:B,2,0)</f>
        <v>Исторический</v>
      </c>
    </row>
    <row r="64" spans="1:11" hidden="1" x14ac:dyDescent="0.25">
      <c r="A64" s="1">
        <v>63</v>
      </c>
      <c r="B64" s="1" t="s">
        <v>85</v>
      </c>
      <c r="C64" s="1">
        <v>7</v>
      </c>
      <c r="D64" s="1">
        <v>1991</v>
      </c>
      <c r="E64" s="1">
        <v>3</v>
      </c>
      <c r="F64" s="1">
        <v>6761</v>
      </c>
      <c r="G64" s="1">
        <v>28000000</v>
      </c>
      <c r="H64" s="1">
        <v>1000000</v>
      </c>
      <c r="I64" s="1" t="str">
        <f>VLOOKUP(C64,Режиссёры!A:C,2,0)</f>
        <v>Ларс Фон Триер</v>
      </c>
      <c r="J64" s="1" t="str">
        <f>VLOOKUP(C64,Режиссёры!A:C,3,0)</f>
        <v>Дания</v>
      </c>
      <c r="K64" s="1" t="str">
        <f>VLOOKUP(E64,Жанры!A:B,2,0)</f>
        <v>Драма</v>
      </c>
    </row>
    <row r="65" spans="1:11" hidden="1" x14ac:dyDescent="0.25">
      <c r="A65" s="1">
        <v>64</v>
      </c>
      <c r="B65" s="1" t="s">
        <v>130</v>
      </c>
      <c r="C65" s="1">
        <v>11</v>
      </c>
      <c r="D65" s="1">
        <v>2011</v>
      </c>
      <c r="E65" s="1">
        <v>3</v>
      </c>
      <c r="F65" s="1">
        <v>6568</v>
      </c>
      <c r="G65" s="1">
        <v>5000000</v>
      </c>
      <c r="H65" s="1">
        <v>233098</v>
      </c>
      <c r="I65" s="1" t="str">
        <f>VLOOKUP(C65,Режиссёры!A:C,2,0)</f>
        <v>Андрей Звягинцев</v>
      </c>
      <c r="J65" s="1" t="str">
        <f>VLOOKUP(C65,Режиссёры!A:C,3,0)</f>
        <v>Россия</v>
      </c>
      <c r="K65" s="1" t="str">
        <f>VLOOKUP(E65,Жанры!A:B,2,0)</f>
        <v>Драма</v>
      </c>
    </row>
    <row r="66" spans="1:11" hidden="1" x14ac:dyDescent="0.25">
      <c r="A66" s="1">
        <v>65</v>
      </c>
      <c r="B66" s="1" t="s">
        <v>148</v>
      </c>
      <c r="C66" s="1">
        <v>12</v>
      </c>
      <c r="D66" s="1">
        <v>1986</v>
      </c>
      <c r="E66" s="1">
        <v>3</v>
      </c>
      <c r="F66" s="1">
        <v>8966</v>
      </c>
      <c r="G66" s="1">
        <v>264000</v>
      </c>
      <c r="H66" s="1">
        <v>300640</v>
      </c>
      <c r="I66" s="1" t="str">
        <f>VLOOKUP(C66,Режиссёры!A:C,2,0)</f>
        <v>Андрей Тарковский</v>
      </c>
      <c r="J66" s="1" t="str">
        <f>VLOOKUP(C66,Режиссёры!A:C,3,0)</f>
        <v>СССР</v>
      </c>
      <c r="K66" s="1" t="str">
        <f>VLOOKUP(E66,Жанры!A:B,2,0)</f>
        <v>Драма</v>
      </c>
    </row>
    <row r="67" spans="1:11" hidden="1" x14ac:dyDescent="0.25">
      <c r="A67" s="1">
        <v>66</v>
      </c>
      <c r="B67" s="1" t="s">
        <v>230</v>
      </c>
      <c r="C67" s="1">
        <v>20</v>
      </c>
      <c r="D67" s="1">
        <v>2005</v>
      </c>
      <c r="E67" s="1">
        <v>4</v>
      </c>
      <c r="F67" s="1">
        <v>6675</v>
      </c>
      <c r="G67" s="1">
        <v>2000000</v>
      </c>
      <c r="H67" s="1">
        <v>4180000</v>
      </c>
      <c r="I67" s="1" t="str">
        <f>VLOOKUP(C67,Режиссёры!A:C,2,0)</f>
        <v>Алексей Балабанов</v>
      </c>
      <c r="J67" s="1" t="str">
        <f>VLOOKUP(C67,Режиссёры!A:C,3,0)</f>
        <v>Россия</v>
      </c>
      <c r="K67" s="1" t="str">
        <f>VLOOKUP(E67,Жанры!A:B,2,0)</f>
        <v>Криминал</v>
      </c>
    </row>
    <row r="68" spans="1:11" hidden="1" x14ac:dyDescent="0.25">
      <c r="A68" s="1">
        <v>67</v>
      </c>
      <c r="B68" s="1" t="s">
        <v>163</v>
      </c>
      <c r="C68" s="1">
        <v>14</v>
      </c>
      <c r="D68" s="1">
        <v>1971</v>
      </c>
      <c r="E68" s="1">
        <v>1</v>
      </c>
      <c r="F68" s="1">
        <v>8258</v>
      </c>
      <c r="G68" s="1">
        <v>2200000</v>
      </c>
      <c r="H68" s="1">
        <v>26589324</v>
      </c>
      <c r="I68" s="1" t="str">
        <f>VLOOKUP(C68,Режиссёры!A:C,2,0)</f>
        <v>Стэнли Кубрик</v>
      </c>
      <c r="J68" s="1" t="str">
        <f>VLOOKUP(C68,Режиссёры!A:C,3,0)</f>
        <v>США</v>
      </c>
      <c r="K68" s="1" t="str">
        <f>VLOOKUP(E68,Жанры!A:B,2,0)</f>
        <v>Триллер</v>
      </c>
    </row>
    <row r="69" spans="1:11" hidden="1" x14ac:dyDescent="0.25">
      <c r="A69" s="1">
        <v>68</v>
      </c>
      <c r="B69" s="1" t="s">
        <v>183</v>
      </c>
      <c r="C69" s="1">
        <v>16</v>
      </c>
      <c r="D69" s="1">
        <v>2008</v>
      </c>
      <c r="E69" s="1">
        <v>3</v>
      </c>
      <c r="F69" s="1">
        <v>10013</v>
      </c>
      <c r="G69" s="1">
        <v>150000000</v>
      </c>
      <c r="H69" s="1">
        <v>127509230</v>
      </c>
      <c r="I69" s="1" t="str">
        <f>VLOOKUP(C69,Режиссёры!A:C,2,0)</f>
        <v>Дэвид Финчер</v>
      </c>
      <c r="J69" s="1" t="str">
        <f>VLOOKUP(C69,Режиссёры!A:C,3,0)</f>
        <v>США</v>
      </c>
      <c r="K69" s="1" t="str">
        <f>VLOOKUP(E69,Жанры!A:B,2,0)</f>
        <v>Драма</v>
      </c>
    </row>
    <row r="70" spans="1:11" hidden="1" x14ac:dyDescent="0.25">
      <c r="A70" s="1">
        <v>69</v>
      </c>
      <c r="B70" s="1" t="s">
        <v>2</v>
      </c>
      <c r="C70" s="1">
        <v>21</v>
      </c>
      <c r="D70" s="1">
        <v>2020</v>
      </c>
      <c r="E70" s="1">
        <v>3</v>
      </c>
      <c r="F70" s="1">
        <v>6612</v>
      </c>
      <c r="G70" s="1">
        <v>5000000</v>
      </c>
      <c r="H70" s="1">
        <v>3700000</v>
      </c>
      <c r="I70" s="1" t="str">
        <f>VLOOKUP(C70,Режиссёры!A:C,2,0)</f>
        <v>Хлоя Чжао</v>
      </c>
      <c r="J70" s="1" t="str">
        <f>VLOOKUP(C70,Режиссёры!A:C,3,0)</f>
        <v>Китай</v>
      </c>
      <c r="K70" s="1" t="str">
        <f>VLOOKUP(E70,Жанры!A:B,2,0)</f>
        <v>Драма</v>
      </c>
    </row>
    <row r="71" spans="1:11" hidden="1" x14ac:dyDescent="0.25">
      <c r="A71" s="1">
        <v>70</v>
      </c>
      <c r="B71" s="1" t="s">
        <v>147</v>
      </c>
      <c r="C71" s="1">
        <v>12</v>
      </c>
      <c r="D71" s="1">
        <v>1974</v>
      </c>
      <c r="E71" s="1">
        <v>5</v>
      </c>
      <c r="F71" s="1">
        <v>10506</v>
      </c>
      <c r="G71" s="1">
        <v>100000</v>
      </c>
      <c r="H71" s="1">
        <v>21650</v>
      </c>
      <c r="I71" s="1" t="str">
        <f>VLOOKUP(C71,Режиссёры!A:C,2,0)</f>
        <v>Андрей Тарковский</v>
      </c>
      <c r="J71" s="1" t="str">
        <f>VLOOKUP(C71,Режиссёры!A:C,3,0)</f>
        <v>СССР</v>
      </c>
      <c r="K71" s="1" t="str">
        <f>VLOOKUP(E71,Жанры!A:B,2,0)</f>
        <v>Мелодрама</v>
      </c>
    </row>
    <row r="72" spans="1:11" hidden="1" x14ac:dyDescent="0.25">
      <c r="A72" s="1">
        <v>71</v>
      </c>
      <c r="B72" s="1" t="s">
        <v>197</v>
      </c>
      <c r="C72" s="1">
        <v>17</v>
      </c>
      <c r="D72" s="1">
        <v>1941</v>
      </c>
      <c r="E72" s="1">
        <v>5</v>
      </c>
      <c r="F72" s="1">
        <v>8100</v>
      </c>
      <c r="G72" s="1">
        <v>630000</v>
      </c>
      <c r="H72" s="1">
        <v>212000</v>
      </c>
      <c r="I72" s="1" t="str">
        <f>VLOOKUP(C72,Режиссёры!A:C,2,0)</f>
        <v>Фрэнк Капра</v>
      </c>
      <c r="J72" s="1" t="str">
        <f>VLOOKUP(C72,Режиссёры!A:C,3,0)</f>
        <v>Италия</v>
      </c>
      <c r="K72" s="1" t="str">
        <f>VLOOKUP(E72,Жанры!A:B,2,0)</f>
        <v>Мелодрама</v>
      </c>
    </row>
    <row r="73" spans="1:11" hidden="1" x14ac:dyDescent="0.25">
      <c r="A73" s="1">
        <v>72</v>
      </c>
      <c r="B73" s="1" t="s">
        <v>187</v>
      </c>
      <c r="C73" s="1">
        <v>16</v>
      </c>
      <c r="D73" s="1">
        <v>2007</v>
      </c>
      <c r="E73" s="1">
        <v>13</v>
      </c>
      <c r="F73" s="1">
        <v>9496</v>
      </c>
      <c r="G73" s="1">
        <v>65000000</v>
      </c>
      <c r="H73" s="1">
        <v>33080960</v>
      </c>
      <c r="I73" s="1" t="str">
        <f>VLOOKUP(C73,Режиссёры!A:C,2,0)</f>
        <v>Дэвид Финчер</v>
      </c>
      <c r="J73" s="1" t="str">
        <f>VLOOKUP(C73,Режиссёры!A:C,3,0)</f>
        <v>США</v>
      </c>
      <c r="K73" s="1" t="str">
        <f>VLOOKUP(E73,Жанры!A:B,2,0)</f>
        <v>Детектив</v>
      </c>
    </row>
    <row r="74" spans="1:11" hidden="1" x14ac:dyDescent="0.25">
      <c r="A74" s="1">
        <v>73</v>
      </c>
      <c r="B74" s="1" t="s">
        <v>152</v>
      </c>
      <c r="C74" s="1">
        <v>13</v>
      </c>
      <c r="D74" s="1">
        <v>1944</v>
      </c>
      <c r="E74" s="1">
        <v>12</v>
      </c>
      <c r="F74" s="1">
        <v>5814</v>
      </c>
      <c r="G74" s="1">
        <v>500000</v>
      </c>
      <c r="H74" s="1">
        <v>10642</v>
      </c>
      <c r="I74" s="1" t="str">
        <f>VLOOKUP(C74,Режиссёры!A:C,2,0)</f>
        <v>Сергей Эйзенштейн</v>
      </c>
      <c r="J74" s="1" t="str">
        <f>VLOOKUP(C74,Режиссёры!A:C,3,0)</f>
        <v>СССР</v>
      </c>
      <c r="K74" s="1" t="str">
        <f>VLOOKUP(E74,Жанры!A:B,2,0)</f>
        <v>Исторический</v>
      </c>
    </row>
    <row r="75" spans="1:11" hidden="1" x14ac:dyDescent="0.25">
      <c r="A75" s="1">
        <v>74</v>
      </c>
      <c r="B75" s="1" t="s">
        <v>144</v>
      </c>
      <c r="C75" s="1">
        <v>12</v>
      </c>
      <c r="D75" s="1">
        <v>1962</v>
      </c>
      <c r="E75" s="1">
        <v>3</v>
      </c>
      <c r="F75" s="1">
        <v>6435</v>
      </c>
      <c r="G75" s="1">
        <v>100000</v>
      </c>
      <c r="H75" s="1">
        <v>40394</v>
      </c>
      <c r="I75" s="1" t="str">
        <f>VLOOKUP(C75,Режиссёры!A:C,2,0)</f>
        <v>Андрей Тарковский</v>
      </c>
      <c r="J75" s="1" t="str">
        <f>VLOOKUP(C75,Режиссёры!A:C,3,0)</f>
        <v>СССР</v>
      </c>
      <c r="K75" s="1" t="str">
        <f>VLOOKUP(E75,Жанры!A:B,2,0)</f>
        <v>Драма</v>
      </c>
    </row>
    <row r="76" spans="1:11" hidden="1" x14ac:dyDescent="0.25">
      <c r="A76" s="1">
        <v>75</v>
      </c>
      <c r="B76" s="1" t="s">
        <v>182</v>
      </c>
      <c r="C76" s="1">
        <v>16</v>
      </c>
      <c r="D76" s="1">
        <v>1997</v>
      </c>
      <c r="E76" s="1">
        <v>13</v>
      </c>
      <c r="F76" s="1">
        <v>7765</v>
      </c>
      <c r="G76" s="1">
        <v>50000000</v>
      </c>
      <c r="H76" s="1">
        <v>48323600</v>
      </c>
      <c r="I76" s="1" t="str">
        <f>VLOOKUP(C76,Режиссёры!A:C,2,0)</f>
        <v>Дэвид Финчер</v>
      </c>
      <c r="J76" s="1" t="str">
        <f>VLOOKUP(C76,Режиссёры!A:C,3,0)</f>
        <v>США</v>
      </c>
      <c r="K76" s="1" t="str">
        <f>VLOOKUP(E76,Жанры!A:B,2,0)</f>
        <v>Детектив</v>
      </c>
    </row>
    <row r="77" spans="1:11" hidden="1" x14ac:dyDescent="0.25">
      <c r="A77" s="1">
        <v>76</v>
      </c>
      <c r="B77" s="1" t="s">
        <v>84</v>
      </c>
      <c r="C77" s="1">
        <v>7</v>
      </c>
      <c r="D77" s="1">
        <v>1998</v>
      </c>
      <c r="E77" s="1">
        <v>3</v>
      </c>
      <c r="F77" s="1">
        <v>6858</v>
      </c>
      <c r="G77" s="1">
        <v>2500000</v>
      </c>
      <c r="H77" s="1">
        <v>7235</v>
      </c>
      <c r="I77" s="1" t="str">
        <f>VLOOKUP(C77,Режиссёры!A:C,2,0)</f>
        <v>Ларс Фон Триер</v>
      </c>
      <c r="J77" s="1" t="str">
        <f>VLOOKUP(C77,Режиссёры!A:C,3,0)</f>
        <v>Дания</v>
      </c>
      <c r="K77" s="1" t="str">
        <f>VLOOKUP(E77,Жанры!A:B,2,0)</f>
        <v>Драма</v>
      </c>
    </row>
    <row r="78" spans="1:11" hidden="1" x14ac:dyDescent="0.25">
      <c r="A78" s="1">
        <v>77</v>
      </c>
      <c r="B78" s="1" t="s">
        <v>132</v>
      </c>
      <c r="C78" s="1">
        <v>11</v>
      </c>
      <c r="D78" s="1">
        <v>2007</v>
      </c>
      <c r="E78" s="1">
        <v>3</v>
      </c>
      <c r="F78" s="1">
        <v>6600</v>
      </c>
      <c r="G78" s="1">
        <v>4500000</v>
      </c>
      <c r="H78" s="1">
        <v>641786</v>
      </c>
      <c r="I78" s="1" t="str">
        <f>VLOOKUP(C78,Режиссёры!A:C,2,0)</f>
        <v>Андрей Звягинцев</v>
      </c>
      <c r="J78" s="1" t="str">
        <f>VLOOKUP(C78,Режиссёры!A:C,3,0)</f>
        <v>Россия</v>
      </c>
      <c r="K78" s="1" t="str">
        <f>VLOOKUP(E78,Жанры!A:B,2,0)</f>
        <v>Драма</v>
      </c>
    </row>
    <row r="79" spans="1:11" hidden="1" x14ac:dyDescent="0.25">
      <c r="A79" s="1">
        <v>78</v>
      </c>
      <c r="B79" s="1" t="s">
        <v>244</v>
      </c>
      <c r="C79" s="1">
        <v>23</v>
      </c>
      <c r="D79" s="1">
        <v>2000</v>
      </c>
      <c r="E79" s="1">
        <v>3</v>
      </c>
      <c r="F79" s="1">
        <v>8595</v>
      </c>
      <c r="G79" s="1">
        <v>90000000</v>
      </c>
      <c r="H79" s="1">
        <v>233632144</v>
      </c>
      <c r="I79" s="1" t="str">
        <f>VLOOKUP(C79,Режиссёры!A:C,2,0)</f>
        <v>Роберт Земекис</v>
      </c>
      <c r="J79" s="1" t="str">
        <f>VLOOKUP(C79,Режиссёры!A:C,3,0)</f>
        <v>США</v>
      </c>
      <c r="K79" s="1" t="str">
        <f>VLOOKUP(E79,Жанры!A:B,2,0)</f>
        <v>Драма</v>
      </c>
    </row>
    <row r="80" spans="1:11" hidden="1" x14ac:dyDescent="0.25">
      <c r="A80" s="1">
        <v>79</v>
      </c>
      <c r="B80" s="1" t="s">
        <v>102</v>
      </c>
      <c r="C80" s="1">
        <v>8</v>
      </c>
      <c r="D80" s="1">
        <v>1987</v>
      </c>
      <c r="E80" s="1">
        <v>8</v>
      </c>
      <c r="F80" s="1">
        <v>9193</v>
      </c>
      <c r="G80" s="1">
        <v>35000000</v>
      </c>
      <c r="H80" s="1">
        <v>22200000</v>
      </c>
      <c r="I80" s="1" t="str">
        <f>VLOOKUP(C80,Режиссёры!A:C,2,0)</f>
        <v>Стивен Спилберг</v>
      </c>
      <c r="J80" s="1" t="str">
        <f>VLOOKUP(C80,Режиссёры!A:C,3,0)</f>
        <v>США</v>
      </c>
      <c r="K80" s="1" t="str">
        <f>VLOOKUP(E80,Жанры!A:B,2,0)</f>
        <v>Боевик</v>
      </c>
    </row>
    <row r="81" spans="1:11" hidden="1" x14ac:dyDescent="0.25">
      <c r="A81" s="1">
        <v>80</v>
      </c>
      <c r="B81" s="1" t="s">
        <v>48</v>
      </c>
      <c r="C81" s="1">
        <v>3</v>
      </c>
      <c r="D81" s="1">
        <v>1985</v>
      </c>
      <c r="E81" s="1">
        <v>7</v>
      </c>
      <c r="F81" s="1">
        <v>6943</v>
      </c>
      <c r="G81" s="1">
        <v>6900000</v>
      </c>
      <c r="H81" s="1">
        <v>41400000</v>
      </c>
      <c r="I81" s="1" t="str">
        <f>VLOOKUP(C81,Режиссёры!A:C,2,0)</f>
        <v>Клинт Иствуд</v>
      </c>
      <c r="J81" s="1" t="str">
        <f>VLOOKUP(C81,Режиссёры!A:C,3,0)</f>
        <v>США</v>
      </c>
      <c r="K81" s="1" t="str">
        <f>VLOOKUP(E81,Жанры!A:B,2,0)</f>
        <v>Вестерн</v>
      </c>
    </row>
    <row r="82" spans="1:11" hidden="1" x14ac:dyDescent="0.25">
      <c r="A82" s="1">
        <v>81</v>
      </c>
      <c r="B82" s="1" t="s">
        <v>105</v>
      </c>
      <c r="C82" s="1">
        <v>8</v>
      </c>
      <c r="D82" s="1">
        <v>1989</v>
      </c>
      <c r="E82" s="1">
        <v>11</v>
      </c>
      <c r="F82" s="1">
        <v>7636</v>
      </c>
      <c r="G82" s="1">
        <v>48000000</v>
      </c>
      <c r="H82" s="1">
        <v>197200000</v>
      </c>
      <c r="I82" s="1" t="str">
        <f>VLOOKUP(C82,Режиссёры!A:C,2,0)</f>
        <v>Стивен Спилберг</v>
      </c>
      <c r="J82" s="1" t="str">
        <f>VLOOKUP(C82,Режиссёры!A:C,3,0)</f>
        <v>США</v>
      </c>
      <c r="K82" s="1" t="str">
        <f>VLOOKUP(E82,Жанры!A:B,2,0)</f>
        <v>Приключения</v>
      </c>
    </row>
    <row r="83" spans="1:11" hidden="1" x14ac:dyDescent="0.25">
      <c r="A83" s="1">
        <v>82</v>
      </c>
      <c r="B83" s="1" t="s">
        <v>104</v>
      </c>
      <c r="C83" s="1">
        <v>8</v>
      </c>
      <c r="D83" s="1">
        <v>1984</v>
      </c>
      <c r="E83" s="1">
        <v>11</v>
      </c>
      <c r="F83" s="1">
        <v>7092</v>
      </c>
      <c r="G83" s="1">
        <v>28000000</v>
      </c>
      <c r="H83" s="1">
        <v>179900000</v>
      </c>
      <c r="I83" s="1" t="str">
        <f>VLOOKUP(C83,Режиссёры!A:C,2,0)</f>
        <v>Стивен Спилберг</v>
      </c>
      <c r="J83" s="1" t="str">
        <f>VLOOKUP(C83,Режиссёры!A:C,3,0)</f>
        <v>США</v>
      </c>
      <c r="K83" s="1" t="str">
        <f>VLOOKUP(E83,Жанры!A:B,2,0)</f>
        <v>Приключения</v>
      </c>
    </row>
    <row r="84" spans="1:11" hidden="1" x14ac:dyDescent="0.25">
      <c r="A84" s="1">
        <v>83</v>
      </c>
      <c r="B84" s="1" t="s">
        <v>103</v>
      </c>
      <c r="C84" s="1">
        <v>8</v>
      </c>
      <c r="D84" s="1">
        <v>1981</v>
      </c>
      <c r="E84" s="1">
        <v>11</v>
      </c>
      <c r="F84" s="1">
        <v>6903</v>
      </c>
      <c r="G84" s="1">
        <v>18000000</v>
      </c>
      <c r="H84" s="1">
        <v>212200000</v>
      </c>
      <c r="I84" s="1" t="str">
        <f>VLOOKUP(C84,Режиссёры!A:C,2,0)</f>
        <v>Стивен Спилберг</v>
      </c>
      <c r="J84" s="1" t="str">
        <f>VLOOKUP(C84,Режиссёры!A:C,3,0)</f>
        <v>США</v>
      </c>
      <c r="K84" s="1" t="str">
        <f>VLOOKUP(E84,Жанры!A:B,2,0)</f>
        <v>Приключения</v>
      </c>
    </row>
    <row r="85" spans="1:11" hidden="1" x14ac:dyDescent="0.25">
      <c r="A85" s="1">
        <v>84</v>
      </c>
      <c r="B85" s="1" t="s">
        <v>106</v>
      </c>
      <c r="C85" s="1">
        <v>8</v>
      </c>
      <c r="D85" s="1">
        <v>1982</v>
      </c>
      <c r="E85" s="1">
        <v>9</v>
      </c>
      <c r="F85" s="1">
        <v>6914</v>
      </c>
      <c r="G85" s="1">
        <v>10500000</v>
      </c>
      <c r="H85" s="1">
        <v>359200000</v>
      </c>
      <c r="I85" s="1" t="str">
        <f>VLOOKUP(C85,Режиссёры!A:C,2,0)</f>
        <v>Стивен Спилберг</v>
      </c>
      <c r="J85" s="1" t="str">
        <f>VLOOKUP(C85,Режиссёры!A:C,3,0)</f>
        <v>США</v>
      </c>
      <c r="K85" s="1" t="str">
        <f>VLOOKUP(E85,Жанры!A:B,2,0)</f>
        <v>Фантастика</v>
      </c>
    </row>
    <row r="86" spans="1:11" hidden="1" x14ac:dyDescent="0.25">
      <c r="A86" s="1">
        <v>85</v>
      </c>
      <c r="B86" s="1" t="s">
        <v>176</v>
      </c>
      <c r="C86" s="1">
        <v>15</v>
      </c>
      <c r="D86" s="1">
        <v>2014</v>
      </c>
      <c r="E86" s="1">
        <v>9</v>
      </c>
      <c r="F86" s="1">
        <v>10192</v>
      </c>
      <c r="G86" s="1">
        <v>165000000</v>
      </c>
      <c r="H86" s="1">
        <v>188020563</v>
      </c>
      <c r="I86" s="1" t="str">
        <f>VLOOKUP(C86,Режиссёры!A:C,2,0)</f>
        <v>Кристовер Нолан</v>
      </c>
      <c r="J86" s="1" t="str">
        <f>VLOOKUP(C86,Режиссёры!A:C,3,0)</f>
        <v>Великобритания</v>
      </c>
      <c r="K86" s="1" t="str">
        <f>VLOOKUP(E86,Жанры!A:B,2,0)</f>
        <v>Фантастика</v>
      </c>
    </row>
    <row r="87" spans="1:11" hidden="1" x14ac:dyDescent="0.25">
      <c r="A87" s="1">
        <v>86</v>
      </c>
      <c r="B87" s="1" t="s">
        <v>17</v>
      </c>
      <c r="C87" s="1">
        <v>1</v>
      </c>
      <c r="D87" s="1">
        <v>2019</v>
      </c>
      <c r="E87" s="1">
        <v>4</v>
      </c>
      <c r="F87" s="1">
        <v>12555</v>
      </c>
      <c r="G87" s="1">
        <v>159000000</v>
      </c>
      <c r="H87" s="1">
        <v>1000000</v>
      </c>
      <c r="I87" s="1" t="str">
        <f>VLOOKUP(C87,Режиссёры!A:C,2,0)</f>
        <v>Мартин Скорсезе</v>
      </c>
      <c r="J87" s="1" t="str">
        <f>VLOOKUP(C87,Режиссёры!A:C,3,0)</f>
        <v>США</v>
      </c>
      <c r="K87" s="1" t="str">
        <f>VLOOKUP(E87,Жанры!A:B,2,0)</f>
        <v>Криминал</v>
      </c>
    </row>
    <row r="88" spans="1:11" hidden="1" x14ac:dyDescent="0.25">
      <c r="A88" s="1">
        <v>87</v>
      </c>
      <c r="B88" s="1" t="s">
        <v>99</v>
      </c>
      <c r="C88" s="1">
        <v>8</v>
      </c>
      <c r="D88" s="1">
        <v>2001</v>
      </c>
      <c r="E88" s="1">
        <v>9</v>
      </c>
      <c r="F88" s="1">
        <v>8777</v>
      </c>
      <c r="G88" s="1">
        <v>100000000</v>
      </c>
      <c r="H88" s="1">
        <v>78600000</v>
      </c>
      <c r="I88" s="1" t="str">
        <f>VLOOKUP(C88,Режиссёры!A:C,2,0)</f>
        <v>Стивен Спилберг</v>
      </c>
      <c r="J88" s="1" t="str">
        <f>VLOOKUP(C88,Режиссёры!A:C,3,0)</f>
        <v>США</v>
      </c>
      <c r="K88" s="1" t="str">
        <f>VLOOKUP(E88,Жанры!A:B,2,0)</f>
        <v>Фантастика</v>
      </c>
    </row>
    <row r="89" spans="1:11" hidden="1" x14ac:dyDescent="0.25">
      <c r="A89" s="1">
        <v>88</v>
      </c>
      <c r="B89" s="1" t="s">
        <v>184</v>
      </c>
      <c r="C89" s="1">
        <v>16</v>
      </c>
      <c r="D89" s="1">
        <v>2014</v>
      </c>
      <c r="E89" s="1">
        <v>1</v>
      </c>
      <c r="F89" s="1">
        <v>8976</v>
      </c>
      <c r="G89" s="1">
        <v>61000000</v>
      </c>
      <c r="H89" s="1">
        <v>167676000</v>
      </c>
      <c r="I89" s="1" t="str">
        <f>VLOOKUP(C89,Режиссёры!A:C,2,0)</f>
        <v>Дэвид Финчер</v>
      </c>
      <c r="J89" s="1" t="str">
        <f>VLOOKUP(C89,Режиссёры!A:C,3,0)</f>
        <v>США</v>
      </c>
      <c r="K89" s="1" t="str">
        <f>VLOOKUP(E89,Жанры!A:B,2,0)</f>
        <v>Триллер</v>
      </c>
    </row>
    <row r="90" spans="1:11" hidden="1" x14ac:dyDescent="0.25">
      <c r="A90" s="1">
        <v>89</v>
      </c>
      <c r="B90" s="1" t="s">
        <v>9</v>
      </c>
      <c r="C90" s="1">
        <v>1</v>
      </c>
      <c r="D90" s="1">
        <v>1995</v>
      </c>
      <c r="E90" s="1">
        <v>4</v>
      </c>
      <c r="F90" s="1">
        <v>10307</v>
      </c>
      <c r="G90" s="1">
        <v>52000000</v>
      </c>
      <c r="H90" s="1">
        <v>42500000</v>
      </c>
      <c r="I90" s="1" t="str">
        <f>VLOOKUP(C90,Режиссёры!A:C,2,0)</f>
        <v>Мартин Скорсезе</v>
      </c>
      <c r="J90" s="1" t="str">
        <f>VLOOKUP(C90,Режиссёры!A:C,3,0)</f>
        <v>США</v>
      </c>
      <c r="K90" s="1" t="str">
        <f>VLOOKUP(E90,Жанры!A:B,2,0)</f>
        <v>Криминал</v>
      </c>
    </row>
    <row r="91" spans="1:11" hidden="1" x14ac:dyDescent="0.25">
      <c r="A91" s="1">
        <v>90</v>
      </c>
      <c r="B91" s="1" t="s">
        <v>188</v>
      </c>
      <c r="C91" s="1">
        <v>16</v>
      </c>
      <c r="D91" s="1">
        <v>2002</v>
      </c>
      <c r="E91" s="1">
        <v>1</v>
      </c>
      <c r="F91" s="1">
        <v>6466</v>
      </c>
      <c r="G91" s="1">
        <v>48000000</v>
      </c>
      <c r="H91" s="1">
        <v>96397000</v>
      </c>
      <c r="I91" s="1" t="str">
        <f>VLOOKUP(C91,Режиссёры!A:C,2,0)</f>
        <v>Дэвид Финчер</v>
      </c>
      <c r="J91" s="1" t="str">
        <f>VLOOKUP(C91,Режиссёры!A:C,3,0)</f>
        <v>США</v>
      </c>
      <c r="K91" s="1" t="str">
        <f>VLOOKUP(E91,Жанры!A:B,2,0)</f>
        <v>Триллер</v>
      </c>
    </row>
    <row r="92" spans="1:11" hidden="1" x14ac:dyDescent="0.25">
      <c r="A92" s="1">
        <v>91</v>
      </c>
      <c r="B92" s="1" t="s">
        <v>4</v>
      </c>
      <c r="C92" s="1">
        <v>2</v>
      </c>
      <c r="D92" s="1">
        <v>2012</v>
      </c>
      <c r="E92" s="1">
        <v>5</v>
      </c>
      <c r="F92" s="1">
        <v>5432</v>
      </c>
      <c r="G92" s="1">
        <v>16000000</v>
      </c>
      <c r="H92" s="1">
        <v>45500000</v>
      </c>
      <c r="I92" s="1" t="str">
        <f>VLOOKUP(C92,Режиссёры!A:C,2,0)</f>
        <v>Уэс Андерсон</v>
      </c>
      <c r="J92" s="1" t="str">
        <f>VLOOKUP(C92,Режиссёры!A:C,3,0)</f>
        <v>США</v>
      </c>
      <c r="K92" s="1" t="str">
        <f>VLOOKUP(E92,Жанры!A:B,2,0)</f>
        <v>Мелодрама</v>
      </c>
    </row>
    <row r="93" spans="1:11" hidden="1" x14ac:dyDescent="0.25">
      <c r="A93" s="1">
        <v>92</v>
      </c>
      <c r="B93" s="1" t="s">
        <v>26</v>
      </c>
      <c r="C93" s="1">
        <v>1</v>
      </c>
      <c r="D93" s="1">
        <v>1982</v>
      </c>
      <c r="E93" s="1">
        <v>1</v>
      </c>
      <c r="F93" s="1">
        <v>6586</v>
      </c>
      <c r="G93" s="1">
        <v>20000000</v>
      </c>
      <c r="H93" s="1">
        <v>2500000</v>
      </c>
      <c r="I93" s="1" t="str">
        <f>VLOOKUP(C93,Режиссёры!A:C,2,0)</f>
        <v>Мартин Скорсезе</v>
      </c>
      <c r="J93" s="1" t="str">
        <f>VLOOKUP(C93,Режиссёры!A:C,3,0)</f>
        <v>США</v>
      </c>
      <c r="K93" s="1" t="str">
        <f>VLOOKUP(E93,Жанры!A:B,2,0)</f>
        <v>Триллер</v>
      </c>
    </row>
    <row r="94" spans="1:11" hidden="1" x14ac:dyDescent="0.25">
      <c r="A94" s="1">
        <v>93</v>
      </c>
      <c r="B94" s="1" t="s">
        <v>8</v>
      </c>
      <c r="C94" s="1">
        <v>4</v>
      </c>
      <c r="D94" s="1">
        <v>1994</v>
      </c>
      <c r="E94" s="1">
        <v>4</v>
      </c>
      <c r="F94" s="1">
        <v>9255</v>
      </c>
      <c r="G94" s="1">
        <v>8000000</v>
      </c>
      <c r="H94" s="1">
        <v>107900000</v>
      </c>
      <c r="I94" s="1" t="str">
        <f>VLOOKUP(C94,Режиссёры!A:C,2,0)</f>
        <v>Квентин Тарантино</v>
      </c>
      <c r="J94" s="1" t="str">
        <f>VLOOKUP(C94,Режиссёры!A:C,3,0)</f>
        <v>США</v>
      </c>
      <c r="K94" s="1" t="str">
        <f>VLOOKUP(E94,Жанры!A:B,2,0)</f>
        <v>Криминал</v>
      </c>
    </row>
    <row r="95" spans="1:11" hidden="1" x14ac:dyDescent="0.25">
      <c r="A95" s="1">
        <v>94</v>
      </c>
      <c r="B95" s="1" t="s">
        <v>245</v>
      </c>
      <c r="C95" s="1">
        <v>23</v>
      </c>
      <c r="D95" s="1">
        <v>1988</v>
      </c>
      <c r="E95" s="1">
        <v>2</v>
      </c>
      <c r="F95" s="1">
        <v>6208</v>
      </c>
      <c r="G95" s="1">
        <v>70000000</v>
      </c>
      <c r="H95" s="1">
        <v>156432023</v>
      </c>
      <c r="I95" s="1" t="str">
        <f>VLOOKUP(C95,Режиссёры!A:C,2,0)</f>
        <v>Роберт Земекис</v>
      </c>
      <c r="J95" s="1" t="str">
        <f>VLOOKUP(C95,Режиссёры!A:C,3,0)</f>
        <v>США</v>
      </c>
      <c r="K95" s="1" t="str">
        <f>VLOOKUP(E95,Жанры!A:B,2,0)</f>
        <v>Комедия</v>
      </c>
    </row>
    <row r="96" spans="1:11" hidden="1" x14ac:dyDescent="0.25">
      <c r="A96" s="1">
        <v>95</v>
      </c>
      <c r="B96" s="1" t="s">
        <v>204</v>
      </c>
      <c r="C96" s="1">
        <v>18</v>
      </c>
      <c r="D96" s="1">
        <v>2000</v>
      </c>
      <c r="E96" s="1">
        <v>5</v>
      </c>
      <c r="F96" s="1">
        <v>6650</v>
      </c>
      <c r="G96" s="1">
        <v>1500000</v>
      </c>
      <c r="H96" s="1">
        <v>44676</v>
      </c>
      <c r="I96" s="1" t="str">
        <f>VLOOKUP(C96,Режиссёры!A:C,2,0)</f>
        <v>Пон Джун-хо</v>
      </c>
      <c r="J96" s="1" t="str">
        <f>VLOOKUP(C96,Режиссёры!A:C,3,0)</f>
        <v>Южная Корея</v>
      </c>
      <c r="K96" s="1" t="str">
        <f>VLOOKUP(E96,Жанры!A:B,2,0)</f>
        <v>Мелодрама</v>
      </c>
    </row>
    <row r="97" spans="1:11" hidden="1" x14ac:dyDescent="0.25">
      <c r="A97" s="1">
        <v>96</v>
      </c>
      <c r="B97" s="1" t="s">
        <v>133</v>
      </c>
      <c r="C97" s="1">
        <v>11</v>
      </c>
      <c r="D97" s="1">
        <v>2014</v>
      </c>
      <c r="E97" s="1">
        <v>1</v>
      </c>
      <c r="F97" s="1">
        <v>8505</v>
      </c>
      <c r="G97" s="1">
        <v>7000000</v>
      </c>
      <c r="H97" s="1">
        <v>1092500</v>
      </c>
      <c r="I97" s="1" t="str">
        <f>VLOOKUP(C97,Режиссёры!A:C,2,0)</f>
        <v>Андрей Звягинцев</v>
      </c>
      <c r="J97" s="1" t="str">
        <f>VLOOKUP(C97,Режиссёры!A:C,3,0)</f>
        <v>Россия</v>
      </c>
      <c r="K97" s="1" t="str">
        <f>VLOOKUP(E97,Жанры!A:B,2,0)</f>
        <v>Триллер</v>
      </c>
    </row>
    <row r="98" spans="1:11" hidden="1" x14ac:dyDescent="0.25">
      <c r="A98" s="1">
        <v>97</v>
      </c>
      <c r="B98" s="1" t="s">
        <v>93</v>
      </c>
      <c r="C98" s="1">
        <v>8</v>
      </c>
      <c r="D98" s="1">
        <v>2012</v>
      </c>
      <c r="E98" s="1">
        <v>12</v>
      </c>
      <c r="F98" s="1">
        <v>9000</v>
      </c>
      <c r="G98" s="1">
        <v>65000000</v>
      </c>
      <c r="H98" s="1">
        <v>182200000</v>
      </c>
      <c r="I98" s="1" t="str">
        <f>VLOOKUP(C98,Режиссёры!A:C,2,0)</f>
        <v>Стивен Спилберг</v>
      </c>
      <c r="J98" s="1" t="str">
        <f>VLOOKUP(C98,Режиссёры!A:C,3,0)</f>
        <v>США</v>
      </c>
      <c r="K98" s="1" t="str">
        <f>VLOOKUP(E98,Жанры!A:B,2,0)</f>
        <v>Исторический</v>
      </c>
    </row>
    <row r="99" spans="1:11" hidden="1" x14ac:dyDescent="0.25">
      <c r="A99" s="1">
        <v>98</v>
      </c>
      <c r="B99" s="1" t="s">
        <v>121</v>
      </c>
      <c r="C99" s="1">
        <v>10</v>
      </c>
      <c r="D99" s="1">
        <v>2001</v>
      </c>
      <c r="E99" s="1">
        <v>3</v>
      </c>
      <c r="F99" s="1">
        <v>6023</v>
      </c>
      <c r="G99" s="1">
        <v>1300000</v>
      </c>
      <c r="H99" s="1">
        <v>317300</v>
      </c>
      <c r="I99" s="1" t="str">
        <f>VLOOKUP(C99,Режиссёры!A:C,2,0)</f>
        <v>Паоло Соррентино</v>
      </c>
      <c r="J99" s="1" t="str">
        <f>VLOOKUP(C99,Режиссёры!A:C,3,0)</f>
        <v>Италия</v>
      </c>
      <c r="K99" s="1" t="str">
        <f>VLOOKUP(E99,Жанры!A:B,2,0)</f>
        <v>Драма</v>
      </c>
    </row>
    <row r="100" spans="1:11" hidden="1" x14ac:dyDescent="0.25">
      <c r="A100" s="1">
        <v>99</v>
      </c>
      <c r="B100" s="1" t="s">
        <v>160</v>
      </c>
      <c r="C100" s="1">
        <v>14</v>
      </c>
      <c r="D100" s="1">
        <v>1962</v>
      </c>
      <c r="E100" s="1">
        <v>5</v>
      </c>
      <c r="F100" s="1">
        <v>9218</v>
      </c>
      <c r="G100" s="1">
        <v>2000000</v>
      </c>
      <c r="H100" s="1">
        <v>9250000</v>
      </c>
      <c r="I100" s="1" t="str">
        <f>VLOOKUP(C100,Режиссёры!A:C,2,0)</f>
        <v>Стэнли Кубрик</v>
      </c>
      <c r="J100" s="1" t="str">
        <f>VLOOKUP(C100,Режиссёры!A:C,3,0)</f>
        <v>США</v>
      </c>
      <c r="K100" s="1" t="str">
        <f>VLOOKUP(E100,Жанры!A:B,2,0)</f>
        <v>Мелодрама</v>
      </c>
    </row>
    <row r="101" spans="1:11" hidden="1" x14ac:dyDescent="0.25">
      <c r="A101" s="1">
        <v>100</v>
      </c>
      <c r="B101" s="1" t="s">
        <v>128</v>
      </c>
      <c r="C101" s="1">
        <v>10</v>
      </c>
      <c r="D101" s="1">
        <v>2018</v>
      </c>
      <c r="E101" s="1">
        <v>5</v>
      </c>
      <c r="F101" s="1">
        <v>9418</v>
      </c>
      <c r="G101" s="1">
        <v>10500000</v>
      </c>
      <c r="H101" s="1">
        <v>35690</v>
      </c>
      <c r="I101" s="1" t="str">
        <f>VLOOKUP(C101,Режиссёры!A:C,2,0)</f>
        <v>Паоло Соррентино</v>
      </c>
      <c r="J101" s="1" t="str">
        <f>VLOOKUP(C101,Режиссёры!A:C,3,0)</f>
        <v>Италия</v>
      </c>
      <c r="K101" s="1" t="str">
        <f>VLOOKUP(E101,Жанры!A:B,2,0)</f>
        <v>Мелодрама</v>
      </c>
    </row>
    <row r="102" spans="1:11" hidden="1" x14ac:dyDescent="0.25">
      <c r="A102" s="1">
        <v>101</v>
      </c>
      <c r="B102" s="1" t="s">
        <v>36</v>
      </c>
      <c r="C102" s="1">
        <v>3</v>
      </c>
      <c r="D102" s="1">
        <v>2004</v>
      </c>
      <c r="E102" s="1">
        <v>3</v>
      </c>
      <c r="F102" s="1">
        <v>7957</v>
      </c>
      <c r="G102" s="1">
        <v>30000000</v>
      </c>
      <c r="H102" s="1">
        <v>100500000</v>
      </c>
      <c r="I102" s="1" t="str">
        <f>VLOOKUP(C102,Режиссёры!A:C,2,0)</f>
        <v>Клинт Иствуд</v>
      </c>
      <c r="J102" s="1" t="str">
        <f>VLOOKUP(C102,Режиссёры!A:C,3,0)</f>
        <v>США</v>
      </c>
      <c r="K102" s="1" t="str">
        <f>VLOOKUP(E102,Жанры!A:B,2,0)</f>
        <v>Драма</v>
      </c>
    </row>
    <row r="103" spans="1:11" hidden="1" x14ac:dyDescent="0.25">
      <c r="A103" s="1">
        <v>102</v>
      </c>
      <c r="B103" s="1" t="s">
        <v>67</v>
      </c>
      <c r="C103" s="1">
        <v>6</v>
      </c>
      <c r="D103" s="1">
        <v>2017</v>
      </c>
      <c r="E103" s="1">
        <v>10</v>
      </c>
      <c r="F103" s="1">
        <v>7278</v>
      </c>
      <c r="G103" s="1">
        <v>30000000</v>
      </c>
      <c r="H103" s="1">
        <v>17800000</v>
      </c>
      <c r="I103" s="1" t="str">
        <f>VLOOKUP(C103,Режиссёры!A:C,2,0)</f>
        <v xml:space="preserve">Даррен Аронофски </v>
      </c>
      <c r="J103" s="1" t="str">
        <f>VLOOKUP(C103,Режиссёры!A:C,3,0)</f>
        <v>США</v>
      </c>
      <c r="K103" s="1" t="str">
        <f>VLOOKUP(E103,Жанры!A:B,2,0)</f>
        <v>Ужас</v>
      </c>
    </row>
    <row r="104" spans="1:11" hidden="1" x14ac:dyDescent="0.25">
      <c r="A104" s="1">
        <v>103</v>
      </c>
      <c r="B104" s="1" t="s">
        <v>79</v>
      </c>
      <c r="C104" s="1">
        <v>7</v>
      </c>
      <c r="D104" s="1">
        <v>2005</v>
      </c>
      <c r="E104" s="1">
        <v>3</v>
      </c>
      <c r="F104" s="1">
        <v>8397</v>
      </c>
      <c r="G104" s="1">
        <v>14200000</v>
      </c>
      <c r="H104" s="1">
        <v>78400</v>
      </c>
      <c r="I104" s="1" t="str">
        <f>VLOOKUP(C104,Режиссёры!A:C,2,0)</f>
        <v>Ларс Фон Триер</v>
      </c>
      <c r="J104" s="1" t="str">
        <f>VLOOKUP(C104,Режиссёры!A:C,3,0)</f>
        <v>Дания</v>
      </c>
      <c r="K104" s="1" t="str">
        <f>VLOOKUP(E104,Жанры!A:B,2,0)</f>
        <v>Драма</v>
      </c>
    </row>
    <row r="105" spans="1:11" hidden="1" x14ac:dyDescent="0.25">
      <c r="A105" s="1">
        <v>104</v>
      </c>
      <c r="B105" s="1" t="s">
        <v>110</v>
      </c>
      <c r="C105" s="1">
        <v>9</v>
      </c>
      <c r="D105" s="1">
        <v>2015</v>
      </c>
      <c r="E105" s="1">
        <v>9</v>
      </c>
      <c r="F105" s="1">
        <v>8691</v>
      </c>
      <c r="G105" s="1">
        <v>108000000</v>
      </c>
      <c r="H105" s="1">
        <v>228400000</v>
      </c>
      <c r="I105" s="1" t="str">
        <f>VLOOKUP(C105,Режиссёры!A:C,2,0)</f>
        <v>Ридли Скотт</v>
      </c>
      <c r="J105" s="1" t="str">
        <f>VLOOKUP(C105,Режиссёры!A:C,3,0)</f>
        <v>Великобритания</v>
      </c>
      <c r="K105" s="1" t="str">
        <f>VLOOKUP(E105,Жанры!A:B,2,0)</f>
        <v>Фантастика</v>
      </c>
    </row>
    <row r="106" spans="1:11" hidden="1" x14ac:dyDescent="0.25">
      <c r="A106" s="1">
        <v>105</v>
      </c>
      <c r="B106" s="1" t="s">
        <v>207</v>
      </c>
      <c r="C106" s="1">
        <v>18</v>
      </c>
      <c r="D106" s="1">
        <v>2009</v>
      </c>
      <c r="E106" s="1">
        <v>1</v>
      </c>
      <c r="F106" s="1">
        <v>7762</v>
      </c>
      <c r="G106" s="1">
        <v>5000000</v>
      </c>
      <c r="H106" s="1">
        <v>551569</v>
      </c>
      <c r="I106" s="1" t="str">
        <f>VLOOKUP(C106,Режиссёры!A:C,2,0)</f>
        <v>Пон Джун-хо</v>
      </c>
      <c r="J106" s="1" t="str">
        <f>VLOOKUP(C106,Режиссёры!A:C,3,0)</f>
        <v>Южная Корея</v>
      </c>
      <c r="K106" s="1" t="str">
        <f>VLOOKUP(E106,Жанры!A:B,2,0)</f>
        <v>Триллер</v>
      </c>
    </row>
    <row r="107" spans="1:11" hidden="1" x14ac:dyDescent="0.25">
      <c r="A107" s="1">
        <v>106</v>
      </c>
      <c r="B107" s="1" t="s">
        <v>76</v>
      </c>
      <c r="C107" s="1">
        <v>7</v>
      </c>
      <c r="D107" s="1">
        <v>2011</v>
      </c>
      <c r="E107" s="1">
        <v>5</v>
      </c>
      <c r="F107" s="1">
        <v>7811</v>
      </c>
      <c r="G107" s="1">
        <v>7400000</v>
      </c>
      <c r="H107" s="1">
        <v>3000000</v>
      </c>
      <c r="I107" s="1" t="str">
        <f>VLOOKUP(C107,Режиссёры!A:C,2,0)</f>
        <v>Ларс Фон Триер</v>
      </c>
      <c r="J107" s="1" t="str">
        <f>VLOOKUP(C107,Режиссёры!A:C,3,0)</f>
        <v>Дания</v>
      </c>
      <c r="K107" s="1" t="str">
        <f>VLOOKUP(E107,Жанры!A:B,2,0)</f>
        <v>Мелодрама</v>
      </c>
    </row>
    <row r="108" spans="1:11" hidden="1" x14ac:dyDescent="0.25">
      <c r="A108" s="1">
        <v>107</v>
      </c>
      <c r="B108" s="1" t="s">
        <v>196</v>
      </c>
      <c r="C108" s="1">
        <v>17</v>
      </c>
      <c r="D108" s="1">
        <v>1936</v>
      </c>
      <c r="E108" s="1">
        <v>5</v>
      </c>
      <c r="F108" s="1">
        <v>6916</v>
      </c>
      <c r="G108" s="1">
        <v>800000</v>
      </c>
      <c r="H108" s="1">
        <v>620000</v>
      </c>
      <c r="I108" s="1" t="str">
        <f>VLOOKUP(C108,Режиссёры!A:C,2,0)</f>
        <v>Фрэнк Капра</v>
      </c>
      <c r="J108" s="1" t="str">
        <f>VLOOKUP(C108,Режиссёры!A:C,3,0)</f>
        <v>Италия</v>
      </c>
      <c r="K108" s="1" t="str">
        <f>VLOOKUP(E108,Жанры!A:B,2,0)</f>
        <v>Мелодрама</v>
      </c>
    </row>
    <row r="109" spans="1:11" hidden="1" x14ac:dyDescent="0.25">
      <c r="A109" s="1">
        <v>108</v>
      </c>
      <c r="B109" s="1" t="s">
        <v>193</v>
      </c>
      <c r="C109" s="1">
        <v>17</v>
      </c>
      <c r="D109" s="1">
        <v>1939</v>
      </c>
      <c r="E109" s="1">
        <v>3</v>
      </c>
      <c r="F109" s="1">
        <v>7755</v>
      </c>
      <c r="G109" s="1">
        <v>1900000</v>
      </c>
      <c r="H109" s="1">
        <v>144738</v>
      </c>
      <c r="I109" s="1" t="str">
        <f>VLOOKUP(C109,Режиссёры!A:C,2,0)</f>
        <v>Фрэнк Капра</v>
      </c>
      <c r="J109" s="1" t="str">
        <f>VLOOKUP(C109,Режиссёры!A:C,3,0)</f>
        <v>Италия</v>
      </c>
      <c r="K109" s="1" t="str">
        <f>VLOOKUP(E109,Жанры!A:B,2,0)</f>
        <v>Драма</v>
      </c>
    </row>
    <row r="110" spans="1:11" hidden="1" x14ac:dyDescent="0.25">
      <c r="A110" s="1">
        <v>109</v>
      </c>
      <c r="B110" s="1" t="s">
        <v>232</v>
      </c>
      <c r="C110" s="1">
        <v>20</v>
      </c>
      <c r="D110" s="1">
        <v>2006</v>
      </c>
      <c r="E110" s="1">
        <v>5</v>
      </c>
      <c r="F110" s="1">
        <v>6263</v>
      </c>
      <c r="G110" s="1">
        <v>1000000</v>
      </c>
      <c r="H110" s="1">
        <v>1000000</v>
      </c>
      <c r="I110" s="1" t="str">
        <f>VLOOKUP(C110,Режиссёры!A:C,2,0)</f>
        <v>Алексей Балабанов</v>
      </c>
      <c r="J110" s="1" t="str">
        <f>VLOOKUP(C110,Режиссёры!A:C,3,0)</f>
        <v>Россия</v>
      </c>
      <c r="K110" s="1" t="str">
        <f>VLOOKUP(E110,Жанры!A:B,2,0)</f>
        <v>Мелодрама</v>
      </c>
    </row>
    <row r="111" spans="1:11" hidden="1" x14ac:dyDescent="0.25">
      <c r="A111" s="1">
        <v>110</v>
      </c>
      <c r="B111" s="1" t="s">
        <v>127</v>
      </c>
      <c r="C111" s="1">
        <v>10</v>
      </c>
      <c r="D111" s="1">
        <v>2015</v>
      </c>
      <c r="E111" s="1">
        <v>5</v>
      </c>
      <c r="F111" s="1">
        <v>7455</v>
      </c>
      <c r="G111" s="1">
        <v>12300000</v>
      </c>
      <c r="H111" s="1">
        <v>2700000</v>
      </c>
      <c r="I111" s="1" t="str">
        <f>VLOOKUP(C111,Режиссёры!A:C,2,0)</f>
        <v>Паоло Соррентино</v>
      </c>
      <c r="J111" s="1" t="str">
        <f>VLOOKUP(C111,Режиссёры!A:C,3,0)</f>
        <v>Италия</v>
      </c>
      <c r="K111" s="1" t="str">
        <f>VLOOKUP(E111,Жанры!A:B,2,0)</f>
        <v>Мелодрама</v>
      </c>
    </row>
    <row r="112" spans="1:11" hidden="1" x14ac:dyDescent="0.25">
      <c r="A112" s="1">
        <v>111</v>
      </c>
      <c r="B112" s="1" t="s">
        <v>23</v>
      </c>
      <c r="C112" s="1">
        <v>1</v>
      </c>
      <c r="D112" s="1">
        <v>2016</v>
      </c>
      <c r="E112" s="1">
        <v>3</v>
      </c>
      <c r="F112" s="1">
        <v>9719</v>
      </c>
      <c r="G112" s="1">
        <v>46000000</v>
      </c>
      <c r="H112" s="1">
        <v>7100000</v>
      </c>
      <c r="I112" s="1" t="str">
        <f>VLOOKUP(C112,Режиссёры!A:C,2,0)</f>
        <v>Мартин Скорсезе</v>
      </c>
      <c r="J112" s="1" t="str">
        <f>VLOOKUP(C112,Режиссёры!A:C,3,0)</f>
        <v>США</v>
      </c>
      <c r="K112" s="1" t="str">
        <f>VLOOKUP(E112,Жанры!A:B,2,0)</f>
        <v>Драма</v>
      </c>
    </row>
    <row r="113" spans="1:11" hidden="1" x14ac:dyDescent="0.25">
      <c r="A113" s="1">
        <v>112</v>
      </c>
      <c r="B113" s="1" t="s">
        <v>44</v>
      </c>
      <c r="C113" s="1">
        <v>3</v>
      </c>
      <c r="D113" s="1">
        <v>2021</v>
      </c>
      <c r="E113" s="1">
        <v>7</v>
      </c>
      <c r="F113" s="1">
        <v>6289</v>
      </c>
      <c r="G113" s="1">
        <v>40000000</v>
      </c>
      <c r="H113" s="1">
        <v>10200000</v>
      </c>
      <c r="I113" s="1" t="str">
        <f>VLOOKUP(C113,Режиссёры!A:C,2,0)</f>
        <v>Клинт Иствуд</v>
      </c>
      <c r="J113" s="1" t="str">
        <f>VLOOKUP(C113,Режиссёры!A:C,3,0)</f>
        <v>США</v>
      </c>
      <c r="K113" s="1" t="str">
        <f>VLOOKUP(E113,Жанры!A:B,2,0)</f>
        <v>Вестерн</v>
      </c>
    </row>
    <row r="114" spans="1:11" hidden="1" x14ac:dyDescent="0.25">
      <c r="A114" s="1">
        <v>113</v>
      </c>
      <c r="B114" s="1" t="s">
        <v>198</v>
      </c>
      <c r="C114" s="1">
        <v>17</v>
      </c>
      <c r="D114" s="1">
        <v>1943</v>
      </c>
      <c r="E114" s="1">
        <v>2</v>
      </c>
      <c r="F114" s="1">
        <v>7123</v>
      </c>
      <c r="G114" s="1">
        <v>1120750</v>
      </c>
      <c r="H114" s="1">
        <v>120000</v>
      </c>
      <c r="I114" s="1" t="str">
        <f>VLOOKUP(C114,Режиссёры!A:C,2,0)</f>
        <v>Фрэнк Капра</v>
      </c>
      <c r="J114" s="1" t="str">
        <f>VLOOKUP(C114,Режиссёры!A:C,3,0)</f>
        <v>Италия</v>
      </c>
      <c r="K114" s="1" t="str">
        <f>VLOOKUP(E114,Жанры!A:B,2,0)</f>
        <v>Комедия</v>
      </c>
    </row>
    <row r="115" spans="1:11" hidden="1" x14ac:dyDescent="0.25">
      <c r="A115" s="1">
        <v>114</v>
      </c>
      <c r="B115" s="1" t="s">
        <v>95</v>
      </c>
      <c r="C115" s="1">
        <v>8</v>
      </c>
      <c r="D115" s="1">
        <v>2005</v>
      </c>
      <c r="E115" s="1">
        <v>8</v>
      </c>
      <c r="F115" s="1">
        <v>9870</v>
      </c>
      <c r="G115" s="1">
        <v>70000000</v>
      </c>
      <c r="H115" s="1">
        <v>47400000</v>
      </c>
      <c r="I115" s="1" t="str">
        <f>VLOOKUP(C115,Режиссёры!A:C,2,0)</f>
        <v>Стивен Спилберг</v>
      </c>
      <c r="J115" s="1" t="str">
        <f>VLOOKUP(C115,Режиссёры!A:C,3,0)</f>
        <v>США</v>
      </c>
      <c r="K115" s="1" t="str">
        <f>VLOOKUP(E115,Жанры!A:B,2,0)</f>
        <v>Боевик</v>
      </c>
    </row>
    <row r="116" spans="1:11" x14ac:dyDescent="0.25">
      <c r="A116" s="1">
        <v>115</v>
      </c>
      <c r="B116" s="1" t="s">
        <v>215</v>
      </c>
      <c r="C116" s="1">
        <v>19</v>
      </c>
      <c r="D116" s="1">
        <v>1959</v>
      </c>
      <c r="E116" s="1">
        <v>13</v>
      </c>
      <c r="F116" s="1">
        <v>8212</v>
      </c>
      <c r="G116" s="1">
        <v>6000000</v>
      </c>
      <c r="H116" s="1">
        <v>13275800</v>
      </c>
      <c r="I116" s="1" t="str">
        <f>VLOOKUP(C116,Режиссёры!A:C,2,0)</f>
        <v>Альфред Хичкок</v>
      </c>
      <c r="J116" s="1" t="str">
        <f>VLOOKUP(C116,Режиссёры!A:C,3,0)</f>
        <v>Великобритания</v>
      </c>
      <c r="K116" s="1" t="str">
        <f>VLOOKUP(E116,Жанры!A:B,2,0)</f>
        <v>Детектив</v>
      </c>
    </row>
    <row r="117" spans="1:11" hidden="1" x14ac:dyDescent="0.25">
      <c r="A117" s="1">
        <v>116</v>
      </c>
      <c r="B117" s="1" t="s">
        <v>242</v>
      </c>
      <c r="C117" s="1">
        <v>23</v>
      </c>
      <c r="D117" s="1">
        <v>1985</v>
      </c>
      <c r="E117" s="1">
        <v>9</v>
      </c>
      <c r="F117" s="1">
        <v>6978</v>
      </c>
      <c r="G117" s="1">
        <v>19000000</v>
      </c>
      <c r="H117" s="1">
        <v>210609310</v>
      </c>
      <c r="I117" s="1" t="str">
        <f>VLOOKUP(C117,Режиссёры!A:C,2,0)</f>
        <v>Роберт Земекис</v>
      </c>
      <c r="J117" s="1" t="str">
        <f>VLOOKUP(C117,Режиссёры!A:C,3,0)</f>
        <v>США</v>
      </c>
      <c r="K117" s="1" t="str">
        <f>VLOOKUP(E117,Жанры!A:B,2,0)</f>
        <v>Фантастика</v>
      </c>
    </row>
    <row r="118" spans="1:11" hidden="1" x14ac:dyDescent="0.25">
      <c r="A118" s="1">
        <v>117</v>
      </c>
      <c r="B118" s="1" t="s">
        <v>243</v>
      </c>
      <c r="C118" s="1">
        <v>23</v>
      </c>
      <c r="D118" s="1">
        <v>1989</v>
      </c>
      <c r="E118" s="1">
        <v>9</v>
      </c>
      <c r="F118" s="1">
        <v>6527</v>
      </c>
      <c r="G118" s="1">
        <v>40000000</v>
      </c>
      <c r="H118" s="1">
        <v>118450033</v>
      </c>
      <c r="I118" s="1" t="str">
        <f>VLOOKUP(C118,Режиссёры!A:C,2,0)</f>
        <v>Роберт Земекис</v>
      </c>
      <c r="J118" s="1" t="str">
        <f>VLOOKUP(C118,Режиссёры!A:C,3,0)</f>
        <v>США</v>
      </c>
      <c r="K118" s="1" t="str">
        <f>VLOOKUP(E118,Жанры!A:B,2,0)</f>
        <v>Фантастика</v>
      </c>
    </row>
    <row r="119" spans="1:11" hidden="1" x14ac:dyDescent="0.25">
      <c r="A119" s="1">
        <v>118</v>
      </c>
      <c r="B119" s="1" t="s">
        <v>37</v>
      </c>
      <c r="C119" s="1">
        <v>3</v>
      </c>
      <c r="D119" s="1">
        <v>2018</v>
      </c>
      <c r="E119" s="1">
        <v>1</v>
      </c>
      <c r="F119" s="1">
        <v>6973</v>
      </c>
      <c r="G119" s="1">
        <v>50000000</v>
      </c>
      <c r="H119" s="1">
        <v>103800000</v>
      </c>
      <c r="I119" s="1" t="str">
        <f>VLOOKUP(C119,Режиссёры!A:C,2,0)</f>
        <v>Клинт Иствуд</v>
      </c>
      <c r="J119" s="1" t="str">
        <f>VLOOKUP(C119,Режиссёры!A:C,3,0)</f>
        <v>США</v>
      </c>
      <c r="K119" s="1" t="str">
        <f>VLOOKUP(E119,Жанры!A:B,2,0)</f>
        <v>Триллер</v>
      </c>
    </row>
    <row r="120" spans="1:11" hidden="1" x14ac:dyDescent="0.25">
      <c r="A120" s="1">
        <v>119</v>
      </c>
      <c r="B120" s="1" t="s">
        <v>174</v>
      </c>
      <c r="C120" s="1">
        <v>15</v>
      </c>
      <c r="D120" s="1">
        <v>2010</v>
      </c>
      <c r="E120" s="1">
        <v>9</v>
      </c>
      <c r="F120" s="1">
        <v>8936</v>
      </c>
      <c r="G120" s="1">
        <v>140000000</v>
      </c>
      <c r="H120" s="1">
        <v>292568000</v>
      </c>
      <c r="I120" s="1" t="str">
        <f>VLOOKUP(C120,Режиссёры!A:C,2,0)</f>
        <v>Кристовер Нолан</v>
      </c>
      <c r="J120" s="1" t="str">
        <f>VLOOKUP(C120,Режиссёры!A:C,3,0)</f>
        <v>Великобритания</v>
      </c>
      <c r="K120" s="1" t="str">
        <f>VLOOKUP(E120,Жанры!A:B,2,0)</f>
        <v>Фантастика</v>
      </c>
    </row>
    <row r="121" spans="1:11" hidden="1" x14ac:dyDescent="0.25">
      <c r="A121" s="1">
        <v>120</v>
      </c>
      <c r="B121" s="1" t="s">
        <v>217</v>
      </c>
      <c r="C121" s="1">
        <v>19</v>
      </c>
      <c r="D121" s="1">
        <v>1956</v>
      </c>
      <c r="E121" s="1">
        <v>3</v>
      </c>
      <c r="F121" s="1">
        <v>6330</v>
      </c>
      <c r="G121" s="1">
        <v>1200000</v>
      </c>
      <c r="H121" s="1">
        <v>2000000</v>
      </c>
      <c r="I121" s="1" t="str">
        <f>VLOOKUP(C121,Режиссёры!A:C,2,0)</f>
        <v>Альфред Хичкок</v>
      </c>
      <c r="J121" s="1" t="str">
        <f>VLOOKUP(C121,Режиссёры!A:C,3,0)</f>
        <v>Великобритания</v>
      </c>
      <c r="K121" s="1" t="str">
        <f>VLOOKUP(E121,Жанры!A:B,2,0)</f>
        <v>Драма</v>
      </c>
    </row>
    <row r="122" spans="1:11" hidden="1" x14ac:dyDescent="0.25">
      <c r="A122" s="1">
        <v>121</v>
      </c>
      <c r="B122" s="1" t="s">
        <v>134</v>
      </c>
      <c r="C122" s="1">
        <v>11</v>
      </c>
      <c r="D122" s="1">
        <v>2017</v>
      </c>
      <c r="E122" s="1">
        <v>1</v>
      </c>
      <c r="F122" s="1">
        <v>7635</v>
      </c>
      <c r="G122" s="1">
        <v>7500000</v>
      </c>
      <c r="H122" s="1">
        <v>566890</v>
      </c>
      <c r="I122" s="1" t="str">
        <f>VLOOKUP(C122,Режиссёры!A:C,2,0)</f>
        <v>Андрей Звягинцев</v>
      </c>
      <c r="J122" s="1" t="str">
        <f>VLOOKUP(C122,Режиссёры!A:C,3,0)</f>
        <v>Россия</v>
      </c>
      <c r="K122" s="1" t="str">
        <f>VLOOKUP(E122,Жанры!A:B,2,0)</f>
        <v>Триллер</v>
      </c>
    </row>
    <row r="123" spans="1:11" hidden="1" x14ac:dyDescent="0.25">
      <c r="A123" s="1">
        <v>122</v>
      </c>
      <c r="B123" s="1" t="s">
        <v>45</v>
      </c>
      <c r="C123" s="1">
        <v>3</v>
      </c>
      <c r="D123" s="1">
        <v>2009</v>
      </c>
      <c r="E123" s="1">
        <v>3</v>
      </c>
      <c r="F123" s="1">
        <v>8079</v>
      </c>
      <c r="G123" s="1">
        <v>60000000</v>
      </c>
      <c r="H123" s="1">
        <v>37500000</v>
      </c>
      <c r="I123" s="1" t="str">
        <f>VLOOKUP(C123,Режиссёры!A:C,2,0)</f>
        <v>Клинт Иствуд</v>
      </c>
      <c r="J123" s="1" t="str">
        <f>VLOOKUP(C123,Режиссёры!A:C,3,0)</f>
        <v>США</v>
      </c>
      <c r="K123" s="1" t="str">
        <f>VLOOKUP(E123,Жанры!A:B,2,0)</f>
        <v>Драма</v>
      </c>
    </row>
    <row r="124" spans="1:11" x14ac:dyDescent="0.25">
      <c r="A124" s="1">
        <v>123</v>
      </c>
      <c r="B124" s="1" t="s">
        <v>218</v>
      </c>
      <c r="C124" s="1">
        <v>19</v>
      </c>
      <c r="D124" s="1">
        <v>1954</v>
      </c>
      <c r="E124" s="1">
        <v>13</v>
      </c>
      <c r="F124" s="1">
        <v>5978</v>
      </c>
      <c r="G124" s="1">
        <v>1200000</v>
      </c>
      <c r="H124" s="1">
        <v>1300000</v>
      </c>
      <c r="I124" s="1" t="str">
        <f>VLOOKUP(C124,Режиссёры!A:C,2,0)</f>
        <v>Альфред Хичкок</v>
      </c>
      <c r="J124" s="1" t="str">
        <f>VLOOKUP(C124,Режиссёры!A:C,3,0)</f>
        <v>Великобритания</v>
      </c>
      <c r="K124" s="1" t="str">
        <f>VLOOKUP(E124,Жанры!A:B,2,0)</f>
        <v>Детектив</v>
      </c>
    </row>
    <row r="125" spans="1:11" hidden="1" x14ac:dyDescent="0.25">
      <c r="A125" s="1">
        <v>124</v>
      </c>
      <c r="B125" s="1" t="s">
        <v>35</v>
      </c>
      <c r="C125" s="1">
        <v>3</v>
      </c>
      <c r="D125" s="1">
        <v>1992</v>
      </c>
      <c r="E125" s="1">
        <v>7</v>
      </c>
      <c r="F125" s="1">
        <v>7918</v>
      </c>
      <c r="G125" s="1">
        <v>14400000</v>
      </c>
      <c r="H125" s="1">
        <v>101200000</v>
      </c>
      <c r="I125" s="1" t="str">
        <f>VLOOKUP(C125,Режиссёры!A:C,2,0)</f>
        <v>Клинт Иствуд</v>
      </c>
      <c r="J125" s="1" t="str">
        <f>VLOOKUP(C125,Режиссёры!A:C,3,0)</f>
        <v>США</v>
      </c>
      <c r="K125" s="1" t="str">
        <f>VLOOKUP(E125,Жанры!A:B,2,0)</f>
        <v>Вестерн</v>
      </c>
    </row>
    <row r="126" spans="1:11" hidden="1" x14ac:dyDescent="0.25">
      <c r="A126" s="1">
        <v>125</v>
      </c>
      <c r="B126" s="1" t="s">
        <v>124</v>
      </c>
      <c r="C126" s="1">
        <v>10</v>
      </c>
      <c r="D126" s="1">
        <v>2009</v>
      </c>
      <c r="E126" s="1">
        <v>3</v>
      </c>
      <c r="F126" s="1">
        <v>659</v>
      </c>
      <c r="G126" s="1">
        <v>555000</v>
      </c>
      <c r="H126" s="1">
        <v>120000</v>
      </c>
      <c r="I126" s="1" t="str">
        <f>VLOOKUP(C126,Режиссёры!A:C,2,0)</f>
        <v>Паоло Соррентино</v>
      </c>
      <c r="J126" s="1" t="str">
        <f>VLOOKUP(C126,Режиссёры!A:C,3,0)</f>
        <v>Италия</v>
      </c>
      <c r="K126" s="1" t="str">
        <f>VLOOKUP(E126,Жанры!A:B,2,0)</f>
        <v>Драма</v>
      </c>
    </row>
    <row r="127" spans="1:11" hidden="1" x14ac:dyDescent="0.25">
      <c r="A127" s="1">
        <v>126</v>
      </c>
      <c r="B127" s="1" t="s">
        <v>75</v>
      </c>
      <c r="C127" s="1">
        <v>7</v>
      </c>
      <c r="D127" s="1">
        <v>2013</v>
      </c>
      <c r="E127" s="1">
        <v>3</v>
      </c>
      <c r="F127" s="1">
        <v>14433</v>
      </c>
      <c r="G127" s="1">
        <v>12000000</v>
      </c>
      <c r="H127" s="1">
        <v>1200000</v>
      </c>
      <c r="I127" s="1" t="str">
        <f>VLOOKUP(C127,Режиссёры!A:C,2,0)</f>
        <v>Ларс Фон Триер</v>
      </c>
      <c r="J127" s="1" t="str">
        <f>VLOOKUP(C127,Режиссёры!A:C,3,0)</f>
        <v>Дания</v>
      </c>
      <c r="K127" s="1" t="str">
        <f>VLOOKUP(E127,Жанры!A:B,2,0)</f>
        <v>Драма</v>
      </c>
    </row>
    <row r="128" spans="1:11" hidden="1" x14ac:dyDescent="0.25">
      <c r="A128" s="1">
        <v>127</v>
      </c>
      <c r="B128" s="1" t="s">
        <v>70</v>
      </c>
      <c r="C128" s="1">
        <v>6</v>
      </c>
      <c r="D128" s="1">
        <v>2014</v>
      </c>
      <c r="E128" s="1">
        <v>3</v>
      </c>
      <c r="F128" s="1">
        <v>8300</v>
      </c>
      <c r="G128" s="1">
        <v>125000000</v>
      </c>
      <c r="H128" s="1">
        <v>101200000</v>
      </c>
      <c r="I128" s="1" t="str">
        <f>VLOOKUP(C128,Режиссёры!A:C,2,0)</f>
        <v xml:space="preserve">Даррен Аронофски </v>
      </c>
      <c r="J128" s="1" t="str">
        <f>VLOOKUP(C128,Режиссёры!A:C,3,0)</f>
        <v>США</v>
      </c>
      <c r="K128" s="1" t="str">
        <f>VLOOKUP(E128,Жанры!A:B,2,0)</f>
        <v>Драма</v>
      </c>
    </row>
    <row r="129" spans="1:11" hidden="1" x14ac:dyDescent="0.25">
      <c r="A129" s="1">
        <v>128</v>
      </c>
      <c r="B129" s="1" t="s">
        <v>149</v>
      </c>
      <c r="C129" s="1">
        <v>12</v>
      </c>
      <c r="D129" s="1">
        <v>1983</v>
      </c>
      <c r="E129" s="1">
        <v>3</v>
      </c>
      <c r="F129" s="1">
        <v>7516</v>
      </c>
      <c r="G129" s="1">
        <v>320000</v>
      </c>
      <c r="H129" s="1">
        <v>18846</v>
      </c>
      <c r="I129" s="1" t="str">
        <f>VLOOKUP(C129,Режиссёры!A:C,2,0)</f>
        <v>Андрей Тарковский</v>
      </c>
      <c r="J129" s="1" t="str">
        <f>VLOOKUP(C129,Режиссёры!A:C,3,0)</f>
        <v>СССР</v>
      </c>
      <c r="K129" s="1" t="str">
        <f>VLOOKUP(E129,Жанры!A:B,2,0)</f>
        <v>Драма</v>
      </c>
    </row>
    <row r="130" spans="1:11" hidden="1" x14ac:dyDescent="0.25">
      <c r="A130" s="1">
        <v>129</v>
      </c>
      <c r="B130" s="1" t="s">
        <v>55</v>
      </c>
      <c r="C130" s="1">
        <v>4</v>
      </c>
      <c r="D130" s="1">
        <v>2019</v>
      </c>
      <c r="E130" s="1">
        <v>2</v>
      </c>
      <c r="F130" s="1">
        <v>9708</v>
      </c>
      <c r="G130" s="1">
        <v>90000000</v>
      </c>
      <c r="H130" s="1">
        <v>140800000</v>
      </c>
      <c r="I130" s="1" t="str">
        <f>VLOOKUP(C130,Режиссёры!A:C,2,0)</f>
        <v>Квентин Тарантино</v>
      </c>
      <c r="J130" s="1" t="str">
        <f>VLOOKUP(C130,Режиссёры!A:C,3,0)</f>
        <v>США</v>
      </c>
      <c r="K130" s="1" t="str">
        <f>VLOOKUP(E130,Жанры!A:B,2,0)</f>
        <v>Комедия</v>
      </c>
    </row>
    <row r="131" spans="1:11" x14ac:dyDescent="0.25">
      <c r="A131" s="1">
        <v>130</v>
      </c>
      <c r="B131" s="1" t="s">
        <v>220</v>
      </c>
      <c r="C131" s="1">
        <v>19</v>
      </c>
      <c r="D131" s="1">
        <v>1954</v>
      </c>
      <c r="E131" s="1">
        <v>13</v>
      </c>
      <c r="F131" s="1">
        <v>6720</v>
      </c>
      <c r="G131" s="1">
        <v>2000000</v>
      </c>
      <c r="H131" s="1">
        <v>36764313</v>
      </c>
      <c r="I131" s="1" t="str">
        <f>VLOOKUP(C131,Режиссёры!A:C,2,0)</f>
        <v>Альфред Хичкок</v>
      </c>
      <c r="J131" s="1" t="str">
        <f>VLOOKUP(C131,Режиссёры!A:C,3,0)</f>
        <v>Великобритания</v>
      </c>
      <c r="K131" s="1" t="str">
        <f>VLOOKUP(E131,Жанры!A:B,2,0)</f>
        <v>Детектив</v>
      </c>
    </row>
    <row r="132" spans="1:11" hidden="1" x14ac:dyDescent="0.25">
      <c r="A132" s="1">
        <v>131</v>
      </c>
      <c r="B132" s="1" t="s">
        <v>155</v>
      </c>
      <c r="C132" s="1">
        <v>13</v>
      </c>
      <c r="D132" s="1">
        <v>1927</v>
      </c>
      <c r="E132" s="1">
        <v>12</v>
      </c>
      <c r="F132" s="1">
        <v>8536</v>
      </c>
      <c r="G132" s="1">
        <v>120000</v>
      </c>
      <c r="H132" s="1">
        <v>9800</v>
      </c>
      <c r="I132" s="1" t="str">
        <f>VLOOKUP(C132,Режиссёры!A:C,2,0)</f>
        <v>Сергей Эйзенштейн</v>
      </c>
      <c r="J132" s="1" t="str">
        <f>VLOOKUP(C132,Режиссёры!A:C,3,0)</f>
        <v>СССР</v>
      </c>
      <c r="K132" s="1" t="str">
        <f>VLOOKUP(E132,Жанры!A:B,2,0)</f>
        <v>Исторический</v>
      </c>
    </row>
    <row r="133" spans="1:11" hidden="1" x14ac:dyDescent="0.25">
      <c r="A133" s="1">
        <v>132</v>
      </c>
      <c r="B133" s="1" t="s">
        <v>209</v>
      </c>
      <c r="C133" s="1">
        <v>18</v>
      </c>
      <c r="D133" s="1">
        <v>2017</v>
      </c>
      <c r="E133" s="1">
        <v>9</v>
      </c>
      <c r="F133" s="1">
        <v>7202</v>
      </c>
      <c r="G133" s="1">
        <v>50000000</v>
      </c>
      <c r="H133" s="1">
        <v>2049360</v>
      </c>
      <c r="I133" s="1" t="str">
        <f>VLOOKUP(C133,Режиссёры!A:C,2,0)</f>
        <v>Пон Джун-хо</v>
      </c>
      <c r="J133" s="1" t="str">
        <f>VLOOKUP(C133,Режиссёры!A:C,3,0)</f>
        <v>Южная Корея</v>
      </c>
      <c r="K133" s="1" t="str">
        <f>VLOOKUP(E133,Жанры!A:B,2,0)</f>
        <v>Фантастика</v>
      </c>
    </row>
    <row r="134" spans="1:11" hidden="1" x14ac:dyDescent="0.25">
      <c r="A134" s="1">
        <v>133</v>
      </c>
      <c r="B134" s="1" t="s">
        <v>56</v>
      </c>
      <c r="C134" s="1">
        <v>4</v>
      </c>
      <c r="D134" s="1">
        <v>2015</v>
      </c>
      <c r="E134" s="1">
        <v>7</v>
      </c>
      <c r="F134" s="1">
        <v>11239</v>
      </c>
      <c r="G134" s="1">
        <v>44000000</v>
      </c>
      <c r="H134" s="1">
        <v>54100000</v>
      </c>
      <c r="I134" s="1" t="str">
        <f>VLOOKUP(C134,Режиссёры!A:C,2,0)</f>
        <v>Квентин Тарантино</v>
      </c>
      <c r="J134" s="1" t="str">
        <f>VLOOKUP(C134,Режиссёры!A:C,3,0)</f>
        <v>США</v>
      </c>
      <c r="K134" s="1" t="str">
        <f>VLOOKUP(E134,Жанры!A:B,2,0)</f>
        <v>Вестерн</v>
      </c>
    </row>
    <row r="135" spans="1:11" hidden="1" x14ac:dyDescent="0.25">
      <c r="A135" s="1">
        <v>134</v>
      </c>
      <c r="B135" s="1" t="s">
        <v>98</v>
      </c>
      <c r="C135" s="1">
        <v>8</v>
      </c>
      <c r="D135" s="1">
        <v>2002</v>
      </c>
      <c r="E135" s="1">
        <v>9</v>
      </c>
      <c r="F135" s="1">
        <v>8723</v>
      </c>
      <c r="G135" s="1">
        <v>102000000</v>
      </c>
      <c r="H135" s="1">
        <v>132100000</v>
      </c>
      <c r="I135" s="1" t="str">
        <f>VLOOKUP(C135,Режиссёры!A:C,2,0)</f>
        <v>Стивен Спилберг</v>
      </c>
      <c r="J135" s="1" t="str">
        <f>VLOOKUP(C135,Режиссёры!A:C,3,0)</f>
        <v>США</v>
      </c>
      <c r="K135" s="1" t="str">
        <f>VLOOKUP(E135,Жанры!A:B,2,0)</f>
        <v>Фантастика</v>
      </c>
    </row>
    <row r="136" spans="1:11" hidden="1" x14ac:dyDescent="0.25">
      <c r="A136" s="1">
        <v>135</v>
      </c>
      <c r="B136" s="1" t="s">
        <v>20</v>
      </c>
      <c r="C136" s="1">
        <v>1</v>
      </c>
      <c r="D136" s="1">
        <v>2009</v>
      </c>
      <c r="E136" s="1">
        <v>1</v>
      </c>
      <c r="F136" s="1">
        <v>8285</v>
      </c>
      <c r="G136" s="1">
        <v>80000000</v>
      </c>
      <c r="H136" s="1">
        <v>128000000</v>
      </c>
      <c r="I136" s="1" t="str">
        <f>VLOOKUP(C136,Режиссёры!A:C,2,0)</f>
        <v>Мартин Скорсезе</v>
      </c>
      <c r="J136" s="1" t="str">
        <f>VLOOKUP(C136,Режиссёры!A:C,3,0)</f>
        <v>США</v>
      </c>
      <c r="K136" s="1" t="str">
        <f>VLOOKUP(E136,Жанры!A:B,2,0)</f>
        <v>Триллер</v>
      </c>
    </row>
    <row r="137" spans="1:11" hidden="1" x14ac:dyDescent="0.25">
      <c r="A137" s="1">
        <v>136</v>
      </c>
      <c r="B137" s="1" t="s">
        <v>28</v>
      </c>
      <c r="C137" s="1">
        <v>2</v>
      </c>
      <c r="D137" s="1">
        <v>2018</v>
      </c>
      <c r="E137" s="1">
        <v>6</v>
      </c>
      <c r="F137" s="1">
        <v>6105</v>
      </c>
      <c r="G137" s="1">
        <v>50000000</v>
      </c>
      <c r="H137" s="1">
        <v>32000000</v>
      </c>
      <c r="I137" s="1" t="str">
        <f>VLOOKUP(C137,Режиссёры!A:C,2,0)</f>
        <v>Уэс Андерсон</v>
      </c>
      <c r="J137" s="1" t="str">
        <f>VLOOKUP(C137,Режиссёры!A:C,3,0)</f>
        <v>США</v>
      </c>
      <c r="K137" s="1" t="str">
        <f>VLOOKUP(E137,Жанры!A:B,2,0)</f>
        <v>Мультфильм</v>
      </c>
    </row>
    <row r="138" spans="1:11" hidden="1" x14ac:dyDescent="0.25">
      <c r="A138" s="1">
        <v>137</v>
      </c>
      <c r="B138" s="1" t="s">
        <v>30</v>
      </c>
      <c r="C138" s="1">
        <v>2</v>
      </c>
      <c r="D138" s="1">
        <v>2014</v>
      </c>
      <c r="E138" s="1">
        <v>2</v>
      </c>
      <c r="F138" s="1">
        <v>6048</v>
      </c>
      <c r="G138" s="1">
        <v>23000000</v>
      </c>
      <c r="H138" s="1">
        <v>59300000</v>
      </c>
      <c r="I138" s="1" t="str">
        <f>VLOOKUP(C138,Режиссёры!A:C,2,0)</f>
        <v>Уэс Андерсон</v>
      </c>
      <c r="J138" s="1" t="str">
        <f>VLOOKUP(C138,Режиссёры!A:C,3,0)</f>
        <v>США</v>
      </c>
      <c r="K138" s="1" t="str">
        <f>VLOOKUP(E138,Жанры!A:B,2,0)</f>
        <v>Комедия</v>
      </c>
    </row>
    <row r="139" spans="1:11" hidden="1" x14ac:dyDescent="0.25">
      <c r="A139" s="1">
        <v>138</v>
      </c>
      <c r="B139" s="1" t="s">
        <v>25</v>
      </c>
      <c r="C139" s="1">
        <v>1</v>
      </c>
      <c r="D139" s="1">
        <v>2006</v>
      </c>
      <c r="E139" s="1">
        <v>4</v>
      </c>
      <c r="F139" s="1">
        <v>9097</v>
      </c>
      <c r="G139" s="1">
        <v>90000000</v>
      </c>
      <c r="H139" s="1">
        <v>132400000</v>
      </c>
      <c r="I139" s="1" t="str">
        <f>VLOOKUP(C139,Режиссёры!A:C,2,0)</f>
        <v>Мартин Скорсезе</v>
      </c>
      <c r="J139" s="1" t="str">
        <f>VLOOKUP(C139,Режиссёры!A:C,3,0)</f>
        <v>США</v>
      </c>
      <c r="K139" s="1" t="str">
        <f>VLOOKUP(E139,Жанры!A:B,2,0)</f>
        <v>Криминал</v>
      </c>
    </row>
    <row r="140" spans="1:11" hidden="1" x14ac:dyDescent="0.25">
      <c r="A140" s="1">
        <v>139</v>
      </c>
      <c r="B140" s="1" t="s">
        <v>210</v>
      </c>
      <c r="C140" s="1">
        <v>18</v>
      </c>
      <c r="D140" s="1">
        <v>2019</v>
      </c>
      <c r="E140" s="1">
        <v>1</v>
      </c>
      <c r="F140" s="1">
        <v>7875</v>
      </c>
      <c r="G140" s="1">
        <v>11800000</v>
      </c>
      <c r="H140" s="1">
        <v>53369900</v>
      </c>
      <c r="I140" s="1" t="str">
        <f>VLOOKUP(C140,Режиссёры!A:C,2,0)</f>
        <v>Пон Джун-хо</v>
      </c>
      <c r="J140" s="1" t="str">
        <f>VLOOKUP(C140,Режиссёры!A:C,3,0)</f>
        <v>Южная Корея</v>
      </c>
      <c r="K140" s="1" t="str">
        <f>VLOOKUP(E140,Жанры!A:B,2,0)</f>
        <v>Триллер</v>
      </c>
    </row>
    <row r="141" spans="1:11" hidden="1" x14ac:dyDescent="0.25">
      <c r="A141" s="1">
        <v>140</v>
      </c>
      <c r="B141" s="1" t="s">
        <v>101</v>
      </c>
      <c r="C141" s="1">
        <v>8</v>
      </c>
      <c r="D141" s="1">
        <v>1993</v>
      </c>
      <c r="E141" s="1">
        <v>9</v>
      </c>
      <c r="F141" s="1">
        <v>7679</v>
      </c>
      <c r="G141" s="1">
        <v>63000000</v>
      </c>
      <c r="H141" s="1">
        <v>357100000</v>
      </c>
      <c r="I141" s="1" t="str">
        <f>VLOOKUP(C141,Режиссёры!A:C,2,0)</f>
        <v>Стивен Спилберг</v>
      </c>
      <c r="J141" s="1" t="str">
        <f>VLOOKUP(C141,Режиссёры!A:C,3,0)</f>
        <v>США</v>
      </c>
      <c r="K141" s="1" t="str">
        <f>VLOOKUP(E141,Жанры!A:B,2,0)</f>
        <v>Фантастика</v>
      </c>
    </row>
    <row r="142" spans="1:11" hidden="1" x14ac:dyDescent="0.25">
      <c r="A142" s="1">
        <v>141</v>
      </c>
      <c r="B142" s="1" t="s">
        <v>92</v>
      </c>
      <c r="C142" s="1">
        <v>8</v>
      </c>
      <c r="D142" s="1">
        <v>2018</v>
      </c>
      <c r="E142" s="1">
        <v>9</v>
      </c>
      <c r="F142" s="1">
        <v>8401</v>
      </c>
      <c r="G142" s="1">
        <v>175000000</v>
      </c>
      <c r="H142" s="1">
        <v>137700000</v>
      </c>
      <c r="I142" s="1" t="str">
        <f>VLOOKUP(C142,Режиссёры!A:C,2,0)</f>
        <v>Стивен Спилберг</v>
      </c>
      <c r="J142" s="1" t="str">
        <f>VLOOKUP(C142,Режиссёры!A:C,3,0)</f>
        <v>США</v>
      </c>
      <c r="K142" s="1" t="str">
        <f>VLOOKUP(E142,Жанры!A:B,2,0)</f>
        <v>Фантастика</v>
      </c>
    </row>
    <row r="143" spans="1:11" hidden="1" x14ac:dyDescent="0.25">
      <c r="A143" s="1">
        <v>142</v>
      </c>
      <c r="B143" s="1" t="s">
        <v>72</v>
      </c>
      <c r="C143" s="1">
        <v>6</v>
      </c>
      <c r="D143" s="1">
        <v>1997</v>
      </c>
      <c r="E143" s="1">
        <v>1</v>
      </c>
      <c r="F143" s="1">
        <v>5042</v>
      </c>
      <c r="G143" s="1">
        <v>60000</v>
      </c>
      <c r="H143" s="1">
        <v>3200000</v>
      </c>
      <c r="I143" s="1" t="str">
        <f>VLOOKUP(C143,Режиссёры!A:C,2,0)</f>
        <v xml:space="preserve">Даррен Аронофски </v>
      </c>
      <c r="J143" s="1" t="str">
        <f>VLOOKUP(C143,Режиссёры!A:C,3,0)</f>
        <v>США</v>
      </c>
      <c r="K143" s="1" t="str">
        <f>VLOOKUP(E143,Жанры!A:B,2,0)</f>
        <v>Триллер</v>
      </c>
    </row>
    <row r="144" spans="1:11" hidden="1" x14ac:dyDescent="0.25">
      <c r="A144" s="1">
        <v>143</v>
      </c>
      <c r="B144" s="1" t="s">
        <v>46</v>
      </c>
      <c r="C144" s="1">
        <v>3</v>
      </c>
      <c r="D144" s="1">
        <v>2006</v>
      </c>
      <c r="E144" s="1">
        <v>8</v>
      </c>
      <c r="F144" s="1">
        <v>8513</v>
      </c>
      <c r="G144" s="1">
        <v>19000000</v>
      </c>
      <c r="H144" s="1">
        <v>13800000</v>
      </c>
      <c r="I144" s="1" t="str">
        <f>VLOOKUP(C144,Режиссёры!A:C,2,0)</f>
        <v>Клинт Иствуд</v>
      </c>
      <c r="J144" s="1" t="str">
        <f>VLOOKUP(C144,Режиссёры!A:C,3,0)</f>
        <v>США</v>
      </c>
      <c r="K144" s="1" t="str">
        <f>VLOOKUP(E144,Жанры!A:B,2,0)</f>
        <v>Боевик</v>
      </c>
    </row>
    <row r="145" spans="1:11" hidden="1" x14ac:dyDescent="0.25">
      <c r="A145" s="1">
        <v>144</v>
      </c>
      <c r="B145" s="1" t="s">
        <v>65</v>
      </c>
      <c r="C145" s="1">
        <v>5</v>
      </c>
      <c r="D145" s="1">
        <v>2013</v>
      </c>
      <c r="E145" s="1">
        <v>1</v>
      </c>
      <c r="F145" s="1">
        <v>9209</v>
      </c>
      <c r="G145" s="1">
        <v>46000000</v>
      </c>
      <c r="H145" s="1">
        <v>61000000</v>
      </c>
      <c r="I145" s="1" t="str">
        <f>VLOOKUP(C145,Режиссёры!A:C,2,0)</f>
        <v>Дени Вильнёв</v>
      </c>
      <c r="J145" s="1" t="str">
        <f>VLOOKUP(C145,Режиссёры!A:C,3,0)</f>
        <v>Канада</v>
      </c>
      <c r="K145" s="1" t="str">
        <f>VLOOKUP(E145,Жанры!A:B,2,0)</f>
        <v>Триллер</v>
      </c>
    </row>
    <row r="146" spans="1:11" hidden="1" x14ac:dyDescent="0.25">
      <c r="A146" s="1">
        <v>145</v>
      </c>
      <c r="B146" s="1" t="s">
        <v>43</v>
      </c>
      <c r="C146" s="1">
        <v>3</v>
      </c>
      <c r="D146" s="1">
        <v>2008</v>
      </c>
      <c r="E146" s="1">
        <v>1</v>
      </c>
      <c r="F146" s="1">
        <v>8489</v>
      </c>
      <c r="G146" s="1">
        <v>55000000</v>
      </c>
      <c r="H146" s="1">
        <v>35700000</v>
      </c>
      <c r="I146" s="1" t="str">
        <f>VLOOKUP(C146,Режиссёры!A:C,2,0)</f>
        <v>Клинт Иствуд</v>
      </c>
      <c r="J146" s="1" t="str">
        <f>VLOOKUP(C146,Режиссёры!A:C,3,0)</f>
        <v>США</v>
      </c>
      <c r="K146" s="1" t="str">
        <f>VLOOKUP(E146,Жанры!A:B,2,0)</f>
        <v>Триллер</v>
      </c>
    </row>
    <row r="147" spans="1:11" hidden="1" x14ac:dyDescent="0.25">
      <c r="A147" s="1">
        <v>146</v>
      </c>
      <c r="B147" s="1" t="s">
        <v>33</v>
      </c>
      <c r="C147" s="1">
        <v>2</v>
      </c>
      <c r="D147" s="1">
        <v>2007</v>
      </c>
      <c r="E147" s="1">
        <v>2</v>
      </c>
      <c r="F147" s="1">
        <v>5568</v>
      </c>
      <c r="G147" s="1">
        <v>17500000</v>
      </c>
      <c r="H147" s="1">
        <v>11900000</v>
      </c>
      <c r="I147" s="1" t="str">
        <f>VLOOKUP(C147,Режиссёры!A:C,2,0)</f>
        <v>Уэс Андерсон</v>
      </c>
      <c r="J147" s="1" t="str">
        <f>VLOOKUP(C147,Режиссёры!A:C,3,0)</f>
        <v>США</v>
      </c>
      <c r="K147" s="1" t="str">
        <f>VLOOKUP(E147,Жанры!A:B,2,0)</f>
        <v>Комедия</v>
      </c>
    </row>
    <row r="148" spans="1:11" hidden="1" x14ac:dyDescent="0.25">
      <c r="A148" s="1">
        <v>147</v>
      </c>
      <c r="B148" s="1" t="s">
        <v>41</v>
      </c>
      <c r="C148" s="1">
        <v>3</v>
      </c>
      <c r="D148" s="1">
        <v>2018</v>
      </c>
      <c r="E148" s="1">
        <v>1</v>
      </c>
      <c r="F148" s="1">
        <v>5691</v>
      </c>
      <c r="G148" s="1">
        <v>30000000</v>
      </c>
      <c r="H148" s="1">
        <v>36300000</v>
      </c>
      <c r="I148" s="1" t="str">
        <f>VLOOKUP(C148,Режиссёры!A:C,2,0)</f>
        <v>Клинт Иствуд</v>
      </c>
      <c r="J148" s="1" t="str">
        <f>VLOOKUP(C148,Режиссёры!A:C,3,0)</f>
        <v>США</v>
      </c>
      <c r="K148" s="1" t="str">
        <f>VLOOKUP(E148,Жанры!A:B,2,0)</f>
        <v>Триллер</v>
      </c>
    </row>
    <row r="149" spans="1:11" hidden="1" x14ac:dyDescent="0.25">
      <c r="A149" s="1">
        <v>148</v>
      </c>
      <c r="B149" s="1" t="s">
        <v>62</v>
      </c>
      <c r="C149" s="1">
        <v>5</v>
      </c>
      <c r="D149" s="1">
        <v>2010</v>
      </c>
      <c r="E149" s="1">
        <v>3</v>
      </c>
      <c r="F149" s="1">
        <v>7876</v>
      </c>
      <c r="G149" s="1">
        <v>6800000</v>
      </c>
      <c r="H149" s="1">
        <v>2100000</v>
      </c>
      <c r="I149" s="1" t="str">
        <f>VLOOKUP(C149,Режиссёры!A:C,2,0)</f>
        <v>Дени Вильнёв</v>
      </c>
      <c r="J149" s="1" t="str">
        <f>VLOOKUP(C149,Режиссёры!A:C,3,0)</f>
        <v>Канада</v>
      </c>
      <c r="K149" s="1" t="str">
        <f>VLOOKUP(E149,Жанры!A:B,2,0)</f>
        <v>Драма</v>
      </c>
    </row>
    <row r="150" spans="1:11" hidden="1" x14ac:dyDescent="0.25">
      <c r="A150" s="1">
        <v>149</v>
      </c>
      <c r="B150" s="1" t="s">
        <v>90</v>
      </c>
      <c r="C150" s="1">
        <v>8</v>
      </c>
      <c r="D150" s="1">
        <v>2002</v>
      </c>
      <c r="E150" s="1">
        <v>2</v>
      </c>
      <c r="F150" s="1">
        <v>8462</v>
      </c>
      <c r="G150" s="1">
        <v>52000000</v>
      </c>
      <c r="H150" s="1">
        <v>164600000</v>
      </c>
      <c r="I150" s="1" t="str">
        <f>VLOOKUP(C150,Режиссёры!A:C,2,0)</f>
        <v>Стивен Спилберг</v>
      </c>
      <c r="J150" s="1" t="str">
        <f>VLOOKUP(C150,Режиссёры!A:C,3,0)</f>
        <v>США</v>
      </c>
      <c r="K150" s="1" t="str">
        <f>VLOOKUP(E150,Жанры!A:B,2,0)</f>
        <v>Комедия</v>
      </c>
    </row>
    <row r="151" spans="1:11" x14ac:dyDescent="0.25">
      <c r="A151" s="1">
        <v>150</v>
      </c>
      <c r="B151" s="1" t="s">
        <v>219</v>
      </c>
      <c r="C151" s="1">
        <v>19</v>
      </c>
      <c r="D151" s="1">
        <v>1954</v>
      </c>
      <c r="E151" s="1">
        <v>13</v>
      </c>
      <c r="F151" s="1">
        <v>6391</v>
      </c>
      <c r="G151" s="1">
        <v>2500000</v>
      </c>
      <c r="H151" s="1">
        <v>8750000</v>
      </c>
      <c r="I151" s="1" t="str">
        <f>VLOOKUP(C151,Режиссёры!A:C,2,0)</f>
        <v>Альфред Хичкок</v>
      </c>
      <c r="J151" s="1" t="str">
        <f>VLOOKUP(C151,Режиссёры!A:C,3,0)</f>
        <v>Великобритания</v>
      </c>
      <c r="K151" s="1" t="str">
        <f>VLOOKUP(E151,Жанры!A:B,2,0)</f>
        <v>Детектив</v>
      </c>
    </row>
    <row r="152" spans="1:11" hidden="1" x14ac:dyDescent="0.25">
      <c r="A152" s="1">
        <v>151</v>
      </c>
      <c r="B152" s="1" t="s">
        <v>61</v>
      </c>
      <c r="C152" s="1">
        <v>5</v>
      </c>
      <c r="D152" s="1">
        <v>2008</v>
      </c>
      <c r="E152" s="1">
        <v>3</v>
      </c>
      <c r="F152" s="1">
        <v>4657</v>
      </c>
      <c r="G152" s="1">
        <v>1000000</v>
      </c>
      <c r="H152" s="1">
        <v>2300000</v>
      </c>
      <c r="I152" s="1" t="str">
        <f>VLOOKUP(C152,Режиссёры!A:C,2,0)</f>
        <v>Дени Вильнёв</v>
      </c>
      <c r="J152" s="1" t="str">
        <f>VLOOKUP(C152,Режиссёры!A:C,3,0)</f>
        <v>Канада</v>
      </c>
      <c r="K152" s="1" t="str">
        <f>VLOOKUP(E152,Жанры!A:B,2,0)</f>
        <v>Драма</v>
      </c>
    </row>
    <row r="153" spans="1:11" hidden="1" x14ac:dyDescent="0.25">
      <c r="A153" s="1">
        <v>152</v>
      </c>
      <c r="B153" s="1" t="s">
        <v>169</v>
      </c>
      <c r="C153" s="1">
        <v>15</v>
      </c>
      <c r="D153" s="1">
        <v>2000</v>
      </c>
      <c r="E153" s="1">
        <v>13</v>
      </c>
      <c r="F153" s="1">
        <v>6806</v>
      </c>
      <c r="G153" s="1">
        <v>9000000</v>
      </c>
      <c r="H153" s="1">
        <v>25544847</v>
      </c>
      <c r="I153" s="1" t="str">
        <f>VLOOKUP(C153,Режиссёры!A:C,2,0)</f>
        <v>Кристовер Нолан</v>
      </c>
      <c r="J153" s="1" t="str">
        <f>VLOOKUP(C153,Режиссёры!A:C,3,0)</f>
        <v>Великобритания</v>
      </c>
      <c r="K153" s="1" t="str">
        <f>VLOOKUP(E153,Жанры!A:B,2,0)</f>
        <v>Детектив</v>
      </c>
    </row>
    <row r="154" spans="1:11" hidden="1" x14ac:dyDescent="0.25">
      <c r="A154" s="1">
        <v>153</v>
      </c>
      <c r="B154" s="1" t="s">
        <v>122</v>
      </c>
      <c r="C154" s="1">
        <v>10</v>
      </c>
      <c r="D154" s="1">
        <v>2004</v>
      </c>
      <c r="E154" s="1">
        <v>5</v>
      </c>
      <c r="F154" s="1">
        <v>6051</v>
      </c>
      <c r="G154" s="1">
        <v>2000000</v>
      </c>
      <c r="H154" s="1">
        <v>2500000</v>
      </c>
      <c r="I154" s="1" t="str">
        <f>VLOOKUP(C154,Режиссёры!A:C,2,0)</f>
        <v>Паоло Соррентино</v>
      </c>
      <c r="J154" s="1" t="str">
        <f>VLOOKUP(C154,Режиссёры!A:C,3,0)</f>
        <v>Италия</v>
      </c>
      <c r="K154" s="1" t="str">
        <f>VLOOKUP(E154,Жанры!A:B,2,0)</f>
        <v>Мелодрама</v>
      </c>
    </row>
    <row r="155" spans="1:11" hidden="1" x14ac:dyDescent="0.25">
      <c r="A155" s="1">
        <v>154</v>
      </c>
      <c r="B155" s="1" t="s">
        <v>172</v>
      </c>
      <c r="C155" s="1">
        <v>15</v>
      </c>
      <c r="D155" s="1">
        <v>2006</v>
      </c>
      <c r="E155" s="1">
        <v>1</v>
      </c>
      <c r="F155" s="1">
        <v>7523</v>
      </c>
      <c r="G155" s="1">
        <v>40000000</v>
      </c>
      <c r="H155" s="1">
        <v>53089650</v>
      </c>
      <c r="I155" s="1" t="str">
        <f>VLOOKUP(C155,Режиссёры!A:C,2,0)</f>
        <v>Кристовер Нолан</v>
      </c>
      <c r="J155" s="1" t="str">
        <f>VLOOKUP(C155,Режиссёры!A:C,3,0)</f>
        <v>Великобритания</v>
      </c>
      <c r="K155" s="1" t="str">
        <f>VLOOKUP(E155,Жанры!A:B,2,0)</f>
        <v>Триллер</v>
      </c>
    </row>
    <row r="156" spans="1:11" hidden="1" x14ac:dyDescent="0.25">
      <c r="A156" s="1">
        <v>155</v>
      </c>
      <c r="B156" s="1" t="s">
        <v>60</v>
      </c>
      <c r="C156" s="1">
        <v>5</v>
      </c>
      <c r="D156" s="1">
        <v>2016</v>
      </c>
      <c r="E156" s="1">
        <v>3</v>
      </c>
      <c r="F156" s="1">
        <v>7004</v>
      </c>
      <c r="G156" s="1">
        <v>47000000</v>
      </c>
      <c r="H156" s="1">
        <v>100500000</v>
      </c>
      <c r="I156" s="1" t="str">
        <f>VLOOKUP(C156,Режиссёры!A:C,2,0)</f>
        <v>Дени Вильнёв</v>
      </c>
      <c r="J156" s="1" t="str">
        <f>VLOOKUP(C156,Режиссёры!A:C,3,0)</f>
        <v>Канада</v>
      </c>
      <c r="K156" s="1" t="str">
        <f>VLOOKUP(E156,Жанры!A:B,2,0)</f>
        <v>Драма</v>
      </c>
    </row>
    <row r="157" spans="1:11" hidden="1" x14ac:dyDescent="0.25">
      <c r="A157" s="1">
        <v>156</v>
      </c>
      <c r="B157" s="1" t="s">
        <v>201</v>
      </c>
      <c r="C157" s="1">
        <v>17</v>
      </c>
      <c r="D157" s="1">
        <v>1961</v>
      </c>
      <c r="E157" s="1">
        <v>2</v>
      </c>
      <c r="F157" s="1">
        <v>8193</v>
      </c>
      <c r="G157" s="1">
        <v>2900000</v>
      </c>
      <c r="H157" s="1">
        <v>260000</v>
      </c>
      <c r="I157" s="1" t="str">
        <f>VLOOKUP(C157,Режиссёры!A:C,2,0)</f>
        <v>Фрэнк Капра</v>
      </c>
      <c r="J157" s="1" t="str">
        <f>VLOOKUP(C157,Режиссёры!A:C,3,0)</f>
        <v>Италия</v>
      </c>
      <c r="K157" s="1" t="str">
        <f>VLOOKUP(E157,Жанры!A:B,2,0)</f>
        <v>Комедия</v>
      </c>
    </row>
    <row r="158" spans="1:11" hidden="1" x14ac:dyDescent="0.25">
      <c r="A158" s="1">
        <v>157</v>
      </c>
      <c r="B158" s="1" t="s">
        <v>214</v>
      </c>
      <c r="C158" s="1">
        <v>19</v>
      </c>
      <c r="D158" s="1">
        <v>1960</v>
      </c>
      <c r="E158" s="1">
        <v>10</v>
      </c>
      <c r="F158" s="1">
        <v>6598</v>
      </c>
      <c r="G158" s="1">
        <v>806947</v>
      </c>
      <c r="H158" s="1">
        <v>32000000</v>
      </c>
      <c r="I158" s="1" t="str">
        <f>VLOOKUP(C158,Режиссёры!A:C,2,0)</f>
        <v>Альфред Хичкок</v>
      </c>
      <c r="J158" s="1" t="str">
        <f>VLOOKUP(C158,Режиссёры!A:C,3,0)</f>
        <v>Великобритания</v>
      </c>
      <c r="K158" s="1" t="str">
        <f>VLOOKUP(E158,Жанры!A:B,2,0)</f>
        <v>Ужас</v>
      </c>
    </row>
    <row r="159" spans="1:11" hidden="1" x14ac:dyDescent="0.25">
      <c r="A159" s="1">
        <v>158</v>
      </c>
      <c r="B159" s="1" t="s">
        <v>213</v>
      </c>
      <c r="C159" s="1">
        <v>19</v>
      </c>
      <c r="D159" s="1">
        <v>1963</v>
      </c>
      <c r="E159" s="1">
        <v>10</v>
      </c>
      <c r="F159" s="1">
        <v>7166</v>
      </c>
      <c r="G159" s="1">
        <v>2500000</v>
      </c>
      <c r="H159" s="1">
        <v>11403623</v>
      </c>
      <c r="I159" s="1" t="str">
        <f>VLOOKUP(C159,Режиссёры!A:C,2,0)</f>
        <v>Альфред Хичкок</v>
      </c>
      <c r="J159" s="1" t="str">
        <f>VLOOKUP(C159,Режиссёры!A:C,3,0)</f>
        <v>Великобритания</v>
      </c>
      <c r="K159" s="1" t="str">
        <f>VLOOKUP(E159,Жанры!A:B,2,0)</f>
        <v>Ужас</v>
      </c>
    </row>
    <row r="160" spans="1:11" hidden="1" x14ac:dyDescent="0.25">
      <c r="A160" s="1">
        <v>159</v>
      </c>
      <c r="B160" s="1" t="s">
        <v>80</v>
      </c>
      <c r="C160" s="1">
        <v>7</v>
      </c>
      <c r="D160" s="1">
        <v>1996</v>
      </c>
      <c r="E160" s="1">
        <v>3</v>
      </c>
      <c r="F160" s="1">
        <v>9584</v>
      </c>
      <c r="G160" s="1">
        <v>4200000</v>
      </c>
      <c r="H160" s="1">
        <v>3800000</v>
      </c>
      <c r="I160" s="1" t="str">
        <f>VLOOKUP(C160,Режиссёры!A:C,2,0)</f>
        <v>Ларс Фон Триер</v>
      </c>
      <c r="J160" s="1" t="str">
        <f>VLOOKUP(C160,Режиссёры!A:C,3,0)</f>
        <v>Дания</v>
      </c>
      <c r="K160" s="1" t="str">
        <f>VLOOKUP(E160,Жанры!A:B,2,0)</f>
        <v>Драма</v>
      </c>
    </row>
    <row r="161" spans="1:11" hidden="1" x14ac:dyDescent="0.25">
      <c r="A161" s="1">
        <v>160</v>
      </c>
      <c r="B161" s="1" t="s">
        <v>226</v>
      </c>
      <c r="C161" s="1">
        <v>19</v>
      </c>
      <c r="D161" s="1">
        <v>1940</v>
      </c>
      <c r="E161" s="1">
        <v>5</v>
      </c>
      <c r="F161" s="1">
        <v>7800</v>
      </c>
      <c r="G161" s="1">
        <v>1288000</v>
      </c>
      <c r="H161" s="1">
        <v>6000000</v>
      </c>
      <c r="I161" s="1" t="str">
        <f>VLOOKUP(C161,Режиссёры!A:C,2,0)</f>
        <v>Альфред Хичкок</v>
      </c>
      <c r="J161" s="1" t="str">
        <f>VLOOKUP(C161,Режиссёры!A:C,3,0)</f>
        <v>Великобритания</v>
      </c>
      <c r="K161" s="1" t="str">
        <f>VLOOKUP(E161,Жанры!A:B,2,0)</f>
        <v>Мелодрама</v>
      </c>
    </row>
    <row r="162" spans="1:11" hidden="1" x14ac:dyDescent="0.25">
      <c r="A162" s="1">
        <v>161</v>
      </c>
      <c r="B162" s="1" t="s">
        <v>10</v>
      </c>
      <c r="C162" s="1">
        <v>6</v>
      </c>
      <c r="D162" s="1">
        <v>2000</v>
      </c>
      <c r="E162" s="1">
        <v>1</v>
      </c>
      <c r="F162" s="1">
        <v>6154</v>
      </c>
      <c r="G162" s="1">
        <v>4500000</v>
      </c>
      <c r="H162" s="1">
        <v>3600000</v>
      </c>
      <c r="I162" s="1" t="str">
        <f>VLOOKUP(C162,Режиссёры!A:C,2,0)</f>
        <v xml:space="preserve">Даррен Аронофски </v>
      </c>
      <c r="J162" s="1" t="str">
        <f>VLOOKUP(C162,Режиссёры!A:C,3,0)</f>
        <v>США</v>
      </c>
      <c r="K162" s="1" t="str">
        <f>VLOOKUP(E162,Жанры!A:B,2,0)</f>
        <v>Триллер</v>
      </c>
    </row>
    <row r="163" spans="1:11" hidden="1" x14ac:dyDescent="0.25">
      <c r="A163" s="1">
        <v>162</v>
      </c>
      <c r="B163" s="1" t="s">
        <v>69</v>
      </c>
      <c r="C163" s="1">
        <v>6</v>
      </c>
      <c r="D163" s="1">
        <v>2008</v>
      </c>
      <c r="E163" s="1">
        <v>1</v>
      </c>
      <c r="F163" s="1">
        <v>6315</v>
      </c>
      <c r="G163" s="1">
        <v>6000000</v>
      </c>
      <c r="H163" s="1">
        <v>26200000</v>
      </c>
      <c r="I163" s="1" t="str">
        <f>VLOOKUP(C163,Режиссёры!A:C,2,0)</f>
        <v xml:space="preserve">Даррен Аронофски </v>
      </c>
      <c r="J163" s="1" t="str">
        <f>VLOOKUP(C163,Режиссёры!A:C,3,0)</f>
        <v>США</v>
      </c>
      <c r="K163" s="1" t="str">
        <f>VLOOKUP(E163,Жанры!A:B,2,0)</f>
        <v>Триллер</v>
      </c>
    </row>
    <row r="164" spans="1:11" hidden="1" x14ac:dyDescent="0.25">
      <c r="A164" s="1">
        <v>163</v>
      </c>
      <c r="B164" s="1" t="s">
        <v>111</v>
      </c>
      <c r="C164" s="1">
        <v>9</v>
      </c>
      <c r="D164" s="1">
        <v>2010</v>
      </c>
      <c r="E164" s="1">
        <v>1</v>
      </c>
      <c r="F164" s="1">
        <v>8921</v>
      </c>
      <c r="G164" s="1">
        <v>200000000</v>
      </c>
      <c r="H164" s="1">
        <v>105300000</v>
      </c>
      <c r="I164" s="1" t="str">
        <f>VLOOKUP(C164,Режиссёры!A:C,2,0)</f>
        <v>Ридли Скотт</v>
      </c>
      <c r="J164" s="1" t="str">
        <f>VLOOKUP(C164,Режиссёры!A:C,3,0)</f>
        <v>Великобритания</v>
      </c>
      <c r="K164" s="1" t="str">
        <f>VLOOKUP(E164,Жанры!A:B,2,0)</f>
        <v>Триллер</v>
      </c>
    </row>
    <row r="165" spans="1:11" hidden="1" x14ac:dyDescent="0.25">
      <c r="A165" s="1">
        <v>164</v>
      </c>
      <c r="B165" s="1" t="s">
        <v>167</v>
      </c>
      <c r="C165" s="1">
        <v>14</v>
      </c>
      <c r="D165" s="1">
        <v>1999</v>
      </c>
      <c r="E165" s="1">
        <v>5</v>
      </c>
      <c r="F165" s="1">
        <v>9529</v>
      </c>
      <c r="G165" s="1">
        <v>65000000</v>
      </c>
      <c r="H165" s="1">
        <v>55691800</v>
      </c>
      <c r="I165" s="1" t="str">
        <f>VLOOKUP(C165,Режиссёры!A:C,2,0)</f>
        <v>Стэнли Кубрик</v>
      </c>
      <c r="J165" s="1" t="str">
        <f>VLOOKUP(C165,Режиссёры!A:C,3,0)</f>
        <v>США</v>
      </c>
      <c r="K165" s="1" t="str">
        <f>VLOOKUP(E165,Жанры!A:B,2,0)</f>
        <v>Мелодрама</v>
      </c>
    </row>
    <row r="166" spans="1:11" hidden="1" x14ac:dyDescent="0.25">
      <c r="A166" s="1">
        <v>165</v>
      </c>
      <c r="B166" s="1" t="s">
        <v>91</v>
      </c>
      <c r="C166" s="1">
        <v>8</v>
      </c>
      <c r="D166" s="1">
        <v>2017</v>
      </c>
      <c r="E166" s="1">
        <v>1</v>
      </c>
      <c r="F166" s="1">
        <v>7012</v>
      </c>
      <c r="G166" s="1">
        <v>50000000</v>
      </c>
      <c r="H166" s="1">
        <v>81900000</v>
      </c>
      <c r="I166" s="1" t="str">
        <f>VLOOKUP(C166,Режиссёры!A:C,2,0)</f>
        <v>Стивен Спилберг</v>
      </c>
      <c r="J166" s="1" t="str">
        <f>VLOOKUP(C166,Режиссёры!A:C,3,0)</f>
        <v>США</v>
      </c>
      <c r="K166" s="1" t="str">
        <f>VLOOKUP(E166,Жанры!A:B,2,0)</f>
        <v>Триллер</v>
      </c>
    </row>
    <row r="167" spans="1:11" hidden="1" x14ac:dyDescent="0.25">
      <c r="A167" s="1">
        <v>166</v>
      </c>
      <c r="B167" s="1" t="s">
        <v>32</v>
      </c>
      <c r="C167" s="1">
        <v>2</v>
      </c>
      <c r="D167" s="1">
        <v>2001</v>
      </c>
      <c r="E167" s="1">
        <v>2</v>
      </c>
      <c r="F167" s="1">
        <v>6612</v>
      </c>
      <c r="G167" s="1">
        <v>21000000</v>
      </c>
      <c r="H167" s="1">
        <v>52400000</v>
      </c>
      <c r="I167" s="1" t="str">
        <f>VLOOKUP(C167,Режиссёры!A:C,2,0)</f>
        <v>Уэс Андерсон</v>
      </c>
      <c r="J167" s="1" t="str">
        <f>VLOOKUP(C167,Режиссёры!A:C,3,0)</f>
        <v>США</v>
      </c>
      <c r="K167" s="1" t="str">
        <f>VLOOKUP(E167,Жанры!A:B,2,0)</f>
        <v>Комедия</v>
      </c>
    </row>
    <row r="168" spans="1:11" hidden="1" x14ac:dyDescent="0.25">
      <c r="A168" s="1">
        <v>167</v>
      </c>
      <c r="B168" s="1" t="s">
        <v>181</v>
      </c>
      <c r="C168" s="1">
        <v>16</v>
      </c>
      <c r="D168" s="1">
        <v>1995</v>
      </c>
      <c r="E168" s="1">
        <v>13</v>
      </c>
      <c r="F168" s="1">
        <v>7661</v>
      </c>
      <c r="G168" s="1">
        <v>33000000</v>
      </c>
      <c r="H168" s="1">
        <v>100125630</v>
      </c>
      <c r="I168" s="1" t="str">
        <f>VLOOKUP(C168,Режиссёры!A:C,2,0)</f>
        <v>Дэвид Финчер</v>
      </c>
      <c r="J168" s="1" t="str">
        <f>VLOOKUP(C168,Режиссёры!A:C,3,0)</f>
        <v>США</v>
      </c>
      <c r="K168" s="1" t="str">
        <f>VLOOKUP(E168,Жанры!A:B,2,0)</f>
        <v>Детектив</v>
      </c>
    </row>
    <row r="169" spans="1:11" hidden="1" x14ac:dyDescent="0.25">
      <c r="A169" s="1">
        <v>168</v>
      </c>
      <c r="B169" s="1" t="s">
        <v>165</v>
      </c>
      <c r="C169" s="1">
        <v>14</v>
      </c>
      <c r="D169" s="1">
        <v>1980</v>
      </c>
      <c r="E169" s="1">
        <v>10</v>
      </c>
      <c r="F169" s="1">
        <v>8698</v>
      </c>
      <c r="G169" s="1">
        <v>19000000</v>
      </c>
      <c r="H169" s="1">
        <v>44017589</v>
      </c>
      <c r="I169" s="1" t="str">
        <f>VLOOKUP(C169,Режиссёры!A:C,2,0)</f>
        <v>Стэнли Кубрик</v>
      </c>
      <c r="J169" s="1" t="str">
        <f>VLOOKUP(C169,Режиссёры!A:C,3,0)</f>
        <v>США</v>
      </c>
      <c r="K169" s="1" t="str">
        <f>VLOOKUP(E169,Жанры!A:B,2,0)</f>
        <v>Ужас</v>
      </c>
    </row>
    <row r="170" spans="1:11" hidden="1" x14ac:dyDescent="0.25">
      <c r="A170" s="1">
        <v>169</v>
      </c>
      <c r="B170" s="1" t="s">
        <v>208</v>
      </c>
      <c r="C170" s="1">
        <v>18</v>
      </c>
      <c r="D170" s="1">
        <v>2013</v>
      </c>
      <c r="E170" s="1">
        <v>8</v>
      </c>
      <c r="F170" s="1">
        <v>7612</v>
      </c>
      <c r="G170" s="1">
        <v>39200000</v>
      </c>
      <c r="H170" s="1">
        <v>4563000</v>
      </c>
      <c r="I170" s="1" t="str">
        <f>VLOOKUP(C170,Режиссёры!A:C,2,0)</f>
        <v>Пон Джун-хо</v>
      </c>
      <c r="J170" s="1" t="str">
        <f>VLOOKUP(C170,Режиссёры!A:C,3,0)</f>
        <v>Южная Корея</v>
      </c>
      <c r="K170" s="1" t="str">
        <f>VLOOKUP(E170,Жанры!A:B,2,0)</f>
        <v>Боевик</v>
      </c>
    </row>
    <row r="171" spans="1:11" hidden="1" x14ac:dyDescent="0.25">
      <c r="A171" s="1">
        <v>170</v>
      </c>
      <c r="B171" s="1" t="s">
        <v>6</v>
      </c>
      <c r="C171" s="1">
        <v>1</v>
      </c>
      <c r="D171" s="1">
        <v>1990</v>
      </c>
      <c r="E171" s="1">
        <v>4</v>
      </c>
      <c r="F171" s="1">
        <v>8434</v>
      </c>
      <c r="G171" s="1">
        <v>25000000</v>
      </c>
      <c r="H171" s="1">
        <v>46800000</v>
      </c>
      <c r="I171" s="1" t="str">
        <f>VLOOKUP(C171,Режиссёры!A:C,2,0)</f>
        <v>Мартин Скорсезе</v>
      </c>
      <c r="J171" s="1" t="str">
        <f>VLOOKUP(C171,Режиссёры!A:C,3,0)</f>
        <v>США</v>
      </c>
      <c r="K171" s="1" t="str">
        <f>VLOOKUP(E171,Жанры!A:B,2,0)</f>
        <v>Криминал</v>
      </c>
    </row>
    <row r="172" spans="1:11" hidden="1" x14ac:dyDescent="0.25">
      <c r="A172" s="1">
        <v>171</v>
      </c>
      <c r="B172" s="1" t="s">
        <v>7</v>
      </c>
      <c r="C172" s="1">
        <v>3</v>
      </c>
      <c r="D172" s="1">
        <v>2014</v>
      </c>
      <c r="E172" s="1">
        <v>3</v>
      </c>
      <c r="F172" s="1">
        <v>7956</v>
      </c>
      <c r="G172" s="1">
        <v>58800000</v>
      </c>
      <c r="H172" s="1">
        <v>350100000</v>
      </c>
      <c r="I172" s="1" t="str">
        <f>VLOOKUP(C172,Режиссёры!A:C,2,0)</f>
        <v>Клинт Иствуд</v>
      </c>
      <c r="J172" s="1" t="str">
        <f>VLOOKUP(C172,Режиссёры!A:C,3,0)</f>
        <v>США</v>
      </c>
      <c r="K172" s="1" t="str">
        <f>VLOOKUP(E172,Жанры!A:B,2,0)</f>
        <v>Драма</v>
      </c>
    </row>
    <row r="173" spans="1:11" hidden="1" x14ac:dyDescent="0.25">
      <c r="A173" s="1">
        <v>172</v>
      </c>
      <c r="B173" s="1" t="s">
        <v>117</v>
      </c>
      <c r="C173" s="1">
        <v>9</v>
      </c>
      <c r="D173" s="1">
        <v>1997</v>
      </c>
      <c r="E173" s="1">
        <v>8</v>
      </c>
      <c r="F173" s="1">
        <v>7516</v>
      </c>
      <c r="G173" s="1">
        <v>50000000</v>
      </c>
      <c r="H173" s="1">
        <v>48100000</v>
      </c>
      <c r="I173" s="1" t="str">
        <f>VLOOKUP(C173,Режиссёры!A:C,2,0)</f>
        <v>Ридли Скотт</v>
      </c>
      <c r="J173" s="1" t="str">
        <f>VLOOKUP(C173,Режиссёры!A:C,3,0)</f>
        <v>Великобритания</v>
      </c>
      <c r="K173" s="1" t="str">
        <f>VLOOKUP(E173,Жанры!A:B,2,0)</f>
        <v>Боевик</v>
      </c>
    </row>
    <row r="174" spans="1:11" hidden="1" x14ac:dyDescent="0.25">
      <c r="A174" s="1">
        <v>173</v>
      </c>
      <c r="B174" s="1" t="s">
        <v>145</v>
      </c>
      <c r="C174" s="1">
        <v>12</v>
      </c>
      <c r="D174" s="1">
        <v>1972</v>
      </c>
      <c r="E174" s="1">
        <v>9</v>
      </c>
      <c r="F174" s="1">
        <v>10162</v>
      </c>
      <c r="G174" s="1">
        <v>100000</v>
      </c>
      <c r="H174" s="1">
        <v>11494</v>
      </c>
      <c r="I174" s="1" t="str">
        <f>VLOOKUP(C174,Режиссёры!A:C,2,0)</f>
        <v>Андрей Тарковский</v>
      </c>
      <c r="J174" s="1" t="str">
        <f>VLOOKUP(C174,Режиссёры!A:C,3,0)</f>
        <v>СССР</v>
      </c>
      <c r="K174" s="1" t="str">
        <f>VLOOKUP(E174,Жанры!A:B,2,0)</f>
        <v>Фантастика</v>
      </c>
    </row>
    <row r="175" spans="1:11" hidden="1" x14ac:dyDescent="0.25">
      <c r="A175" s="1">
        <v>174</v>
      </c>
      <c r="B175" s="1" t="s">
        <v>186</v>
      </c>
      <c r="C175" s="1">
        <v>16</v>
      </c>
      <c r="D175" s="1">
        <v>2010</v>
      </c>
      <c r="E175" s="1">
        <v>3</v>
      </c>
      <c r="F175" s="1">
        <v>7212</v>
      </c>
      <c r="G175" s="1">
        <v>50000000</v>
      </c>
      <c r="H175" s="1">
        <v>98650000</v>
      </c>
      <c r="I175" s="1" t="str">
        <f>VLOOKUP(C175,Режиссёры!A:C,2,0)</f>
        <v>Дэвид Финчер</v>
      </c>
      <c r="J175" s="1" t="str">
        <f>VLOOKUP(C175,Режиссёры!A:C,3,0)</f>
        <v>США</v>
      </c>
      <c r="K175" s="1" t="str">
        <f>VLOOKUP(E175,Жанры!A:B,2,0)</f>
        <v>Драма</v>
      </c>
    </row>
    <row r="176" spans="1:11" hidden="1" x14ac:dyDescent="0.25">
      <c r="A176" s="1">
        <v>175</v>
      </c>
      <c r="B176" s="1" t="s">
        <v>159</v>
      </c>
      <c r="C176" s="1">
        <v>14</v>
      </c>
      <c r="D176" s="1">
        <v>1960</v>
      </c>
      <c r="E176" s="1">
        <v>12</v>
      </c>
      <c r="F176" s="1">
        <v>11876</v>
      </c>
      <c r="G176" s="1">
        <v>12000000</v>
      </c>
      <c r="H176" s="1">
        <v>30000000</v>
      </c>
      <c r="I176" s="1" t="str">
        <f>VLOOKUP(C176,Режиссёры!A:C,2,0)</f>
        <v>Стэнли Кубрик</v>
      </c>
      <c r="J176" s="1" t="str">
        <f>VLOOKUP(C176,Режиссёры!A:C,3,0)</f>
        <v>США</v>
      </c>
      <c r="K176" s="1" t="str">
        <f>VLOOKUP(E176,Жанры!A:B,2,0)</f>
        <v>Исторический</v>
      </c>
    </row>
    <row r="177" spans="1:11" hidden="1" x14ac:dyDescent="0.25">
      <c r="A177" s="1">
        <v>176</v>
      </c>
      <c r="B177" s="1" t="s">
        <v>88</v>
      </c>
      <c r="C177" s="1">
        <v>8</v>
      </c>
      <c r="D177" s="1">
        <v>1998</v>
      </c>
      <c r="E177" s="1">
        <v>3</v>
      </c>
      <c r="F177" s="1">
        <v>10162</v>
      </c>
      <c r="G177" s="1">
        <v>70000000</v>
      </c>
      <c r="H177" s="1">
        <v>216500000</v>
      </c>
      <c r="I177" s="1" t="str">
        <f>VLOOKUP(C177,Режиссёры!A:C,2,0)</f>
        <v>Стивен Спилберг</v>
      </c>
      <c r="J177" s="1" t="str">
        <f>VLOOKUP(C177,Режиссёры!A:C,3,0)</f>
        <v>США</v>
      </c>
      <c r="K177" s="1" t="str">
        <f>VLOOKUP(E177,Жанры!A:B,2,0)</f>
        <v>Драма</v>
      </c>
    </row>
    <row r="178" spans="1:11" hidden="1" x14ac:dyDescent="0.25">
      <c r="A178" s="1">
        <v>177</v>
      </c>
      <c r="B178" s="1" t="s">
        <v>87</v>
      </c>
      <c r="C178" s="1">
        <v>8</v>
      </c>
      <c r="D178" s="1">
        <v>1993</v>
      </c>
      <c r="E178" s="1">
        <v>12</v>
      </c>
      <c r="F178" s="1">
        <v>11723</v>
      </c>
      <c r="G178" s="1">
        <v>22000000</v>
      </c>
      <c r="H178" s="1">
        <v>96100000</v>
      </c>
      <c r="I178" s="1" t="str">
        <f>VLOOKUP(C178,Режиссёры!A:C,2,0)</f>
        <v>Стивен Спилберг</v>
      </c>
      <c r="J178" s="1" t="str">
        <f>VLOOKUP(C178,Режиссёры!A:C,3,0)</f>
        <v>США</v>
      </c>
      <c r="K178" s="1" t="str">
        <f>VLOOKUP(E178,Жанры!A:B,2,0)</f>
        <v>Исторический</v>
      </c>
    </row>
    <row r="179" spans="1:11" hidden="1" x14ac:dyDescent="0.25">
      <c r="A179" s="1">
        <v>178</v>
      </c>
      <c r="B179" s="1" t="s">
        <v>146</v>
      </c>
      <c r="C179" s="1">
        <v>12</v>
      </c>
      <c r="D179" s="1">
        <v>1979</v>
      </c>
      <c r="E179" s="1">
        <v>3</v>
      </c>
      <c r="F179" s="1">
        <v>9780</v>
      </c>
      <c r="G179" s="1">
        <v>500000</v>
      </c>
      <c r="H179" s="1">
        <v>98450</v>
      </c>
      <c r="I179" s="1" t="str">
        <f>VLOOKUP(C179,Режиссёры!A:C,2,0)</f>
        <v>Андрей Тарковский</v>
      </c>
      <c r="J179" s="1" t="str">
        <f>VLOOKUP(C179,Режиссёры!A:C,3,0)</f>
        <v>СССР</v>
      </c>
      <c r="K179" s="1" t="str">
        <f>VLOOKUP(E179,Жанры!A:B,2,0)</f>
        <v>Драма</v>
      </c>
    </row>
    <row r="180" spans="1:11" hidden="1" x14ac:dyDescent="0.25">
      <c r="A180" s="1">
        <v>179</v>
      </c>
      <c r="B180" s="1" t="s">
        <v>154</v>
      </c>
      <c r="C180" s="1">
        <v>13</v>
      </c>
      <c r="D180" s="1">
        <v>1924</v>
      </c>
      <c r="E180" s="1">
        <v>12</v>
      </c>
      <c r="F180" s="1">
        <v>4934</v>
      </c>
      <c r="G180" s="1">
        <v>78000</v>
      </c>
      <c r="H180" s="1">
        <v>5460</v>
      </c>
      <c r="I180" s="1" t="str">
        <f>VLOOKUP(C180,Режиссёры!A:C,2,0)</f>
        <v>Сергей Эйзенштейн</v>
      </c>
      <c r="J180" s="1" t="str">
        <f>VLOOKUP(C180,Режиссёры!A:C,3,0)</f>
        <v>СССР</v>
      </c>
      <c r="K180" s="1" t="str">
        <f>VLOOKUP(E180,Жанры!A:B,2,0)</f>
        <v>Исторический</v>
      </c>
    </row>
    <row r="181" spans="1:11" hidden="1" x14ac:dyDescent="0.25">
      <c r="A181" s="1">
        <v>180</v>
      </c>
      <c r="B181" s="1" t="s">
        <v>34</v>
      </c>
      <c r="C181" s="1">
        <v>3</v>
      </c>
      <c r="D181" s="1">
        <v>2003</v>
      </c>
      <c r="E181" s="1">
        <v>1</v>
      </c>
      <c r="F181" s="1">
        <v>8336</v>
      </c>
      <c r="G181" s="1">
        <v>25000000</v>
      </c>
      <c r="H181" s="1">
        <v>90100000</v>
      </c>
      <c r="I181" s="1" t="str">
        <f>VLOOKUP(C181,Режиссёры!A:C,2,0)</f>
        <v>Клинт Иствуд</v>
      </c>
      <c r="J181" s="1" t="str">
        <f>VLOOKUP(C181,Режиссёры!A:C,3,0)</f>
        <v>США</v>
      </c>
      <c r="K181" s="1" t="str">
        <f>VLOOKUP(E181,Жанры!A:B,2,0)</f>
        <v>Триллер</v>
      </c>
    </row>
    <row r="182" spans="1:11" hidden="1" x14ac:dyDescent="0.25">
      <c r="A182" s="1">
        <v>181</v>
      </c>
      <c r="B182" s="1" t="s">
        <v>18</v>
      </c>
      <c r="C182" s="1">
        <v>1</v>
      </c>
      <c r="D182" s="1">
        <v>1976</v>
      </c>
      <c r="E182" s="1">
        <v>1</v>
      </c>
      <c r="F182" s="1">
        <v>6893</v>
      </c>
      <c r="G182" s="1">
        <v>1900000</v>
      </c>
      <c r="H182" s="1">
        <v>28300000</v>
      </c>
      <c r="I182" s="1" t="str">
        <f>VLOOKUP(C182,Режиссёры!A:C,2,0)</f>
        <v>Мартин Скорсезе</v>
      </c>
      <c r="J182" s="1" t="str">
        <f>VLOOKUP(C182,Режиссёры!A:C,3,0)</f>
        <v>США</v>
      </c>
      <c r="K182" s="1" t="str">
        <f>VLOOKUP(E182,Жанры!A:B,2,0)</f>
        <v>Триллер</v>
      </c>
    </row>
    <row r="183" spans="1:11" hidden="1" x14ac:dyDescent="0.25">
      <c r="A183" s="1">
        <v>182</v>
      </c>
      <c r="B183" s="1" t="s">
        <v>81</v>
      </c>
      <c r="C183" s="1">
        <v>7</v>
      </c>
      <c r="D183" s="1">
        <v>2000</v>
      </c>
      <c r="E183" s="1">
        <v>3</v>
      </c>
      <c r="F183" s="1">
        <v>8415</v>
      </c>
      <c r="G183" s="1">
        <v>12800000</v>
      </c>
      <c r="H183" s="1">
        <v>4200000</v>
      </c>
      <c r="I183" s="1" t="str">
        <f>VLOOKUP(C183,Режиссёры!A:C,2,0)</f>
        <v>Ларс Фон Триер</v>
      </c>
      <c r="J183" s="1" t="str">
        <f>VLOOKUP(C183,Режиссёры!A:C,3,0)</f>
        <v>Дания</v>
      </c>
      <c r="K183" s="1" t="str">
        <f>VLOOKUP(E183,Жанры!A:B,2,0)</f>
        <v>Драма</v>
      </c>
    </row>
    <row r="184" spans="1:11" hidden="1" x14ac:dyDescent="0.25">
      <c r="A184" s="1">
        <v>183</v>
      </c>
      <c r="B184" s="1" t="s">
        <v>173</v>
      </c>
      <c r="C184" s="1">
        <v>15</v>
      </c>
      <c r="D184" s="1">
        <v>2008</v>
      </c>
      <c r="E184" s="1">
        <v>8</v>
      </c>
      <c r="F184" s="1">
        <v>9120</v>
      </c>
      <c r="G184" s="1">
        <v>185000000</v>
      </c>
      <c r="H184" s="1">
        <v>543650000</v>
      </c>
      <c r="I184" s="1" t="str">
        <f>VLOOKUP(C184,Режиссёры!A:C,2,0)</f>
        <v>Кристовер Нолан</v>
      </c>
      <c r="J184" s="1" t="str">
        <f>VLOOKUP(C184,Режиссёры!A:C,3,0)</f>
        <v>Великобритания</v>
      </c>
      <c r="K184" s="1" t="str">
        <f>VLOOKUP(E184,Жанры!A:B,2,0)</f>
        <v>Боевик</v>
      </c>
    </row>
    <row r="185" spans="1:11" hidden="1" x14ac:dyDescent="0.25">
      <c r="A185" s="1">
        <v>184</v>
      </c>
      <c r="B185" s="1" t="s">
        <v>175</v>
      </c>
      <c r="C185" s="1">
        <v>15</v>
      </c>
      <c r="D185" s="1">
        <v>2012</v>
      </c>
      <c r="E185" s="1">
        <v>8</v>
      </c>
      <c r="F185" s="1">
        <v>9918</v>
      </c>
      <c r="G185" s="1">
        <v>250000000</v>
      </c>
      <c r="H185" s="1">
        <v>448000000</v>
      </c>
      <c r="I185" s="1" t="str">
        <f>VLOOKUP(C185,Режиссёры!A:C,2,0)</f>
        <v>Кристовер Нолан</v>
      </c>
      <c r="J185" s="1" t="str">
        <f>VLOOKUP(C185,Режиссёры!A:C,3,0)</f>
        <v>Великобритания</v>
      </c>
      <c r="K185" s="1" t="str">
        <f>VLOOKUP(E185,Жанры!A:B,2,0)</f>
        <v>Боевик</v>
      </c>
    </row>
    <row r="186" spans="1:11" x14ac:dyDescent="0.25">
      <c r="A186" s="1">
        <v>185</v>
      </c>
      <c r="B186" s="1" t="s">
        <v>224</v>
      </c>
      <c r="C186" s="1">
        <v>19</v>
      </c>
      <c r="D186" s="1">
        <v>1942</v>
      </c>
      <c r="E186" s="1">
        <v>13</v>
      </c>
      <c r="F186" s="1">
        <v>6480</v>
      </c>
      <c r="G186" s="1">
        <v>1440000</v>
      </c>
      <c r="H186" s="1">
        <v>10000000</v>
      </c>
      <c r="I186" s="1" t="str">
        <f>VLOOKUP(C186,Режиссёры!A:C,2,0)</f>
        <v>Альфред Хичкок</v>
      </c>
      <c r="J186" s="1" t="str">
        <f>VLOOKUP(C186,Режиссёры!A:C,3,0)</f>
        <v>Великобритания</v>
      </c>
      <c r="K186" s="1" t="str">
        <f>VLOOKUP(E186,Жанры!A:B,2,0)</f>
        <v>Детектив</v>
      </c>
    </row>
    <row r="187" spans="1:11" hidden="1" x14ac:dyDescent="0.25">
      <c r="A187" s="1">
        <v>186</v>
      </c>
      <c r="B187" s="1" t="s">
        <v>97</v>
      </c>
      <c r="C187" s="1">
        <v>8</v>
      </c>
      <c r="D187" s="1">
        <v>2004</v>
      </c>
      <c r="E187" s="1">
        <v>1</v>
      </c>
      <c r="F187" s="1">
        <v>7448</v>
      </c>
      <c r="G187" s="1">
        <v>60000000</v>
      </c>
      <c r="H187" s="1">
        <v>77900000</v>
      </c>
      <c r="I187" s="1" t="str">
        <f>VLOOKUP(C187,Режиссёры!A:C,2,0)</f>
        <v>Стивен Спилберг</v>
      </c>
      <c r="J187" s="1" t="str">
        <f>VLOOKUP(C187,Режиссёры!A:C,3,0)</f>
        <v>США</v>
      </c>
      <c r="K187" s="1" t="str">
        <f>VLOOKUP(E187,Жанры!A:B,2,0)</f>
        <v>Триллер</v>
      </c>
    </row>
    <row r="188" spans="1:11" hidden="1" x14ac:dyDescent="0.25">
      <c r="A188" s="1">
        <v>187</v>
      </c>
      <c r="B188" s="1" t="s">
        <v>158</v>
      </c>
      <c r="C188" s="1">
        <v>14</v>
      </c>
      <c r="D188" s="1">
        <v>1957</v>
      </c>
      <c r="E188" s="1">
        <v>3</v>
      </c>
      <c r="F188" s="1">
        <v>5280</v>
      </c>
      <c r="G188" s="1">
        <v>935000</v>
      </c>
      <c r="H188" s="1">
        <v>1200000</v>
      </c>
      <c r="I188" s="1" t="str">
        <f>VLOOKUP(C188,Режиссёры!A:C,2,0)</f>
        <v>Стэнли Кубрик</v>
      </c>
      <c r="J188" s="1" t="str">
        <f>VLOOKUP(C188,Режиссёры!A:C,3,0)</f>
        <v>США</v>
      </c>
      <c r="K188" s="1" t="str">
        <f>VLOOKUP(E188,Жанры!A:B,2,0)</f>
        <v>Драма</v>
      </c>
    </row>
    <row r="189" spans="1:11" hidden="1" x14ac:dyDescent="0.25">
      <c r="A189" s="1">
        <v>188</v>
      </c>
      <c r="B189" s="1" t="s">
        <v>59</v>
      </c>
      <c r="C189" s="1">
        <v>5</v>
      </c>
      <c r="D189" s="1">
        <v>2015</v>
      </c>
      <c r="E189" s="1">
        <v>1</v>
      </c>
      <c r="F189" s="1">
        <v>7297</v>
      </c>
      <c r="G189" s="1">
        <v>30000000</v>
      </c>
      <c r="H189" s="1">
        <v>46900000</v>
      </c>
      <c r="I189" s="1" t="str">
        <f>VLOOKUP(C189,Режиссёры!A:C,2,0)</f>
        <v>Дени Вильнёв</v>
      </c>
      <c r="J189" s="1" t="str">
        <f>VLOOKUP(C189,Режиссёры!A:C,3,0)</f>
        <v>Канада</v>
      </c>
      <c r="K189" s="1" t="str">
        <f>VLOOKUP(E189,Жанры!A:B,2,0)</f>
        <v>Триллер</v>
      </c>
    </row>
    <row r="190" spans="1:11" hidden="1" x14ac:dyDescent="0.25">
      <c r="A190" s="1">
        <v>189</v>
      </c>
      <c r="B190" s="1" t="s">
        <v>51</v>
      </c>
      <c r="C190" s="1">
        <v>4</v>
      </c>
      <c r="D190" s="1">
        <v>2003</v>
      </c>
      <c r="E190" s="1">
        <v>8</v>
      </c>
      <c r="F190" s="1">
        <v>6677</v>
      </c>
      <c r="G190" s="1">
        <v>30000000</v>
      </c>
      <c r="H190" s="1">
        <v>180900000</v>
      </c>
      <c r="I190" s="1" t="str">
        <f>VLOOKUP(C190,Режиссёры!A:C,2,0)</f>
        <v>Квентин Тарантино</v>
      </c>
      <c r="J190" s="1" t="str">
        <f>VLOOKUP(C190,Режиссёры!A:C,3,0)</f>
        <v>США</v>
      </c>
      <c r="K190" s="1" t="str">
        <f>VLOOKUP(E190,Жанры!A:B,2,0)</f>
        <v>Боевик</v>
      </c>
    </row>
    <row r="191" spans="1:11" hidden="1" x14ac:dyDescent="0.25">
      <c r="A191" s="1">
        <v>190</v>
      </c>
      <c r="B191" s="1" t="s">
        <v>52</v>
      </c>
      <c r="C191" s="1">
        <v>4</v>
      </c>
      <c r="D191" s="1">
        <v>2004</v>
      </c>
      <c r="E191" s="1">
        <v>8</v>
      </c>
      <c r="F191" s="1">
        <v>8268</v>
      </c>
      <c r="G191" s="1">
        <v>30000000</v>
      </c>
      <c r="H191" s="1">
        <v>66200000</v>
      </c>
      <c r="I191" s="1" t="str">
        <f>VLOOKUP(C191,Режиссёры!A:C,2,0)</f>
        <v>Квентин Тарантино</v>
      </c>
      <c r="J191" s="1" t="str">
        <f>VLOOKUP(C191,Режиссёры!A:C,3,0)</f>
        <v>США</v>
      </c>
      <c r="K191" s="1" t="str">
        <f>VLOOKUP(E191,Жанры!A:B,2,0)</f>
        <v>Боевик</v>
      </c>
    </row>
    <row r="192" spans="1:11" hidden="1" x14ac:dyDescent="0.25">
      <c r="A192" s="1">
        <v>191</v>
      </c>
      <c r="B192" s="1" t="s">
        <v>239</v>
      </c>
      <c r="C192" s="1">
        <v>22</v>
      </c>
      <c r="D192" s="1">
        <v>2011</v>
      </c>
      <c r="E192" s="1">
        <v>3</v>
      </c>
      <c r="F192" s="1">
        <v>7166</v>
      </c>
      <c r="G192" s="1">
        <v>20000000</v>
      </c>
      <c r="H192" s="1">
        <v>6719800</v>
      </c>
      <c r="I192" s="1" t="str">
        <f>VLOOKUP(C192,Режиссёры!A:C,2,0)</f>
        <v>Тони Кэй</v>
      </c>
      <c r="J192" s="1" t="str">
        <f>VLOOKUP(C192,Режиссёры!A:C,3,0)</f>
        <v>Великобритания</v>
      </c>
      <c r="K192" s="1" t="str">
        <f>VLOOKUP(E192,Жанры!A:B,2,0)</f>
        <v>Драма</v>
      </c>
    </row>
    <row r="193" spans="1:11" hidden="1" x14ac:dyDescent="0.25">
      <c r="A193" s="1">
        <v>192</v>
      </c>
      <c r="B193" s="1" t="s">
        <v>71</v>
      </c>
      <c r="C193" s="1">
        <v>6</v>
      </c>
      <c r="D193" s="1">
        <v>2006</v>
      </c>
      <c r="E193" s="1">
        <v>9</v>
      </c>
      <c r="F193" s="1">
        <v>5835</v>
      </c>
      <c r="G193" s="1">
        <v>35000000</v>
      </c>
      <c r="H193" s="1">
        <v>10100000</v>
      </c>
      <c r="I193" s="1" t="str">
        <f>VLOOKUP(C193,Режиссёры!A:C,2,0)</f>
        <v xml:space="preserve">Даррен Аронофски </v>
      </c>
      <c r="J193" s="1" t="str">
        <f>VLOOKUP(C193,Режиссёры!A:C,3,0)</f>
        <v>США</v>
      </c>
      <c r="K193" s="1" t="str">
        <f>VLOOKUP(E193,Жанры!A:B,2,0)</f>
        <v>Фантастика</v>
      </c>
    </row>
    <row r="194" spans="1:11" hidden="1" x14ac:dyDescent="0.25">
      <c r="A194" s="1">
        <v>193</v>
      </c>
      <c r="B194" s="1" t="s">
        <v>241</v>
      </c>
      <c r="C194" s="1">
        <v>23</v>
      </c>
      <c r="D194" s="1">
        <v>1994</v>
      </c>
      <c r="E194" s="1">
        <v>5</v>
      </c>
      <c r="F194" s="1">
        <v>8543</v>
      </c>
      <c r="G194" s="1">
        <v>55000000</v>
      </c>
      <c r="H194" s="1">
        <v>329644000</v>
      </c>
      <c r="I194" s="1" t="str">
        <f>VLOOKUP(C194,Режиссёры!A:C,2,0)</f>
        <v>Роберт Земекис</v>
      </c>
      <c r="J194" s="1" t="str">
        <f>VLOOKUP(C194,Режиссёры!A:C,3,0)</f>
        <v>США</v>
      </c>
      <c r="K194" s="1" t="str">
        <f>VLOOKUP(E194,Жанры!A:B,2,0)</f>
        <v>Мелодрама</v>
      </c>
    </row>
    <row r="195" spans="1:11" hidden="1" x14ac:dyDescent="0.25">
      <c r="A195" s="1">
        <v>194</v>
      </c>
      <c r="B195" s="1" t="s">
        <v>113</v>
      </c>
      <c r="C195" s="1">
        <v>9</v>
      </c>
      <c r="D195" s="1">
        <v>2006</v>
      </c>
      <c r="E195" s="1">
        <v>5</v>
      </c>
      <c r="F195" s="1">
        <v>7032</v>
      </c>
      <c r="G195" s="1">
        <v>35000000</v>
      </c>
      <c r="H195" s="1">
        <v>4500000</v>
      </c>
      <c r="I195" s="1" t="str">
        <f>VLOOKUP(C195,Режиссёры!A:C,2,0)</f>
        <v>Ридли Скотт</v>
      </c>
      <c r="J195" s="1" t="str">
        <f>VLOOKUP(C195,Режиссёры!A:C,3,0)</f>
        <v>Великобритания</v>
      </c>
      <c r="K195" s="1" t="str">
        <f>VLOOKUP(E195,Жанры!A:B,2,0)</f>
        <v>Мелодрама</v>
      </c>
    </row>
    <row r="196" spans="1:11" hidden="1" x14ac:dyDescent="0.25">
      <c r="A196" s="1">
        <v>195</v>
      </c>
      <c r="B196" s="1" t="s">
        <v>24</v>
      </c>
      <c r="C196" s="1">
        <v>1</v>
      </c>
      <c r="D196" s="1">
        <v>2011</v>
      </c>
      <c r="E196" s="1">
        <v>3</v>
      </c>
      <c r="F196" s="1">
        <v>7567</v>
      </c>
      <c r="G196" s="1">
        <v>150000000</v>
      </c>
      <c r="H196" s="1">
        <v>73900000</v>
      </c>
      <c r="I196" s="1" t="str">
        <f>VLOOKUP(C196,Режиссёры!A:C,2,0)</f>
        <v>Мартин Скорсезе</v>
      </c>
      <c r="J196" s="1" t="str">
        <f>VLOOKUP(C196,Режиссёры!A:C,3,0)</f>
        <v>США</v>
      </c>
      <c r="K196" s="1" t="str">
        <f>VLOOKUP(E196,Жанры!A:B,2,0)</f>
        <v>Драма</v>
      </c>
    </row>
    <row r="197" spans="1:11" hidden="1" x14ac:dyDescent="0.25">
      <c r="A197" s="1">
        <v>196</v>
      </c>
      <c r="B197" s="1" t="s">
        <v>114</v>
      </c>
      <c r="C197" s="1">
        <v>9</v>
      </c>
      <c r="D197" s="1">
        <v>2005</v>
      </c>
      <c r="E197" s="1">
        <v>8</v>
      </c>
      <c r="F197" s="1">
        <v>8731</v>
      </c>
      <c r="G197" s="1">
        <v>130000000</v>
      </c>
      <c r="H197" s="1">
        <v>47400000</v>
      </c>
      <c r="I197" s="1" t="str">
        <f>VLOOKUP(C197,Режиссёры!A:C,2,0)</f>
        <v>Ридли Скотт</v>
      </c>
      <c r="J197" s="1" t="str">
        <f>VLOOKUP(C197,Режиссёры!A:C,3,0)</f>
        <v>Великобритания</v>
      </c>
      <c r="K197" s="1" t="str">
        <f>VLOOKUP(E197,Жанры!A:B,2,0)</f>
        <v>Боевик</v>
      </c>
    </row>
    <row r="198" spans="1:11" hidden="1" x14ac:dyDescent="0.25">
      <c r="A198" s="1">
        <v>197</v>
      </c>
      <c r="B198" s="1" t="s">
        <v>166</v>
      </c>
      <c r="C198" s="1">
        <v>14</v>
      </c>
      <c r="D198" s="1">
        <v>1987</v>
      </c>
      <c r="E198" s="1">
        <v>3</v>
      </c>
      <c r="F198" s="1">
        <v>6989</v>
      </c>
      <c r="G198" s="1">
        <v>30000000</v>
      </c>
      <c r="H198" s="1">
        <v>46357000</v>
      </c>
      <c r="I198" s="1" t="str">
        <f>VLOOKUP(C198,Режиссёры!A:C,2,0)</f>
        <v>Стэнли Кубрик</v>
      </c>
      <c r="J198" s="1" t="str">
        <f>VLOOKUP(C198,Режиссёры!A:C,3,0)</f>
        <v>США</v>
      </c>
      <c r="K198" s="1" t="str">
        <f>VLOOKUP(E198,Жанры!A:B,2,0)</f>
        <v>Драма</v>
      </c>
    </row>
    <row r="199" spans="1:11" hidden="1" x14ac:dyDescent="0.25">
      <c r="A199" s="1">
        <v>198</v>
      </c>
      <c r="B199" s="1" t="s">
        <v>100</v>
      </c>
      <c r="C199" s="1">
        <v>8</v>
      </c>
      <c r="D199" s="1">
        <v>1975</v>
      </c>
      <c r="E199" s="1">
        <v>10</v>
      </c>
      <c r="F199" s="1">
        <v>7455</v>
      </c>
      <c r="G199" s="1">
        <v>7000000</v>
      </c>
      <c r="H199" s="1">
        <v>260000000</v>
      </c>
      <c r="I199" s="1" t="str">
        <f>VLOOKUP(C199,Режиссёры!A:C,2,0)</f>
        <v>Стивен Спилберг</v>
      </c>
      <c r="J199" s="1" t="str">
        <f>VLOOKUP(C199,Режиссёры!A:C,3,0)</f>
        <v>США</v>
      </c>
      <c r="K199" s="1" t="str">
        <f>VLOOKUP(E199,Жанры!A:B,2,0)</f>
        <v>Ужас</v>
      </c>
    </row>
    <row r="200" spans="1:11" hidden="1" x14ac:dyDescent="0.25">
      <c r="A200" s="1">
        <v>199</v>
      </c>
      <c r="B200" s="1" t="s">
        <v>68</v>
      </c>
      <c r="C200" s="1">
        <v>6</v>
      </c>
      <c r="D200" s="1">
        <v>2010</v>
      </c>
      <c r="E200" s="1">
        <v>1</v>
      </c>
      <c r="F200" s="1">
        <v>6206</v>
      </c>
      <c r="G200" s="1">
        <v>13000000</v>
      </c>
      <c r="H200" s="1">
        <v>107000000</v>
      </c>
      <c r="I200" s="1" t="str">
        <f>VLOOKUP(C200,Режиссёры!A:C,2,0)</f>
        <v xml:space="preserve">Даррен Аронофски </v>
      </c>
      <c r="J200" s="1" t="str">
        <f>VLOOKUP(C200,Режиссёры!A:C,3,0)</f>
        <v>США</v>
      </c>
      <c r="K200" s="1" t="str">
        <f>VLOOKUP(E200,Жанры!A:B,2,0)</f>
        <v>Триллер</v>
      </c>
    </row>
    <row r="201" spans="1:11" hidden="1" x14ac:dyDescent="0.25">
      <c r="A201" s="1">
        <v>200</v>
      </c>
      <c r="B201" s="1" t="s">
        <v>115</v>
      </c>
      <c r="C201" s="1">
        <v>9</v>
      </c>
      <c r="D201" s="1">
        <v>2001</v>
      </c>
      <c r="E201" s="1">
        <v>8</v>
      </c>
      <c r="F201" s="1">
        <v>8677</v>
      </c>
      <c r="G201" s="1">
        <v>92000000</v>
      </c>
      <c r="H201" s="1">
        <v>108600000</v>
      </c>
      <c r="I201" s="1" t="str">
        <f>VLOOKUP(C201,Режиссёры!A:C,2,0)</f>
        <v>Ридли Скотт</v>
      </c>
      <c r="J201" s="1" t="str">
        <f>VLOOKUP(C201,Режиссёры!A:C,3,0)</f>
        <v>Великобритания</v>
      </c>
      <c r="K201" s="1" t="str">
        <f>VLOOKUP(E201,Жанры!A:B,2,0)</f>
        <v>Боевик</v>
      </c>
    </row>
    <row r="202" spans="1:11" hidden="1" x14ac:dyDescent="0.25">
      <c r="A202" s="1">
        <v>201</v>
      </c>
      <c r="B202" s="1" t="s">
        <v>40</v>
      </c>
      <c r="C202" s="1">
        <v>3</v>
      </c>
      <c r="D202" s="1">
        <v>2016</v>
      </c>
      <c r="E202" s="1">
        <v>3</v>
      </c>
      <c r="F202" s="1">
        <v>5784</v>
      </c>
      <c r="G202" s="1">
        <v>60000000</v>
      </c>
      <c r="H202" s="1">
        <v>125100000</v>
      </c>
      <c r="I202" s="1" t="str">
        <f>VLOOKUP(C202,Режиссёры!A:C,2,0)</f>
        <v>Клинт Иствуд</v>
      </c>
      <c r="J202" s="1" t="str">
        <f>VLOOKUP(C202,Режиссёры!A:C,3,0)</f>
        <v>США</v>
      </c>
      <c r="K202" s="1" t="str">
        <f>VLOOKUP(E202,Жанры!A:B,2,0)</f>
        <v>Драма</v>
      </c>
    </row>
    <row r="203" spans="1:11" hidden="1" x14ac:dyDescent="0.25">
      <c r="A203" s="1">
        <v>202</v>
      </c>
      <c r="B203" s="1" t="s">
        <v>109</v>
      </c>
      <c r="C203" s="1">
        <v>9</v>
      </c>
      <c r="D203" s="1">
        <v>1979</v>
      </c>
      <c r="E203" s="1">
        <v>10</v>
      </c>
      <c r="F203" s="1">
        <v>6969</v>
      </c>
      <c r="G203" s="1">
        <v>11000000</v>
      </c>
      <c r="H203" s="1">
        <v>78900000</v>
      </c>
      <c r="I203" s="1" t="str">
        <f>VLOOKUP(C203,Режиссёры!A:C,2,0)</f>
        <v>Ридли Скотт</v>
      </c>
      <c r="J203" s="1" t="str">
        <f>VLOOKUP(C203,Режиссёры!A:C,3,0)</f>
        <v>Великобритания</v>
      </c>
      <c r="K203" s="1" t="str">
        <f>VLOOKUP(E203,Жанры!A:B,2,0)</f>
        <v>Ужас</v>
      </c>
    </row>
    <row r="204" spans="1:11" hidden="1" x14ac:dyDescent="0.25">
      <c r="A204" s="1">
        <v>203</v>
      </c>
      <c r="B204" s="1" t="s">
        <v>189</v>
      </c>
      <c r="C204" s="1">
        <v>16</v>
      </c>
      <c r="D204" s="1">
        <v>1992</v>
      </c>
      <c r="E204" s="1">
        <v>10</v>
      </c>
      <c r="F204" s="1">
        <v>6921</v>
      </c>
      <c r="G204" s="1">
        <v>50000000</v>
      </c>
      <c r="H204" s="1">
        <v>55478000</v>
      </c>
      <c r="I204" s="1" t="str">
        <f>VLOOKUP(C204,Режиссёры!A:C,2,0)</f>
        <v>Дэвид Финчер</v>
      </c>
      <c r="J204" s="1" t="str">
        <f>VLOOKUP(C204,Режиссёры!A:C,3,0)</f>
        <v>США</v>
      </c>
      <c r="K204" s="1" t="str">
        <f>VLOOKUP(E204,Жанры!A:B,2,0)</f>
        <v>Ужас</v>
      </c>
    </row>
    <row r="205" spans="1:11" hidden="1" x14ac:dyDescent="0.25">
      <c r="A205" s="1">
        <v>204</v>
      </c>
      <c r="B205" s="1" t="s">
        <v>89</v>
      </c>
      <c r="C205" s="1">
        <v>8</v>
      </c>
      <c r="D205" s="1">
        <v>2015</v>
      </c>
      <c r="E205" s="1">
        <v>12</v>
      </c>
      <c r="F205" s="1">
        <v>8538</v>
      </c>
      <c r="G205" s="1">
        <v>40000000</v>
      </c>
      <c r="H205" s="1">
        <v>72300000</v>
      </c>
      <c r="I205" s="1" t="str">
        <f>VLOOKUP(C205,Режиссёры!A:C,2,0)</f>
        <v>Стивен Спилберг</v>
      </c>
      <c r="J205" s="1" t="str">
        <f>VLOOKUP(C205,Режиссёры!A:C,3,0)</f>
        <v>США</v>
      </c>
      <c r="K205" s="1" t="str">
        <f>VLOOKUP(E205,Жанры!A:B,2,0)</f>
        <v>Исторический</v>
      </c>
    </row>
    <row r="206" spans="1:11" hidden="1" x14ac:dyDescent="0.25">
      <c r="A206" s="1">
        <v>205</v>
      </c>
      <c r="B206" s="1" t="s">
        <v>82</v>
      </c>
      <c r="C206" s="1">
        <v>7</v>
      </c>
      <c r="D206" s="1">
        <v>1984</v>
      </c>
      <c r="E206" s="1">
        <v>1</v>
      </c>
      <c r="F206" s="1">
        <v>6293</v>
      </c>
      <c r="G206" s="1">
        <v>2000000</v>
      </c>
      <c r="H206" s="1">
        <v>2800</v>
      </c>
      <c r="I206" s="1" t="str">
        <f>VLOOKUP(C206,Режиссёры!A:C,2,0)</f>
        <v>Ларс Фон Триер</v>
      </c>
      <c r="J206" s="1" t="str">
        <f>VLOOKUP(C206,Режиссёры!A:C,3,0)</f>
        <v>Дания</v>
      </c>
      <c r="K206" s="1" t="str">
        <f>VLOOKUP(E206,Жанры!A:B,2,0)</f>
        <v>Триллер</v>
      </c>
    </row>
    <row r="207" spans="1:11" hidden="1" x14ac:dyDescent="0.25">
      <c r="A207" s="1">
        <v>206</v>
      </c>
      <c r="B207" s="1" t="s">
        <v>83</v>
      </c>
      <c r="C207" s="1">
        <v>7</v>
      </c>
      <c r="D207" s="1">
        <v>1987</v>
      </c>
      <c r="E207" s="1">
        <v>1</v>
      </c>
      <c r="F207" s="1">
        <v>6391</v>
      </c>
      <c r="G207" s="1">
        <v>2500000</v>
      </c>
      <c r="H207" s="1">
        <v>28000</v>
      </c>
      <c r="I207" s="1" t="str">
        <f>VLOOKUP(C207,Режиссёры!A:C,2,0)</f>
        <v>Ларс Фон Триер</v>
      </c>
      <c r="J207" s="1" t="str">
        <f>VLOOKUP(C207,Режиссёры!A:C,3,0)</f>
        <v>Дания</v>
      </c>
      <c r="K207" s="1" t="str">
        <f>VLOOKUP(E207,Жанры!A:B,2,0)</f>
        <v>Триллер</v>
      </c>
    </row>
    <row r="208" spans="1:11" hidden="1" x14ac:dyDescent="0.25">
      <c r="A208" s="1">
        <v>207</v>
      </c>
      <c r="B208" s="1" t="s">
        <v>191</v>
      </c>
      <c r="C208" s="1">
        <v>17</v>
      </c>
      <c r="D208" s="1">
        <v>1947</v>
      </c>
      <c r="E208" s="1">
        <v>5</v>
      </c>
      <c r="F208" s="1">
        <v>7800</v>
      </c>
      <c r="G208" s="1">
        <v>3180000</v>
      </c>
      <c r="H208" s="1">
        <v>10000000</v>
      </c>
      <c r="I208" s="1" t="str">
        <f>VLOOKUP(C208,Режиссёры!A:C,2,0)</f>
        <v>Фрэнк Капра</v>
      </c>
      <c r="J208" s="1" t="str">
        <f>VLOOKUP(C208,Режиссёры!A:C,3,0)</f>
        <v>Италия</v>
      </c>
      <c r="K208" s="1" t="str">
        <f>VLOOKUP(E208,Жанры!A:B,2,0)</f>
        <v>Мелодрама</v>
      </c>
    </row>
    <row r="209" spans="1:11" hidden="1" x14ac:dyDescent="0.25">
      <c r="A209" s="1">
        <v>208</v>
      </c>
      <c r="B209" s="1" t="s">
        <v>192</v>
      </c>
      <c r="C209" s="1">
        <v>17</v>
      </c>
      <c r="D209" s="1">
        <v>1934</v>
      </c>
      <c r="E209" s="1">
        <v>5</v>
      </c>
      <c r="F209" s="1">
        <v>6328</v>
      </c>
      <c r="G209" s="1">
        <v>325000</v>
      </c>
      <c r="H209" s="1">
        <v>250000</v>
      </c>
      <c r="I209" s="1" t="str">
        <f>VLOOKUP(C209,Режиссёры!A:C,2,0)</f>
        <v>Фрэнк Капра</v>
      </c>
      <c r="J209" s="1" t="str">
        <f>VLOOKUP(C209,Режиссёры!A:C,3,0)</f>
        <v>Италия</v>
      </c>
      <c r="K209" s="1" t="str">
        <f>VLOOKUP(E209,Жанры!A:B,2,0)</f>
        <v>Мелодрама</v>
      </c>
    </row>
    <row r="210" spans="1:11" hidden="1" x14ac:dyDescent="0.25">
      <c r="A210" s="1">
        <v>209</v>
      </c>
      <c r="B210" s="1" t="s">
        <v>222</v>
      </c>
      <c r="C210" s="1">
        <v>19</v>
      </c>
      <c r="D210" s="1">
        <v>1953</v>
      </c>
      <c r="E210" s="1">
        <v>1</v>
      </c>
      <c r="F210" s="1">
        <v>5700</v>
      </c>
      <c r="G210" s="1">
        <v>2000000</v>
      </c>
      <c r="H210" s="1">
        <v>3750000</v>
      </c>
      <c r="I210" s="1" t="str">
        <f>VLOOKUP(C210,Режиссёры!A:C,2,0)</f>
        <v>Альфред Хичкок</v>
      </c>
      <c r="J210" s="1" t="str">
        <f>VLOOKUP(C210,Режиссёры!A:C,3,0)</f>
        <v>Великобритания</v>
      </c>
      <c r="K210" s="1" t="str">
        <f>VLOOKUP(E210,Жанры!A:B,2,0)</f>
        <v>Триллер</v>
      </c>
    </row>
    <row r="211" spans="1:11" hidden="1" x14ac:dyDescent="0.25">
      <c r="A211" s="1">
        <v>210</v>
      </c>
      <c r="B211" s="1" t="s">
        <v>231</v>
      </c>
      <c r="C211" s="1">
        <v>20</v>
      </c>
      <c r="D211" s="1">
        <v>2012</v>
      </c>
      <c r="E211" s="1">
        <v>3</v>
      </c>
      <c r="F211" s="1">
        <v>5363</v>
      </c>
      <c r="G211" s="1">
        <v>1500000</v>
      </c>
      <c r="H211" s="1">
        <v>190631</v>
      </c>
      <c r="I211" s="1" t="str">
        <f>VLOOKUP(C211,Режиссёры!A:C,2,0)</f>
        <v>Алексей Балабанов</v>
      </c>
      <c r="J211" s="1" t="str">
        <f>VLOOKUP(C211,Режиссёры!A:C,3,0)</f>
        <v>Россия</v>
      </c>
      <c r="K211" s="1" t="str">
        <f>VLOOKUP(E211,Жанры!A:B,2,0)</f>
        <v>Драма</v>
      </c>
    </row>
  </sheetData>
  <autoFilter ref="A1:K211" xr:uid="{00000000-0001-0000-0000-000000000000}">
    <filterColumn colId="8">
      <filters>
        <filter val="Альфред Хичкок"/>
      </filters>
    </filterColumn>
    <filterColumn colId="10">
      <filters>
        <filter val="Детектив"/>
      </filters>
    </filterColumn>
  </autoFilter>
  <sortState xmlns:xlrd2="http://schemas.microsoft.com/office/spreadsheetml/2017/richdata2" ref="A2:I211">
    <sortCondition ref="B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10" sqref="C10"/>
    </sheetView>
  </sheetViews>
  <sheetFormatPr defaultRowHeight="15" x14ac:dyDescent="0.25"/>
  <cols>
    <col min="1" max="1" width="13.28515625" bestFit="1" customWidth="1"/>
    <col min="2" max="2" width="18.85546875" bestFit="1" customWidth="1"/>
    <col min="3" max="3" width="22.7109375" bestFit="1" customWidth="1"/>
  </cols>
  <sheetData>
    <row r="1" spans="1:3" x14ac:dyDescent="0.25">
      <c r="A1" t="s">
        <v>5</v>
      </c>
      <c r="B1" t="s">
        <v>135</v>
      </c>
      <c r="C1" t="s">
        <v>265</v>
      </c>
    </row>
    <row r="2" spans="1:3" x14ac:dyDescent="0.25">
      <c r="A2">
        <v>1</v>
      </c>
      <c r="B2" t="s">
        <v>11</v>
      </c>
      <c r="C2" t="s">
        <v>139</v>
      </c>
    </row>
    <row r="3" spans="1:3" x14ac:dyDescent="0.25">
      <c r="A3">
        <v>2</v>
      </c>
      <c r="B3" t="s">
        <v>12</v>
      </c>
      <c r="C3" t="s">
        <v>139</v>
      </c>
    </row>
    <row r="4" spans="1:3" x14ac:dyDescent="0.25">
      <c r="A4">
        <v>3</v>
      </c>
      <c r="B4" t="s">
        <v>13</v>
      </c>
      <c r="C4" t="s">
        <v>139</v>
      </c>
    </row>
    <row r="5" spans="1:3" x14ac:dyDescent="0.25">
      <c r="A5">
        <v>4</v>
      </c>
      <c r="B5" t="s">
        <v>14</v>
      </c>
      <c r="C5" t="s">
        <v>139</v>
      </c>
    </row>
    <row r="6" spans="1:3" x14ac:dyDescent="0.25">
      <c r="A6">
        <v>5</v>
      </c>
      <c r="B6" t="s">
        <v>15</v>
      </c>
      <c r="C6" t="s">
        <v>141</v>
      </c>
    </row>
    <row r="7" spans="1:3" x14ac:dyDescent="0.25">
      <c r="A7">
        <v>6</v>
      </c>
      <c r="B7" t="s">
        <v>16</v>
      </c>
      <c r="C7" t="s">
        <v>139</v>
      </c>
    </row>
    <row r="8" spans="1:3" x14ac:dyDescent="0.25">
      <c r="A8">
        <v>7</v>
      </c>
      <c r="B8" t="s">
        <v>73</v>
      </c>
      <c r="C8" t="s">
        <v>140</v>
      </c>
    </row>
    <row r="9" spans="1:3" x14ac:dyDescent="0.25">
      <c r="A9">
        <v>8</v>
      </c>
      <c r="B9" t="s">
        <v>86</v>
      </c>
      <c r="C9" t="s">
        <v>139</v>
      </c>
    </row>
    <row r="10" spans="1:3" x14ac:dyDescent="0.25">
      <c r="A10">
        <v>9</v>
      </c>
      <c r="B10" t="s">
        <v>107</v>
      </c>
      <c r="C10" t="s">
        <v>138</v>
      </c>
    </row>
    <row r="11" spans="1:3" x14ac:dyDescent="0.25">
      <c r="A11">
        <v>10</v>
      </c>
      <c r="B11" t="s">
        <v>120</v>
      </c>
      <c r="C11" t="s">
        <v>137</v>
      </c>
    </row>
    <row r="12" spans="1:3" x14ac:dyDescent="0.25">
      <c r="A12">
        <v>11</v>
      </c>
      <c r="B12" t="s">
        <v>129</v>
      </c>
      <c r="C12" t="s">
        <v>136</v>
      </c>
    </row>
    <row r="13" spans="1:3" x14ac:dyDescent="0.25">
      <c r="A13">
        <v>12</v>
      </c>
      <c r="B13" t="s">
        <v>142</v>
      </c>
      <c r="C13" t="s">
        <v>143</v>
      </c>
    </row>
    <row r="14" spans="1:3" x14ac:dyDescent="0.25">
      <c r="A14">
        <v>13</v>
      </c>
      <c r="B14" t="s">
        <v>151</v>
      </c>
      <c r="C14" t="s">
        <v>143</v>
      </c>
    </row>
    <row r="15" spans="1:3" x14ac:dyDescent="0.25">
      <c r="A15">
        <v>14</v>
      </c>
      <c r="B15" t="s">
        <v>157</v>
      </c>
      <c r="C15" t="s">
        <v>139</v>
      </c>
    </row>
    <row r="16" spans="1:3" x14ac:dyDescent="0.25">
      <c r="A16">
        <v>15</v>
      </c>
      <c r="B16" t="s">
        <v>168</v>
      </c>
      <c r="C16" t="s">
        <v>138</v>
      </c>
    </row>
    <row r="17" spans="1:3" x14ac:dyDescent="0.25">
      <c r="A17">
        <v>16</v>
      </c>
      <c r="B17" t="s">
        <v>179</v>
      </c>
      <c r="C17" t="s">
        <v>139</v>
      </c>
    </row>
    <row r="18" spans="1:3" x14ac:dyDescent="0.25">
      <c r="A18">
        <v>17</v>
      </c>
      <c r="B18" t="s">
        <v>190</v>
      </c>
      <c r="C18" t="s">
        <v>137</v>
      </c>
    </row>
    <row r="19" spans="1:3" x14ac:dyDescent="0.25">
      <c r="A19">
        <v>18</v>
      </c>
      <c r="B19" t="s">
        <v>202</v>
      </c>
      <c r="C19" t="s">
        <v>203</v>
      </c>
    </row>
    <row r="20" spans="1:3" x14ac:dyDescent="0.25">
      <c r="A20">
        <v>19</v>
      </c>
      <c r="B20" t="s">
        <v>211</v>
      </c>
      <c r="C20" t="s">
        <v>138</v>
      </c>
    </row>
    <row r="21" spans="1:3" x14ac:dyDescent="0.25">
      <c r="A21">
        <v>20</v>
      </c>
      <c r="B21" t="s">
        <v>227</v>
      </c>
      <c r="C21" t="s">
        <v>136</v>
      </c>
    </row>
    <row r="22" spans="1:3" x14ac:dyDescent="0.25">
      <c r="A22">
        <v>21</v>
      </c>
      <c r="B22" t="s">
        <v>235</v>
      </c>
      <c r="C22" t="s">
        <v>236</v>
      </c>
    </row>
    <row r="23" spans="1:3" x14ac:dyDescent="0.25">
      <c r="A23">
        <v>22</v>
      </c>
      <c r="B23" t="s">
        <v>237</v>
      </c>
      <c r="C23" t="s">
        <v>138</v>
      </c>
    </row>
    <row r="24" spans="1:3" x14ac:dyDescent="0.25">
      <c r="A24">
        <v>23</v>
      </c>
      <c r="B24" t="s">
        <v>240</v>
      </c>
      <c r="C2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3" sqref="B3"/>
    </sheetView>
  </sheetViews>
  <sheetFormatPr defaultRowHeight="15" x14ac:dyDescent="0.25"/>
  <cols>
    <col min="2" max="2" width="13.85546875" bestFit="1" customWidth="1"/>
  </cols>
  <sheetData>
    <row r="1" spans="1:2" x14ac:dyDescent="0.25">
      <c r="A1" t="s">
        <v>247</v>
      </c>
      <c r="B1" t="s">
        <v>248</v>
      </c>
    </row>
    <row r="2" spans="1:2" x14ac:dyDescent="0.25">
      <c r="A2">
        <v>1</v>
      </c>
      <c r="B2" t="s">
        <v>249</v>
      </c>
    </row>
    <row r="3" spans="1:2" x14ac:dyDescent="0.25">
      <c r="A3">
        <v>2</v>
      </c>
      <c r="B3" t="s">
        <v>250</v>
      </c>
    </row>
    <row r="4" spans="1:2" x14ac:dyDescent="0.25">
      <c r="A4">
        <v>3</v>
      </c>
      <c r="B4" t="s">
        <v>251</v>
      </c>
    </row>
    <row r="5" spans="1:2" x14ac:dyDescent="0.25">
      <c r="A5">
        <v>4</v>
      </c>
      <c r="B5" t="s">
        <v>252</v>
      </c>
    </row>
    <row r="6" spans="1:2" x14ac:dyDescent="0.25">
      <c r="A6">
        <v>5</v>
      </c>
      <c r="B6" t="s">
        <v>253</v>
      </c>
    </row>
    <row r="7" spans="1:2" x14ac:dyDescent="0.25">
      <c r="A7">
        <v>6</v>
      </c>
      <c r="B7" t="s">
        <v>254</v>
      </c>
    </row>
    <row r="8" spans="1:2" x14ac:dyDescent="0.25">
      <c r="A8">
        <v>7</v>
      </c>
      <c r="B8" t="s">
        <v>255</v>
      </c>
    </row>
    <row r="9" spans="1:2" x14ac:dyDescent="0.25">
      <c r="A9">
        <v>8</v>
      </c>
      <c r="B9" t="s">
        <v>256</v>
      </c>
    </row>
    <row r="10" spans="1:2" x14ac:dyDescent="0.25">
      <c r="A10">
        <v>9</v>
      </c>
      <c r="B10" t="s">
        <v>257</v>
      </c>
    </row>
    <row r="11" spans="1:2" x14ac:dyDescent="0.25">
      <c r="A11">
        <v>10</v>
      </c>
      <c r="B11" t="s">
        <v>258</v>
      </c>
    </row>
    <row r="12" spans="1:2" x14ac:dyDescent="0.25">
      <c r="A12">
        <v>11</v>
      </c>
      <c r="B12" t="s">
        <v>259</v>
      </c>
    </row>
    <row r="13" spans="1:2" x14ac:dyDescent="0.25">
      <c r="A13">
        <v>12</v>
      </c>
      <c r="B13" t="s">
        <v>260</v>
      </c>
    </row>
    <row r="14" spans="1:2" x14ac:dyDescent="0.25">
      <c r="A14">
        <v>13</v>
      </c>
      <c r="B1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Фильмы</vt:lpstr>
      <vt:lpstr>Режиссёры</vt:lpstr>
      <vt:lpstr>Жанры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2025-06-04T13:15:16Z</dcterms:modified>
</cp:coreProperties>
</file>