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dfpy\Desktop\株式投資アプリ\図\"/>
    </mc:Choice>
  </mc:AlternateContent>
  <xr:revisionPtr revIDLastSave="0" documentId="13_ncr:1_{77F06D02-552D-454C-BFAD-271BB05F8466}" xr6:coauthVersionLast="45" xr6:coauthVersionMax="45" xr10:uidLastSave="{00000000-0000-0000-0000-000000000000}"/>
  <bookViews>
    <workbookView xWindow="-110" yWindow="-110" windowWidth="22780" windowHeight="14660" activeTab="1" xr2:uid="{00000000-000D-0000-FFFF-FFFF00000000}"/>
  </bookViews>
  <sheets>
    <sheet name="paraboricアルゴ" sheetId="4" r:id="rId1"/>
    <sheet name="Sheet2" sheetId="5" r:id="rId2"/>
    <sheet name="Sheet4" sheetId="7" r:id="rId3"/>
    <sheet name="Sheet1" sheetId="1" r:id="rId4"/>
    <sheet name="Sheet3" sheetId="6" r:id="rId5"/>
    <sheet name="Sheet5" sheetId="8" r:id="rId6"/>
  </sheets>
  <definedNames>
    <definedName name="ExternalData_2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5" l="1"/>
  <c r="L7" i="5"/>
  <c r="M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L294" i="5"/>
  <c r="K295" i="5"/>
  <c r="L295" i="5"/>
  <c r="K296" i="5"/>
  <c r="L296" i="5"/>
  <c r="K297" i="5"/>
  <c r="L297" i="5"/>
  <c r="K298" i="5"/>
  <c r="L298" i="5"/>
  <c r="K299" i="5"/>
  <c r="L299" i="5"/>
  <c r="K300" i="5"/>
  <c r="L300" i="5"/>
  <c r="K301" i="5"/>
  <c r="L301" i="5"/>
  <c r="K302" i="5"/>
  <c r="L302" i="5"/>
  <c r="K303" i="5"/>
  <c r="L303" i="5"/>
  <c r="K304" i="5"/>
  <c r="L304" i="5"/>
  <c r="K305" i="5"/>
  <c r="L305" i="5"/>
  <c r="K306" i="5"/>
  <c r="L306" i="5"/>
  <c r="K307" i="5"/>
  <c r="L307" i="5"/>
  <c r="K308" i="5"/>
  <c r="L308" i="5"/>
  <c r="K309" i="5"/>
  <c r="L309" i="5"/>
  <c r="K310" i="5"/>
  <c r="L310" i="5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K319" i="5"/>
  <c r="L319" i="5"/>
  <c r="K320" i="5"/>
  <c r="L320" i="5"/>
  <c r="K321" i="5"/>
  <c r="L321" i="5"/>
  <c r="K322" i="5"/>
  <c r="L322" i="5"/>
  <c r="K323" i="5"/>
  <c r="L323" i="5"/>
  <c r="K324" i="5"/>
  <c r="L324" i="5"/>
  <c r="K325" i="5"/>
  <c r="L325" i="5"/>
  <c r="K326" i="5"/>
  <c r="L326" i="5"/>
  <c r="K327" i="5"/>
  <c r="L327" i="5"/>
  <c r="K328" i="5"/>
  <c r="L328" i="5"/>
  <c r="K329" i="5"/>
  <c r="L329" i="5"/>
  <c r="K330" i="5"/>
  <c r="L330" i="5"/>
  <c r="K331" i="5"/>
  <c r="L331" i="5"/>
  <c r="K332" i="5"/>
  <c r="L332" i="5"/>
  <c r="K333" i="5"/>
  <c r="L333" i="5"/>
  <c r="K334" i="5"/>
  <c r="L334" i="5"/>
  <c r="K335" i="5"/>
  <c r="L335" i="5"/>
  <c r="K336" i="5"/>
  <c r="L336" i="5"/>
  <c r="K337" i="5"/>
  <c r="L337" i="5"/>
  <c r="K338" i="5"/>
  <c r="L338" i="5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K347" i="5"/>
  <c r="L347" i="5"/>
  <c r="K348" i="5"/>
  <c r="L348" i="5"/>
  <c r="K349" i="5"/>
  <c r="L349" i="5"/>
  <c r="K350" i="5"/>
  <c r="L350" i="5"/>
  <c r="K351" i="5"/>
  <c r="L351" i="5"/>
  <c r="K352" i="5"/>
  <c r="L352" i="5"/>
  <c r="K353" i="5"/>
  <c r="L353" i="5"/>
  <c r="K354" i="5"/>
  <c r="L354" i="5"/>
  <c r="K355" i="5"/>
  <c r="L355" i="5"/>
  <c r="K356" i="5"/>
  <c r="L356" i="5"/>
  <c r="K357" i="5"/>
  <c r="L357" i="5"/>
  <c r="K358" i="5"/>
  <c r="L358" i="5"/>
  <c r="K359" i="5"/>
  <c r="L359" i="5"/>
  <c r="K360" i="5"/>
  <c r="L360" i="5"/>
  <c r="K361" i="5"/>
  <c r="L361" i="5"/>
  <c r="K362" i="5"/>
  <c r="L362" i="5"/>
  <c r="K363" i="5"/>
  <c r="L363" i="5"/>
  <c r="K364" i="5"/>
  <c r="L364" i="5"/>
  <c r="K365" i="5"/>
  <c r="L365" i="5"/>
  <c r="K366" i="5"/>
  <c r="L366" i="5"/>
  <c r="K367" i="5"/>
  <c r="L367" i="5"/>
  <c r="K368" i="5"/>
  <c r="L368" i="5"/>
  <c r="K369" i="5"/>
  <c r="L369" i="5"/>
  <c r="K370" i="5"/>
  <c r="L370" i="5"/>
  <c r="K371" i="5"/>
  <c r="L371" i="5"/>
  <c r="K372" i="5"/>
  <c r="L372" i="5"/>
  <c r="K373" i="5"/>
  <c r="L373" i="5"/>
  <c r="K374" i="5"/>
  <c r="L374" i="5"/>
  <c r="K375" i="5"/>
  <c r="L375" i="5"/>
  <c r="K376" i="5"/>
  <c r="L376" i="5"/>
  <c r="K377" i="5"/>
  <c r="L377" i="5"/>
  <c r="K378" i="5"/>
  <c r="L378" i="5"/>
  <c r="K379" i="5"/>
  <c r="L379" i="5"/>
  <c r="K380" i="5"/>
  <c r="L380" i="5"/>
  <c r="K381" i="5"/>
  <c r="L381" i="5"/>
  <c r="K382" i="5"/>
  <c r="L382" i="5"/>
  <c r="K383" i="5"/>
  <c r="L383" i="5"/>
  <c r="K384" i="5"/>
  <c r="L384" i="5"/>
  <c r="K385" i="5"/>
  <c r="L385" i="5"/>
  <c r="K386" i="5"/>
  <c r="L386" i="5"/>
  <c r="K387" i="5"/>
  <c r="L387" i="5"/>
  <c r="K388" i="5"/>
  <c r="L388" i="5"/>
  <c r="K389" i="5"/>
  <c r="L389" i="5"/>
  <c r="K390" i="5"/>
  <c r="L390" i="5"/>
  <c r="K391" i="5"/>
  <c r="L391" i="5"/>
  <c r="K392" i="5"/>
  <c r="L392" i="5"/>
  <c r="K393" i="5"/>
  <c r="L393" i="5"/>
  <c r="K394" i="5"/>
  <c r="L394" i="5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K403" i="5"/>
  <c r="L403" i="5"/>
  <c r="K404" i="5"/>
  <c r="L404" i="5"/>
  <c r="K405" i="5"/>
  <c r="L405" i="5"/>
  <c r="K406" i="5"/>
  <c r="L406" i="5"/>
  <c r="K407" i="5"/>
  <c r="L407" i="5"/>
  <c r="K408" i="5"/>
  <c r="L408" i="5"/>
  <c r="K409" i="5"/>
  <c r="L409" i="5"/>
  <c r="K410" i="5"/>
  <c r="L410" i="5"/>
  <c r="K411" i="5"/>
  <c r="L411" i="5"/>
  <c r="K412" i="5"/>
  <c r="L412" i="5"/>
  <c r="K413" i="5"/>
  <c r="L413" i="5"/>
  <c r="K414" i="5"/>
  <c r="L414" i="5"/>
  <c r="K415" i="5"/>
  <c r="L415" i="5"/>
  <c r="K416" i="5"/>
  <c r="L416" i="5"/>
  <c r="K417" i="5"/>
  <c r="L417" i="5"/>
  <c r="K418" i="5"/>
  <c r="L418" i="5"/>
  <c r="K419" i="5"/>
  <c r="L419" i="5"/>
  <c r="K420" i="5"/>
  <c r="L420" i="5"/>
  <c r="K421" i="5"/>
  <c r="L421" i="5"/>
  <c r="K422" i="5"/>
  <c r="L422" i="5"/>
  <c r="K423" i="5"/>
  <c r="L423" i="5"/>
  <c r="K424" i="5"/>
  <c r="L424" i="5"/>
  <c r="K425" i="5"/>
  <c r="L425" i="5"/>
  <c r="K426" i="5"/>
  <c r="L426" i="5"/>
  <c r="K427" i="5"/>
  <c r="L427" i="5"/>
  <c r="K428" i="5"/>
  <c r="L428" i="5"/>
  <c r="K429" i="5"/>
  <c r="L429" i="5"/>
  <c r="K430" i="5"/>
  <c r="L430" i="5"/>
  <c r="K431" i="5"/>
  <c r="L431" i="5"/>
  <c r="K432" i="5"/>
  <c r="L432" i="5"/>
  <c r="K433" i="5"/>
  <c r="L433" i="5"/>
  <c r="K434" i="5"/>
  <c r="L434" i="5"/>
  <c r="K435" i="5"/>
  <c r="L435" i="5"/>
  <c r="K436" i="5"/>
  <c r="L436" i="5"/>
  <c r="K437" i="5"/>
  <c r="L437" i="5"/>
  <c r="K438" i="5"/>
  <c r="L438" i="5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K447" i="5"/>
  <c r="L447" i="5"/>
  <c r="K448" i="5"/>
  <c r="L448" i="5"/>
  <c r="K449" i="5"/>
  <c r="L449" i="5"/>
  <c r="K450" i="5"/>
  <c r="L450" i="5"/>
  <c r="K451" i="5"/>
  <c r="L451" i="5"/>
  <c r="K452" i="5"/>
  <c r="L452" i="5"/>
  <c r="K453" i="5"/>
  <c r="L453" i="5"/>
  <c r="K454" i="5"/>
  <c r="L454" i="5"/>
  <c r="K455" i="5"/>
  <c r="L455" i="5"/>
  <c r="K456" i="5"/>
  <c r="L456" i="5"/>
  <c r="K457" i="5"/>
  <c r="L457" i="5"/>
  <c r="K458" i="5"/>
  <c r="L458" i="5"/>
  <c r="K459" i="5"/>
  <c r="L459" i="5"/>
  <c r="K460" i="5"/>
  <c r="L460" i="5"/>
  <c r="K461" i="5"/>
  <c r="L461" i="5"/>
  <c r="K462" i="5"/>
  <c r="L462" i="5"/>
  <c r="K463" i="5"/>
  <c r="L463" i="5"/>
  <c r="K464" i="5"/>
  <c r="L464" i="5"/>
  <c r="K465" i="5"/>
  <c r="L465" i="5"/>
  <c r="K466" i="5"/>
  <c r="L466" i="5"/>
  <c r="K467" i="5"/>
  <c r="L467" i="5"/>
  <c r="K468" i="5"/>
  <c r="L468" i="5"/>
  <c r="K469" i="5"/>
  <c r="L469" i="5"/>
  <c r="K470" i="5"/>
  <c r="L470" i="5"/>
  <c r="K471" i="5"/>
  <c r="L471" i="5"/>
  <c r="K472" i="5"/>
  <c r="L472" i="5"/>
  <c r="K473" i="5"/>
  <c r="L473" i="5"/>
  <c r="K474" i="5"/>
  <c r="L474" i="5"/>
  <c r="K475" i="5"/>
  <c r="L475" i="5"/>
  <c r="K476" i="5"/>
  <c r="L476" i="5"/>
  <c r="K477" i="5"/>
  <c r="L477" i="5"/>
  <c r="K478" i="5"/>
  <c r="L478" i="5"/>
  <c r="K479" i="5"/>
  <c r="L479" i="5"/>
  <c r="K480" i="5"/>
  <c r="L480" i="5"/>
  <c r="K481" i="5"/>
  <c r="L481" i="5"/>
  <c r="K482" i="5"/>
  <c r="L482" i="5"/>
  <c r="K483" i="5"/>
  <c r="L483" i="5"/>
  <c r="K484" i="5"/>
  <c r="L484" i="5"/>
  <c r="K485" i="5"/>
  <c r="L485" i="5"/>
  <c r="K486" i="5"/>
  <c r="L486" i="5"/>
  <c r="K487" i="5"/>
  <c r="L487" i="5"/>
  <c r="K488" i="5"/>
  <c r="L488" i="5"/>
  <c r="K489" i="5"/>
  <c r="L489" i="5"/>
  <c r="K490" i="5"/>
  <c r="L490" i="5"/>
  <c r="K491" i="5"/>
  <c r="L491" i="5"/>
  <c r="K492" i="5"/>
  <c r="L492" i="5"/>
  <c r="K493" i="5"/>
  <c r="L493" i="5"/>
  <c r="K494" i="5"/>
  <c r="L494" i="5"/>
  <c r="K495" i="5"/>
  <c r="L495" i="5"/>
  <c r="K496" i="5"/>
  <c r="L496" i="5"/>
  <c r="K497" i="5"/>
  <c r="L497" i="5"/>
  <c r="K498" i="5"/>
  <c r="L498" i="5"/>
  <c r="K499" i="5"/>
  <c r="L499" i="5"/>
  <c r="K500" i="5"/>
  <c r="L500" i="5"/>
  <c r="K501" i="5"/>
  <c r="L501" i="5"/>
  <c r="K502" i="5"/>
  <c r="L502" i="5"/>
  <c r="K503" i="5"/>
  <c r="L503" i="5"/>
  <c r="K504" i="5"/>
  <c r="L504" i="5"/>
  <c r="K505" i="5"/>
  <c r="L505" i="5"/>
  <c r="K506" i="5"/>
  <c r="L506" i="5"/>
  <c r="K507" i="5"/>
  <c r="L507" i="5"/>
  <c r="K508" i="5"/>
  <c r="L508" i="5"/>
  <c r="K509" i="5"/>
  <c r="L509" i="5"/>
  <c r="K510" i="5"/>
  <c r="L510" i="5"/>
  <c r="K511" i="5"/>
  <c r="L511" i="5"/>
  <c r="K512" i="5"/>
  <c r="L512" i="5"/>
  <c r="K513" i="5"/>
  <c r="L513" i="5"/>
  <c r="K514" i="5"/>
  <c r="L514" i="5"/>
  <c r="K515" i="5"/>
  <c r="L515" i="5"/>
  <c r="K516" i="5"/>
  <c r="L516" i="5"/>
  <c r="K517" i="5"/>
  <c r="L517" i="5"/>
  <c r="K518" i="5"/>
  <c r="L518" i="5"/>
  <c r="K519" i="5"/>
  <c r="L519" i="5"/>
  <c r="K520" i="5"/>
  <c r="L520" i="5"/>
  <c r="K521" i="5"/>
  <c r="L521" i="5"/>
  <c r="K522" i="5"/>
  <c r="L522" i="5"/>
  <c r="K523" i="5"/>
  <c r="L523" i="5"/>
  <c r="K524" i="5"/>
  <c r="L524" i="5"/>
  <c r="K525" i="5"/>
  <c r="L525" i="5"/>
  <c r="K526" i="5"/>
  <c r="L526" i="5"/>
  <c r="K527" i="5"/>
  <c r="L527" i="5"/>
  <c r="K528" i="5"/>
  <c r="L528" i="5"/>
  <c r="K529" i="5"/>
  <c r="L529" i="5"/>
  <c r="K530" i="5"/>
  <c r="L530" i="5"/>
  <c r="K531" i="5"/>
  <c r="L531" i="5"/>
  <c r="K532" i="5"/>
  <c r="L532" i="5"/>
  <c r="K533" i="5"/>
  <c r="L533" i="5"/>
  <c r="K534" i="5"/>
  <c r="L534" i="5"/>
  <c r="K535" i="5"/>
  <c r="L535" i="5"/>
  <c r="K536" i="5"/>
  <c r="L536" i="5"/>
  <c r="K537" i="5"/>
  <c r="L537" i="5"/>
  <c r="K538" i="5"/>
  <c r="L538" i="5"/>
  <c r="K539" i="5"/>
  <c r="L539" i="5"/>
  <c r="K540" i="5"/>
  <c r="L540" i="5"/>
  <c r="K541" i="5"/>
  <c r="L541" i="5"/>
  <c r="K542" i="5"/>
  <c r="L542" i="5"/>
  <c r="K543" i="5"/>
  <c r="L543" i="5"/>
  <c r="K544" i="5"/>
  <c r="L544" i="5"/>
  <c r="K545" i="5"/>
  <c r="L545" i="5"/>
  <c r="K546" i="5"/>
  <c r="L546" i="5"/>
  <c r="K547" i="5"/>
  <c r="L547" i="5"/>
  <c r="K548" i="5"/>
  <c r="L548" i="5"/>
  <c r="K549" i="5"/>
  <c r="L549" i="5"/>
  <c r="K550" i="5"/>
  <c r="L550" i="5"/>
  <c r="K551" i="5"/>
  <c r="L551" i="5"/>
  <c r="K552" i="5"/>
  <c r="L552" i="5"/>
  <c r="K553" i="5"/>
  <c r="L553" i="5"/>
  <c r="K554" i="5"/>
  <c r="L554" i="5"/>
  <c r="K555" i="5"/>
  <c r="L555" i="5"/>
  <c r="K556" i="5"/>
  <c r="L556" i="5"/>
  <c r="K557" i="5"/>
  <c r="L557" i="5"/>
  <c r="K558" i="5"/>
  <c r="L558" i="5"/>
  <c r="K559" i="5"/>
  <c r="L559" i="5"/>
  <c r="K560" i="5"/>
  <c r="L560" i="5"/>
  <c r="K561" i="5"/>
  <c r="L561" i="5"/>
  <c r="K562" i="5"/>
  <c r="L562" i="5"/>
  <c r="K563" i="5"/>
  <c r="L563" i="5"/>
  <c r="K564" i="5"/>
  <c r="L564" i="5"/>
  <c r="K565" i="5"/>
  <c r="L565" i="5"/>
  <c r="K566" i="5"/>
  <c r="L566" i="5"/>
  <c r="K567" i="5"/>
  <c r="L567" i="5"/>
  <c r="K568" i="5"/>
  <c r="L568" i="5"/>
  <c r="K569" i="5"/>
  <c r="L569" i="5"/>
  <c r="K570" i="5"/>
  <c r="L570" i="5"/>
  <c r="K571" i="5"/>
  <c r="L571" i="5"/>
  <c r="K572" i="5"/>
  <c r="L572" i="5"/>
  <c r="K573" i="5"/>
  <c r="L573" i="5"/>
  <c r="K574" i="5"/>
  <c r="L574" i="5"/>
  <c r="K575" i="5"/>
  <c r="L575" i="5"/>
  <c r="K576" i="5"/>
  <c r="L576" i="5"/>
  <c r="K577" i="5"/>
  <c r="L577" i="5"/>
  <c r="K578" i="5"/>
  <c r="L578" i="5"/>
  <c r="K579" i="5"/>
  <c r="L579" i="5"/>
  <c r="K580" i="5"/>
  <c r="L580" i="5"/>
  <c r="K581" i="5"/>
  <c r="L581" i="5"/>
  <c r="K582" i="5"/>
  <c r="L582" i="5"/>
  <c r="K583" i="5"/>
  <c r="L583" i="5"/>
  <c r="K584" i="5"/>
  <c r="L584" i="5"/>
  <c r="K585" i="5"/>
  <c r="L585" i="5"/>
  <c r="K586" i="5"/>
  <c r="L586" i="5"/>
  <c r="K587" i="5"/>
  <c r="L587" i="5"/>
  <c r="K588" i="5"/>
  <c r="L588" i="5"/>
  <c r="K589" i="5"/>
  <c r="L589" i="5"/>
  <c r="K590" i="5"/>
  <c r="L590" i="5"/>
  <c r="K591" i="5"/>
  <c r="L591" i="5"/>
  <c r="K592" i="5"/>
  <c r="L592" i="5"/>
  <c r="K593" i="5"/>
  <c r="L593" i="5"/>
  <c r="K594" i="5"/>
  <c r="L594" i="5"/>
  <c r="K595" i="5"/>
  <c r="L595" i="5"/>
  <c r="K596" i="5"/>
  <c r="L596" i="5"/>
  <c r="K597" i="5"/>
  <c r="L597" i="5"/>
  <c r="K598" i="5"/>
  <c r="L598" i="5"/>
  <c r="K599" i="5"/>
  <c r="L599" i="5"/>
  <c r="K600" i="5"/>
  <c r="L600" i="5"/>
  <c r="K601" i="5"/>
  <c r="L601" i="5"/>
  <c r="K602" i="5"/>
  <c r="L602" i="5"/>
  <c r="K603" i="5"/>
  <c r="L603" i="5"/>
  <c r="K604" i="5"/>
  <c r="L604" i="5"/>
  <c r="K605" i="5"/>
  <c r="L605" i="5"/>
  <c r="K606" i="5"/>
  <c r="L606" i="5"/>
  <c r="K607" i="5"/>
  <c r="L607" i="5"/>
  <c r="K608" i="5"/>
  <c r="L608" i="5"/>
  <c r="K609" i="5"/>
  <c r="L609" i="5"/>
  <c r="K610" i="5"/>
  <c r="L610" i="5"/>
  <c r="K611" i="5"/>
  <c r="L611" i="5"/>
  <c r="K612" i="5"/>
  <c r="L612" i="5"/>
  <c r="K613" i="5"/>
  <c r="L613" i="5"/>
  <c r="K614" i="5"/>
  <c r="L614" i="5"/>
  <c r="K615" i="5"/>
  <c r="L615" i="5"/>
  <c r="K616" i="5"/>
  <c r="L616" i="5"/>
  <c r="K617" i="5"/>
  <c r="L617" i="5"/>
  <c r="K618" i="5"/>
  <c r="L618" i="5"/>
  <c r="K619" i="5"/>
  <c r="L619" i="5"/>
  <c r="K620" i="5"/>
  <c r="L620" i="5"/>
  <c r="K621" i="5"/>
  <c r="L621" i="5"/>
  <c r="K622" i="5"/>
  <c r="L622" i="5"/>
  <c r="K623" i="5"/>
  <c r="L623" i="5"/>
  <c r="K624" i="5"/>
  <c r="L624" i="5"/>
  <c r="K625" i="5"/>
  <c r="L625" i="5"/>
  <c r="K626" i="5"/>
  <c r="L626" i="5"/>
  <c r="K627" i="5"/>
  <c r="L627" i="5"/>
  <c r="K628" i="5"/>
  <c r="L628" i="5"/>
  <c r="K629" i="5"/>
  <c r="L629" i="5"/>
  <c r="K630" i="5"/>
  <c r="L630" i="5"/>
  <c r="K631" i="5"/>
  <c r="L631" i="5"/>
  <c r="K632" i="5"/>
  <c r="L632" i="5"/>
  <c r="K633" i="5"/>
  <c r="L633" i="5"/>
  <c r="K634" i="5"/>
  <c r="L634" i="5"/>
  <c r="K635" i="5"/>
  <c r="L635" i="5"/>
  <c r="K636" i="5"/>
  <c r="L636" i="5"/>
  <c r="K637" i="5"/>
  <c r="L637" i="5"/>
  <c r="K638" i="5"/>
  <c r="L638" i="5"/>
  <c r="K639" i="5"/>
  <c r="L639" i="5"/>
  <c r="K640" i="5"/>
  <c r="L640" i="5"/>
  <c r="K641" i="5"/>
  <c r="L641" i="5"/>
  <c r="K642" i="5"/>
  <c r="L642" i="5"/>
  <c r="K643" i="5"/>
  <c r="L643" i="5"/>
  <c r="K644" i="5"/>
  <c r="L644" i="5"/>
  <c r="K645" i="5"/>
  <c r="L645" i="5"/>
  <c r="K646" i="5"/>
  <c r="L646" i="5"/>
  <c r="K647" i="5"/>
  <c r="L647" i="5"/>
  <c r="K648" i="5"/>
  <c r="L648" i="5"/>
  <c r="K649" i="5"/>
  <c r="L649" i="5"/>
  <c r="K650" i="5"/>
  <c r="L650" i="5"/>
  <c r="K651" i="5"/>
  <c r="L651" i="5"/>
  <c r="K652" i="5"/>
  <c r="L652" i="5"/>
  <c r="K653" i="5"/>
  <c r="L653" i="5"/>
  <c r="K654" i="5"/>
  <c r="L654" i="5"/>
  <c r="K655" i="5"/>
  <c r="L655" i="5"/>
  <c r="K656" i="5"/>
  <c r="L656" i="5"/>
  <c r="K657" i="5"/>
  <c r="L657" i="5"/>
  <c r="K658" i="5"/>
  <c r="L658" i="5"/>
  <c r="K659" i="5"/>
  <c r="L659" i="5"/>
  <c r="K660" i="5"/>
  <c r="L660" i="5"/>
  <c r="K661" i="5"/>
  <c r="L661" i="5"/>
  <c r="K662" i="5"/>
  <c r="L662" i="5"/>
  <c r="K663" i="5"/>
  <c r="L663" i="5"/>
  <c r="K664" i="5"/>
  <c r="L664" i="5"/>
  <c r="K665" i="5"/>
  <c r="L665" i="5"/>
  <c r="K666" i="5"/>
  <c r="L666" i="5"/>
  <c r="K667" i="5"/>
  <c r="L667" i="5"/>
  <c r="K668" i="5"/>
  <c r="L668" i="5"/>
  <c r="K669" i="5"/>
  <c r="L669" i="5"/>
  <c r="K670" i="5"/>
  <c r="L670" i="5"/>
  <c r="K671" i="5"/>
  <c r="L671" i="5"/>
  <c r="K672" i="5"/>
  <c r="L672" i="5"/>
  <c r="K673" i="5"/>
  <c r="L673" i="5"/>
  <c r="K674" i="5"/>
  <c r="L674" i="5"/>
  <c r="K675" i="5"/>
  <c r="L675" i="5"/>
  <c r="K676" i="5"/>
  <c r="L676" i="5"/>
  <c r="K677" i="5"/>
  <c r="L677" i="5"/>
  <c r="K678" i="5"/>
  <c r="L678" i="5"/>
  <c r="L6" i="5"/>
  <c r="K6" i="5"/>
  <c r="M5" i="5"/>
  <c r="L5" i="5"/>
  <c r="K5" i="5"/>
  <c r="J5" i="5"/>
  <c r="AD5" i="5" l="1"/>
  <c r="AC5" i="5"/>
  <c r="AB5" i="5" l="1"/>
  <c r="N5" i="5" l="1"/>
  <c r="O5" i="5"/>
  <c r="J4" i="1"/>
  <c r="M4" i="1"/>
  <c r="L4" i="1"/>
  <c r="K4" i="1"/>
  <c r="U3" i="1"/>
  <c r="K3" i="1"/>
  <c r="P3" i="1" s="1"/>
  <c r="O3" i="1" s="1"/>
  <c r="L3" i="1"/>
  <c r="N3" i="1" s="1"/>
  <c r="M3" i="1"/>
  <c r="Q3" i="1"/>
  <c r="P5" i="5" l="1"/>
  <c r="W5" i="5" s="1"/>
  <c r="P4" i="1"/>
  <c r="S3" i="1"/>
  <c r="R3" i="1"/>
  <c r="Q253" i="1"/>
  <c r="Q254" i="1"/>
  <c r="Q255" i="1"/>
  <c r="Q256" i="1"/>
  <c r="Q257" i="1"/>
  <c r="Q258" i="1"/>
  <c r="Q259" i="1"/>
  <c r="Q260" i="1"/>
  <c r="Q261" i="1"/>
  <c r="Q262" i="1"/>
  <c r="Q263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4" i="1"/>
  <c r="Q15" i="1"/>
  <c r="Q16" i="1"/>
  <c r="Q17" i="1"/>
  <c r="Q18" i="1"/>
  <c r="Q7" i="1"/>
  <c r="Q8" i="1"/>
  <c r="Q9" i="1"/>
  <c r="Q10" i="1"/>
  <c r="Q11" i="1"/>
  <c r="Q12" i="1"/>
  <c r="Q13" i="1"/>
  <c r="Q6" i="1"/>
  <c r="Q5" i="1"/>
  <c r="Q4" i="1"/>
  <c r="R5" i="5" l="1"/>
  <c r="S5" i="5"/>
  <c r="AE5" i="5" s="1"/>
  <c r="I6" i="5" s="1"/>
  <c r="Q5" i="5"/>
  <c r="V5" i="5"/>
  <c r="AA5" i="5" s="1"/>
  <c r="X5" i="5"/>
  <c r="Y5" i="5" s="1"/>
  <c r="Z5" i="5" s="1"/>
  <c r="H6" i="5" s="1"/>
  <c r="T3" i="1"/>
  <c r="L2" i="1"/>
  <c r="K2" i="1"/>
  <c r="T5" i="5" l="1"/>
  <c r="J6" i="5"/>
  <c r="AB6" i="5" s="1"/>
  <c r="AF5" i="5"/>
  <c r="M6" i="5" s="1"/>
  <c r="O6" i="5" s="1"/>
  <c r="AD6" i="5"/>
  <c r="N4" i="1"/>
  <c r="I4" i="1"/>
  <c r="V3" i="1"/>
  <c r="N6" i="5" l="1"/>
  <c r="P6" i="5" s="1"/>
  <c r="X6" i="5" s="1"/>
  <c r="O4" i="1"/>
  <c r="S6" i="5" l="1"/>
  <c r="AE6" i="5" s="1"/>
  <c r="I7" i="5" s="1"/>
  <c r="V6" i="5"/>
  <c r="R6" i="5"/>
  <c r="W6" i="5"/>
  <c r="Y6" i="5" s="1"/>
  <c r="Z6" i="5" s="1"/>
  <c r="H7" i="5" s="1"/>
  <c r="T6" i="5"/>
  <c r="Q6" i="5"/>
  <c r="J5" i="1"/>
  <c r="S4" i="1"/>
  <c r="L5" i="1" s="1"/>
  <c r="N5" i="1" s="1"/>
  <c r="R4" i="1"/>
  <c r="K5" i="1" s="1"/>
  <c r="M5" i="1" s="1"/>
  <c r="I5" i="1"/>
  <c r="U4" i="1"/>
  <c r="V4" i="1"/>
  <c r="T4" i="1"/>
  <c r="AA6" i="5" l="1"/>
  <c r="AF6" i="5" s="1"/>
  <c r="O7" i="5" s="1"/>
  <c r="AC6" i="5"/>
  <c r="AC7" i="5"/>
  <c r="AD7" i="5"/>
  <c r="J7" i="5"/>
  <c r="AB7" i="5" s="1"/>
  <c r="P5" i="1"/>
  <c r="N7" i="5" l="1"/>
  <c r="P7" i="5" s="1"/>
  <c r="O5" i="1"/>
  <c r="V7" i="5" l="1"/>
  <c r="AA7" i="5" s="1"/>
  <c r="Q7" i="5"/>
  <c r="X7" i="5"/>
  <c r="S7" i="5"/>
  <c r="AE7" i="5" s="1"/>
  <c r="I8" i="5" s="1"/>
  <c r="R7" i="5"/>
  <c r="W7" i="5"/>
  <c r="R5" i="1"/>
  <c r="K6" i="1" s="1"/>
  <c r="M6" i="1" s="1"/>
  <c r="S5" i="1"/>
  <c r="L6" i="1" s="1"/>
  <c r="N6" i="1" s="1"/>
  <c r="I6" i="1"/>
  <c r="V5" i="1"/>
  <c r="U5" i="1"/>
  <c r="T5" i="1"/>
  <c r="J6" i="1" s="1"/>
  <c r="Y7" i="5" l="1"/>
  <c r="Z7" i="5" s="1"/>
  <c r="H8" i="5" s="1"/>
  <c r="T7" i="5"/>
  <c r="J8" i="5" s="1"/>
  <c r="AD8" i="5" s="1"/>
  <c r="AF7" i="5"/>
  <c r="P6" i="1"/>
  <c r="O6" i="1" s="1"/>
  <c r="M8" i="5" l="1"/>
  <c r="N8" i="5" s="1"/>
  <c r="O8" i="5"/>
  <c r="R6" i="1"/>
  <c r="K7" i="1" s="1"/>
  <c r="M7" i="1" s="1"/>
  <c r="S6" i="1"/>
  <c r="L7" i="1" s="1"/>
  <c r="N7" i="1" s="1"/>
  <c r="I7" i="1"/>
  <c r="V6" i="1"/>
  <c r="U6" i="1"/>
  <c r="T6" i="1"/>
  <c r="J7" i="1" s="1"/>
  <c r="P8" i="5" l="1"/>
  <c r="T8" i="5" s="1"/>
  <c r="AB8" i="5"/>
  <c r="S8" i="5"/>
  <c r="AE8" i="5" s="1"/>
  <c r="I9" i="5" s="1"/>
  <c r="AD9" i="5" s="1"/>
  <c r="R8" i="5"/>
  <c r="X8" i="5"/>
  <c r="V8" i="5"/>
  <c r="Q8" i="5"/>
  <c r="W8" i="5"/>
  <c r="P7" i="1"/>
  <c r="O7" i="1" s="1"/>
  <c r="Y8" i="5" l="1"/>
  <c r="Z8" i="5" s="1"/>
  <c r="H9" i="5" s="1"/>
  <c r="AA8" i="5"/>
  <c r="AF8" i="5" s="1"/>
  <c r="AC8" i="5"/>
  <c r="J9" i="5"/>
  <c r="R7" i="1"/>
  <c r="K8" i="1" s="1"/>
  <c r="M8" i="1" s="1"/>
  <c r="S7" i="1"/>
  <c r="L8" i="1" s="1"/>
  <c r="N8" i="1" s="1"/>
  <c r="I8" i="1"/>
  <c r="V7" i="1"/>
  <c r="T7" i="1"/>
  <c r="J8" i="1" s="1"/>
  <c r="U7" i="1"/>
  <c r="M9" i="5" l="1"/>
  <c r="N9" i="5" s="1"/>
  <c r="O9" i="5"/>
  <c r="P8" i="1"/>
  <c r="O8" i="1" s="1"/>
  <c r="P9" i="5" l="1"/>
  <c r="S9" i="5" s="1"/>
  <c r="AE9" i="5" s="1"/>
  <c r="I10" i="5" s="1"/>
  <c r="V9" i="5"/>
  <c r="AC9" i="5" s="1"/>
  <c r="AB9" i="5"/>
  <c r="J10" i="5" s="1"/>
  <c r="AD10" i="5" s="1"/>
  <c r="T9" i="5"/>
  <c r="W9" i="5"/>
  <c r="X9" i="5"/>
  <c r="Q9" i="5"/>
  <c r="R9" i="5"/>
  <c r="R8" i="1"/>
  <c r="K9" i="1" s="1"/>
  <c r="M9" i="1" s="1"/>
  <c r="S8" i="1"/>
  <c r="L9" i="1" s="1"/>
  <c r="N9" i="1" s="1"/>
  <c r="I9" i="1"/>
  <c r="T8" i="1"/>
  <c r="J9" i="1" s="1"/>
  <c r="V8" i="1"/>
  <c r="U8" i="1"/>
  <c r="AA9" i="5" l="1"/>
  <c r="AF9" i="5" s="1"/>
  <c r="Y9" i="5"/>
  <c r="Z9" i="5" s="1"/>
  <c r="H10" i="5" s="1"/>
  <c r="P9" i="1"/>
  <c r="O9" i="1" s="1"/>
  <c r="M10" i="5" l="1"/>
  <c r="O10" i="5" s="1"/>
  <c r="N10" i="5"/>
  <c r="R9" i="1"/>
  <c r="K10" i="1" s="1"/>
  <c r="M10" i="1" s="1"/>
  <c r="S9" i="1"/>
  <c r="L10" i="1" s="1"/>
  <c r="N10" i="1" s="1"/>
  <c r="I10" i="1"/>
  <c r="U9" i="1"/>
  <c r="T9" i="1"/>
  <c r="J10" i="1" s="1"/>
  <c r="V9" i="1"/>
  <c r="P10" i="5" l="1"/>
  <c r="W10" i="5"/>
  <c r="V10" i="5"/>
  <c r="AC10" i="5" s="1"/>
  <c r="T10" i="5"/>
  <c r="R10" i="5"/>
  <c r="S10" i="5"/>
  <c r="AE10" i="5" s="1"/>
  <c r="I11" i="5" s="1"/>
  <c r="X10" i="5"/>
  <c r="AB10" i="5"/>
  <c r="Q10" i="5"/>
  <c r="P10" i="1"/>
  <c r="O10" i="1" s="1"/>
  <c r="AA10" i="5" l="1"/>
  <c r="J11" i="5"/>
  <c r="AD11" i="5" s="1"/>
  <c r="AF10" i="5"/>
  <c r="Y10" i="5"/>
  <c r="Z10" i="5" s="1"/>
  <c r="H11" i="5" s="1"/>
  <c r="R10" i="1"/>
  <c r="K11" i="1" s="1"/>
  <c r="M11" i="1" s="1"/>
  <c r="S10" i="1"/>
  <c r="L11" i="1" s="1"/>
  <c r="N11" i="1" s="1"/>
  <c r="I11" i="1"/>
  <c r="V10" i="1"/>
  <c r="U10" i="1"/>
  <c r="T10" i="1"/>
  <c r="J11" i="1" s="1"/>
  <c r="M11" i="5" l="1"/>
  <c r="N11" i="5" s="1"/>
  <c r="O11" i="5"/>
  <c r="P11" i="1"/>
  <c r="O11" i="1" s="1"/>
  <c r="P11" i="5" l="1"/>
  <c r="R11" i="5"/>
  <c r="V11" i="5"/>
  <c r="AB11" i="5"/>
  <c r="W11" i="5"/>
  <c r="X11" i="5"/>
  <c r="Q11" i="5"/>
  <c r="S11" i="5"/>
  <c r="AE11" i="5" s="1"/>
  <c r="I12" i="5" s="1"/>
  <c r="T11" i="5"/>
  <c r="R11" i="1"/>
  <c r="K12" i="1" s="1"/>
  <c r="M12" i="1" s="1"/>
  <c r="S11" i="1"/>
  <c r="L12" i="1" s="1"/>
  <c r="N12" i="1" s="1"/>
  <c r="I12" i="1"/>
  <c r="V11" i="1"/>
  <c r="T11" i="1"/>
  <c r="J12" i="1" s="1"/>
  <c r="U11" i="1"/>
  <c r="AA11" i="5" l="1"/>
  <c r="AC11" i="5"/>
  <c r="AD12" i="5"/>
  <c r="Y11" i="5"/>
  <c r="Z11" i="5" s="1"/>
  <c r="H12" i="5" s="1"/>
  <c r="J12" i="5"/>
  <c r="P12" i="1"/>
  <c r="O12" i="1" s="1"/>
  <c r="AF11" i="5" l="1"/>
  <c r="R12" i="1"/>
  <c r="K13" i="1" s="1"/>
  <c r="M13" i="1" s="1"/>
  <c r="S12" i="1"/>
  <c r="L13" i="1" s="1"/>
  <c r="N13" i="1" s="1"/>
  <c r="I13" i="1"/>
  <c r="U12" i="1"/>
  <c r="T12" i="1"/>
  <c r="J13" i="1" s="1"/>
  <c r="V12" i="1"/>
  <c r="M12" i="5" l="1"/>
  <c r="N12" i="5" s="1"/>
  <c r="O12" i="5"/>
  <c r="P13" i="1"/>
  <c r="O13" i="1" s="1"/>
  <c r="P12" i="5" l="1"/>
  <c r="AC12" i="5"/>
  <c r="R13" i="1"/>
  <c r="K14" i="1" s="1"/>
  <c r="M14" i="1" s="1"/>
  <c r="S13" i="1"/>
  <c r="L14" i="1" s="1"/>
  <c r="N14" i="1" s="1"/>
  <c r="V13" i="1"/>
  <c r="I14" i="1"/>
  <c r="T13" i="1"/>
  <c r="J14" i="1" s="1"/>
  <c r="U13" i="1"/>
  <c r="AB12" i="5" l="1"/>
  <c r="W12" i="5"/>
  <c r="T12" i="5"/>
  <c r="X12" i="5"/>
  <c r="R12" i="5"/>
  <c r="V12" i="5"/>
  <c r="AA12" i="5" s="1"/>
  <c r="Q12" i="5"/>
  <c r="S12" i="5"/>
  <c r="AE12" i="5" s="1"/>
  <c r="I13" i="5" s="1"/>
  <c r="J13" i="5" s="1"/>
  <c r="AD13" i="5" s="1"/>
  <c r="P14" i="1"/>
  <c r="O14" i="1" s="1"/>
  <c r="Y12" i="5" l="1"/>
  <c r="Z12" i="5" s="1"/>
  <c r="H13" i="5" s="1"/>
  <c r="AF12" i="5"/>
  <c r="R14" i="1"/>
  <c r="K15" i="1" s="1"/>
  <c r="M15" i="1" s="1"/>
  <c r="S14" i="1"/>
  <c r="L15" i="1" s="1"/>
  <c r="N15" i="1" s="1"/>
  <c r="T14" i="1"/>
  <c r="J15" i="1" s="1"/>
  <c r="V14" i="1"/>
  <c r="I15" i="1"/>
  <c r="U14" i="1"/>
  <c r="M13" i="5" l="1"/>
  <c r="O13" i="5" s="1"/>
  <c r="AC13" i="5"/>
  <c r="P15" i="1"/>
  <c r="O15" i="1" s="1"/>
  <c r="N13" i="5" l="1"/>
  <c r="P13" i="5" s="1"/>
  <c r="R15" i="1"/>
  <c r="K16" i="1" s="1"/>
  <c r="M16" i="1" s="1"/>
  <c r="S15" i="1"/>
  <c r="L16" i="1" s="1"/>
  <c r="N16" i="1" s="1"/>
  <c r="I16" i="1"/>
  <c r="T15" i="1"/>
  <c r="J16" i="1" s="1"/>
  <c r="V15" i="1"/>
  <c r="U15" i="1"/>
  <c r="S13" i="5" l="1"/>
  <c r="AE13" i="5" s="1"/>
  <c r="I14" i="5" s="1"/>
  <c r="T13" i="5"/>
  <c r="R13" i="5"/>
  <c r="V13" i="5"/>
  <c r="AA13" i="5" s="1"/>
  <c r="AF13" i="5" s="1"/>
  <c r="AB13" i="5"/>
  <c r="J14" i="5" s="1"/>
  <c r="X13" i="5"/>
  <c r="W13" i="5"/>
  <c r="Q13" i="5"/>
  <c r="P16" i="1"/>
  <c r="O16" i="1" s="1"/>
  <c r="T16" i="1" s="1"/>
  <c r="Y13" i="5" l="1"/>
  <c r="Z13" i="5" s="1"/>
  <c r="H14" i="5" s="1"/>
  <c r="M14" i="5"/>
  <c r="N14" i="5" s="1"/>
  <c r="AD14" i="5"/>
  <c r="O14" i="5"/>
  <c r="AC14" i="5"/>
  <c r="R16" i="1"/>
  <c r="K17" i="1" s="1"/>
  <c r="M17" i="1" s="1"/>
  <c r="S16" i="1"/>
  <c r="L17" i="1" s="1"/>
  <c r="N17" i="1" s="1"/>
  <c r="V16" i="1"/>
  <c r="U16" i="1"/>
  <c r="I17" i="1"/>
  <c r="J17" i="1"/>
  <c r="P14" i="5" l="1"/>
  <c r="P17" i="1"/>
  <c r="O17" i="1" s="1"/>
  <c r="T17" i="1" s="1"/>
  <c r="T14" i="5" l="1"/>
  <c r="S14" i="5"/>
  <c r="AE14" i="5" s="1"/>
  <c r="Q14" i="5"/>
  <c r="R14" i="5"/>
  <c r="X14" i="5"/>
  <c r="AB14" i="5"/>
  <c r="V14" i="5"/>
  <c r="AA14" i="5" s="1"/>
  <c r="W14" i="5"/>
  <c r="Y14" i="5" s="1"/>
  <c r="Z14" i="5" s="1"/>
  <c r="H15" i="5" s="1"/>
  <c r="R17" i="1"/>
  <c r="K18" i="1" s="1"/>
  <c r="M18" i="1" s="1"/>
  <c r="S17" i="1"/>
  <c r="L18" i="1" s="1"/>
  <c r="N18" i="1" s="1"/>
  <c r="I18" i="1"/>
  <c r="U17" i="1"/>
  <c r="V17" i="1"/>
  <c r="J18" i="1"/>
  <c r="I15" i="5" l="1"/>
  <c r="AF14" i="5"/>
  <c r="AC15" i="5"/>
  <c r="P18" i="1"/>
  <c r="O18" i="1" s="1"/>
  <c r="T18" i="1" s="1"/>
  <c r="M15" i="5" l="1"/>
  <c r="N15" i="5" s="1"/>
  <c r="AD15" i="5"/>
  <c r="J15" i="5"/>
  <c r="O15" i="5"/>
  <c r="R18" i="1"/>
  <c r="K19" i="1" s="1"/>
  <c r="M19" i="1" s="1"/>
  <c r="S18" i="1"/>
  <c r="L19" i="1" s="1"/>
  <c r="N19" i="1" s="1"/>
  <c r="V18" i="1"/>
  <c r="I19" i="1"/>
  <c r="J19" i="1"/>
  <c r="U18" i="1"/>
  <c r="P15" i="5" l="1"/>
  <c r="P19" i="1"/>
  <c r="O19" i="1" s="1"/>
  <c r="T19" i="1" s="1"/>
  <c r="T15" i="5" l="1"/>
  <c r="R15" i="5"/>
  <c r="V15" i="5"/>
  <c r="AA15" i="5" s="1"/>
  <c r="Q15" i="5"/>
  <c r="AB15" i="5"/>
  <c r="S15" i="5"/>
  <c r="AE15" i="5" s="1"/>
  <c r="I16" i="5" s="1"/>
  <c r="W15" i="5"/>
  <c r="X15" i="5"/>
  <c r="R19" i="1"/>
  <c r="K20" i="1" s="1"/>
  <c r="M20" i="1" s="1"/>
  <c r="S19" i="1"/>
  <c r="L20" i="1" s="1"/>
  <c r="N20" i="1" s="1"/>
  <c r="J20" i="1"/>
  <c r="V19" i="1"/>
  <c r="U19" i="1"/>
  <c r="I20" i="1"/>
  <c r="Y15" i="5" l="1"/>
  <c r="Z15" i="5" s="1"/>
  <c r="H16" i="5" s="1"/>
  <c r="AD16" i="5"/>
  <c r="AC16" i="5"/>
  <c r="J16" i="5"/>
  <c r="AF15" i="5"/>
  <c r="P20" i="1"/>
  <c r="O20" i="1" s="1"/>
  <c r="T20" i="1" s="1"/>
  <c r="M16" i="5" l="1"/>
  <c r="O16" i="5" s="1"/>
  <c r="R20" i="1"/>
  <c r="K21" i="1" s="1"/>
  <c r="M21" i="1" s="1"/>
  <c r="S20" i="1"/>
  <c r="L21" i="1" s="1"/>
  <c r="N21" i="1" s="1"/>
  <c r="J21" i="1"/>
  <c r="V20" i="1"/>
  <c r="U20" i="1"/>
  <c r="I21" i="1"/>
  <c r="N16" i="5" l="1"/>
  <c r="P16" i="5" s="1"/>
  <c r="P21" i="1"/>
  <c r="O21" i="1" s="1"/>
  <c r="T21" i="1" s="1"/>
  <c r="X16" i="5" l="1"/>
  <c r="V16" i="5"/>
  <c r="AA16" i="5" s="1"/>
  <c r="S16" i="5"/>
  <c r="AE16" i="5" s="1"/>
  <c r="I17" i="5" s="1"/>
  <c r="W16" i="5"/>
  <c r="Y16" i="5" s="1"/>
  <c r="Z16" i="5" s="1"/>
  <c r="H17" i="5" s="1"/>
  <c r="R16" i="5"/>
  <c r="Q16" i="5"/>
  <c r="T16" i="5"/>
  <c r="AB16" i="5"/>
  <c r="U21" i="1"/>
  <c r="R21" i="1"/>
  <c r="K22" i="1" s="1"/>
  <c r="M22" i="1" s="1"/>
  <c r="S21" i="1"/>
  <c r="L22" i="1" s="1"/>
  <c r="N22" i="1" s="1"/>
  <c r="J22" i="1"/>
  <c r="V21" i="1"/>
  <c r="I22" i="1"/>
  <c r="J17" i="5" l="1"/>
  <c r="AD17" i="5"/>
  <c r="AC17" i="5"/>
  <c r="AF16" i="5"/>
  <c r="M17" i="5" s="1"/>
  <c r="O17" i="5" s="1"/>
  <c r="P22" i="1"/>
  <c r="O22" i="1" s="1"/>
  <c r="T22" i="1" s="1"/>
  <c r="N17" i="5" l="1"/>
  <c r="P17" i="5" s="1"/>
  <c r="R22" i="1"/>
  <c r="K23" i="1" s="1"/>
  <c r="M23" i="1" s="1"/>
  <c r="S22" i="1"/>
  <c r="L23" i="1" s="1"/>
  <c r="N23" i="1" s="1"/>
  <c r="I23" i="1"/>
  <c r="J23" i="1"/>
  <c r="V22" i="1"/>
  <c r="U22" i="1"/>
  <c r="S17" i="5" l="1"/>
  <c r="AE17" i="5" s="1"/>
  <c r="I18" i="5" s="1"/>
  <c r="V17" i="5"/>
  <c r="AA17" i="5" s="1"/>
  <c r="AF17" i="5" s="1"/>
  <c r="Q17" i="5"/>
  <c r="R17" i="5"/>
  <c r="X17" i="5"/>
  <c r="AB17" i="5"/>
  <c r="J18" i="5" s="1"/>
  <c r="AD18" i="5" s="1"/>
  <c r="T17" i="5"/>
  <c r="W17" i="5"/>
  <c r="Y17" i="5" s="1"/>
  <c r="Z17" i="5" s="1"/>
  <c r="H18" i="5" s="1"/>
  <c r="P23" i="1"/>
  <c r="O23" i="1" s="1"/>
  <c r="T23" i="1" s="1"/>
  <c r="M18" i="5" l="1"/>
  <c r="O18" i="5" s="1"/>
  <c r="N18" i="5"/>
  <c r="AC18" i="5"/>
  <c r="R23" i="1"/>
  <c r="K24" i="1" s="1"/>
  <c r="M24" i="1" s="1"/>
  <c r="S23" i="1"/>
  <c r="L24" i="1" s="1"/>
  <c r="N24" i="1" s="1"/>
  <c r="U23" i="1"/>
  <c r="I24" i="1"/>
  <c r="J24" i="1"/>
  <c r="V23" i="1"/>
  <c r="P18" i="5" l="1"/>
  <c r="P24" i="1"/>
  <c r="O24" i="1" s="1"/>
  <c r="T24" i="1" s="1"/>
  <c r="W18" i="5" l="1"/>
  <c r="X18" i="5"/>
  <c r="Q18" i="5"/>
  <c r="S18" i="5"/>
  <c r="AE18" i="5" s="1"/>
  <c r="I19" i="5" s="1"/>
  <c r="R18" i="5"/>
  <c r="T18" i="5"/>
  <c r="V18" i="5"/>
  <c r="AA18" i="5" s="1"/>
  <c r="AB18" i="5"/>
  <c r="S24" i="1"/>
  <c r="L25" i="1" s="1"/>
  <c r="N25" i="1" s="1"/>
  <c r="R24" i="1"/>
  <c r="K25" i="1" s="1"/>
  <c r="M25" i="1" s="1"/>
  <c r="J25" i="1"/>
  <c r="U24" i="1"/>
  <c r="V24" i="1"/>
  <c r="I25" i="1"/>
  <c r="AF18" i="5" l="1"/>
  <c r="AD19" i="5"/>
  <c r="J19" i="5"/>
  <c r="Y18" i="5"/>
  <c r="Z18" i="5" s="1"/>
  <c r="H19" i="5" s="1"/>
  <c r="P25" i="1"/>
  <c r="O25" i="1" s="1"/>
  <c r="T25" i="1" s="1"/>
  <c r="M19" i="5" l="1"/>
  <c r="O19" i="5" s="1"/>
  <c r="R25" i="1"/>
  <c r="K26" i="1" s="1"/>
  <c r="M26" i="1" s="1"/>
  <c r="U25" i="1"/>
  <c r="I26" i="1"/>
  <c r="V25" i="1"/>
  <c r="J26" i="1"/>
  <c r="S25" i="1"/>
  <c r="L26" i="1" s="1"/>
  <c r="N26" i="1" s="1"/>
  <c r="N19" i="5" l="1"/>
  <c r="P19" i="5" s="1"/>
  <c r="P26" i="1"/>
  <c r="O26" i="1" s="1"/>
  <c r="T26" i="1" s="1"/>
  <c r="AA19" i="5" l="1"/>
  <c r="S19" i="5"/>
  <c r="AE19" i="5" s="1"/>
  <c r="I20" i="5" s="1"/>
  <c r="T19" i="5"/>
  <c r="J20" i="5" s="1"/>
  <c r="X19" i="5"/>
  <c r="AB19" i="5"/>
  <c r="V19" i="5"/>
  <c r="AC19" i="5" s="1"/>
  <c r="R19" i="5"/>
  <c r="Q19" i="5"/>
  <c r="AF19" i="5" s="1"/>
  <c r="W19" i="5"/>
  <c r="R26" i="1"/>
  <c r="K27" i="1" s="1"/>
  <c r="M27" i="1" s="1"/>
  <c r="I27" i="1"/>
  <c r="V26" i="1"/>
  <c r="U26" i="1"/>
  <c r="J27" i="1"/>
  <c r="S26" i="1"/>
  <c r="L27" i="1" s="1"/>
  <c r="N27" i="1" s="1"/>
  <c r="M20" i="5" l="1"/>
  <c r="N20" i="5" s="1"/>
  <c r="AD20" i="5"/>
  <c r="O20" i="5"/>
  <c r="Y19" i="5"/>
  <c r="Z19" i="5" s="1"/>
  <c r="H20" i="5" s="1"/>
  <c r="P27" i="1"/>
  <c r="O27" i="1" s="1"/>
  <c r="T27" i="1" s="1"/>
  <c r="P20" i="5" l="1"/>
  <c r="R27" i="1"/>
  <c r="K28" i="1" s="1"/>
  <c r="M28" i="1" s="1"/>
  <c r="U27" i="1"/>
  <c r="J28" i="1"/>
  <c r="V27" i="1"/>
  <c r="I28" i="1"/>
  <c r="S27" i="1"/>
  <c r="L28" i="1" s="1"/>
  <c r="N28" i="1" s="1"/>
  <c r="X20" i="5" l="1"/>
  <c r="AA20" i="5"/>
  <c r="W20" i="5"/>
  <c r="Y20" i="5" s="1"/>
  <c r="Z20" i="5" s="1"/>
  <c r="H21" i="5" s="1"/>
  <c r="R20" i="5"/>
  <c r="AB20" i="5"/>
  <c r="V20" i="5"/>
  <c r="AC20" i="5" s="1"/>
  <c r="T20" i="5"/>
  <c r="S20" i="5"/>
  <c r="AE20" i="5" s="1"/>
  <c r="I21" i="5" s="1"/>
  <c r="Q20" i="5"/>
  <c r="P28" i="1"/>
  <c r="O28" i="1" s="1"/>
  <c r="T28" i="1" s="1"/>
  <c r="J21" i="5" l="1"/>
  <c r="AD21" i="5" s="1"/>
  <c r="AF20" i="5"/>
  <c r="M21" i="5" s="1"/>
  <c r="N21" i="5" s="1"/>
  <c r="R28" i="1"/>
  <c r="K29" i="1" s="1"/>
  <c r="M29" i="1" s="1"/>
  <c r="I29" i="1"/>
  <c r="V28" i="1"/>
  <c r="U28" i="1"/>
  <c r="J29" i="1"/>
  <c r="S28" i="1"/>
  <c r="L29" i="1" s="1"/>
  <c r="N29" i="1" s="1"/>
  <c r="O21" i="5" l="1"/>
  <c r="P21" i="5" s="1"/>
  <c r="P29" i="1"/>
  <c r="O29" i="1" s="1"/>
  <c r="T29" i="1" s="1"/>
  <c r="W21" i="5" l="1"/>
  <c r="R21" i="5"/>
  <c r="V21" i="5"/>
  <c r="AC21" i="5" s="1"/>
  <c r="S21" i="5"/>
  <c r="AE21" i="5" s="1"/>
  <c r="I22" i="5" s="1"/>
  <c r="AB21" i="5"/>
  <c r="T21" i="5"/>
  <c r="X21" i="5"/>
  <c r="Y21" i="5" s="1"/>
  <c r="Z21" i="5" s="1"/>
  <c r="H22" i="5" s="1"/>
  <c r="AA21" i="5"/>
  <c r="Q21" i="5"/>
  <c r="R29" i="1"/>
  <c r="K30" i="1" s="1"/>
  <c r="M30" i="1" s="1"/>
  <c r="V29" i="1"/>
  <c r="I30" i="1"/>
  <c r="U29" i="1"/>
  <c r="J30" i="1"/>
  <c r="S29" i="1"/>
  <c r="L30" i="1" s="1"/>
  <c r="N30" i="1" s="1"/>
  <c r="J22" i="5" l="1"/>
  <c r="AD22" i="5"/>
  <c r="AF21" i="5"/>
  <c r="P30" i="1"/>
  <c r="O30" i="1" s="1"/>
  <c r="T30" i="1" s="1"/>
  <c r="M22" i="5" l="1"/>
  <c r="N22" i="5" s="1"/>
  <c r="S30" i="1"/>
  <c r="L31" i="1" s="1"/>
  <c r="N31" i="1" s="1"/>
  <c r="R30" i="1"/>
  <c r="K31" i="1" s="1"/>
  <c r="M31" i="1" s="1"/>
  <c r="J31" i="1"/>
  <c r="I31" i="1"/>
  <c r="V30" i="1"/>
  <c r="U30" i="1"/>
  <c r="O22" i="5" l="1"/>
  <c r="P22" i="5" s="1"/>
  <c r="P31" i="1"/>
  <c r="O31" i="1" s="1"/>
  <c r="T31" i="1" s="1"/>
  <c r="T22" i="5" l="1"/>
  <c r="S22" i="5"/>
  <c r="AE22" i="5" s="1"/>
  <c r="I23" i="5" s="1"/>
  <c r="V22" i="5"/>
  <c r="AC22" i="5" s="1"/>
  <c r="R22" i="5"/>
  <c r="Q22" i="5"/>
  <c r="J23" i="5"/>
  <c r="AD23" i="5" s="1"/>
  <c r="AF22" i="5"/>
  <c r="W22" i="5"/>
  <c r="AB22" i="5"/>
  <c r="X22" i="5"/>
  <c r="AA22" i="5"/>
  <c r="R31" i="1"/>
  <c r="K32" i="1" s="1"/>
  <c r="M32" i="1" s="1"/>
  <c r="U31" i="1"/>
  <c r="I32" i="1"/>
  <c r="V31" i="1"/>
  <c r="J32" i="1"/>
  <c r="S31" i="1"/>
  <c r="L32" i="1" s="1"/>
  <c r="N32" i="1" s="1"/>
  <c r="M23" i="5" l="1"/>
  <c r="N23" i="5" s="1"/>
  <c r="O23" i="5"/>
  <c r="Y22" i="5"/>
  <c r="Z22" i="5" s="1"/>
  <c r="H23" i="5" s="1"/>
  <c r="P32" i="1"/>
  <c r="O32" i="1" s="1"/>
  <c r="T32" i="1" s="1"/>
  <c r="P23" i="5" l="1"/>
  <c r="U32" i="1"/>
  <c r="R32" i="1"/>
  <c r="K33" i="1" s="1"/>
  <c r="M33" i="1" s="1"/>
  <c r="S32" i="1"/>
  <c r="L33" i="1" s="1"/>
  <c r="N33" i="1" s="1"/>
  <c r="V32" i="1"/>
  <c r="I33" i="1"/>
  <c r="J33" i="1"/>
  <c r="T23" i="5" l="1"/>
  <c r="V23" i="5"/>
  <c r="AC23" i="5" s="1"/>
  <c r="W23" i="5"/>
  <c r="AB23" i="5"/>
  <c r="Q23" i="5"/>
  <c r="R23" i="5"/>
  <c r="S23" i="5"/>
  <c r="AE23" i="5" s="1"/>
  <c r="I24" i="5" s="1"/>
  <c r="J24" i="5" s="1"/>
  <c r="AD24" i="5" s="1"/>
  <c r="X23" i="5"/>
  <c r="AA23" i="5"/>
  <c r="P33" i="1"/>
  <c r="O33" i="1" s="1"/>
  <c r="T33" i="1" s="1"/>
  <c r="AF23" i="5" l="1"/>
  <c r="Y23" i="5"/>
  <c r="Z23" i="5" s="1"/>
  <c r="H24" i="5" s="1"/>
  <c r="I34" i="1"/>
  <c r="V33" i="1"/>
  <c r="J34" i="1"/>
  <c r="U33" i="1"/>
  <c r="S33" i="1"/>
  <c r="L34" i="1" s="1"/>
  <c r="N34" i="1" s="1"/>
  <c r="R33" i="1"/>
  <c r="K34" i="1" s="1"/>
  <c r="M34" i="1" s="1"/>
  <c r="M24" i="5" l="1"/>
  <c r="O24" i="5" s="1"/>
  <c r="P34" i="1"/>
  <c r="O34" i="1" s="1"/>
  <c r="T34" i="1" s="1"/>
  <c r="N24" i="5" l="1"/>
  <c r="P24" i="5" s="1"/>
  <c r="I35" i="1"/>
  <c r="J35" i="1"/>
  <c r="U34" i="1"/>
  <c r="S34" i="1"/>
  <c r="L35" i="1" s="1"/>
  <c r="N35" i="1" s="1"/>
  <c r="R34" i="1"/>
  <c r="K35" i="1" s="1"/>
  <c r="M35" i="1" s="1"/>
  <c r="V34" i="1"/>
  <c r="W24" i="5" l="1"/>
  <c r="R24" i="5"/>
  <c r="X24" i="5"/>
  <c r="AA24" i="5"/>
  <c r="V24" i="5"/>
  <c r="AC24" i="5" s="1"/>
  <c r="Q24" i="5"/>
  <c r="AB24" i="5"/>
  <c r="S24" i="5"/>
  <c r="AE24" i="5" s="1"/>
  <c r="I25" i="5" s="1"/>
  <c r="T24" i="5"/>
  <c r="P35" i="1"/>
  <c r="O35" i="1" s="1"/>
  <c r="T35" i="1" s="1"/>
  <c r="J25" i="5" l="1"/>
  <c r="AD25" i="5" s="1"/>
  <c r="AF24" i="5"/>
  <c r="M25" i="5" s="1"/>
  <c r="N25" i="5" s="1"/>
  <c r="Y24" i="5"/>
  <c r="Z24" i="5" s="1"/>
  <c r="H25" i="5" s="1"/>
  <c r="R35" i="1"/>
  <c r="K36" i="1" s="1"/>
  <c r="M36" i="1" s="1"/>
  <c r="U35" i="1"/>
  <c r="I36" i="1"/>
  <c r="V35" i="1"/>
  <c r="S35" i="1"/>
  <c r="L36" i="1" s="1"/>
  <c r="N36" i="1" s="1"/>
  <c r="J36" i="1"/>
  <c r="P36" i="1" s="1"/>
  <c r="O36" i="1" s="1"/>
  <c r="O25" i="5" l="1"/>
  <c r="P25" i="5" s="1"/>
  <c r="T36" i="1"/>
  <c r="J37" i="1" s="1"/>
  <c r="U36" i="1"/>
  <c r="R36" i="1"/>
  <c r="K37" i="1" s="1"/>
  <c r="M37" i="1" s="1"/>
  <c r="S36" i="1"/>
  <c r="L37" i="1" s="1"/>
  <c r="N37" i="1" s="1"/>
  <c r="I37" i="1"/>
  <c r="V36" i="1"/>
  <c r="T25" i="5" l="1"/>
  <c r="Q25" i="5"/>
  <c r="X25" i="5"/>
  <c r="R25" i="5"/>
  <c r="AB25" i="5"/>
  <c r="W25" i="5"/>
  <c r="Y25" i="5" s="1"/>
  <c r="Z25" i="5" s="1"/>
  <c r="H26" i="5" s="1"/>
  <c r="S25" i="5"/>
  <c r="AE25" i="5" s="1"/>
  <c r="I26" i="5" s="1"/>
  <c r="V25" i="5"/>
  <c r="AC25" i="5" s="1"/>
  <c r="AA25" i="5"/>
  <c r="P37" i="1"/>
  <c r="O37" i="1" s="1"/>
  <c r="T37" i="1" s="1"/>
  <c r="AF25" i="5" l="1"/>
  <c r="J26" i="5"/>
  <c r="AD26" i="5" s="1"/>
  <c r="J38" i="1"/>
  <c r="R37" i="1"/>
  <c r="K38" i="1" s="1"/>
  <c r="M38" i="1" s="1"/>
  <c r="S37" i="1"/>
  <c r="L38" i="1" s="1"/>
  <c r="N38" i="1" s="1"/>
  <c r="V37" i="1"/>
  <c r="I38" i="1"/>
  <c r="U37" i="1"/>
  <c r="M26" i="5" l="1"/>
  <c r="O26" i="5" s="1"/>
  <c r="P38" i="1"/>
  <c r="O38" i="1" s="1"/>
  <c r="T38" i="1" s="1"/>
  <c r="N26" i="5" l="1"/>
  <c r="P26" i="5" s="1"/>
  <c r="R38" i="1"/>
  <c r="K39" i="1" s="1"/>
  <c r="M39" i="1" s="1"/>
  <c r="S38" i="1"/>
  <c r="L39" i="1" s="1"/>
  <c r="N39" i="1" s="1"/>
  <c r="J39" i="1"/>
  <c r="U38" i="1"/>
  <c r="I39" i="1"/>
  <c r="V38" i="1"/>
  <c r="AB26" i="5" l="1"/>
  <c r="X26" i="5"/>
  <c r="AA26" i="5"/>
  <c r="R26" i="5"/>
  <c r="S26" i="5"/>
  <c r="AE26" i="5" s="1"/>
  <c r="I27" i="5" s="1"/>
  <c r="T26" i="5"/>
  <c r="Q26" i="5"/>
  <c r="V26" i="5"/>
  <c r="AC26" i="5" s="1"/>
  <c r="W26" i="5"/>
  <c r="P39" i="1"/>
  <c r="O39" i="1" s="1"/>
  <c r="T39" i="1" s="1"/>
  <c r="J27" i="5" l="1"/>
  <c r="AD27" i="5"/>
  <c r="AF26" i="5"/>
  <c r="Y26" i="5"/>
  <c r="Z26" i="5" s="1"/>
  <c r="H27" i="5" s="1"/>
  <c r="R39" i="1"/>
  <c r="K40" i="1" s="1"/>
  <c r="M40" i="1" s="1"/>
  <c r="S39" i="1"/>
  <c r="L40" i="1" s="1"/>
  <c r="N40" i="1" s="1"/>
  <c r="U39" i="1"/>
  <c r="I40" i="1"/>
  <c r="J40" i="1"/>
  <c r="V39" i="1"/>
  <c r="M27" i="5" l="1"/>
  <c r="N27" i="5" s="1"/>
  <c r="P40" i="1"/>
  <c r="O40" i="1" s="1"/>
  <c r="T40" i="1" s="1"/>
  <c r="O27" i="5" l="1"/>
  <c r="P27" i="5" s="1"/>
  <c r="J41" i="1"/>
  <c r="R40" i="1"/>
  <c r="K41" i="1" s="1"/>
  <c r="M41" i="1" s="1"/>
  <c r="S40" i="1"/>
  <c r="L41" i="1" s="1"/>
  <c r="N41" i="1" s="1"/>
  <c r="I41" i="1"/>
  <c r="U40" i="1"/>
  <c r="V40" i="1"/>
  <c r="R27" i="5" l="1"/>
  <c r="Q27" i="5"/>
  <c r="AB27" i="5"/>
  <c r="X27" i="5"/>
  <c r="W27" i="5"/>
  <c r="Y27" i="5" s="1"/>
  <c r="Z27" i="5" s="1"/>
  <c r="S27" i="5"/>
  <c r="AE27" i="5" s="1"/>
  <c r="I28" i="5" s="1"/>
  <c r="T27" i="5"/>
  <c r="J28" i="5" s="1"/>
  <c r="AD28" i="5" s="1"/>
  <c r="AA27" i="5"/>
  <c r="V27" i="5"/>
  <c r="AC27" i="5" s="1"/>
  <c r="H28" i="5"/>
  <c r="AF27" i="5"/>
  <c r="P41" i="1"/>
  <c r="O41" i="1" s="1"/>
  <c r="T41" i="1" s="1"/>
  <c r="M28" i="5" l="1"/>
  <c r="O28" i="5" s="1"/>
  <c r="R41" i="1"/>
  <c r="K42" i="1" s="1"/>
  <c r="M42" i="1" s="1"/>
  <c r="S41" i="1"/>
  <c r="L42" i="1" s="1"/>
  <c r="N42" i="1" s="1"/>
  <c r="V41" i="1"/>
  <c r="J42" i="1"/>
  <c r="I42" i="1"/>
  <c r="U41" i="1"/>
  <c r="N28" i="5" l="1"/>
  <c r="P28" i="5" s="1"/>
  <c r="P42" i="1"/>
  <c r="O42" i="1" s="1"/>
  <c r="T42" i="1" s="1"/>
  <c r="S28" i="5" l="1"/>
  <c r="AE28" i="5" s="1"/>
  <c r="I29" i="5" s="1"/>
  <c r="T28" i="5"/>
  <c r="AB28" i="5"/>
  <c r="Q28" i="5"/>
  <c r="X28" i="5"/>
  <c r="R28" i="5"/>
  <c r="W28" i="5"/>
  <c r="Y28" i="5" s="1"/>
  <c r="Z28" i="5" s="1"/>
  <c r="H29" i="5" s="1"/>
  <c r="V28" i="5"/>
  <c r="AC28" i="5" s="1"/>
  <c r="V42" i="1"/>
  <c r="R42" i="1"/>
  <c r="K43" i="1" s="1"/>
  <c r="M43" i="1" s="1"/>
  <c r="S42" i="1"/>
  <c r="L43" i="1" s="1"/>
  <c r="N43" i="1" s="1"/>
  <c r="U42" i="1"/>
  <c r="I43" i="1"/>
  <c r="J43" i="1"/>
  <c r="J29" i="5" l="1"/>
  <c r="AD29" i="5" s="1"/>
  <c r="AA28" i="5"/>
  <c r="AF28" i="5" s="1"/>
  <c r="P43" i="1"/>
  <c r="O43" i="1" s="1"/>
  <c r="T43" i="1" s="1"/>
  <c r="M29" i="5" l="1"/>
  <c r="O29" i="5" s="1"/>
  <c r="I44" i="1"/>
  <c r="R43" i="1"/>
  <c r="K44" i="1" s="1"/>
  <c r="M44" i="1" s="1"/>
  <c r="S43" i="1"/>
  <c r="L44" i="1" s="1"/>
  <c r="N44" i="1" s="1"/>
  <c r="U43" i="1"/>
  <c r="V43" i="1"/>
  <c r="J44" i="1"/>
  <c r="N29" i="5" l="1"/>
  <c r="P29" i="5" s="1"/>
  <c r="P44" i="1"/>
  <c r="O44" i="1" s="1"/>
  <c r="T44" i="1" s="1"/>
  <c r="AB29" i="5" l="1"/>
  <c r="R29" i="5"/>
  <c r="W29" i="5"/>
  <c r="S29" i="5"/>
  <c r="AE29" i="5" s="1"/>
  <c r="I30" i="5" s="1"/>
  <c r="J30" i="5" s="1"/>
  <c r="AD30" i="5" s="1"/>
  <c r="X29" i="5"/>
  <c r="T29" i="5"/>
  <c r="Q29" i="5"/>
  <c r="V29" i="5"/>
  <c r="AC29" i="5" s="1"/>
  <c r="V44" i="1"/>
  <c r="R44" i="1"/>
  <c r="K45" i="1" s="1"/>
  <c r="M45" i="1" s="1"/>
  <c r="U44" i="1"/>
  <c r="S44" i="1"/>
  <c r="L45" i="1" s="1"/>
  <c r="N45" i="1" s="1"/>
  <c r="J45" i="1"/>
  <c r="I45" i="1"/>
  <c r="Y29" i="5" l="1"/>
  <c r="Z29" i="5" s="1"/>
  <c r="H30" i="5" s="1"/>
  <c r="AA29" i="5"/>
  <c r="AF29" i="5" s="1"/>
  <c r="P45" i="1"/>
  <c r="O45" i="1" s="1"/>
  <c r="T45" i="1" s="1"/>
  <c r="M30" i="5" l="1"/>
  <c r="O30" i="5" s="1"/>
  <c r="R45" i="1"/>
  <c r="K46" i="1" s="1"/>
  <c r="M46" i="1" s="1"/>
  <c r="I46" i="1"/>
  <c r="V45" i="1"/>
  <c r="J46" i="1"/>
  <c r="U45" i="1"/>
  <c r="S45" i="1"/>
  <c r="L46" i="1" s="1"/>
  <c r="N46" i="1" s="1"/>
  <c r="N30" i="5" l="1"/>
  <c r="P30" i="5" s="1"/>
  <c r="P46" i="1"/>
  <c r="O46" i="1" s="1"/>
  <c r="T46" i="1" s="1"/>
  <c r="T30" i="5" l="1"/>
  <c r="S30" i="5"/>
  <c r="AE30" i="5" s="1"/>
  <c r="I31" i="5" s="1"/>
  <c r="W30" i="5"/>
  <c r="R30" i="5"/>
  <c r="V30" i="5"/>
  <c r="AC30" i="5" s="1"/>
  <c r="X30" i="5"/>
  <c r="AB30" i="5"/>
  <c r="Q30" i="5"/>
  <c r="R46" i="1"/>
  <c r="K47" i="1" s="1"/>
  <c r="M47" i="1" s="1"/>
  <c r="I47" i="1"/>
  <c r="J47" i="1"/>
  <c r="U46" i="1"/>
  <c r="V46" i="1"/>
  <c r="S46" i="1"/>
  <c r="L47" i="1" s="1"/>
  <c r="N47" i="1" s="1"/>
  <c r="J31" i="5" l="1"/>
  <c r="AD31" i="5" s="1"/>
  <c r="Y30" i="5"/>
  <c r="Z30" i="5" s="1"/>
  <c r="H31" i="5" s="1"/>
  <c r="AA30" i="5"/>
  <c r="AF30" i="5"/>
  <c r="P47" i="1"/>
  <c r="O47" i="1" s="1"/>
  <c r="T47" i="1" s="1"/>
  <c r="M31" i="5" l="1"/>
  <c r="O31" i="5" s="1"/>
  <c r="R47" i="1"/>
  <c r="K48" i="1" s="1"/>
  <c r="M48" i="1" s="1"/>
  <c r="U47" i="1"/>
  <c r="S47" i="1"/>
  <c r="L48" i="1" s="1"/>
  <c r="N48" i="1" s="1"/>
  <c r="V47" i="1"/>
  <c r="I48" i="1"/>
  <c r="J48" i="1"/>
  <c r="N31" i="5" l="1"/>
  <c r="P31" i="5" s="1"/>
  <c r="P48" i="1"/>
  <c r="O48" i="1" s="1"/>
  <c r="T48" i="1" s="1"/>
  <c r="V31" i="5" l="1"/>
  <c r="AC31" i="5" s="1"/>
  <c r="S31" i="5"/>
  <c r="AE31" i="5" s="1"/>
  <c r="I32" i="5" s="1"/>
  <c r="W31" i="5"/>
  <c r="AB31" i="5"/>
  <c r="J32" i="5" s="1"/>
  <c r="AD32" i="5" s="1"/>
  <c r="T31" i="5"/>
  <c r="R31" i="5"/>
  <c r="X31" i="5"/>
  <c r="Q31" i="5"/>
  <c r="AA31" i="5"/>
  <c r="R48" i="1"/>
  <c r="K49" i="1" s="1"/>
  <c r="M49" i="1" s="1"/>
  <c r="S48" i="1"/>
  <c r="L49" i="1" s="1"/>
  <c r="N49" i="1" s="1"/>
  <c r="I49" i="1"/>
  <c r="U48" i="1"/>
  <c r="V48" i="1"/>
  <c r="Y31" i="5" l="1"/>
  <c r="Z31" i="5" s="1"/>
  <c r="H32" i="5" s="1"/>
  <c r="AF31" i="5"/>
  <c r="J49" i="1"/>
  <c r="P49" i="1" s="1"/>
  <c r="O49" i="1" s="1"/>
  <c r="T49" i="1" s="1"/>
  <c r="M32" i="5" l="1"/>
  <c r="O32" i="5" s="1"/>
  <c r="J50" i="1"/>
  <c r="S49" i="1"/>
  <c r="L50" i="1" s="1"/>
  <c r="N50" i="1" s="1"/>
  <c r="U49" i="1"/>
  <c r="R49" i="1"/>
  <c r="K50" i="1" s="1"/>
  <c r="M50" i="1" s="1"/>
  <c r="V49" i="1"/>
  <c r="I50" i="1"/>
  <c r="N32" i="5" l="1"/>
  <c r="P32" i="5" s="1"/>
  <c r="P50" i="1"/>
  <c r="O50" i="1" s="1"/>
  <c r="T50" i="1" s="1"/>
  <c r="R32" i="5" l="1"/>
  <c r="AB32" i="5"/>
  <c r="Q32" i="5"/>
  <c r="X32" i="5"/>
  <c r="V32" i="5"/>
  <c r="AC32" i="5" s="1"/>
  <c r="S32" i="5"/>
  <c r="AE32" i="5" s="1"/>
  <c r="I33" i="5" s="1"/>
  <c r="W32" i="5"/>
  <c r="Y32" i="5" s="1"/>
  <c r="Z32" i="5" s="1"/>
  <c r="H33" i="5" s="1"/>
  <c r="T32" i="5"/>
  <c r="R50" i="1"/>
  <c r="K51" i="1" s="1"/>
  <c r="M51" i="1" s="1"/>
  <c r="V50" i="1"/>
  <c r="U50" i="1"/>
  <c r="I51" i="1"/>
  <c r="S50" i="1"/>
  <c r="L51" i="1" s="1"/>
  <c r="N51" i="1" s="1"/>
  <c r="J51" i="1"/>
  <c r="J33" i="5" l="1"/>
  <c r="AD33" i="5" s="1"/>
  <c r="AA32" i="5"/>
  <c r="AF32" i="5" s="1"/>
  <c r="P51" i="1"/>
  <c r="O51" i="1" s="1"/>
  <c r="T51" i="1" s="1"/>
  <c r="M33" i="5" l="1"/>
  <c r="N33" i="5" s="1"/>
  <c r="V51" i="1"/>
  <c r="R51" i="1"/>
  <c r="K52" i="1" s="1"/>
  <c r="M52" i="1" s="1"/>
  <c r="I52" i="1"/>
  <c r="J52" i="1"/>
  <c r="U51" i="1"/>
  <c r="S51" i="1"/>
  <c r="L52" i="1" s="1"/>
  <c r="N52" i="1" s="1"/>
  <c r="O33" i="5" l="1"/>
  <c r="P33" i="5" s="1"/>
  <c r="P52" i="1"/>
  <c r="O52" i="1" s="1"/>
  <c r="T52" i="1" s="1"/>
  <c r="S33" i="5" l="1"/>
  <c r="AE33" i="5" s="1"/>
  <c r="I34" i="5" s="1"/>
  <c r="W33" i="5"/>
  <c r="Q33" i="5"/>
  <c r="R33" i="5"/>
  <c r="V33" i="5"/>
  <c r="AC33" i="5" s="1"/>
  <c r="X33" i="5"/>
  <c r="T33" i="5"/>
  <c r="AB33" i="5"/>
  <c r="J34" i="5" s="1"/>
  <c r="AD34" i="5" s="1"/>
  <c r="J53" i="1"/>
  <c r="V52" i="1"/>
  <c r="U52" i="1"/>
  <c r="I53" i="1"/>
  <c r="S52" i="1"/>
  <c r="L53" i="1" s="1"/>
  <c r="N53" i="1" s="1"/>
  <c r="R52" i="1"/>
  <c r="K53" i="1" s="1"/>
  <c r="M53" i="1" s="1"/>
  <c r="Y33" i="5" l="1"/>
  <c r="Z33" i="5" s="1"/>
  <c r="H34" i="5" s="1"/>
  <c r="AA33" i="5"/>
  <c r="AF33" i="5" s="1"/>
  <c r="P53" i="1"/>
  <c r="O53" i="1" s="1"/>
  <c r="T53" i="1" s="1"/>
  <c r="O34" i="5" l="1"/>
  <c r="M34" i="5"/>
  <c r="N34" i="5" s="1"/>
  <c r="I54" i="1"/>
  <c r="U53" i="1"/>
  <c r="J54" i="1"/>
  <c r="V53" i="1"/>
  <c r="S53" i="1"/>
  <c r="L54" i="1" s="1"/>
  <c r="N54" i="1" s="1"/>
  <c r="R53" i="1"/>
  <c r="K54" i="1" s="1"/>
  <c r="M54" i="1" s="1"/>
  <c r="P34" i="5" l="1"/>
  <c r="P54" i="1"/>
  <c r="O54" i="1" s="1"/>
  <c r="T54" i="1" s="1"/>
  <c r="R34" i="5" l="1"/>
  <c r="X34" i="5"/>
  <c r="T34" i="5"/>
  <c r="S34" i="5"/>
  <c r="AE34" i="5" s="1"/>
  <c r="I35" i="5" s="1"/>
  <c r="V34" i="5"/>
  <c r="AC34" i="5" s="1"/>
  <c r="AB34" i="5"/>
  <c r="Q34" i="5"/>
  <c r="W34" i="5"/>
  <c r="Y34" i="5" s="1"/>
  <c r="Z34" i="5" s="1"/>
  <c r="H35" i="5" s="1"/>
  <c r="J55" i="1"/>
  <c r="I55" i="1"/>
  <c r="U54" i="1"/>
  <c r="V54" i="1"/>
  <c r="S54" i="1"/>
  <c r="L55" i="1" s="1"/>
  <c r="N55" i="1" s="1"/>
  <c r="R54" i="1"/>
  <c r="K55" i="1" s="1"/>
  <c r="M55" i="1" s="1"/>
  <c r="J35" i="5" l="1"/>
  <c r="AD35" i="5" s="1"/>
  <c r="AA34" i="5"/>
  <c r="AF34" i="5" s="1"/>
  <c r="P55" i="1"/>
  <c r="O55" i="1" s="1"/>
  <c r="T55" i="1" s="1"/>
  <c r="M35" i="5" l="1"/>
  <c r="N35" i="5" s="1"/>
  <c r="I56" i="1"/>
  <c r="J56" i="1"/>
  <c r="V55" i="1"/>
  <c r="U55" i="1"/>
  <c r="S55" i="1"/>
  <c r="L56" i="1" s="1"/>
  <c r="N56" i="1" s="1"/>
  <c r="R55" i="1"/>
  <c r="K56" i="1" s="1"/>
  <c r="M56" i="1" s="1"/>
  <c r="O35" i="5" l="1"/>
  <c r="P35" i="5" s="1"/>
  <c r="P56" i="1"/>
  <c r="O56" i="1" s="1"/>
  <c r="T56" i="1" s="1"/>
  <c r="V35" i="5" l="1"/>
  <c r="AC35" i="5" s="1"/>
  <c r="S35" i="5"/>
  <c r="AE35" i="5" s="1"/>
  <c r="I36" i="5" s="1"/>
  <c r="X35" i="5"/>
  <c r="AB35" i="5"/>
  <c r="T35" i="5"/>
  <c r="R35" i="5"/>
  <c r="Q35" i="5"/>
  <c r="W35" i="5"/>
  <c r="Y35" i="5" s="1"/>
  <c r="Z35" i="5" s="1"/>
  <c r="H36" i="5" s="1"/>
  <c r="AA35" i="5"/>
  <c r="I57" i="1"/>
  <c r="J57" i="1"/>
  <c r="V56" i="1"/>
  <c r="U56" i="1"/>
  <c r="S56" i="1"/>
  <c r="L57" i="1" s="1"/>
  <c r="N57" i="1" s="1"/>
  <c r="R56" i="1"/>
  <c r="K57" i="1" s="1"/>
  <c r="M57" i="1" s="1"/>
  <c r="AF35" i="5" l="1"/>
  <c r="J36" i="5"/>
  <c r="AD36" i="5" s="1"/>
  <c r="P57" i="1"/>
  <c r="O57" i="1" s="1"/>
  <c r="T57" i="1" s="1"/>
  <c r="J58" i="1"/>
  <c r="U57" i="1"/>
  <c r="V57" i="1"/>
  <c r="M36" i="5" l="1"/>
  <c r="O36" i="5" s="1"/>
  <c r="S57" i="1"/>
  <c r="L58" i="1" s="1"/>
  <c r="N58" i="1" s="1"/>
  <c r="R57" i="1"/>
  <c r="K58" i="1" s="1"/>
  <c r="M58" i="1" s="1"/>
  <c r="I58" i="1"/>
  <c r="P58" i="1"/>
  <c r="O58" i="1" s="1"/>
  <c r="T58" i="1" s="1"/>
  <c r="N36" i="5" l="1"/>
  <c r="P36" i="5" s="1"/>
  <c r="R58" i="1"/>
  <c r="K59" i="1" s="1"/>
  <c r="M59" i="1" s="1"/>
  <c r="S58" i="1"/>
  <c r="L59" i="1" s="1"/>
  <c r="N59" i="1" s="1"/>
  <c r="I59" i="1"/>
  <c r="V58" i="1"/>
  <c r="J59" i="1"/>
  <c r="U58" i="1"/>
  <c r="S36" i="5" l="1"/>
  <c r="AE36" i="5" s="1"/>
  <c r="I37" i="5" s="1"/>
  <c r="Q36" i="5"/>
  <c r="T36" i="5"/>
  <c r="V36" i="5"/>
  <c r="AC36" i="5" s="1"/>
  <c r="W36" i="5"/>
  <c r="AB36" i="5"/>
  <c r="X36" i="5"/>
  <c r="R36" i="5"/>
  <c r="P59" i="1"/>
  <c r="O59" i="1" s="1"/>
  <c r="T59" i="1" s="1"/>
  <c r="Y36" i="5" l="1"/>
  <c r="Z36" i="5" s="1"/>
  <c r="H37" i="5" s="1"/>
  <c r="AA36" i="5"/>
  <c r="AF36" i="5" s="1"/>
  <c r="M37" i="5" s="1"/>
  <c r="J37" i="5"/>
  <c r="AD37" i="5" s="1"/>
  <c r="O37" i="5"/>
  <c r="N37" i="5"/>
  <c r="P37" i="5" s="1"/>
  <c r="J60" i="1"/>
  <c r="I60" i="1"/>
  <c r="U59" i="1"/>
  <c r="V59" i="1"/>
  <c r="R59" i="1"/>
  <c r="K60" i="1" s="1"/>
  <c r="S59" i="1"/>
  <c r="L60" i="1" s="1"/>
  <c r="N60" i="1" s="1"/>
  <c r="AB37" i="5" l="1"/>
  <c r="W37" i="5"/>
  <c r="X37" i="5"/>
  <c r="T37" i="5"/>
  <c r="V37" i="5"/>
  <c r="AC37" i="5" s="1"/>
  <c r="Q37" i="5"/>
  <c r="R37" i="5"/>
  <c r="S37" i="5"/>
  <c r="AE37" i="5" s="1"/>
  <c r="I38" i="5" s="1"/>
  <c r="P60" i="1"/>
  <c r="O60" i="1" s="1"/>
  <c r="T60" i="1" s="1"/>
  <c r="M60" i="1"/>
  <c r="J38" i="5" l="1"/>
  <c r="AD38" i="5" s="1"/>
  <c r="Y37" i="5"/>
  <c r="Z37" i="5" s="1"/>
  <c r="H38" i="5" s="1"/>
  <c r="AA37" i="5"/>
  <c r="AF37" i="5" s="1"/>
  <c r="S60" i="1"/>
  <c r="L61" i="1" s="1"/>
  <c r="N61" i="1" s="1"/>
  <c r="U60" i="1"/>
  <c r="I61" i="1"/>
  <c r="V60" i="1"/>
  <c r="J61" i="1"/>
  <c r="R60" i="1"/>
  <c r="K61" i="1" s="1"/>
  <c r="M61" i="1" s="1"/>
  <c r="M38" i="5" l="1"/>
  <c r="O38" i="5" s="1"/>
  <c r="P61" i="1"/>
  <c r="O61" i="1" s="1"/>
  <c r="T61" i="1" s="1"/>
  <c r="N38" i="5" l="1"/>
  <c r="P38" i="5" s="1"/>
  <c r="I62" i="1"/>
  <c r="J62" i="1"/>
  <c r="U61" i="1"/>
  <c r="V61" i="1"/>
  <c r="S61" i="1"/>
  <c r="L62" i="1" s="1"/>
  <c r="N62" i="1" s="1"/>
  <c r="R61" i="1"/>
  <c r="K62" i="1" s="1"/>
  <c r="M62" i="1" s="1"/>
  <c r="AB38" i="5" l="1"/>
  <c r="AA38" i="5"/>
  <c r="Q38" i="5"/>
  <c r="AF38" i="5" s="1"/>
  <c r="M39" i="5" s="1"/>
  <c r="S38" i="5"/>
  <c r="AE38" i="5" s="1"/>
  <c r="I39" i="5" s="1"/>
  <c r="T38" i="5"/>
  <c r="J39" i="5" s="1"/>
  <c r="R38" i="5"/>
  <c r="V38" i="5"/>
  <c r="AC38" i="5" s="1"/>
  <c r="W38" i="5"/>
  <c r="Y38" i="5" s="1"/>
  <c r="Z38" i="5" s="1"/>
  <c r="H39" i="5" s="1"/>
  <c r="X38" i="5"/>
  <c r="P62" i="1"/>
  <c r="O62" i="1" s="1"/>
  <c r="T62" i="1" s="1"/>
  <c r="O39" i="5" l="1"/>
  <c r="N39" i="5"/>
  <c r="P39" i="5" s="1"/>
  <c r="AD39" i="5"/>
  <c r="V62" i="1"/>
  <c r="I63" i="1"/>
  <c r="U62" i="1"/>
  <c r="J63" i="1"/>
  <c r="S62" i="1"/>
  <c r="L63" i="1" s="1"/>
  <c r="N63" i="1" s="1"/>
  <c r="R62" i="1"/>
  <c r="K63" i="1" s="1"/>
  <c r="M63" i="1" s="1"/>
  <c r="V39" i="5" l="1"/>
  <c r="AC39" i="5" s="1"/>
  <c r="AB39" i="5"/>
  <c r="X39" i="5"/>
  <c r="S39" i="5"/>
  <c r="AE39" i="5" s="1"/>
  <c r="I40" i="5" s="1"/>
  <c r="W39" i="5"/>
  <c r="Y39" i="5" s="1"/>
  <c r="Z39" i="5" s="1"/>
  <c r="H40" i="5" s="1"/>
  <c r="Q39" i="5"/>
  <c r="AA39" i="5"/>
  <c r="T39" i="5"/>
  <c r="R39" i="5"/>
  <c r="P63" i="1"/>
  <c r="O63" i="1" s="1"/>
  <c r="J40" i="5" l="1"/>
  <c r="AD40" i="5" s="1"/>
  <c r="AF39" i="5"/>
  <c r="M40" i="5" s="1"/>
  <c r="O40" i="5" s="1"/>
  <c r="S63" i="1"/>
  <c r="L64" i="1" s="1"/>
  <c r="T63" i="1"/>
  <c r="J64" i="1" s="1"/>
  <c r="R63" i="1"/>
  <c r="K64" i="1" s="1"/>
  <c r="M64" i="1" s="1"/>
  <c r="U63" i="1"/>
  <c r="I64" i="1"/>
  <c r="V63" i="1"/>
  <c r="N64" i="1"/>
  <c r="N40" i="5" l="1"/>
  <c r="P40" i="5" s="1"/>
  <c r="P64" i="1"/>
  <c r="O64" i="1" s="1"/>
  <c r="T64" i="1" s="1"/>
  <c r="AA40" i="5" l="1"/>
  <c r="V40" i="5"/>
  <c r="AC40" i="5" s="1"/>
  <c r="AF40" i="5" s="1"/>
  <c r="W40" i="5"/>
  <c r="Q40" i="5"/>
  <c r="R40" i="5"/>
  <c r="X40" i="5"/>
  <c r="AB40" i="5"/>
  <c r="T40" i="5"/>
  <c r="S40" i="5"/>
  <c r="AE40" i="5" s="1"/>
  <c r="I41" i="5" s="1"/>
  <c r="J41" i="5"/>
  <c r="AD41" i="5" s="1"/>
  <c r="R64" i="1"/>
  <c r="K65" i="1" s="1"/>
  <c r="M65" i="1" s="1"/>
  <c r="J65" i="1"/>
  <c r="V64" i="1"/>
  <c r="U64" i="1"/>
  <c r="I65" i="1"/>
  <c r="S64" i="1"/>
  <c r="L65" i="1" s="1"/>
  <c r="N65" i="1" s="1"/>
  <c r="M41" i="5" l="1"/>
  <c r="N41" i="5" s="1"/>
  <c r="Y40" i="5"/>
  <c r="Z40" i="5" s="1"/>
  <c r="H41" i="5" s="1"/>
  <c r="O41" i="5"/>
  <c r="P65" i="1"/>
  <c r="O65" i="1" s="1"/>
  <c r="T65" i="1" s="1"/>
  <c r="P41" i="5" l="1"/>
  <c r="R65" i="1"/>
  <c r="K66" i="1" s="1"/>
  <c r="M66" i="1" s="1"/>
  <c r="J66" i="1"/>
  <c r="V65" i="1"/>
  <c r="S65" i="1"/>
  <c r="L66" i="1" s="1"/>
  <c r="N66" i="1" s="1"/>
  <c r="I66" i="1"/>
  <c r="U65" i="1"/>
  <c r="AA41" i="5" l="1"/>
  <c r="AB41" i="5"/>
  <c r="Q41" i="5"/>
  <c r="T41" i="5"/>
  <c r="X41" i="5"/>
  <c r="V41" i="5"/>
  <c r="AC41" i="5" s="1"/>
  <c r="AF41" i="5" s="1"/>
  <c r="R41" i="5"/>
  <c r="W41" i="5"/>
  <c r="Y41" i="5" s="1"/>
  <c r="Z41" i="5" s="1"/>
  <c r="H42" i="5" s="1"/>
  <c r="S41" i="5"/>
  <c r="AE41" i="5" s="1"/>
  <c r="I42" i="5" s="1"/>
  <c r="P66" i="1"/>
  <c r="O66" i="1" s="1"/>
  <c r="T66" i="1" s="1"/>
  <c r="M42" i="5" l="1"/>
  <c r="O42" i="5" s="1"/>
  <c r="J42" i="5"/>
  <c r="AD42" i="5" s="1"/>
  <c r="N42" i="5"/>
  <c r="I67" i="1"/>
  <c r="V66" i="1"/>
  <c r="J67" i="1"/>
  <c r="R66" i="1"/>
  <c r="K67" i="1" s="1"/>
  <c r="M67" i="1" s="1"/>
  <c r="S66" i="1"/>
  <c r="L67" i="1" s="1"/>
  <c r="N67" i="1" s="1"/>
  <c r="U66" i="1"/>
  <c r="P42" i="5" l="1"/>
  <c r="P67" i="1"/>
  <c r="O67" i="1" s="1"/>
  <c r="T67" i="1" s="1"/>
  <c r="AA42" i="5" l="1"/>
  <c r="AB42" i="5"/>
  <c r="S42" i="5"/>
  <c r="AE42" i="5" s="1"/>
  <c r="I43" i="5" s="1"/>
  <c r="V42" i="5"/>
  <c r="AC42" i="5" s="1"/>
  <c r="Q42" i="5"/>
  <c r="R42" i="5"/>
  <c r="T42" i="5"/>
  <c r="W42" i="5"/>
  <c r="Y42" i="5" s="1"/>
  <c r="Z42" i="5" s="1"/>
  <c r="H43" i="5" s="1"/>
  <c r="X42" i="5"/>
  <c r="J43" i="5"/>
  <c r="AD43" i="5" s="1"/>
  <c r="S67" i="1"/>
  <c r="L68" i="1" s="1"/>
  <c r="N68" i="1" s="1"/>
  <c r="U67" i="1"/>
  <c r="R67" i="1"/>
  <c r="K68" i="1" s="1"/>
  <c r="M68" i="1" s="1"/>
  <c r="I68" i="1"/>
  <c r="V67" i="1"/>
  <c r="J68" i="1"/>
  <c r="AF42" i="5" l="1"/>
  <c r="P68" i="1"/>
  <c r="O68" i="1" s="1"/>
  <c r="U68" i="1" s="1"/>
  <c r="M43" i="5" l="1"/>
  <c r="O43" i="5" s="1"/>
  <c r="V68" i="1"/>
  <c r="I69" i="1"/>
  <c r="S68" i="1"/>
  <c r="L69" i="1" s="1"/>
  <c r="N69" i="1" s="1"/>
  <c r="T68" i="1"/>
  <c r="J69" i="1" s="1"/>
  <c r="P69" i="1" s="1"/>
  <c r="O69" i="1" s="1"/>
  <c r="T69" i="1" s="1"/>
  <c r="R68" i="1"/>
  <c r="K69" i="1" s="1"/>
  <c r="M69" i="1" s="1"/>
  <c r="N43" i="5" l="1"/>
  <c r="P43" i="5" s="1"/>
  <c r="S69" i="1"/>
  <c r="L70" i="1" s="1"/>
  <c r="N70" i="1" s="1"/>
  <c r="V69" i="1"/>
  <c r="R69" i="1"/>
  <c r="K70" i="1" s="1"/>
  <c r="M70" i="1" s="1"/>
  <c r="J70" i="1"/>
  <c r="I70" i="1"/>
  <c r="U69" i="1"/>
  <c r="AB43" i="5" l="1"/>
  <c r="R43" i="5"/>
  <c r="W43" i="5"/>
  <c r="V43" i="5"/>
  <c r="AC43" i="5" s="1"/>
  <c r="AA43" i="5"/>
  <c r="Q43" i="5"/>
  <c r="S43" i="5"/>
  <c r="AE43" i="5" s="1"/>
  <c r="I44" i="5" s="1"/>
  <c r="X43" i="5"/>
  <c r="T43" i="5"/>
  <c r="P70" i="1"/>
  <c r="O70" i="1" s="1"/>
  <c r="T70" i="1" s="1"/>
  <c r="Y43" i="5" l="1"/>
  <c r="Z43" i="5" s="1"/>
  <c r="H44" i="5" s="1"/>
  <c r="J44" i="5"/>
  <c r="AD44" i="5" s="1"/>
  <c r="AF43" i="5"/>
  <c r="S70" i="1"/>
  <c r="L71" i="1" s="1"/>
  <c r="N71" i="1" s="1"/>
  <c r="J71" i="1"/>
  <c r="U70" i="1"/>
  <c r="V70" i="1"/>
  <c r="R70" i="1"/>
  <c r="K71" i="1" s="1"/>
  <c r="M71" i="1" s="1"/>
  <c r="I71" i="1"/>
  <c r="M44" i="5" l="1"/>
  <c r="N44" i="5" s="1"/>
  <c r="P71" i="1"/>
  <c r="O71" i="1" s="1"/>
  <c r="T71" i="1" s="1"/>
  <c r="O44" i="5" l="1"/>
  <c r="P44" i="5" s="1"/>
  <c r="S71" i="1"/>
  <c r="L72" i="1" s="1"/>
  <c r="N72" i="1" s="1"/>
  <c r="U71" i="1"/>
  <c r="R71" i="1"/>
  <c r="K72" i="1" s="1"/>
  <c r="M72" i="1" s="1"/>
  <c r="I72" i="1"/>
  <c r="V71" i="1"/>
  <c r="J72" i="1"/>
  <c r="AB44" i="5" l="1"/>
  <c r="V44" i="5"/>
  <c r="AC44" i="5" s="1"/>
  <c r="R44" i="5"/>
  <c r="S44" i="5"/>
  <c r="AE44" i="5" s="1"/>
  <c r="I45" i="5" s="1"/>
  <c r="W44" i="5"/>
  <c r="X44" i="5"/>
  <c r="T44" i="5"/>
  <c r="AA44" i="5"/>
  <c r="Q44" i="5"/>
  <c r="P72" i="1"/>
  <c r="O72" i="1" s="1"/>
  <c r="T72" i="1" s="1"/>
  <c r="Y44" i="5" l="1"/>
  <c r="Z44" i="5" s="1"/>
  <c r="H45" i="5" s="1"/>
  <c r="J45" i="5"/>
  <c r="AD45" i="5" s="1"/>
  <c r="AF44" i="5"/>
  <c r="U72" i="1"/>
  <c r="S72" i="1"/>
  <c r="L73" i="1" s="1"/>
  <c r="N73" i="1" s="1"/>
  <c r="R72" i="1"/>
  <c r="K73" i="1" s="1"/>
  <c r="M73" i="1" s="1"/>
  <c r="I73" i="1"/>
  <c r="V72" i="1"/>
  <c r="J73" i="1"/>
  <c r="P73" i="1" s="1"/>
  <c r="O73" i="1" s="1"/>
  <c r="M45" i="5" l="1"/>
  <c r="O45" i="5" s="1"/>
  <c r="I74" i="1"/>
  <c r="T73" i="1"/>
  <c r="J74" i="1" s="1"/>
  <c r="V73" i="1"/>
  <c r="U73" i="1"/>
  <c r="S73" i="1"/>
  <c r="L74" i="1" s="1"/>
  <c r="N74" i="1" s="1"/>
  <c r="R73" i="1"/>
  <c r="K74" i="1" s="1"/>
  <c r="M74" i="1" s="1"/>
  <c r="N45" i="5" l="1"/>
  <c r="P45" i="5" s="1"/>
  <c r="P74" i="1"/>
  <c r="O74" i="1" s="1"/>
  <c r="R45" i="5" l="1"/>
  <c r="T45" i="5"/>
  <c r="V45" i="5"/>
  <c r="AC45" i="5" s="1"/>
  <c r="X45" i="5"/>
  <c r="AB45" i="5"/>
  <c r="Q45" i="5"/>
  <c r="S45" i="5"/>
  <c r="AE45" i="5" s="1"/>
  <c r="I46" i="5" s="1"/>
  <c r="AA45" i="5"/>
  <c r="W45" i="5"/>
  <c r="R74" i="1"/>
  <c r="K75" i="1" s="1"/>
  <c r="M75" i="1" s="1"/>
  <c r="T74" i="1"/>
  <c r="J75" i="1" s="1"/>
  <c r="S74" i="1"/>
  <c r="L75" i="1" s="1"/>
  <c r="N75" i="1" s="1"/>
  <c r="U74" i="1"/>
  <c r="V74" i="1"/>
  <c r="I75" i="1"/>
  <c r="J46" i="5" l="1"/>
  <c r="AD46" i="5" s="1"/>
  <c r="AF45" i="5"/>
  <c r="Y45" i="5"/>
  <c r="Z45" i="5" s="1"/>
  <c r="H46" i="5" s="1"/>
  <c r="P75" i="1"/>
  <c r="O75" i="1" s="1"/>
  <c r="T75" i="1" s="1"/>
  <c r="M46" i="5" l="1"/>
  <c r="O46" i="5" s="1"/>
  <c r="S75" i="1"/>
  <c r="L76" i="1" s="1"/>
  <c r="N76" i="1" s="1"/>
  <c r="I76" i="1"/>
  <c r="U75" i="1"/>
  <c r="V75" i="1"/>
  <c r="J76" i="1"/>
  <c r="R75" i="1"/>
  <c r="K76" i="1" s="1"/>
  <c r="M76" i="1" s="1"/>
  <c r="N46" i="5" l="1"/>
  <c r="P46" i="5" s="1"/>
  <c r="P76" i="1"/>
  <c r="O76" i="1" s="1"/>
  <c r="T76" i="1" s="1"/>
  <c r="W46" i="5" l="1"/>
  <c r="Q46" i="5"/>
  <c r="AA46" i="5"/>
  <c r="X46" i="5"/>
  <c r="AB46" i="5"/>
  <c r="R46" i="5"/>
  <c r="S46" i="5"/>
  <c r="AE46" i="5" s="1"/>
  <c r="I47" i="5" s="1"/>
  <c r="T46" i="5"/>
  <c r="V46" i="5"/>
  <c r="AC46" i="5" s="1"/>
  <c r="R76" i="1"/>
  <c r="K77" i="1" s="1"/>
  <c r="M77" i="1" s="1"/>
  <c r="S76" i="1"/>
  <c r="L77" i="1" s="1"/>
  <c r="N77" i="1" s="1"/>
  <c r="I77" i="1"/>
  <c r="V76" i="1"/>
  <c r="U76" i="1"/>
  <c r="J77" i="1"/>
  <c r="P77" i="1" s="1"/>
  <c r="O77" i="1" s="1"/>
  <c r="T77" i="1" s="1"/>
  <c r="AF46" i="5" l="1"/>
  <c r="J47" i="5"/>
  <c r="AD47" i="5" s="1"/>
  <c r="Y46" i="5"/>
  <c r="Z46" i="5" s="1"/>
  <c r="H47" i="5" s="1"/>
  <c r="R77" i="1"/>
  <c r="K78" i="1" s="1"/>
  <c r="M78" i="1" s="1"/>
  <c r="V77" i="1"/>
  <c r="J78" i="1"/>
  <c r="U77" i="1"/>
  <c r="I78" i="1"/>
  <c r="S77" i="1"/>
  <c r="L78" i="1" s="1"/>
  <c r="N78" i="1" s="1"/>
  <c r="M47" i="5" l="1"/>
  <c r="N47" i="5" s="1"/>
  <c r="P78" i="1"/>
  <c r="O78" i="1" s="1"/>
  <c r="T78" i="1" s="1"/>
  <c r="O47" i="5" l="1"/>
  <c r="P47" i="5" s="1"/>
  <c r="J79" i="1"/>
  <c r="R78" i="1"/>
  <c r="K79" i="1" s="1"/>
  <c r="M79" i="1" s="1"/>
  <c r="I79" i="1"/>
  <c r="V78" i="1"/>
  <c r="U78" i="1"/>
  <c r="S78" i="1"/>
  <c r="L79" i="1" s="1"/>
  <c r="N79" i="1" s="1"/>
  <c r="AA47" i="5" l="1"/>
  <c r="Q47" i="5"/>
  <c r="R47" i="5"/>
  <c r="S47" i="5"/>
  <c r="AE47" i="5" s="1"/>
  <c r="I48" i="5" s="1"/>
  <c r="T47" i="5"/>
  <c r="V47" i="5"/>
  <c r="AC47" i="5" s="1"/>
  <c r="W47" i="5"/>
  <c r="Y47" i="5" s="1"/>
  <c r="Z47" i="5" s="1"/>
  <c r="H48" i="5" s="1"/>
  <c r="AB47" i="5"/>
  <c r="X47" i="5"/>
  <c r="P79" i="1"/>
  <c r="O79" i="1" s="1"/>
  <c r="T79" i="1" s="1"/>
  <c r="J48" i="5" l="1"/>
  <c r="AD48" i="5" s="1"/>
  <c r="AF47" i="5"/>
  <c r="U79" i="1"/>
  <c r="J80" i="1"/>
  <c r="I80" i="1"/>
  <c r="V79" i="1"/>
  <c r="S79" i="1"/>
  <c r="L80" i="1" s="1"/>
  <c r="N80" i="1" s="1"/>
  <c r="R79" i="1"/>
  <c r="K80" i="1" s="1"/>
  <c r="M80" i="1" s="1"/>
  <c r="M48" i="5" l="1"/>
  <c r="O48" i="5" s="1"/>
  <c r="P80" i="1"/>
  <c r="O80" i="1" s="1"/>
  <c r="T80" i="1" s="1"/>
  <c r="N48" i="5" l="1"/>
  <c r="P48" i="5" s="1"/>
  <c r="S80" i="1"/>
  <c r="L81" i="1" s="1"/>
  <c r="N81" i="1" s="1"/>
  <c r="I81" i="1"/>
  <c r="U80" i="1"/>
  <c r="R80" i="1"/>
  <c r="K81" i="1" s="1"/>
  <c r="M81" i="1" s="1"/>
  <c r="V80" i="1"/>
  <c r="J81" i="1"/>
  <c r="AA48" i="5" l="1"/>
  <c r="X48" i="5"/>
  <c r="R48" i="5"/>
  <c r="W48" i="5"/>
  <c r="Y48" i="5" s="1"/>
  <c r="Z48" i="5" s="1"/>
  <c r="H49" i="5" s="1"/>
  <c r="Q48" i="5"/>
  <c r="AB48" i="5"/>
  <c r="S48" i="5"/>
  <c r="AE48" i="5" s="1"/>
  <c r="I49" i="5" s="1"/>
  <c r="V48" i="5"/>
  <c r="AC48" i="5" s="1"/>
  <c r="T48" i="5"/>
  <c r="P81" i="1"/>
  <c r="O81" i="1" s="1"/>
  <c r="T81" i="1" s="1"/>
  <c r="J49" i="5" l="1"/>
  <c r="AD49" i="5" s="1"/>
  <c r="AF48" i="5"/>
  <c r="R81" i="1"/>
  <c r="K82" i="1" s="1"/>
  <c r="M82" i="1" s="1"/>
  <c r="I82" i="1"/>
  <c r="U81" i="1"/>
  <c r="S81" i="1"/>
  <c r="L82" i="1" s="1"/>
  <c r="N82" i="1" s="1"/>
  <c r="J82" i="1"/>
  <c r="V81" i="1"/>
  <c r="M49" i="5" l="1"/>
  <c r="O49" i="5" s="1"/>
  <c r="P82" i="1"/>
  <c r="O82" i="1" s="1"/>
  <c r="T82" i="1" s="1"/>
  <c r="N49" i="5" l="1"/>
  <c r="P49" i="5" s="1"/>
  <c r="R82" i="1"/>
  <c r="K83" i="1" s="1"/>
  <c r="M83" i="1" s="1"/>
  <c r="I83" i="1"/>
  <c r="U82" i="1"/>
  <c r="V82" i="1"/>
  <c r="S82" i="1"/>
  <c r="L83" i="1" s="1"/>
  <c r="N83" i="1" s="1"/>
  <c r="J83" i="1"/>
  <c r="AA49" i="5" l="1"/>
  <c r="T49" i="5"/>
  <c r="V49" i="5"/>
  <c r="AC49" i="5" s="1"/>
  <c r="AB49" i="5"/>
  <c r="R49" i="5"/>
  <c r="W49" i="5"/>
  <c r="Q49" i="5"/>
  <c r="X49" i="5"/>
  <c r="S49" i="5"/>
  <c r="AE49" i="5" s="1"/>
  <c r="I50" i="5" s="1"/>
  <c r="P83" i="1"/>
  <c r="O83" i="1" s="1"/>
  <c r="T83" i="1" s="1"/>
  <c r="Y49" i="5" l="1"/>
  <c r="Z49" i="5" s="1"/>
  <c r="H50" i="5" s="1"/>
  <c r="AF49" i="5"/>
  <c r="M50" i="5" s="1"/>
  <c r="J50" i="5"/>
  <c r="AD50" i="5" s="1"/>
  <c r="N50" i="5"/>
  <c r="P50" i="5" s="1"/>
  <c r="O50" i="5"/>
  <c r="R83" i="1"/>
  <c r="K84" i="1" s="1"/>
  <c r="M84" i="1" s="1"/>
  <c r="I84" i="1"/>
  <c r="J84" i="1"/>
  <c r="V83" i="1"/>
  <c r="S83" i="1"/>
  <c r="L84" i="1" s="1"/>
  <c r="N84" i="1" s="1"/>
  <c r="U83" i="1"/>
  <c r="R50" i="5" l="1"/>
  <c r="Q50" i="5"/>
  <c r="T50" i="5"/>
  <c r="S50" i="5"/>
  <c r="AE50" i="5" s="1"/>
  <c r="I51" i="5" s="1"/>
  <c r="AB50" i="5"/>
  <c r="X50" i="5"/>
  <c r="AA50" i="5"/>
  <c r="W50" i="5"/>
  <c r="Y50" i="5" s="1"/>
  <c r="Z50" i="5" s="1"/>
  <c r="H51" i="5" s="1"/>
  <c r="V50" i="5"/>
  <c r="AC50" i="5" s="1"/>
  <c r="P84" i="1"/>
  <c r="O84" i="1" s="1"/>
  <c r="T84" i="1" s="1"/>
  <c r="J51" i="5" l="1"/>
  <c r="AD51" i="5" s="1"/>
  <c r="AF50" i="5"/>
  <c r="M51" i="5" s="1"/>
  <c r="N51" i="5" s="1"/>
  <c r="R84" i="1"/>
  <c r="K85" i="1" s="1"/>
  <c r="M85" i="1" s="1"/>
  <c r="S84" i="1"/>
  <c r="L85" i="1" s="1"/>
  <c r="N85" i="1" s="1"/>
  <c r="J85" i="1"/>
  <c r="I85" i="1"/>
  <c r="U84" i="1"/>
  <c r="V84" i="1"/>
  <c r="O51" i="5" l="1"/>
  <c r="P51" i="5" s="1"/>
  <c r="P85" i="1"/>
  <c r="O85" i="1" s="1"/>
  <c r="T85" i="1" s="1"/>
  <c r="AB51" i="5" l="1"/>
  <c r="AA51" i="5"/>
  <c r="T51" i="5"/>
  <c r="W51" i="5"/>
  <c r="Y51" i="5" s="1"/>
  <c r="Z51" i="5" s="1"/>
  <c r="H52" i="5" s="1"/>
  <c r="R51" i="5"/>
  <c r="S51" i="5"/>
  <c r="AE51" i="5" s="1"/>
  <c r="I52" i="5" s="1"/>
  <c r="Q51" i="5"/>
  <c r="X51" i="5"/>
  <c r="V51" i="5"/>
  <c r="AC51" i="5" s="1"/>
  <c r="S85" i="1"/>
  <c r="L86" i="1" s="1"/>
  <c r="N86" i="1" s="1"/>
  <c r="R85" i="1"/>
  <c r="K86" i="1" s="1"/>
  <c r="M86" i="1" s="1"/>
  <c r="J86" i="1"/>
  <c r="I86" i="1"/>
  <c r="V85" i="1"/>
  <c r="U85" i="1"/>
  <c r="J52" i="5" l="1"/>
  <c r="AD52" i="5" s="1"/>
  <c r="AF51" i="5"/>
  <c r="P86" i="1"/>
  <c r="O86" i="1" s="1"/>
  <c r="T86" i="1" s="1"/>
  <c r="M52" i="5" l="1"/>
  <c r="O52" i="5" s="1"/>
  <c r="R86" i="1"/>
  <c r="K87" i="1" s="1"/>
  <c r="M87" i="1" s="1"/>
  <c r="I87" i="1"/>
  <c r="J87" i="1"/>
  <c r="U86" i="1"/>
  <c r="S86" i="1"/>
  <c r="L87" i="1" s="1"/>
  <c r="N87" i="1" s="1"/>
  <c r="V86" i="1"/>
  <c r="N52" i="5" l="1"/>
  <c r="P52" i="5" s="1"/>
  <c r="P87" i="1"/>
  <c r="O87" i="1" s="1"/>
  <c r="T87" i="1" s="1"/>
  <c r="AA52" i="5" l="1"/>
  <c r="AB52" i="5"/>
  <c r="T52" i="5"/>
  <c r="W52" i="5"/>
  <c r="X52" i="5"/>
  <c r="S52" i="5"/>
  <c r="AE52" i="5" s="1"/>
  <c r="I53" i="5" s="1"/>
  <c r="V52" i="5"/>
  <c r="AC52" i="5" s="1"/>
  <c r="AF52" i="5" s="1"/>
  <c r="Q52" i="5"/>
  <c r="R52" i="5"/>
  <c r="I88" i="1"/>
  <c r="V87" i="1"/>
  <c r="S87" i="1"/>
  <c r="L88" i="1" s="1"/>
  <c r="N88" i="1" s="1"/>
  <c r="J88" i="1"/>
  <c r="R87" i="1"/>
  <c r="K88" i="1" s="1"/>
  <c r="M88" i="1" s="1"/>
  <c r="U87" i="1"/>
  <c r="M53" i="5" l="1"/>
  <c r="O53" i="5" s="1"/>
  <c r="N53" i="5"/>
  <c r="Y52" i="5"/>
  <c r="Z52" i="5" s="1"/>
  <c r="H53" i="5" s="1"/>
  <c r="J53" i="5"/>
  <c r="AD53" i="5" s="1"/>
  <c r="P88" i="1"/>
  <c r="O88" i="1" s="1"/>
  <c r="T88" i="1" s="1"/>
  <c r="P53" i="5" l="1"/>
  <c r="I89" i="1"/>
  <c r="J89" i="1"/>
  <c r="V88" i="1"/>
  <c r="U88" i="1"/>
  <c r="S88" i="1"/>
  <c r="L89" i="1" s="1"/>
  <c r="N89" i="1" s="1"/>
  <c r="R88" i="1"/>
  <c r="K89" i="1" s="1"/>
  <c r="M89" i="1" s="1"/>
  <c r="W53" i="5" l="1"/>
  <c r="S53" i="5"/>
  <c r="AE53" i="5" s="1"/>
  <c r="I54" i="5" s="1"/>
  <c r="AA53" i="5"/>
  <c r="R53" i="5"/>
  <c r="Q53" i="5"/>
  <c r="AB53" i="5"/>
  <c r="X53" i="5"/>
  <c r="T53" i="5"/>
  <c r="V53" i="5"/>
  <c r="AC53" i="5" s="1"/>
  <c r="P89" i="1"/>
  <c r="O89" i="1" s="1"/>
  <c r="T89" i="1" s="1"/>
  <c r="AF53" i="5" l="1"/>
  <c r="J54" i="5"/>
  <c r="AD54" i="5" s="1"/>
  <c r="Y53" i="5"/>
  <c r="Z53" i="5" s="1"/>
  <c r="H54" i="5" s="1"/>
  <c r="I90" i="1"/>
  <c r="V89" i="1"/>
  <c r="J90" i="1"/>
  <c r="U89" i="1"/>
  <c r="S89" i="1"/>
  <c r="L90" i="1" s="1"/>
  <c r="N90" i="1" s="1"/>
  <c r="R89" i="1"/>
  <c r="K90" i="1" s="1"/>
  <c r="M90" i="1" s="1"/>
  <c r="M54" i="5" l="1"/>
  <c r="N54" i="5" s="1"/>
  <c r="P90" i="1"/>
  <c r="O90" i="1" s="1"/>
  <c r="T90" i="1" s="1"/>
  <c r="O54" i="5" l="1"/>
  <c r="P54" i="5" s="1"/>
  <c r="J91" i="1"/>
  <c r="U90" i="1"/>
  <c r="V90" i="1"/>
  <c r="R90" i="1"/>
  <c r="K91" i="1" s="1"/>
  <c r="M91" i="1" s="1"/>
  <c r="S90" i="1"/>
  <c r="L91" i="1" s="1"/>
  <c r="N91" i="1" s="1"/>
  <c r="I91" i="1"/>
  <c r="V54" i="5" l="1"/>
  <c r="AC54" i="5" s="1"/>
  <c r="Q54" i="5"/>
  <c r="AA54" i="5"/>
  <c r="S54" i="5"/>
  <c r="AE54" i="5" s="1"/>
  <c r="I55" i="5" s="1"/>
  <c r="T54" i="5"/>
  <c r="W54" i="5"/>
  <c r="X54" i="5"/>
  <c r="AB54" i="5"/>
  <c r="R54" i="5"/>
  <c r="P91" i="1"/>
  <c r="O91" i="1" s="1"/>
  <c r="T91" i="1" s="1"/>
  <c r="Y54" i="5" l="1"/>
  <c r="Z54" i="5" s="1"/>
  <c r="H55" i="5" s="1"/>
  <c r="J55" i="5"/>
  <c r="AD55" i="5" s="1"/>
  <c r="AF54" i="5"/>
  <c r="V91" i="1"/>
  <c r="I92" i="1"/>
  <c r="S91" i="1"/>
  <c r="L92" i="1" s="1"/>
  <c r="N92" i="1" s="1"/>
  <c r="U91" i="1"/>
  <c r="R91" i="1"/>
  <c r="K92" i="1" s="1"/>
  <c r="M92" i="1" s="1"/>
  <c r="J92" i="1"/>
  <c r="P92" i="1" s="1"/>
  <c r="O92" i="1" s="1"/>
  <c r="T92" i="1" s="1"/>
  <c r="M55" i="5" l="1"/>
  <c r="N55" i="5" s="1"/>
  <c r="V92" i="1"/>
  <c r="I93" i="1"/>
  <c r="S92" i="1"/>
  <c r="L93" i="1" s="1"/>
  <c r="N93" i="1" s="1"/>
  <c r="U92" i="1"/>
  <c r="R92" i="1"/>
  <c r="K93" i="1" s="1"/>
  <c r="M93" i="1" s="1"/>
  <c r="O55" i="5" l="1"/>
  <c r="P55" i="5" s="1"/>
  <c r="J93" i="1"/>
  <c r="P93" i="1" s="1"/>
  <c r="O93" i="1" s="1"/>
  <c r="T93" i="1" s="1"/>
  <c r="W55" i="5" l="1"/>
  <c r="X55" i="5"/>
  <c r="Q55" i="5"/>
  <c r="R55" i="5"/>
  <c r="V55" i="5"/>
  <c r="AC55" i="5" s="1"/>
  <c r="AF55" i="5" s="1"/>
  <c r="T55" i="5"/>
  <c r="AA55" i="5"/>
  <c r="AB55" i="5"/>
  <c r="S55" i="5"/>
  <c r="AE55" i="5" s="1"/>
  <c r="I56" i="5" s="1"/>
  <c r="J56" i="5"/>
  <c r="AD56" i="5" s="1"/>
  <c r="R93" i="1"/>
  <c r="K94" i="1" s="1"/>
  <c r="M94" i="1" s="1"/>
  <c r="I94" i="1"/>
  <c r="J94" i="1"/>
  <c r="V93" i="1"/>
  <c r="U93" i="1"/>
  <c r="S93" i="1"/>
  <c r="L94" i="1" s="1"/>
  <c r="N94" i="1" s="1"/>
  <c r="M56" i="5" l="1"/>
  <c r="O56" i="5" s="1"/>
  <c r="N56" i="5"/>
  <c r="Y55" i="5"/>
  <c r="Z55" i="5" s="1"/>
  <c r="H56" i="5" s="1"/>
  <c r="P94" i="1"/>
  <c r="O94" i="1" s="1"/>
  <c r="T94" i="1" s="1"/>
  <c r="P56" i="5" l="1"/>
  <c r="U94" i="1"/>
  <c r="J95" i="1"/>
  <c r="R94" i="1"/>
  <c r="K95" i="1" s="1"/>
  <c r="M95" i="1" s="1"/>
  <c r="I95" i="1"/>
  <c r="V94" i="1"/>
  <c r="S94" i="1"/>
  <c r="L95" i="1" s="1"/>
  <c r="N95" i="1" s="1"/>
  <c r="AB56" i="5" l="1"/>
  <c r="W56" i="5"/>
  <c r="AA56" i="5"/>
  <c r="X56" i="5"/>
  <c r="R56" i="5"/>
  <c r="T56" i="5"/>
  <c r="S56" i="5"/>
  <c r="AE56" i="5" s="1"/>
  <c r="I57" i="5" s="1"/>
  <c r="Q56" i="5"/>
  <c r="V56" i="5"/>
  <c r="AC56" i="5" s="1"/>
  <c r="P95" i="1"/>
  <c r="O95" i="1" s="1"/>
  <c r="T95" i="1" s="1"/>
  <c r="Y56" i="5" l="1"/>
  <c r="Z56" i="5" s="1"/>
  <c r="H57" i="5" s="1"/>
  <c r="AF56" i="5"/>
  <c r="M57" i="5" s="1"/>
  <c r="N57" i="5" s="1"/>
  <c r="J57" i="5"/>
  <c r="AD57" i="5" s="1"/>
  <c r="I96" i="1"/>
  <c r="U95" i="1"/>
  <c r="R95" i="1"/>
  <c r="K96" i="1" s="1"/>
  <c r="M96" i="1" s="1"/>
  <c r="J96" i="1"/>
  <c r="V95" i="1"/>
  <c r="S95" i="1"/>
  <c r="L96" i="1" s="1"/>
  <c r="N96" i="1" s="1"/>
  <c r="O57" i="5" l="1"/>
  <c r="P57" i="5" s="1"/>
  <c r="P96" i="1"/>
  <c r="O96" i="1" s="1"/>
  <c r="T96" i="1" s="1"/>
  <c r="R57" i="5" l="1"/>
  <c r="V57" i="5"/>
  <c r="AC57" i="5" s="1"/>
  <c r="T57" i="5"/>
  <c r="AA57" i="5"/>
  <c r="S57" i="5"/>
  <c r="AE57" i="5" s="1"/>
  <c r="I58" i="5" s="1"/>
  <c r="X57" i="5"/>
  <c r="W57" i="5"/>
  <c r="Y57" i="5" s="1"/>
  <c r="Z57" i="5" s="1"/>
  <c r="H58" i="5" s="1"/>
  <c r="Q57" i="5"/>
  <c r="AF57" i="5" s="1"/>
  <c r="AB57" i="5"/>
  <c r="J97" i="1"/>
  <c r="U96" i="1"/>
  <c r="V96" i="1"/>
  <c r="I97" i="1"/>
  <c r="S96" i="1"/>
  <c r="L97" i="1" s="1"/>
  <c r="N97" i="1" s="1"/>
  <c r="R96" i="1"/>
  <c r="K97" i="1" s="1"/>
  <c r="M97" i="1" s="1"/>
  <c r="M58" i="5" l="1"/>
  <c r="O58" i="5" s="1"/>
  <c r="AD58" i="5"/>
  <c r="N58" i="5"/>
  <c r="J58" i="5"/>
  <c r="P97" i="1"/>
  <c r="O97" i="1" s="1"/>
  <c r="T97" i="1" s="1"/>
  <c r="J98" i="1" s="1"/>
  <c r="P58" i="5" l="1"/>
  <c r="I98" i="1"/>
  <c r="R97" i="1"/>
  <c r="K98" i="1" s="1"/>
  <c r="M98" i="1" s="1"/>
  <c r="S97" i="1"/>
  <c r="L98" i="1" s="1"/>
  <c r="N98" i="1" s="1"/>
  <c r="V97" i="1"/>
  <c r="U97" i="1"/>
  <c r="Q58" i="5" l="1"/>
  <c r="X58" i="5"/>
  <c r="V58" i="5"/>
  <c r="AC58" i="5" s="1"/>
  <c r="R58" i="5"/>
  <c r="W58" i="5"/>
  <c r="Y58" i="5" s="1"/>
  <c r="Z58" i="5" s="1"/>
  <c r="H59" i="5" s="1"/>
  <c r="S58" i="5"/>
  <c r="AE58" i="5" s="1"/>
  <c r="I59" i="5" s="1"/>
  <c r="T58" i="5"/>
  <c r="AB58" i="5"/>
  <c r="P98" i="1"/>
  <c r="O98" i="1" s="1"/>
  <c r="T98" i="1" s="1"/>
  <c r="J99" i="1" s="1"/>
  <c r="AA58" i="5" l="1"/>
  <c r="AF58" i="5" s="1"/>
  <c r="J59" i="5"/>
  <c r="AD59" i="5" s="1"/>
  <c r="V98" i="1"/>
  <c r="U98" i="1"/>
  <c r="S98" i="1"/>
  <c r="L99" i="1" s="1"/>
  <c r="N99" i="1" s="1"/>
  <c r="R98" i="1"/>
  <c r="K99" i="1" s="1"/>
  <c r="M99" i="1" s="1"/>
  <c r="I99" i="1"/>
  <c r="P99" i="1" s="1"/>
  <c r="O99" i="1" s="1"/>
  <c r="T99" i="1" s="1"/>
  <c r="N59" i="5" l="1"/>
  <c r="M59" i="5"/>
  <c r="O59" i="5" s="1"/>
  <c r="I100" i="1"/>
  <c r="J100" i="1"/>
  <c r="S99" i="1"/>
  <c r="L100" i="1" s="1"/>
  <c r="N100" i="1" s="1"/>
  <c r="V99" i="1"/>
  <c r="R99" i="1"/>
  <c r="K100" i="1" s="1"/>
  <c r="M100" i="1" s="1"/>
  <c r="U99" i="1"/>
  <c r="P59" i="5" l="1"/>
  <c r="P100" i="1"/>
  <c r="O100" i="1" s="1"/>
  <c r="T100" i="1" s="1"/>
  <c r="T59" i="5" l="1"/>
  <c r="X59" i="5"/>
  <c r="Q59" i="5"/>
  <c r="AB59" i="5"/>
  <c r="R59" i="5"/>
  <c r="S59" i="5"/>
  <c r="AE59" i="5" s="1"/>
  <c r="I60" i="5" s="1"/>
  <c r="V59" i="5"/>
  <c r="AC59" i="5" s="1"/>
  <c r="W59" i="5"/>
  <c r="Y59" i="5" s="1"/>
  <c r="Z59" i="5" s="1"/>
  <c r="H60" i="5" s="1"/>
  <c r="I101" i="1"/>
  <c r="V100" i="1"/>
  <c r="R100" i="1"/>
  <c r="K101" i="1" s="1"/>
  <c r="M101" i="1" s="1"/>
  <c r="S100" i="1"/>
  <c r="L101" i="1" s="1"/>
  <c r="N101" i="1" s="1"/>
  <c r="U100" i="1"/>
  <c r="J101" i="1"/>
  <c r="P101" i="1" s="1"/>
  <c r="O101" i="1" s="1"/>
  <c r="J60" i="5" l="1"/>
  <c r="AD60" i="5" s="1"/>
  <c r="AA59" i="5"/>
  <c r="AF59" i="5" s="1"/>
  <c r="V101" i="1"/>
  <c r="I102" i="1"/>
  <c r="R101" i="1"/>
  <c r="K102" i="1" s="1"/>
  <c r="M102" i="1" s="1"/>
  <c r="T101" i="1"/>
  <c r="J102" i="1"/>
  <c r="P102" i="1" s="1"/>
  <c r="O102" i="1" s="1"/>
  <c r="T102" i="1" s="1"/>
  <c r="U101" i="1"/>
  <c r="S101" i="1"/>
  <c r="L102" i="1" s="1"/>
  <c r="N102" i="1" s="1"/>
  <c r="M60" i="5" l="1"/>
  <c r="O60" i="5" s="1"/>
  <c r="I103" i="1"/>
  <c r="R102" i="1"/>
  <c r="K103" i="1" s="1"/>
  <c r="M103" i="1" s="1"/>
  <c r="S102" i="1"/>
  <c r="L103" i="1" s="1"/>
  <c r="N103" i="1" s="1"/>
  <c r="U102" i="1"/>
  <c r="V102" i="1"/>
  <c r="J103" i="1"/>
  <c r="P103" i="1" s="1"/>
  <c r="O103" i="1" s="1"/>
  <c r="T103" i="1" s="1"/>
  <c r="N60" i="5" l="1"/>
  <c r="P60" i="5" s="1"/>
  <c r="S103" i="1"/>
  <c r="L104" i="1" s="1"/>
  <c r="N104" i="1" s="1"/>
  <c r="I104" i="1"/>
  <c r="V103" i="1"/>
  <c r="U103" i="1"/>
  <c r="R103" i="1"/>
  <c r="K104" i="1" s="1"/>
  <c r="M104" i="1" s="1"/>
  <c r="J104" i="1"/>
  <c r="P104" i="1" s="1"/>
  <c r="O104" i="1" s="1"/>
  <c r="T104" i="1" s="1"/>
  <c r="W60" i="5" l="1"/>
  <c r="V60" i="5"/>
  <c r="AC60" i="5" s="1"/>
  <c r="AB60" i="5"/>
  <c r="T60" i="5"/>
  <c r="X60" i="5"/>
  <c r="AA60" i="5"/>
  <c r="Q60" i="5"/>
  <c r="S60" i="5"/>
  <c r="AE60" i="5" s="1"/>
  <c r="I61" i="5" s="1"/>
  <c r="R60" i="5"/>
  <c r="J105" i="1"/>
  <c r="U104" i="1"/>
  <c r="S104" i="1"/>
  <c r="L105" i="1" s="1"/>
  <c r="N105" i="1" s="1"/>
  <c r="I105" i="1"/>
  <c r="V104" i="1"/>
  <c r="R104" i="1"/>
  <c r="K105" i="1" s="1"/>
  <c r="M105" i="1" s="1"/>
  <c r="AF60" i="5" l="1"/>
  <c r="J61" i="5"/>
  <c r="AD61" i="5" s="1"/>
  <c r="Y60" i="5"/>
  <c r="Z60" i="5" s="1"/>
  <c r="H61" i="5" s="1"/>
  <c r="P105" i="1"/>
  <c r="O105" i="1" s="1"/>
  <c r="T105" i="1" s="1"/>
  <c r="M61" i="5" l="1"/>
  <c r="N61" i="5" s="1"/>
  <c r="V105" i="1"/>
  <c r="I106" i="1"/>
  <c r="J106" i="1"/>
  <c r="S105" i="1"/>
  <c r="L106" i="1" s="1"/>
  <c r="N106" i="1" s="1"/>
  <c r="U105" i="1"/>
  <c r="R105" i="1"/>
  <c r="K106" i="1" s="1"/>
  <c r="M106" i="1" s="1"/>
  <c r="O61" i="5" l="1"/>
  <c r="P61" i="5" s="1"/>
  <c r="P106" i="1"/>
  <c r="O106" i="1" s="1"/>
  <c r="T106" i="1" s="1"/>
  <c r="X61" i="5" l="1"/>
  <c r="W61" i="5"/>
  <c r="Y61" i="5" s="1"/>
  <c r="Z61" i="5" s="1"/>
  <c r="H62" i="5" s="1"/>
  <c r="S61" i="5"/>
  <c r="AE61" i="5" s="1"/>
  <c r="I62" i="5" s="1"/>
  <c r="T61" i="5"/>
  <c r="R61" i="5"/>
  <c r="AB61" i="5"/>
  <c r="Q61" i="5"/>
  <c r="V61" i="5"/>
  <c r="AC61" i="5" s="1"/>
  <c r="V106" i="1"/>
  <c r="S106" i="1"/>
  <c r="L107" i="1" s="1"/>
  <c r="N107" i="1" s="1"/>
  <c r="R106" i="1"/>
  <c r="K107" i="1" s="1"/>
  <c r="M107" i="1" s="1"/>
  <c r="J107" i="1"/>
  <c r="I107" i="1"/>
  <c r="U106" i="1"/>
  <c r="AA61" i="5" l="1"/>
  <c r="AF61" i="5" s="1"/>
  <c r="J62" i="5"/>
  <c r="AD62" i="5" s="1"/>
  <c r="P107" i="1"/>
  <c r="O107" i="1" s="1"/>
  <c r="T107" i="1" s="1"/>
  <c r="M62" i="5" l="1"/>
  <c r="O62" i="5" s="1"/>
  <c r="S107" i="1"/>
  <c r="L108" i="1" s="1"/>
  <c r="N108" i="1" s="1"/>
  <c r="V107" i="1"/>
  <c r="I108" i="1"/>
  <c r="U107" i="1"/>
  <c r="R107" i="1"/>
  <c r="K108" i="1" s="1"/>
  <c r="M108" i="1" s="1"/>
  <c r="J108" i="1"/>
  <c r="P108" i="1" s="1"/>
  <c r="O108" i="1" s="1"/>
  <c r="N62" i="5" l="1"/>
  <c r="P62" i="5" s="1"/>
  <c r="T108" i="1"/>
  <c r="J109" i="1"/>
  <c r="U108" i="1"/>
  <c r="R108" i="1"/>
  <c r="K109" i="1" s="1"/>
  <c r="M109" i="1" s="1"/>
  <c r="V108" i="1"/>
  <c r="S108" i="1"/>
  <c r="L109" i="1" s="1"/>
  <c r="N109" i="1" s="1"/>
  <c r="I109" i="1"/>
  <c r="X62" i="5" l="1"/>
  <c r="Q62" i="5"/>
  <c r="S62" i="5"/>
  <c r="AE62" i="5" s="1"/>
  <c r="I63" i="5" s="1"/>
  <c r="J63" i="5" s="1"/>
  <c r="AD63" i="5" s="1"/>
  <c r="AA62" i="5"/>
  <c r="T62" i="5"/>
  <c r="R62" i="5"/>
  <c r="W62" i="5"/>
  <c r="Y62" i="5" s="1"/>
  <c r="Z62" i="5" s="1"/>
  <c r="H63" i="5" s="1"/>
  <c r="AB62" i="5"/>
  <c r="V62" i="5"/>
  <c r="AC62" i="5" s="1"/>
  <c r="P109" i="1"/>
  <c r="O109" i="1" s="1"/>
  <c r="T109" i="1" s="1"/>
  <c r="AF62" i="5" l="1"/>
  <c r="S109" i="1"/>
  <c r="L110" i="1" s="1"/>
  <c r="N110" i="1" s="1"/>
  <c r="J110" i="1"/>
  <c r="U109" i="1"/>
  <c r="I110" i="1"/>
  <c r="R109" i="1"/>
  <c r="K110" i="1" s="1"/>
  <c r="M110" i="1" s="1"/>
  <c r="V109" i="1"/>
  <c r="M63" i="5" l="1"/>
  <c r="O63" i="5" s="1"/>
  <c r="P110" i="1"/>
  <c r="O110" i="1" s="1"/>
  <c r="T110" i="1" s="1"/>
  <c r="N63" i="5" l="1"/>
  <c r="P63" i="5" s="1"/>
  <c r="U110" i="1"/>
  <c r="S110" i="1"/>
  <c r="L111" i="1" s="1"/>
  <c r="N111" i="1" s="1"/>
  <c r="J111" i="1"/>
  <c r="R110" i="1"/>
  <c r="K111" i="1" s="1"/>
  <c r="M111" i="1" s="1"/>
  <c r="I111" i="1"/>
  <c r="V110" i="1"/>
  <c r="AB63" i="5" l="1"/>
  <c r="S63" i="5"/>
  <c r="AE63" i="5" s="1"/>
  <c r="I64" i="5" s="1"/>
  <c r="W63" i="5"/>
  <c r="R63" i="5"/>
  <c r="Q63" i="5"/>
  <c r="T63" i="5"/>
  <c r="X63" i="5"/>
  <c r="V63" i="5"/>
  <c r="AC63" i="5" s="1"/>
  <c r="P111" i="1"/>
  <c r="O111" i="1" s="1"/>
  <c r="T111" i="1" s="1"/>
  <c r="J64" i="5" l="1"/>
  <c r="AD64" i="5" s="1"/>
  <c r="Y63" i="5"/>
  <c r="Z63" i="5" s="1"/>
  <c r="H64" i="5" s="1"/>
  <c r="AA63" i="5"/>
  <c r="AF63" i="5" s="1"/>
  <c r="S111" i="1"/>
  <c r="L112" i="1" s="1"/>
  <c r="N112" i="1" s="1"/>
  <c r="V111" i="1"/>
  <c r="I112" i="1"/>
  <c r="R111" i="1"/>
  <c r="K112" i="1" s="1"/>
  <c r="M112" i="1" s="1"/>
  <c r="U111" i="1"/>
  <c r="J112" i="1"/>
  <c r="P112" i="1" s="1"/>
  <c r="O112" i="1" s="1"/>
  <c r="T112" i="1" s="1"/>
  <c r="M64" i="5" l="1"/>
  <c r="O64" i="5" s="1"/>
  <c r="V112" i="1"/>
  <c r="S112" i="1"/>
  <c r="L113" i="1" s="1"/>
  <c r="N113" i="1" s="1"/>
  <c r="J113" i="1"/>
  <c r="I113" i="1"/>
  <c r="U112" i="1"/>
  <c r="R112" i="1"/>
  <c r="K113" i="1" s="1"/>
  <c r="M113" i="1" s="1"/>
  <c r="N64" i="5" l="1"/>
  <c r="P64" i="5" s="1"/>
  <c r="P113" i="1"/>
  <c r="O113" i="1" s="1"/>
  <c r="T113" i="1" s="1"/>
  <c r="R64" i="5" l="1"/>
  <c r="W64" i="5"/>
  <c r="V64" i="5"/>
  <c r="AC64" i="5" s="1"/>
  <c r="Q64" i="5"/>
  <c r="S64" i="5"/>
  <c r="AE64" i="5" s="1"/>
  <c r="I65" i="5" s="1"/>
  <c r="X64" i="5"/>
  <c r="T64" i="5"/>
  <c r="AB64" i="5"/>
  <c r="U113" i="1"/>
  <c r="S113" i="1"/>
  <c r="L114" i="1" s="1"/>
  <c r="N114" i="1" s="1"/>
  <c r="J114" i="1"/>
  <c r="V113" i="1"/>
  <c r="I114" i="1"/>
  <c r="R113" i="1"/>
  <c r="K114" i="1" s="1"/>
  <c r="M114" i="1" s="1"/>
  <c r="Y64" i="5" l="1"/>
  <c r="Z64" i="5" s="1"/>
  <c r="H65" i="5" s="1"/>
  <c r="J65" i="5"/>
  <c r="AD65" i="5" s="1"/>
  <c r="AA64" i="5"/>
  <c r="AF64" i="5" s="1"/>
  <c r="P114" i="1"/>
  <c r="O114" i="1" s="1"/>
  <c r="T114" i="1" s="1"/>
  <c r="M65" i="5" l="1"/>
  <c r="N65" i="5" s="1"/>
  <c r="S114" i="1"/>
  <c r="L115" i="1" s="1"/>
  <c r="N115" i="1" s="1"/>
  <c r="R114" i="1"/>
  <c r="K115" i="1" s="1"/>
  <c r="M115" i="1" s="1"/>
  <c r="I115" i="1"/>
  <c r="V114" i="1"/>
  <c r="U114" i="1"/>
  <c r="J115" i="1"/>
  <c r="O65" i="5" l="1"/>
  <c r="P65" i="5" s="1"/>
  <c r="P115" i="1"/>
  <c r="O115" i="1" s="1"/>
  <c r="T115" i="1" s="1"/>
  <c r="R65" i="5" l="1"/>
  <c r="X65" i="5"/>
  <c r="V65" i="5"/>
  <c r="AC65" i="5" s="1"/>
  <c r="S65" i="5"/>
  <c r="AE65" i="5" s="1"/>
  <c r="I66" i="5" s="1"/>
  <c r="W65" i="5"/>
  <c r="Y65" i="5" s="1"/>
  <c r="Z65" i="5" s="1"/>
  <c r="H66" i="5" s="1"/>
  <c r="Q65" i="5"/>
  <c r="AA65" i="5"/>
  <c r="AF65" i="5" s="1"/>
  <c r="T65" i="5"/>
  <c r="AB65" i="5"/>
  <c r="I116" i="1"/>
  <c r="R115" i="1"/>
  <c r="K116" i="1" s="1"/>
  <c r="M116" i="1" s="1"/>
  <c r="S115" i="1"/>
  <c r="L116" i="1" s="1"/>
  <c r="N116" i="1" s="1"/>
  <c r="V115" i="1"/>
  <c r="J116" i="1"/>
  <c r="U115" i="1"/>
  <c r="M66" i="5" l="1"/>
  <c r="N66" i="5" s="1"/>
  <c r="AD66" i="5"/>
  <c r="O66" i="5"/>
  <c r="J66" i="5"/>
  <c r="P116" i="1"/>
  <c r="O116" i="1" s="1"/>
  <c r="T116" i="1" s="1"/>
  <c r="P66" i="5" l="1"/>
  <c r="V116" i="1"/>
  <c r="U116" i="1"/>
  <c r="J117" i="1"/>
  <c r="I117" i="1"/>
  <c r="S116" i="1"/>
  <c r="L117" i="1" s="1"/>
  <c r="N117" i="1" s="1"/>
  <c r="R116" i="1"/>
  <c r="K117" i="1" s="1"/>
  <c r="M117" i="1" s="1"/>
  <c r="Q66" i="5" l="1"/>
  <c r="X66" i="5"/>
  <c r="S66" i="5"/>
  <c r="AE66" i="5" s="1"/>
  <c r="I67" i="5" s="1"/>
  <c r="T66" i="5"/>
  <c r="W66" i="5"/>
  <c r="Y66" i="5" s="1"/>
  <c r="Z66" i="5" s="1"/>
  <c r="H67" i="5" s="1"/>
  <c r="V66" i="5"/>
  <c r="AC66" i="5" s="1"/>
  <c r="R66" i="5"/>
  <c r="AB66" i="5"/>
  <c r="P117" i="1"/>
  <c r="O117" i="1" s="1"/>
  <c r="T117" i="1" s="1"/>
  <c r="J67" i="5" l="1"/>
  <c r="AD67" i="5" s="1"/>
  <c r="AA66" i="5"/>
  <c r="AF66" i="5" s="1"/>
  <c r="R117" i="1"/>
  <c r="K118" i="1" s="1"/>
  <c r="M118" i="1" s="1"/>
  <c r="S117" i="1"/>
  <c r="L118" i="1" s="1"/>
  <c r="N118" i="1" s="1"/>
  <c r="U117" i="1"/>
  <c r="J118" i="1"/>
  <c r="I118" i="1"/>
  <c r="V117" i="1"/>
  <c r="M67" i="5" l="1"/>
  <c r="N67" i="5" s="1"/>
  <c r="P118" i="1"/>
  <c r="O118" i="1" s="1"/>
  <c r="T118" i="1" s="1"/>
  <c r="O67" i="5" l="1"/>
  <c r="P67" i="5" s="1"/>
  <c r="R118" i="1"/>
  <c r="K119" i="1" s="1"/>
  <c r="M119" i="1" s="1"/>
  <c r="J119" i="1"/>
  <c r="V118" i="1"/>
  <c r="I119" i="1"/>
  <c r="S118" i="1"/>
  <c r="L119" i="1" s="1"/>
  <c r="N119" i="1" s="1"/>
  <c r="U118" i="1"/>
  <c r="T67" i="5" l="1"/>
  <c r="AB67" i="5"/>
  <c r="S67" i="5"/>
  <c r="AE67" i="5" s="1"/>
  <c r="I68" i="5" s="1"/>
  <c r="Q67" i="5"/>
  <c r="V67" i="5"/>
  <c r="AC67" i="5" s="1"/>
  <c r="X67" i="5"/>
  <c r="R67" i="5"/>
  <c r="W67" i="5"/>
  <c r="Y67" i="5" s="1"/>
  <c r="Z67" i="5" s="1"/>
  <c r="H68" i="5" s="1"/>
  <c r="P119" i="1"/>
  <c r="O119" i="1" s="1"/>
  <c r="T119" i="1" s="1"/>
  <c r="J68" i="5" l="1"/>
  <c r="AD68" i="5" s="1"/>
  <c r="AA67" i="5"/>
  <c r="AF67" i="5" s="1"/>
  <c r="J120" i="1"/>
  <c r="V119" i="1"/>
  <c r="I120" i="1"/>
  <c r="R119" i="1"/>
  <c r="K120" i="1" s="1"/>
  <c r="M120" i="1" s="1"/>
  <c r="S119" i="1"/>
  <c r="L120" i="1" s="1"/>
  <c r="N120" i="1" s="1"/>
  <c r="U119" i="1"/>
  <c r="M68" i="5" l="1"/>
  <c r="O68" i="5" s="1"/>
  <c r="P120" i="1"/>
  <c r="O120" i="1" s="1"/>
  <c r="T120" i="1" s="1"/>
  <c r="N68" i="5" l="1"/>
  <c r="P68" i="5" s="1"/>
  <c r="J121" i="1"/>
  <c r="R120" i="1"/>
  <c r="K121" i="1" s="1"/>
  <c r="M121" i="1" s="1"/>
  <c r="S120" i="1"/>
  <c r="L121" i="1" s="1"/>
  <c r="N121" i="1" s="1"/>
  <c r="I121" i="1"/>
  <c r="V120" i="1"/>
  <c r="U120" i="1"/>
  <c r="R68" i="5" l="1"/>
  <c r="AB68" i="5"/>
  <c r="X68" i="5"/>
  <c r="V68" i="5"/>
  <c r="AC68" i="5" s="1"/>
  <c r="T68" i="5"/>
  <c r="S68" i="5"/>
  <c r="AE68" i="5" s="1"/>
  <c r="I69" i="5" s="1"/>
  <c r="Q68" i="5"/>
  <c r="W68" i="5"/>
  <c r="Y68" i="5" s="1"/>
  <c r="Z68" i="5" s="1"/>
  <c r="H69" i="5" s="1"/>
  <c r="P121" i="1"/>
  <c r="O121" i="1" s="1"/>
  <c r="T121" i="1" s="1"/>
  <c r="AC69" i="5" l="1"/>
  <c r="J69" i="5"/>
  <c r="AD69" i="5" s="1"/>
  <c r="AA68" i="5"/>
  <c r="AF68" i="5" s="1"/>
  <c r="I122" i="1"/>
  <c r="J122" i="1"/>
  <c r="S121" i="1"/>
  <c r="L122" i="1" s="1"/>
  <c r="N122" i="1" s="1"/>
  <c r="U121" i="1"/>
  <c r="R121" i="1"/>
  <c r="K122" i="1" s="1"/>
  <c r="M122" i="1" s="1"/>
  <c r="V121" i="1"/>
  <c r="M69" i="5" l="1"/>
  <c r="N69" i="5" s="1"/>
  <c r="P122" i="1"/>
  <c r="O122" i="1" s="1"/>
  <c r="T122" i="1" s="1"/>
  <c r="O69" i="5" l="1"/>
  <c r="P69" i="5" s="1"/>
  <c r="I123" i="1"/>
  <c r="S122" i="1"/>
  <c r="L123" i="1" s="1"/>
  <c r="N123" i="1" s="1"/>
  <c r="V122" i="1"/>
  <c r="R122" i="1"/>
  <c r="K123" i="1" s="1"/>
  <c r="M123" i="1" s="1"/>
  <c r="U122" i="1"/>
  <c r="J123" i="1"/>
  <c r="T69" i="5" l="1"/>
  <c r="V69" i="5"/>
  <c r="AA69" i="5" s="1"/>
  <c r="W69" i="5"/>
  <c r="S69" i="5"/>
  <c r="AE69" i="5" s="1"/>
  <c r="I70" i="5" s="1"/>
  <c r="X69" i="5"/>
  <c r="AB69" i="5"/>
  <c r="J70" i="5" s="1"/>
  <c r="R69" i="5"/>
  <c r="Q69" i="5"/>
  <c r="P123" i="1"/>
  <c r="O123" i="1" s="1"/>
  <c r="T123" i="1" s="1"/>
  <c r="AD70" i="5" l="1"/>
  <c r="AC70" i="5"/>
  <c r="Y69" i="5"/>
  <c r="Z69" i="5" s="1"/>
  <c r="H70" i="5" s="1"/>
  <c r="AF69" i="5"/>
  <c r="R123" i="1"/>
  <c r="K124" i="1" s="1"/>
  <c r="M124" i="1" s="1"/>
  <c r="I124" i="1"/>
  <c r="J124" i="1"/>
  <c r="U123" i="1"/>
  <c r="S123" i="1"/>
  <c r="L124" i="1" s="1"/>
  <c r="N124" i="1" s="1"/>
  <c r="V123" i="1"/>
  <c r="M70" i="5" l="1"/>
  <c r="N70" i="5" s="1"/>
  <c r="P124" i="1"/>
  <c r="O124" i="1" s="1"/>
  <c r="T124" i="1" s="1"/>
  <c r="O70" i="5" l="1"/>
  <c r="P70" i="5" s="1"/>
  <c r="S124" i="1"/>
  <c r="L125" i="1" s="1"/>
  <c r="N125" i="1" s="1"/>
  <c r="J125" i="1"/>
  <c r="U124" i="1"/>
  <c r="I125" i="1"/>
  <c r="R124" i="1"/>
  <c r="K125" i="1" s="1"/>
  <c r="M125" i="1" s="1"/>
  <c r="V124" i="1"/>
  <c r="X70" i="5" l="1"/>
  <c r="AB70" i="5"/>
  <c r="W70" i="5"/>
  <c r="Y70" i="5" s="1"/>
  <c r="Z70" i="5" s="1"/>
  <c r="H71" i="5" s="1"/>
  <c r="T70" i="5"/>
  <c r="Q70" i="5"/>
  <c r="V70" i="5"/>
  <c r="AA70" i="5" s="1"/>
  <c r="R70" i="5"/>
  <c r="S70" i="5"/>
  <c r="AE70" i="5" s="1"/>
  <c r="I71" i="5" s="1"/>
  <c r="P125" i="1"/>
  <c r="O125" i="1" s="1"/>
  <c r="T125" i="1" s="1"/>
  <c r="AC71" i="5" l="1"/>
  <c r="J71" i="5"/>
  <c r="AD71" i="5" s="1"/>
  <c r="AF70" i="5"/>
  <c r="U125" i="1"/>
  <c r="V125" i="1"/>
  <c r="S125" i="1"/>
  <c r="L126" i="1" s="1"/>
  <c r="N126" i="1" s="1"/>
  <c r="R125" i="1"/>
  <c r="K126" i="1" s="1"/>
  <c r="M126" i="1" s="1"/>
  <c r="I126" i="1"/>
  <c r="J126" i="1"/>
  <c r="P126" i="1" s="1"/>
  <c r="O126" i="1" s="1"/>
  <c r="T126" i="1" s="1"/>
  <c r="M71" i="5" l="1"/>
  <c r="N71" i="5" s="1"/>
  <c r="S126" i="1"/>
  <c r="L127" i="1" s="1"/>
  <c r="N127" i="1" s="1"/>
  <c r="U126" i="1"/>
  <c r="V126" i="1"/>
  <c r="I127" i="1"/>
  <c r="R126" i="1"/>
  <c r="K127" i="1" s="1"/>
  <c r="M127" i="1" s="1"/>
  <c r="O71" i="5" l="1"/>
  <c r="P71" i="5" s="1"/>
  <c r="J127" i="1"/>
  <c r="P127" i="1" s="1"/>
  <c r="O127" i="1" s="1"/>
  <c r="T127" i="1" s="1"/>
  <c r="R71" i="5" l="1"/>
  <c r="X71" i="5"/>
  <c r="S71" i="5"/>
  <c r="AE71" i="5" s="1"/>
  <c r="I72" i="5" s="1"/>
  <c r="T71" i="5"/>
  <c r="AB71" i="5"/>
  <c r="Q71" i="5"/>
  <c r="W71" i="5"/>
  <c r="Y71" i="5" s="1"/>
  <c r="Z71" i="5" s="1"/>
  <c r="H72" i="5" s="1"/>
  <c r="V71" i="5"/>
  <c r="AA71" i="5" s="1"/>
  <c r="I128" i="1"/>
  <c r="R127" i="1"/>
  <c r="K128" i="1" s="1"/>
  <c r="M128" i="1" s="1"/>
  <c r="U127" i="1"/>
  <c r="S127" i="1"/>
  <c r="L128" i="1" s="1"/>
  <c r="N128" i="1" s="1"/>
  <c r="J128" i="1"/>
  <c r="P128" i="1" s="1"/>
  <c r="O128" i="1" s="1"/>
  <c r="T128" i="1" s="1"/>
  <c r="V127" i="1"/>
  <c r="AC72" i="5" l="1"/>
  <c r="AF71" i="5"/>
  <c r="J72" i="5"/>
  <c r="AD72" i="5" s="1"/>
  <c r="V128" i="1"/>
  <c r="R128" i="1"/>
  <c r="K129" i="1" s="1"/>
  <c r="M129" i="1" s="1"/>
  <c r="S128" i="1"/>
  <c r="L129" i="1" s="1"/>
  <c r="N129" i="1" s="1"/>
  <c r="U128" i="1"/>
  <c r="J129" i="1"/>
  <c r="I129" i="1"/>
  <c r="O72" i="5" l="1"/>
  <c r="M72" i="5"/>
  <c r="N72" i="5" s="1"/>
  <c r="P72" i="5" s="1"/>
  <c r="P129" i="1"/>
  <c r="O129" i="1" s="1"/>
  <c r="T129" i="1" s="1"/>
  <c r="R72" i="5" l="1"/>
  <c r="V72" i="5"/>
  <c r="AB72" i="5"/>
  <c r="S72" i="5"/>
  <c r="AE72" i="5" s="1"/>
  <c r="I73" i="5" s="1"/>
  <c r="Q72" i="5"/>
  <c r="X72" i="5"/>
  <c r="T72" i="5"/>
  <c r="W72" i="5"/>
  <c r="Y72" i="5" s="1"/>
  <c r="Z72" i="5" s="1"/>
  <c r="H73" i="5" s="1"/>
  <c r="AA72" i="5"/>
  <c r="R129" i="1"/>
  <c r="K130" i="1" s="1"/>
  <c r="M130" i="1" s="1"/>
  <c r="J130" i="1"/>
  <c r="V129" i="1"/>
  <c r="S129" i="1"/>
  <c r="L130" i="1" s="1"/>
  <c r="N130" i="1" s="1"/>
  <c r="I130" i="1"/>
  <c r="U129" i="1"/>
  <c r="AC73" i="5" l="1"/>
  <c r="AF72" i="5"/>
  <c r="M73" i="5" s="1"/>
  <c r="O73" i="5" s="1"/>
  <c r="J73" i="5"/>
  <c r="AD73" i="5" s="1"/>
  <c r="P130" i="1"/>
  <c r="O130" i="1" s="1"/>
  <c r="T130" i="1" s="1"/>
  <c r="N73" i="5" l="1"/>
  <c r="P73" i="5" s="1"/>
  <c r="I131" i="1"/>
  <c r="V130" i="1"/>
  <c r="U130" i="1"/>
  <c r="R130" i="1"/>
  <c r="K131" i="1" s="1"/>
  <c r="M131" i="1" s="1"/>
  <c r="S130" i="1"/>
  <c r="L131" i="1" s="1"/>
  <c r="N131" i="1" s="1"/>
  <c r="S73" i="5" l="1"/>
  <c r="AE73" i="5" s="1"/>
  <c r="I74" i="5" s="1"/>
  <c r="J74" i="5" s="1"/>
  <c r="AD74" i="5" s="1"/>
  <c r="V73" i="5"/>
  <c r="W73" i="5"/>
  <c r="R73" i="5"/>
  <c r="AB73" i="5"/>
  <c r="T73" i="5"/>
  <c r="X73" i="5"/>
  <c r="Q73" i="5"/>
  <c r="AA73" i="5"/>
  <c r="AF73" i="5" s="1"/>
  <c r="M74" i="5" s="1"/>
  <c r="J131" i="1"/>
  <c r="P131" i="1" s="1"/>
  <c r="O131" i="1" s="1"/>
  <c r="T131" i="1" s="1"/>
  <c r="Y73" i="5" l="1"/>
  <c r="Z73" i="5" s="1"/>
  <c r="H74" i="5" s="1"/>
  <c r="O74" i="5"/>
  <c r="N74" i="5"/>
  <c r="P74" i="5" s="1"/>
  <c r="AC74" i="5"/>
  <c r="J132" i="1"/>
  <c r="R131" i="1"/>
  <c r="K132" i="1" s="1"/>
  <c r="M132" i="1" s="1"/>
  <c r="V131" i="1"/>
  <c r="I132" i="1"/>
  <c r="U131" i="1"/>
  <c r="S131" i="1"/>
  <c r="L132" i="1" s="1"/>
  <c r="N132" i="1" s="1"/>
  <c r="S74" i="5" l="1"/>
  <c r="AE74" i="5" s="1"/>
  <c r="I75" i="5" s="1"/>
  <c r="X74" i="5"/>
  <c r="Q74" i="5"/>
  <c r="T74" i="5"/>
  <c r="V74" i="5"/>
  <c r="AA74" i="5" s="1"/>
  <c r="AF74" i="5" s="1"/>
  <c r="AB74" i="5"/>
  <c r="J75" i="5" s="1"/>
  <c r="AD75" i="5" s="1"/>
  <c r="R74" i="5"/>
  <c r="W74" i="5"/>
  <c r="Y74" i="5" s="1"/>
  <c r="Z74" i="5" s="1"/>
  <c r="H75" i="5" s="1"/>
  <c r="P132" i="1"/>
  <c r="O132" i="1" s="1"/>
  <c r="T132" i="1" s="1"/>
  <c r="N75" i="5" l="1"/>
  <c r="M75" i="5"/>
  <c r="O75" i="5"/>
  <c r="P75" i="5" s="1"/>
  <c r="AC75" i="5"/>
  <c r="S132" i="1"/>
  <c r="L133" i="1" s="1"/>
  <c r="N133" i="1" s="1"/>
  <c r="I133" i="1"/>
  <c r="V132" i="1"/>
  <c r="U132" i="1"/>
  <c r="R132" i="1"/>
  <c r="K133" i="1" s="1"/>
  <c r="M133" i="1" s="1"/>
  <c r="J133" i="1"/>
  <c r="P133" i="1" s="1"/>
  <c r="O133" i="1" s="1"/>
  <c r="T133" i="1" s="1"/>
  <c r="X75" i="5" l="1"/>
  <c r="S75" i="5"/>
  <c r="AE75" i="5" s="1"/>
  <c r="I76" i="5" s="1"/>
  <c r="AB75" i="5"/>
  <c r="Q75" i="5"/>
  <c r="R75" i="5"/>
  <c r="T75" i="5"/>
  <c r="V75" i="5"/>
  <c r="AA75" i="5" s="1"/>
  <c r="W75" i="5"/>
  <c r="Y75" i="5" s="1"/>
  <c r="Z75" i="5" s="1"/>
  <c r="H76" i="5" s="1"/>
  <c r="V133" i="1"/>
  <c r="J134" i="1"/>
  <c r="R133" i="1"/>
  <c r="K134" i="1" s="1"/>
  <c r="M134" i="1" s="1"/>
  <c r="I134" i="1"/>
  <c r="S133" i="1"/>
  <c r="L134" i="1" s="1"/>
  <c r="N134" i="1" s="1"/>
  <c r="U133" i="1"/>
  <c r="AC76" i="5" l="1"/>
  <c r="AF75" i="5"/>
  <c r="M76" i="5" s="1"/>
  <c r="O76" i="5" s="1"/>
  <c r="J76" i="5"/>
  <c r="AD76" i="5" s="1"/>
  <c r="P134" i="1"/>
  <c r="O134" i="1" s="1"/>
  <c r="T134" i="1" s="1"/>
  <c r="N76" i="5" l="1"/>
  <c r="P76" i="5" s="1"/>
  <c r="I135" i="1"/>
  <c r="U134" i="1"/>
  <c r="V134" i="1"/>
  <c r="R134" i="1"/>
  <c r="K135" i="1" s="1"/>
  <c r="M135" i="1" s="1"/>
  <c r="S134" i="1"/>
  <c r="L135" i="1" s="1"/>
  <c r="N135" i="1" s="1"/>
  <c r="W76" i="5" l="1"/>
  <c r="AB76" i="5"/>
  <c r="X76" i="5"/>
  <c r="R76" i="5"/>
  <c r="S76" i="5"/>
  <c r="AE76" i="5" s="1"/>
  <c r="I77" i="5" s="1"/>
  <c r="Q76" i="5"/>
  <c r="V76" i="5"/>
  <c r="AA76" i="5" s="1"/>
  <c r="T76" i="5"/>
  <c r="J135" i="1"/>
  <c r="P135" i="1" s="1"/>
  <c r="O135" i="1" s="1"/>
  <c r="T135" i="1" s="1"/>
  <c r="AC77" i="5" l="1"/>
  <c r="AF76" i="5"/>
  <c r="M77" i="5" s="1"/>
  <c r="N77" i="5" s="1"/>
  <c r="J77" i="5"/>
  <c r="AD77" i="5" s="1"/>
  <c r="Y76" i="5"/>
  <c r="Z76" i="5" s="1"/>
  <c r="H77" i="5" s="1"/>
  <c r="R135" i="1"/>
  <c r="K136" i="1" s="1"/>
  <c r="M136" i="1" s="1"/>
  <c r="J136" i="1"/>
  <c r="V135" i="1"/>
  <c r="U135" i="1"/>
  <c r="I136" i="1"/>
  <c r="S135" i="1"/>
  <c r="L136" i="1" s="1"/>
  <c r="N136" i="1" s="1"/>
  <c r="O77" i="5" l="1"/>
  <c r="P77" i="5" s="1"/>
  <c r="P136" i="1"/>
  <c r="O136" i="1" s="1"/>
  <c r="T136" i="1" s="1"/>
  <c r="T77" i="5" l="1"/>
  <c r="AB77" i="5"/>
  <c r="R77" i="5"/>
  <c r="V77" i="5"/>
  <c r="X77" i="5"/>
  <c r="S77" i="5"/>
  <c r="AE77" i="5" s="1"/>
  <c r="I78" i="5" s="1"/>
  <c r="W77" i="5"/>
  <c r="Y77" i="5" s="1"/>
  <c r="Z77" i="5" s="1"/>
  <c r="H78" i="5" s="1"/>
  <c r="Q77" i="5"/>
  <c r="AA77" i="5"/>
  <c r="J137" i="1"/>
  <c r="S136" i="1"/>
  <c r="L137" i="1" s="1"/>
  <c r="N137" i="1" s="1"/>
  <c r="V136" i="1"/>
  <c r="R136" i="1"/>
  <c r="K137" i="1" s="1"/>
  <c r="M137" i="1" s="1"/>
  <c r="I137" i="1"/>
  <c r="U136" i="1"/>
  <c r="AC78" i="5" l="1"/>
  <c r="AF77" i="5"/>
  <c r="M78" i="5" s="1"/>
  <c r="N78" i="5" s="1"/>
  <c r="J78" i="5"/>
  <c r="AD78" i="5" s="1"/>
  <c r="P137" i="1"/>
  <c r="O137" i="1" s="1"/>
  <c r="T137" i="1" s="1"/>
  <c r="O78" i="5" l="1"/>
  <c r="P78" i="5" s="1"/>
  <c r="U137" i="1"/>
  <c r="V137" i="1"/>
  <c r="S137" i="1"/>
  <c r="L138" i="1" s="1"/>
  <c r="N138" i="1" s="1"/>
  <c r="I138" i="1"/>
  <c r="J138" i="1"/>
  <c r="R137" i="1"/>
  <c r="K138" i="1" s="1"/>
  <c r="M138" i="1" s="1"/>
  <c r="V78" i="5" l="1"/>
  <c r="S78" i="5"/>
  <c r="AE78" i="5" s="1"/>
  <c r="I79" i="5" s="1"/>
  <c r="T78" i="5"/>
  <c r="X78" i="5"/>
  <c r="AB78" i="5"/>
  <c r="Q78" i="5"/>
  <c r="W78" i="5"/>
  <c r="R78" i="5"/>
  <c r="AA78" i="5"/>
  <c r="AF78" i="5"/>
  <c r="P138" i="1"/>
  <c r="O138" i="1" s="1"/>
  <c r="T138" i="1" s="1"/>
  <c r="AD79" i="5" l="1"/>
  <c r="AC79" i="5"/>
  <c r="Y78" i="5"/>
  <c r="Z78" i="5" s="1"/>
  <c r="H79" i="5" s="1"/>
  <c r="M79" i="5"/>
  <c r="O79" i="5" s="1"/>
  <c r="J79" i="5"/>
  <c r="U138" i="1"/>
  <c r="S138" i="1"/>
  <c r="L139" i="1" s="1"/>
  <c r="N139" i="1" s="1"/>
  <c r="I139" i="1"/>
  <c r="J139" i="1"/>
  <c r="P139" i="1" s="1"/>
  <c r="O139" i="1" s="1"/>
  <c r="T139" i="1" s="1"/>
  <c r="V138" i="1"/>
  <c r="R138" i="1"/>
  <c r="K139" i="1" s="1"/>
  <c r="M139" i="1" s="1"/>
  <c r="N79" i="5" l="1"/>
  <c r="P79" i="5" s="1"/>
  <c r="V139" i="1"/>
  <c r="R139" i="1"/>
  <c r="K140" i="1" s="1"/>
  <c r="M140" i="1" s="1"/>
  <c r="J140" i="1"/>
  <c r="S139" i="1"/>
  <c r="L140" i="1" s="1"/>
  <c r="N140" i="1" s="1"/>
  <c r="I140" i="1"/>
  <c r="U139" i="1"/>
  <c r="AB79" i="5" l="1"/>
  <c r="Q79" i="5"/>
  <c r="W79" i="5"/>
  <c r="V79" i="5"/>
  <c r="AA79" i="5" s="1"/>
  <c r="S79" i="5"/>
  <c r="AE79" i="5" s="1"/>
  <c r="I80" i="5" s="1"/>
  <c r="X79" i="5"/>
  <c r="T79" i="5"/>
  <c r="R79" i="5"/>
  <c r="P140" i="1"/>
  <c r="O140" i="1" s="1"/>
  <c r="T140" i="1" s="1"/>
  <c r="J80" i="5" l="1"/>
  <c r="AD80" i="5"/>
  <c r="AC80" i="5"/>
  <c r="Y79" i="5"/>
  <c r="Z79" i="5" s="1"/>
  <c r="H80" i="5" s="1"/>
  <c r="AF79" i="5"/>
  <c r="U140" i="1"/>
  <c r="S140" i="1"/>
  <c r="L141" i="1" s="1"/>
  <c r="N141" i="1" s="1"/>
  <c r="J141" i="1"/>
  <c r="I141" i="1"/>
  <c r="V140" i="1"/>
  <c r="R140" i="1"/>
  <c r="K141" i="1" s="1"/>
  <c r="M141" i="1" s="1"/>
  <c r="M80" i="5" l="1"/>
  <c r="N80" i="5" s="1"/>
  <c r="P141" i="1"/>
  <c r="O141" i="1" s="1"/>
  <c r="T141" i="1" s="1"/>
  <c r="O80" i="5" l="1"/>
  <c r="P80" i="5" s="1"/>
  <c r="J142" i="1"/>
  <c r="S141" i="1"/>
  <c r="L142" i="1" s="1"/>
  <c r="N142" i="1" s="1"/>
  <c r="I142" i="1"/>
  <c r="R141" i="1"/>
  <c r="K142" i="1" s="1"/>
  <c r="M142" i="1" s="1"/>
  <c r="U141" i="1"/>
  <c r="V141" i="1"/>
  <c r="AB80" i="5" l="1"/>
  <c r="X80" i="5"/>
  <c r="Q80" i="5"/>
  <c r="R80" i="5"/>
  <c r="S80" i="5"/>
  <c r="AE80" i="5" s="1"/>
  <c r="I81" i="5" s="1"/>
  <c r="V80" i="5"/>
  <c r="AA80" i="5" s="1"/>
  <c r="W80" i="5"/>
  <c r="Y80" i="5" s="1"/>
  <c r="Z80" i="5" s="1"/>
  <c r="H81" i="5" s="1"/>
  <c r="T80" i="5"/>
  <c r="P142" i="1"/>
  <c r="O142" i="1" s="1"/>
  <c r="T142" i="1" s="1"/>
  <c r="AD81" i="5" l="1"/>
  <c r="AC81" i="5"/>
  <c r="AF80" i="5"/>
  <c r="M81" i="5" s="1"/>
  <c r="O81" i="5" s="1"/>
  <c r="J81" i="5"/>
  <c r="U142" i="1"/>
  <c r="S142" i="1"/>
  <c r="L143" i="1" s="1"/>
  <c r="N143" i="1" s="1"/>
  <c r="J143" i="1"/>
  <c r="I143" i="1"/>
  <c r="V142" i="1"/>
  <c r="R142" i="1"/>
  <c r="K143" i="1" s="1"/>
  <c r="M143" i="1" s="1"/>
  <c r="N81" i="5" l="1"/>
  <c r="P81" i="5" s="1"/>
  <c r="P143" i="1"/>
  <c r="O143" i="1" s="1"/>
  <c r="T143" i="1" s="1"/>
  <c r="T81" i="5" l="1"/>
  <c r="S81" i="5"/>
  <c r="AE81" i="5" s="1"/>
  <c r="I82" i="5" s="1"/>
  <c r="J82" i="5" s="1"/>
  <c r="AD82" i="5" s="1"/>
  <c r="R81" i="5"/>
  <c r="AB81" i="5"/>
  <c r="W81" i="5"/>
  <c r="X81" i="5"/>
  <c r="Q81" i="5"/>
  <c r="V81" i="5"/>
  <c r="AA81" i="5" s="1"/>
  <c r="U143" i="1"/>
  <c r="J144" i="1"/>
  <c r="V143" i="1"/>
  <c r="I144" i="1"/>
  <c r="R143" i="1"/>
  <c r="K144" i="1" s="1"/>
  <c r="M144" i="1" s="1"/>
  <c r="S143" i="1"/>
  <c r="L144" i="1" s="1"/>
  <c r="N144" i="1" s="1"/>
  <c r="Y81" i="5" l="1"/>
  <c r="Z81" i="5" s="1"/>
  <c r="H82" i="5" s="1"/>
  <c r="AC82" i="5"/>
  <c r="AF81" i="5"/>
  <c r="P144" i="1"/>
  <c r="O144" i="1" s="1"/>
  <c r="T144" i="1" s="1"/>
  <c r="M82" i="5" l="1"/>
  <c r="N82" i="5" s="1"/>
  <c r="U144" i="1"/>
  <c r="S144" i="1"/>
  <c r="L145" i="1" s="1"/>
  <c r="N145" i="1" s="1"/>
  <c r="V144" i="1"/>
  <c r="R144" i="1"/>
  <c r="K145" i="1" s="1"/>
  <c r="M145" i="1" s="1"/>
  <c r="I145" i="1"/>
  <c r="J145" i="1"/>
  <c r="O82" i="5" l="1"/>
  <c r="P82" i="5" s="1"/>
  <c r="P145" i="1"/>
  <c r="O145" i="1" s="1"/>
  <c r="T145" i="1" s="1"/>
  <c r="Q82" i="5" l="1"/>
  <c r="R82" i="5"/>
  <c r="X82" i="5"/>
  <c r="T82" i="5"/>
  <c r="AB82" i="5"/>
  <c r="V82" i="5"/>
  <c r="AA82" i="5" s="1"/>
  <c r="S82" i="5"/>
  <c r="AE82" i="5" s="1"/>
  <c r="I83" i="5" s="1"/>
  <c r="W82" i="5"/>
  <c r="U145" i="1"/>
  <c r="R145" i="1"/>
  <c r="K146" i="1" s="1"/>
  <c r="M146" i="1" s="1"/>
  <c r="I146" i="1"/>
  <c r="V145" i="1"/>
  <c r="S145" i="1"/>
  <c r="L146" i="1" s="1"/>
  <c r="N146" i="1" s="1"/>
  <c r="AC83" i="5" l="1"/>
  <c r="AF82" i="5"/>
  <c r="J83" i="5"/>
  <c r="AD83" i="5" s="1"/>
  <c r="Y82" i="5"/>
  <c r="Z82" i="5" s="1"/>
  <c r="H83" i="5" s="1"/>
  <c r="J146" i="1"/>
  <c r="P146" i="1" s="1"/>
  <c r="O146" i="1" s="1"/>
  <c r="T146" i="1" s="1"/>
  <c r="M83" i="5" l="1"/>
  <c r="N83" i="5" s="1"/>
  <c r="I147" i="1"/>
  <c r="R146" i="1"/>
  <c r="K147" i="1" s="1"/>
  <c r="M147" i="1" s="1"/>
  <c r="V146" i="1"/>
  <c r="J147" i="1"/>
  <c r="S146" i="1"/>
  <c r="L147" i="1" s="1"/>
  <c r="N147" i="1" s="1"/>
  <c r="U146" i="1"/>
  <c r="O83" i="5" l="1"/>
  <c r="P83" i="5" s="1"/>
  <c r="P147" i="1"/>
  <c r="O147" i="1" s="1"/>
  <c r="T147" i="1" s="1"/>
  <c r="W83" i="5" l="1"/>
  <c r="T83" i="5"/>
  <c r="AB83" i="5"/>
  <c r="V83" i="5"/>
  <c r="AA83" i="5"/>
  <c r="AF83" i="5" s="1"/>
  <c r="X83" i="5"/>
  <c r="R83" i="5"/>
  <c r="Q83" i="5"/>
  <c r="S83" i="5"/>
  <c r="AE83" i="5" s="1"/>
  <c r="I84" i="5" s="1"/>
  <c r="J84" i="5" s="1"/>
  <c r="U147" i="1"/>
  <c r="R147" i="1"/>
  <c r="K148" i="1" s="1"/>
  <c r="M148" i="1" s="1"/>
  <c r="J148" i="1"/>
  <c r="V147" i="1"/>
  <c r="I148" i="1"/>
  <c r="S147" i="1"/>
  <c r="L148" i="1" s="1"/>
  <c r="N148" i="1" s="1"/>
  <c r="M84" i="5" l="1"/>
  <c r="N84" i="5" s="1"/>
  <c r="AD84" i="5"/>
  <c r="O84" i="5"/>
  <c r="Y83" i="5"/>
  <c r="Z83" i="5" s="1"/>
  <c r="H84" i="5" s="1"/>
  <c r="P148" i="1"/>
  <c r="O148" i="1" s="1"/>
  <c r="T148" i="1" s="1"/>
  <c r="P84" i="5" l="1"/>
  <c r="J149" i="1"/>
  <c r="U148" i="1"/>
  <c r="V148" i="1"/>
  <c r="S148" i="1"/>
  <c r="L149" i="1" s="1"/>
  <c r="N149" i="1" s="1"/>
  <c r="R148" i="1"/>
  <c r="K149" i="1" s="1"/>
  <c r="M149" i="1" s="1"/>
  <c r="I149" i="1"/>
  <c r="R84" i="5" l="1"/>
  <c r="W84" i="5"/>
  <c r="Q84" i="5"/>
  <c r="X84" i="5"/>
  <c r="T84" i="5"/>
  <c r="S84" i="5"/>
  <c r="AE84" i="5" s="1"/>
  <c r="I85" i="5" s="1"/>
  <c r="J85" i="5" s="1"/>
  <c r="AD85" i="5" s="1"/>
  <c r="AB84" i="5"/>
  <c r="V84" i="5"/>
  <c r="AC84" i="5" s="1"/>
  <c r="P149" i="1"/>
  <c r="O149" i="1" s="1"/>
  <c r="V149" i="1" s="1"/>
  <c r="AC85" i="5" l="1"/>
  <c r="Y84" i="5"/>
  <c r="Z84" i="5" s="1"/>
  <c r="H85" i="5" s="1"/>
  <c r="AA84" i="5"/>
  <c r="AF84" i="5" s="1"/>
  <c r="U149" i="1"/>
  <c r="S149" i="1"/>
  <c r="L150" i="1" s="1"/>
  <c r="N150" i="1" s="1"/>
  <c r="I150" i="1"/>
  <c r="T149" i="1"/>
  <c r="J150" i="1" s="1"/>
  <c r="R149" i="1"/>
  <c r="K150" i="1" s="1"/>
  <c r="M150" i="1" s="1"/>
  <c r="M85" i="5" l="1"/>
  <c r="O85" i="5" s="1"/>
  <c r="P150" i="1"/>
  <c r="O150" i="1" s="1"/>
  <c r="N85" i="5" l="1"/>
  <c r="P85" i="5" s="1"/>
  <c r="T150" i="1"/>
  <c r="J151" i="1"/>
  <c r="V150" i="1"/>
  <c r="I151" i="1"/>
  <c r="R150" i="1"/>
  <c r="K151" i="1" s="1"/>
  <c r="M151" i="1" s="1"/>
  <c r="U150" i="1"/>
  <c r="S150" i="1"/>
  <c r="L151" i="1" s="1"/>
  <c r="N151" i="1" s="1"/>
  <c r="S85" i="5" l="1"/>
  <c r="AE85" i="5" s="1"/>
  <c r="I86" i="5" s="1"/>
  <c r="Q85" i="5"/>
  <c r="T85" i="5"/>
  <c r="AB85" i="5"/>
  <c r="J86" i="5" s="1"/>
  <c r="AD86" i="5" s="1"/>
  <c r="W85" i="5"/>
  <c r="R85" i="5"/>
  <c r="X85" i="5"/>
  <c r="V85" i="5"/>
  <c r="AA85" i="5" s="1"/>
  <c r="AF85" i="5" s="1"/>
  <c r="M86" i="5" s="1"/>
  <c r="P151" i="1"/>
  <c r="O151" i="1" s="1"/>
  <c r="Y85" i="5" l="1"/>
  <c r="Z85" i="5" s="1"/>
  <c r="H86" i="5" s="1"/>
  <c r="O86" i="5"/>
  <c r="N86" i="5"/>
  <c r="AC86" i="5"/>
  <c r="T151" i="1"/>
  <c r="J152" i="1" s="1"/>
  <c r="S151" i="1"/>
  <c r="L152" i="1" s="1"/>
  <c r="N152" i="1" s="1"/>
  <c r="I152" i="1"/>
  <c r="R151" i="1"/>
  <c r="K152" i="1" s="1"/>
  <c r="M152" i="1" s="1"/>
  <c r="V151" i="1"/>
  <c r="U151" i="1"/>
  <c r="P86" i="5" l="1"/>
  <c r="P152" i="1"/>
  <c r="O152" i="1" s="1"/>
  <c r="Q86" i="5" l="1"/>
  <c r="T86" i="5"/>
  <c r="W86" i="5"/>
  <c r="V86" i="5"/>
  <c r="AA86" i="5" s="1"/>
  <c r="R86" i="5"/>
  <c r="S86" i="5"/>
  <c r="AE86" i="5" s="1"/>
  <c r="I87" i="5" s="1"/>
  <c r="AB86" i="5"/>
  <c r="X86" i="5"/>
  <c r="T152" i="1"/>
  <c r="I153" i="1"/>
  <c r="U152" i="1"/>
  <c r="V152" i="1"/>
  <c r="R152" i="1"/>
  <c r="K153" i="1" s="1"/>
  <c r="M153" i="1" s="1"/>
  <c r="J153" i="1"/>
  <c r="S152" i="1"/>
  <c r="L153" i="1" s="1"/>
  <c r="N153" i="1" s="1"/>
  <c r="AC87" i="5" l="1"/>
  <c r="AF86" i="5"/>
  <c r="M87" i="5" s="1"/>
  <c r="N87" i="5" s="1"/>
  <c r="Y86" i="5"/>
  <c r="Z86" i="5" s="1"/>
  <c r="H87" i="5" s="1"/>
  <c r="J87" i="5"/>
  <c r="AD87" i="5" s="1"/>
  <c r="P153" i="1"/>
  <c r="O153" i="1" s="1"/>
  <c r="O87" i="5" l="1"/>
  <c r="P87" i="5" s="1"/>
  <c r="T153" i="1"/>
  <c r="J154" i="1" s="1"/>
  <c r="V153" i="1"/>
  <c r="R153" i="1"/>
  <c r="K154" i="1" s="1"/>
  <c r="M154" i="1" s="1"/>
  <c r="I154" i="1"/>
  <c r="S153" i="1"/>
  <c r="L154" i="1" s="1"/>
  <c r="N154" i="1" s="1"/>
  <c r="U153" i="1"/>
  <c r="W87" i="5" l="1"/>
  <c r="S87" i="5"/>
  <c r="AE87" i="5" s="1"/>
  <c r="I88" i="5" s="1"/>
  <c r="R87" i="5"/>
  <c r="T87" i="5"/>
  <c r="V87" i="5"/>
  <c r="AA87" i="5" s="1"/>
  <c r="AB87" i="5"/>
  <c r="X87" i="5"/>
  <c r="Q87" i="5"/>
  <c r="P154" i="1"/>
  <c r="O154" i="1" s="1"/>
  <c r="AC88" i="5" l="1"/>
  <c r="AF87" i="5"/>
  <c r="M88" i="5" s="1"/>
  <c r="N88" i="5" s="1"/>
  <c r="J88" i="5"/>
  <c r="AD88" i="5" s="1"/>
  <c r="Y87" i="5"/>
  <c r="Z87" i="5" s="1"/>
  <c r="H88" i="5" s="1"/>
  <c r="T154" i="1"/>
  <c r="V154" i="1"/>
  <c r="U154" i="1"/>
  <c r="S154" i="1"/>
  <c r="L155" i="1" s="1"/>
  <c r="N155" i="1" s="1"/>
  <c r="R154" i="1"/>
  <c r="K155" i="1" s="1"/>
  <c r="M155" i="1" s="1"/>
  <c r="I155" i="1"/>
  <c r="J155" i="1"/>
  <c r="O88" i="5" l="1"/>
  <c r="P88" i="5" s="1"/>
  <c r="P155" i="1"/>
  <c r="O155" i="1" s="1"/>
  <c r="S88" i="5" l="1"/>
  <c r="AE88" i="5" s="1"/>
  <c r="I89" i="5" s="1"/>
  <c r="X88" i="5"/>
  <c r="T88" i="5"/>
  <c r="R88" i="5"/>
  <c r="AB88" i="5"/>
  <c r="J89" i="5" s="1"/>
  <c r="AD89" i="5" s="1"/>
  <c r="V88" i="5"/>
  <c r="AA88" i="5" s="1"/>
  <c r="AF88" i="5" s="1"/>
  <c r="M89" i="5" s="1"/>
  <c r="Q88" i="5"/>
  <c r="W88" i="5"/>
  <c r="Y88" i="5" s="1"/>
  <c r="Z88" i="5" s="1"/>
  <c r="H89" i="5" s="1"/>
  <c r="T155" i="1"/>
  <c r="S155" i="1"/>
  <c r="L156" i="1" s="1"/>
  <c r="N156" i="1" s="1"/>
  <c r="U155" i="1"/>
  <c r="V155" i="1"/>
  <c r="I156" i="1"/>
  <c r="J156" i="1"/>
  <c r="R155" i="1"/>
  <c r="K156" i="1" s="1"/>
  <c r="M156" i="1" s="1"/>
  <c r="O89" i="5" l="1"/>
  <c r="N89" i="5"/>
  <c r="P89" i="5" s="1"/>
  <c r="AC89" i="5"/>
  <c r="P156" i="1"/>
  <c r="O156" i="1" s="1"/>
  <c r="S89" i="5" l="1"/>
  <c r="AE89" i="5" s="1"/>
  <c r="I90" i="5" s="1"/>
  <c r="T89" i="5"/>
  <c r="Q89" i="5"/>
  <c r="W89" i="5"/>
  <c r="V89" i="5"/>
  <c r="AA89" i="5" s="1"/>
  <c r="X89" i="5"/>
  <c r="R89" i="5"/>
  <c r="AB89" i="5"/>
  <c r="J90" i="5"/>
  <c r="AD90" i="5" s="1"/>
  <c r="T156" i="1"/>
  <c r="S156" i="1"/>
  <c r="L157" i="1" s="1"/>
  <c r="N157" i="1" s="1"/>
  <c r="U156" i="1"/>
  <c r="J157" i="1"/>
  <c r="I157" i="1"/>
  <c r="R156" i="1"/>
  <c r="K157" i="1" s="1"/>
  <c r="M157" i="1" s="1"/>
  <c r="V156" i="1"/>
  <c r="Y89" i="5" l="1"/>
  <c r="Z89" i="5" s="1"/>
  <c r="H90" i="5" s="1"/>
  <c r="AC90" i="5"/>
  <c r="AF89" i="5"/>
  <c r="M90" i="5" s="1"/>
  <c r="N90" i="5" s="1"/>
  <c r="P157" i="1"/>
  <c r="O157" i="1" s="1"/>
  <c r="O90" i="5" l="1"/>
  <c r="P90" i="5" s="1"/>
  <c r="T157" i="1"/>
  <c r="V157" i="1"/>
  <c r="J158" i="1"/>
  <c r="U157" i="1"/>
  <c r="S157" i="1"/>
  <c r="L158" i="1" s="1"/>
  <c r="N158" i="1" s="1"/>
  <c r="I158" i="1"/>
  <c r="R157" i="1"/>
  <c r="K158" i="1" s="1"/>
  <c r="M158" i="1" s="1"/>
  <c r="Q90" i="5" l="1"/>
  <c r="X90" i="5"/>
  <c r="AB90" i="5"/>
  <c r="T90" i="5"/>
  <c r="W90" i="5"/>
  <c r="Y90" i="5" s="1"/>
  <c r="Z90" i="5" s="1"/>
  <c r="H91" i="5" s="1"/>
  <c r="S90" i="5"/>
  <c r="AE90" i="5" s="1"/>
  <c r="I91" i="5" s="1"/>
  <c r="V90" i="5"/>
  <c r="AA90" i="5" s="1"/>
  <c r="R90" i="5"/>
  <c r="P158" i="1"/>
  <c r="O158" i="1" s="1"/>
  <c r="AD91" i="5" l="1"/>
  <c r="AC91" i="5"/>
  <c r="AF90" i="5"/>
  <c r="M91" i="5" s="1"/>
  <c r="O91" i="5" s="1"/>
  <c r="J91" i="5"/>
  <c r="T158" i="1"/>
  <c r="J159" i="1" s="1"/>
  <c r="S158" i="1"/>
  <c r="L159" i="1" s="1"/>
  <c r="N159" i="1" s="1"/>
  <c r="V158" i="1"/>
  <c r="R158" i="1"/>
  <c r="K159" i="1" s="1"/>
  <c r="M159" i="1" s="1"/>
  <c r="I159" i="1"/>
  <c r="U158" i="1"/>
  <c r="N91" i="5" l="1"/>
  <c r="P91" i="5" s="1"/>
  <c r="P159" i="1"/>
  <c r="O159" i="1" s="1"/>
  <c r="T159" i="1" s="1"/>
  <c r="W91" i="5" l="1"/>
  <c r="S91" i="5"/>
  <c r="AE91" i="5" s="1"/>
  <c r="I92" i="5" s="1"/>
  <c r="X91" i="5"/>
  <c r="R91" i="5"/>
  <c r="AB91" i="5"/>
  <c r="V91" i="5"/>
  <c r="T91" i="5"/>
  <c r="J92" i="5" s="1"/>
  <c r="AD92" i="5" s="1"/>
  <c r="Q91" i="5"/>
  <c r="AF91" i="5" s="1"/>
  <c r="AA91" i="5"/>
  <c r="U159" i="1"/>
  <c r="R159" i="1"/>
  <c r="K160" i="1" s="1"/>
  <c r="M160" i="1" s="1"/>
  <c r="V159" i="1"/>
  <c r="S159" i="1"/>
  <c r="L160" i="1" s="1"/>
  <c r="N160" i="1" s="1"/>
  <c r="I160" i="1"/>
  <c r="J160" i="1"/>
  <c r="P160" i="1" s="1"/>
  <c r="O160" i="1" s="1"/>
  <c r="T160" i="1" s="1"/>
  <c r="M92" i="5" l="1"/>
  <c r="N92" i="5" s="1"/>
  <c r="O92" i="5"/>
  <c r="Y91" i="5"/>
  <c r="Z91" i="5" s="1"/>
  <c r="H92" i="5" s="1"/>
  <c r="U160" i="1"/>
  <c r="V160" i="1"/>
  <c r="I161" i="1"/>
  <c r="S160" i="1"/>
  <c r="L161" i="1" s="1"/>
  <c r="N161" i="1" s="1"/>
  <c r="J161" i="1"/>
  <c r="R160" i="1"/>
  <c r="K161" i="1" s="1"/>
  <c r="M161" i="1" s="1"/>
  <c r="P92" i="5" l="1"/>
  <c r="P161" i="1"/>
  <c r="O161" i="1" s="1"/>
  <c r="Q92" i="5" l="1"/>
  <c r="AB92" i="5"/>
  <c r="W92" i="5"/>
  <c r="S92" i="5"/>
  <c r="AE92" i="5" s="1"/>
  <c r="I93" i="5" s="1"/>
  <c r="X92" i="5"/>
  <c r="R92" i="5"/>
  <c r="V92" i="5"/>
  <c r="AC92" i="5" s="1"/>
  <c r="AF92" i="5" s="1"/>
  <c r="M93" i="5" s="1"/>
  <c r="T92" i="5"/>
  <c r="AA92" i="5"/>
  <c r="T161" i="1"/>
  <c r="I162" i="1"/>
  <c r="U161" i="1"/>
  <c r="J162" i="1"/>
  <c r="S161" i="1"/>
  <c r="L162" i="1" s="1"/>
  <c r="N162" i="1" s="1"/>
  <c r="V161" i="1"/>
  <c r="R161" i="1"/>
  <c r="K162" i="1" s="1"/>
  <c r="M162" i="1" s="1"/>
  <c r="N93" i="5" l="1"/>
  <c r="O93" i="5"/>
  <c r="P93" i="5" s="1"/>
  <c r="Y92" i="5"/>
  <c r="Z92" i="5" s="1"/>
  <c r="H93" i="5" s="1"/>
  <c r="J93" i="5"/>
  <c r="AD93" i="5" s="1"/>
  <c r="P162" i="1"/>
  <c r="O162" i="1" s="1"/>
  <c r="W93" i="5" l="1"/>
  <c r="AB93" i="5"/>
  <c r="Q93" i="5"/>
  <c r="R93" i="5"/>
  <c r="T93" i="5"/>
  <c r="J94" i="5" s="1"/>
  <c r="S93" i="5"/>
  <c r="AE93" i="5" s="1"/>
  <c r="I94" i="5" s="1"/>
  <c r="V93" i="5"/>
  <c r="AC93" i="5" s="1"/>
  <c r="X93" i="5"/>
  <c r="AA93" i="5"/>
  <c r="AF93" i="5"/>
  <c r="M94" i="5" s="1"/>
  <c r="T162" i="1"/>
  <c r="J163" i="1" s="1"/>
  <c r="S162" i="1"/>
  <c r="L163" i="1" s="1"/>
  <c r="N163" i="1" s="1"/>
  <c r="R162" i="1"/>
  <c r="K163" i="1" s="1"/>
  <c r="M163" i="1" s="1"/>
  <c r="U162" i="1"/>
  <c r="I163" i="1"/>
  <c r="V162" i="1"/>
  <c r="AD94" i="5" l="1"/>
  <c r="O94" i="5"/>
  <c r="N94" i="5"/>
  <c r="AC94" i="5"/>
  <c r="Y93" i="5"/>
  <c r="Z93" i="5" s="1"/>
  <c r="H94" i="5" s="1"/>
  <c r="P163" i="1"/>
  <c r="O163" i="1" s="1"/>
  <c r="P94" i="5" l="1"/>
  <c r="T163" i="1"/>
  <c r="V163" i="1"/>
  <c r="S163" i="1"/>
  <c r="L164" i="1" s="1"/>
  <c r="N164" i="1" s="1"/>
  <c r="J164" i="1"/>
  <c r="U163" i="1"/>
  <c r="R163" i="1"/>
  <c r="K164" i="1" s="1"/>
  <c r="M164" i="1" s="1"/>
  <c r="I164" i="1"/>
  <c r="V94" i="5" l="1"/>
  <c r="W94" i="5"/>
  <c r="S94" i="5"/>
  <c r="AE94" i="5" s="1"/>
  <c r="X94" i="5"/>
  <c r="R94" i="5"/>
  <c r="Q94" i="5"/>
  <c r="AB94" i="5"/>
  <c r="T94" i="5"/>
  <c r="AA94" i="5"/>
  <c r="P164" i="1"/>
  <c r="O164" i="1" s="1"/>
  <c r="T164" i="1" s="1"/>
  <c r="J165" i="1" s="1"/>
  <c r="I95" i="5" l="1"/>
  <c r="AF94" i="5"/>
  <c r="Y94" i="5"/>
  <c r="Z94" i="5" s="1"/>
  <c r="H95" i="5" s="1"/>
  <c r="U164" i="1"/>
  <c r="V164" i="1"/>
  <c r="S164" i="1"/>
  <c r="L165" i="1" s="1"/>
  <c r="N165" i="1" s="1"/>
  <c r="R164" i="1"/>
  <c r="K165" i="1" s="1"/>
  <c r="M165" i="1" s="1"/>
  <c r="I165" i="1"/>
  <c r="P165" i="1" s="1"/>
  <c r="O165" i="1" s="1"/>
  <c r="M95" i="5" l="1"/>
  <c r="O95" i="5" s="1"/>
  <c r="AD95" i="5"/>
  <c r="N95" i="5"/>
  <c r="AC95" i="5"/>
  <c r="J95" i="5"/>
  <c r="T165" i="1"/>
  <c r="R165" i="1"/>
  <c r="K166" i="1" s="1"/>
  <c r="M166" i="1" s="1"/>
  <c r="S165" i="1"/>
  <c r="L166" i="1" s="1"/>
  <c r="N166" i="1" s="1"/>
  <c r="I166" i="1"/>
  <c r="V165" i="1"/>
  <c r="U165" i="1"/>
  <c r="J166" i="1"/>
  <c r="P166" i="1" s="1"/>
  <c r="O166" i="1" s="1"/>
  <c r="P95" i="5" l="1"/>
  <c r="T166" i="1"/>
  <c r="J167" i="1"/>
  <c r="S166" i="1"/>
  <c r="L167" i="1" s="1"/>
  <c r="N167" i="1" s="1"/>
  <c r="I167" i="1"/>
  <c r="U166" i="1"/>
  <c r="R166" i="1"/>
  <c r="K167" i="1" s="1"/>
  <c r="M167" i="1" s="1"/>
  <c r="V166" i="1"/>
  <c r="V95" i="5" l="1"/>
  <c r="Q95" i="5"/>
  <c r="T95" i="5"/>
  <c r="W95" i="5"/>
  <c r="X95" i="5"/>
  <c r="R95" i="5"/>
  <c r="AB95" i="5"/>
  <c r="S95" i="5"/>
  <c r="AE95" i="5" s="1"/>
  <c r="I96" i="5" s="1"/>
  <c r="AA95" i="5"/>
  <c r="P167" i="1"/>
  <c r="O167" i="1" s="1"/>
  <c r="AC96" i="5" l="1"/>
  <c r="AF95" i="5"/>
  <c r="M96" i="5" s="1"/>
  <c r="N96" i="5" s="1"/>
  <c r="Y95" i="5"/>
  <c r="Z95" i="5" s="1"/>
  <c r="H96" i="5" s="1"/>
  <c r="J96" i="5"/>
  <c r="AD96" i="5" s="1"/>
  <c r="T167" i="1"/>
  <c r="I168" i="1"/>
  <c r="J168" i="1"/>
  <c r="R167" i="1"/>
  <c r="K168" i="1" s="1"/>
  <c r="M168" i="1" s="1"/>
  <c r="U167" i="1"/>
  <c r="S167" i="1"/>
  <c r="L168" i="1" s="1"/>
  <c r="N168" i="1" s="1"/>
  <c r="V167" i="1"/>
  <c r="O96" i="5" l="1"/>
  <c r="P96" i="5" s="1"/>
  <c r="P168" i="1"/>
  <c r="O168" i="1" s="1"/>
  <c r="V96" i="5" l="1"/>
  <c r="Q96" i="5"/>
  <c r="S96" i="5"/>
  <c r="AE96" i="5" s="1"/>
  <c r="I97" i="5" s="1"/>
  <c r="J97" i="5" s="1"/>
  <c r="AD97" i="5" s="1"/>
  <c r="T96" i="5"/>
  <c r="R96" i="5"/>
  <c r="W96" i="5"/>
  <c r="AB96" i="5"/>
  <c r="X96" i="5"/>
  <c r="AA96" i="5"/>
  <c r="T168" i="1"/>
  <c r="V168" i="1"/>
  <c r="U168" i="1"/>
  <c r="R168" i="1"/>
  <c r="K169" i="1" s="1"/>
  <c r="M169" i="1" s="1"/>
  <c r="S168" i="1"/>
  <c r="L169" i="1" s="1"/>
  <c r="N169" i="1" s="1"/>
  <c r="J169" i="1"/>
  <c r="I169" i="1"/>
  <c r="Y96" i="5" l="1"/>
  <c r="Z96" i="5" s="1"/>
  <c r="H97" i="5" s="1"/>
  <c r="AF96" i="5"/>
  <c r="AC97" i="5"/>
  <c r="P169" i="1"/>
  <c r="O169" i="1" s="1"/>
  <c r="M97" i="5" l="1"/>
  <c r="N97" i="5" s="1"/>
  <c r="T169" i="1"/>
  <c r="J170" i="1" s="1"/>
  <c r="V169" i="1"/>
  <c r="U169" i="1"/>
  <c r="S169" i="1"/>
  <c r="L170" i="1" s="1"/>
  <c r="N170" i="1" s="1"/>
  <c r="I170" i="1"/>
  <c r="R169" i="1"/>
  <c r="K170" i="1" s="1"/>
  <c r="M170" i="1" s="1"/>
  <c r="O97" i="5" l="1"/>
  <c r="P97" i="5" s="1"/>
  <c r="P170" i="1"/>
  <c r="O170" i="1" s="1"/>
  <c r="T170" i="1" s="1"/>
  <c r="J171" i="1" s="1"/>
  <c r="V97" i="5" l="1"/>
  <c r="X97" i="5"/>
  <c r="W97" i="5"/>
  <c r="Y97" i="5" s="1"/>
  <c r="Z97" i="5" s="1"/>
  <c r="H98" i="5" s="1"/>
  <c r="T97" i="5"/>
  <c r="AB97" i="5"/>
  <c r="S97" i="5"/>
  <c r="AE97" i="5" s="1"/>
  <c r="I98" i="5" s="1"/>
  <c r="Q97" i="5"/>
  <c r="R97" i="5"/>
  <c r="AA97" i="5"/>
  <c r="R170" i="1"/>
  <c r="K171" i="1" s="1"/>
  <c r="M171" i="1" s="1"/>
  <c r="V170" i="1"/>
  <c r="S170" i="1"/>
  <c r="L171" i="1" s="1"/>
  <c r="N171" i="1" s="1"/>
  <c r="U170" i="1"/>
  <c r="I171" i="1"/>
  <c r="P171" i="1" s="1"/>
  <c r="O171" i="1" s="1"/>
  <c r="AC98" i="5" l="1"/>
  <c r="J98" i="5"/>
  <c r="AD98" i="5" s="1"/>
  <c r="AF97" i="5"/>
  <c r="T171" i="1"/>
  <c r="V171" i="1"/>
  <c r="J172" i="1"/>
  <c r="I172" i="1"/>
  <c r="S171" i="1"/>
  <c r="L172" i="1" s="1"/>
  <c r="N172" i="1" s="1"/>
  <c r="R171" i="1"/>
  <c r="K172" i="1" s="1"/>
  <c r="M172" i="1" s="1"/>
  <c r="U171" i="1"/>
  <c r="M98" i="5" l="1"/>
  <c r="N98" i="5" s="1"/>
  <c r="P172" i="1"/>
  <c r="O172" i="1" s="1"/>
  <c r="T172" i="1" s="1"/>
  <c r="O98" i="5" l="1"/>
  <c r="P98" i="5" s="1"/>
  <c r="J173" i="1"/>
  <c r="I173" i="1"/>
  <c r="S172" i="1"/>
  <c r="L173" i="1" s="1"/>
  <c r="N173" i="1" s="1"/>
  <c r="V172" i="1"/>
  <c r="U172" i="1"/>
  <c r="R172" i="1"/>
  <c r="K173" i="1" s="1"/>
  <c r="M173" i="1" s="1"/>
  <c r="AB98" i="5" l="1"/>
  <c r="W98" i="5"/>
  <c r="T98" i="5"/>
  <c r="R98" i="5"/>
  <c r="Q98" i="5"/>
  <c r="S98" i="5"/>
  <c r="AE98" i="5" s="1"/>
  <c r="I99" i="5" s="1"/>
  <c r="X98" i="5"/>
  <c r="V98" i="5"/>
  <c r="AA98" i="5" s="1"/>
  <c r="AF98" i="5" s="1"/>
  <c r="P173" i="1"/>
  <c r="O173" i="1" s="1"/>
  <c r="T173" i="1" s="1"/>
  <c r="J174" i="1" s="1"/>
  <c r="M99" i="5" l="1"/>
  <c r="O99" i="5" s="1"/>
  <c r="Y98" i="5"/>
  <c r="Z98" i="5" s="1"/>
  <c r="H99" i="5" s="1"/>
  <c r="AD99" i="5"/>
  <c r="N99" i="5"/>
  <c r="AC99" i="5"/>
  <c r="J99" i="5"/>
  <c r="R173" i="1"/>
  <c r="K174" i="1" s="1"/>
  <c r="M174" i="1" s="1"/>
  <c r="S173" i="1"/>
  <c r="L174" i="1" s="1"/>
  <c r="N174" i="1" s="1"/>
  <c r="I174" i="1"/>
  <c r="V173" i="1"/>
  <c r="U173" i="1"/>
  <c r="P99" i="5" l="1"/>
  <c r="P174" i="1"/>
  <c r="O174" i="1" s="1"/>
  <c r="T174" i="1" s="1"/>
  <c r="J175" i="1" s="1"/>
  <c r="Q99" i="5" l="1"/>
  <c r="W99" i="5"/>
  <c r="T99" i="5"/>
  <c r="AB99" i="5"/>
  <c r="X99" i="5"/>
  <c r="V99" i="5"/>
  <c r="AA99" i="5" s="1"/>
  <c r="R99" i="5"/>
  <c r="S99" i="5"/>
  <c r="AE99" i="5" s="1"/>
  <c r="I100" i="5" s="1"/>
  <c r="J100" i="5" s="1"/>
  <c r="AD100" i="5" s="1"/>
  <c r="R174" i="1"/>
  <c r="K175" i="1" s="1"/>
  <c r="M175" i="1" s="1"/>
  <c r="U174" i="1"/>
  <c r="V174" i="1"/>
  <c r="I175" i="1"/>
  <c r="S174" i="1"/>
  <c r="L175" i="1" s="1"/>
  <c r="N175" i="1" s="1"/>
  <c r="AC100" i="5" l="1"/>
  <c r="AF99" i="5"/>
  <c r="M100" i="5" s="1"/>
  <c r="N100" i="5" s="1"/>
  <c r="Y99" i="5"/>
  <c r="Z99" i="5" s="1"/>
  <c r="H100" i="5" s="1"/>
  <c r="P175" i="1"/>
  <c r="O175" i="1" s="1"/>
  <c r="T175" i="1" s="1"/>
  <c r="O100" i="5" l="1"/>
  <c r="P100" i="5" s="1"/>
  <c r="J176" i="1"/>
  <c r="U175" i="1"/>
  <c r="R175" i="1"/>
  <c r="K176" i="1" s="1"/>
  <c r="M176" i="1" s="1"/>
  <c r="V175" i="1"/>
  <c r="S175" i="1"/>
  <c r="L176" i="1" s="1"/>
  <c r="N176" i="1" s="1"/>
  <c r="I176" i="1"/>
  <c r="R100" i="5" l="1"/>
  <c r="W100" i="5"/>
  <c r="Y100" i="5" s="1"/>
  <c r="Z100" i="5" s="1"/>
  <c r="H101" i="5" s="1"/>
  <c r="X100" i="5"/>
  <c r="T100" i="5"/>
  <c r="V100" i="5"/>
  <c r="AA100" i="5" s="1"/>
  <c r="Q100" i="5"/>
  <c r="AB100" i="5"/>
  <c r="S100" i="5"/>
  <c r="AE100" i="5" s="1"/>
  <c r="I101" i="5" s="1"/>
  <c r="P176" i="1"/>
  <c r="O176" i="1" s="1"/>
  <c r="T176" i="1" s="1"/>
  <c r="J101" i="5" l="1"/>
  <c r="AD101" i="5"/>
  <c r="AC101" i="5"/>
  <c r="AF100" i="5"/>
  <c r="I177" i="1"/>
  <c r="U176" i="1"/>
  <c r="V176" i="1"/>
  <c r="S176" i="1"/>
  <c r="L177" i="1" s="1"/>
  <c r="N177" i="1" s="1"/>
  <c r="R176" i="1"/>
  <c r="K177" i="1" s="1"/>
  <c r="M177" i="1" s="1"/>
  <c r="J177" i="1"/>
  <c r="P177" i="1" s="1"/>
  <c r="O177" i="1" s="1"/>
  <c r="M101" i="5" l="1"/>
  <c r="N101" i="5" s="1"/>
  <c r="T177" i="1"/>
  <c r="R177" i="1"/>
  <c r="K178" i="1" s="1"/>
  <c r="M178" i="1" s="1"/>
  <c r="U177" i="1"/>
  <c r="I178" i="1"/>
  <c r="J178" i="1"/>
  <c r="V177" i="1"/>
  <c r="S177" i="1"/>
  <c r="L178" i="1" s="1"/>
  <c r="N178" i="1" s="1"/>
  <c r="O101" i="5" l="1"/>
  <c r="P101" i="5" s="1"/>
  <c r="P178" i="1"/>
  <c r="O178" i="1" s="1"/>
  <c r="V101" i="5" l="1"/>
  <c r="AB101" i="5"/>
  <c r="R101" i="5"/>
  <c r="X101" i="5"/>
  <c r="W101" i="5"/>
  <c r="Y101" i="5" s="1"/>
  <c r="Z101" i="5" s="1"/>
  <c r="H102" i="5" s="1"/>
  <c r="S101" i="5"/>
  <c r="AE101" i="5" s="1"/>
  <c r="I102" i="5" s="1"/>
  <c r="T101" i="5"/>
  <c r="Q101" i="5"/>
  <c r="AA101" i="5"/>
  <c r="T178" i="1"/>
  <c r="I179" i="1"/>
  <c r="S178" i="1"/>
  <c r="L179" i="1" s="1"/>
  <c r="N179" i="1" s="1"/>
  <c r="V178" i="1"/>
  <c r="R178" i="1"/>
  <c r="K179" i="1" s="1"/>
  <c r="M179" i="1" s="1"/>
  <c r="U178" i="1"/>
  <c r="J179" i="1"/>
  <c r="AF101" i="5" l="1"/>
  <c r="M102" i="5" s="1"/>
  <c r="N102" i="5"/>
  <c r="O102" i="5"/>
  <c r="AC102" i="5"/>
  <c r="J102" i="5"/>
  <c r="AD102" i="5" s="1"/>
  <c r="P179" i="1"/>
  <c r="O179" i="1" s="1"/>
  <c r="P102" i="5" l="1"/>
  <c r="T179" i="1"/>
  <c r="V179" i="1"/>
  <c r="I180" i="1"/>
  <c r="J180" i="1"/>
  <c r="R179" i="1"/>
  <c r="K180" i="1" s="1"/>
  <c r="M180" i="1" s="1"/>
  <c r="S179" i="1"/>
  <c r="L180" i="1" s="1"/>
  <c r="N180" i="1" s="1"/>
  <c r="U179" i="1"/>
  <c r="S102" i="5" l="1"/>
  <c r="AE102" i="5" s="1"/>
  <c r="I103" i="5" s="1"/>
  <c r="AB102" i="5"/>
  <c r="J103" i="5" s="1"/>
  <c r="W102" i="5"/>
  <c r="X102" i="5"/>
  <c r="Q102" i="5"/>
  <c r="T102" i="5"/>
  <c r="V102" i="5"/>
  <c r="AA102" i="5" s="1"/>
  <c r="AF102" i="5" s="1"/>
  <c r="M103" i="5" s="1"/>
  <c r="R102" i="5"/>
  <c r="P180" i="1"/>
  <c r="O180" i="1" s="1"/>
  <c r="Y102" i="5" l="1"/>
  <c r="Z102" i="5" s="1"/>
  <c r="H103" i="5" s="1"/>
  <c r="AD103" i="5"/>
  <c r="N103" i="5"/>
  <c r="O103" i="5"/>
  <c r="P103" i="5" s="1"/>
  <c r="AC103" i="5"/>
  <c r="T180" i="1"/>
  <c r="I181" i="1"/>
  <c r="J181" i="1"/>
  <c r="V180" i="1"/>
  <c r="S180" i="1"/>
  <c r="L181" i="1" s="1"/>
  <c r="N181" i="1" s="1"/>
  <c r="U180" i="1"/>
  <c r="R180" i="1"/>
  <c r="K181" i="1" s="1"/>
  <c r="M181" i="1" s="1"/>
  <c r="R103" i="5" l="1"/>
  <c r="V103" i="5"/>
  <c r="AA103" i="5" s="1"/>
  <c r="AF103" i="5" s="1"/>
  <c r="AB103" i="5"/>
  <c r="Q103" i="5"/>
  <c r="X103" i="5"/>
  <c r="T103" i="5"/>
  <c r="W103" i="5"/>
  <c r="Y103" i="5" s="1"/>
  <c r="Z103" i="5" s="1"/>
  <c r="H104" i="5" s="1"/>
  <c r="S103" i="5"/>
  <c r="AE103" i="5" s="1"/>
  <c r="I104" i="5" s="1"/>
  <c r="P181" i="1"/>
  <c r="O181" i="1" s="1"/>
  <c r="M104" i="5" l="1"/>
  <c r="N104" i="5" s="1"/>
  <c r="J104" i="5"/>
  <c r="AD104" i="5"/>
  <c r="O104" i="5"/>
  <c r="T181" i="1"/>
  <c r="V181" i="1"/>
  <c r="R181" i="1"/>
  <c r="K182" i="1" s="1"/>
  <c r="M182" i="1" s="1"/>
  <c r="J182" i="1"/>
  <c r="I182" i="1"/>
  <c r="S181" i="1"/>
  <c r="L182" i="1" s="1"/>
  <c r="N182" i="1" s="1"/>
  <c r="U181" i="1"/>
  <c r="P104" i="5" l="1"/>
  <c r="P182" i="1"/>
  <c r="O182" i="1" s="1"/>
  <c r="T104" i="5" l="1"/>
  <c r="X104" i="5"/>
  <c r="AB104" i="5"/>
  <c r="Q104" i="5"/>
  <c r="W104" i="5"/>
  <c r="Y104" i="5" s="1"/>
  <c r="Z104" i="5" s="1"/>
  <c r="H105" i="5" s="1"/>
  <c r="V104" i="5"/>
  <c r="AC104" i="5" s="1"/>
  <c r="S104" i="5"/>
  <c r="AE104" i="5" s="1"/>
  <c r="I105" i="5" s="1"/>
  <c r="R104" i="5"/>
  <c r="T182" i="1"/>
  <c r="S182" i="1"/>
  <c r="L183" i="1" s="1"/>
  <c r="N183" i="1" s="1"/>
  <c r="U182" i="1"/>
  <c r="V182" i="1"/>
  <c r="R182" i="1"/>
  <c r="K183" i="1" s="1"/>
  <c r="M183" i="1" s="1"/>
  <c r="I183" i="1"/>
  <c r="J183" i="1"/>
  <c r="J105" i="5" l="1"/>
  <c r="AD105" i="5" s="1"/>
  <c r="AA104" i="5"/>
  <c r="AF104" i="5" s="1"/>
  <c r="P183" i="1"/>
  <c r="O183" i="1" s="1"/>
  <c r="M105" i="5" l="1"/>
  <c r="N105" i="5" s="1"/>
  <c r="T183" i="1"/>
  <c r="U183" i="1"/>
  <c r="J184" i="1"/>
  <c r="R183" i="1"/>
  <c r="K184" i="1" s="1"/>
  <c r="M184" i="1" s="1"/>
  <c r="V183" i="1"/>
  <c r="I184" i="1"/>
  <c r="S183" i="1"/>
  <c r="L184" i="1" s="1"/>
  <c r="N184" i="1" s="1"/>
  <c r="O105" i="5" l="1"/>
  <c r="P105" i="5" s="1"/>
  <c r="P184" i="1"/>
  <c r="O184" i="1" s="1"/>
  <c r="T184" i="1" s="1"/>
  <c r="R105" i="5" l="1"/>
  <c r="AB105" i="5"/>
  <c r="X105" i="5"/>
  <c r="V105" i="5"/>
  <c r="AC105" i="5" s="1"/>
  <c r="Q105" i="5"/>
  <c r="W105" i="5"/>
  <c r="Y105" i="5" s="1"/>
  <c r="Z105" i="5" s="1"/>
  <c r="H106" i="5" s="1"/>
  <c r="T105" i="5"/>
  <c r="S105" i="5"/>
  <c r="AE105" i="5" s="1"/>
  <c r="I106" i="5" s="1"/>
  <c r="V184" i="1"/>
  <c r="S184" i="1"/>
  <c r="L185" i="1" s="1"/>
  <c r="N185" i="1" s="1"/>
  <c r="R184" i="1"/>
  <c r="K185" i="1" s="1"/>
  <c r="M185" i="1" s="1"/>
  <c r="U184" i="1"/>
  <c r="I185" i="1"/>
  <c r="J185" i="1"/>
  <c r="J106" i="5" l="1"/>
  <c r="AD106" i="5" s="1"/>
  <c r="AA105" i="5"/>
  <c r="AF105" i="5" s="1"/>
  <c r="P185" i="1"/>
  <c r="O185" i="1" s="1"/>
  <c r="M106" i="5" l="1"/>
  <c r="N106" i="5" s="1"/>
  <c r="T185" i="1"/>
  <c r="S185" i="1"/>
  <c r="L186" i="1" s="1"/>
  <c r="N186" i="1" s="1"/>
  <c r="R185" i="1"/>
  <c r="K186" i="1" s="1"/>
  <c r="M186" i="1" s="1"/>
  <c r="U185" i="1"/>
  <c r="J186" i="1"/>
  <c r="V185" i="1"/>
  <c r="I186" i="1"/>
  <c r="O106" i="5" l="1"/>
  <c r="P106" i="5" s="1"/>
  <c r="P186" i="1"/>
  <c r="O186" i="1" s="1"/>
  <c r="AB106" i="5" l="1"/>
  <c r="T106" i="5"/>
  <c r="R106" i="5"/>
  <c r="Q106" i="5"/>
  <c r="W106" i="5"/>
  <c r="X106" i="5"/>
  <c r="V106" i="5"/>
  <c r="AC106" i="5" s="1"/>
  <c r="S106" i="5"/>
  <c r="AE106" i="5" s="1"/>
  <c r="I107" i="5" s="1"/>
  <c r="T186" i="1"/>
  <c r="J187" i="1" s="1"/>
  <c r="S186" i="1"/>
  <c r="L187" i="1" s="1"/>
  <c r="N187" i="1" s="1"/>
  <c r="R186" i="1"/>
  <c r="K187" i="1" s="1"/>
  <c r="M187" i="1" s="1"/>
  <c r="I187" i="1"/>
  <c r="U186" i="1"/>
  <c r="V186" i="1"/>
  <c r="J107" i="5" l="1"/>
  <c r="AD107" i="5" s="1"/>
  <c r="Y106" i="5"/>
  <c r="Z106" i="5" s="1"/>
  <c r="H107" i="5" s="1"/>
  <c r="AA106" i="5"/>
  <c r="AF106" i="5" s="1"/>
  <c r="P187" i="1"/>
  <c r="O187" i="1" s="1"/>
  <c r="T187" i="1" s="1"/>
  <c r="J188" i="1" s="1"/>
  <c r="M107" i="5" l="1"/>
  <c r="O107" i="5" s="1"/>
  <c r="U187" i="1"/>
  <c r="R187" i="1"/>
  <c r="K188" i="1" s="1"/>
  <c r="M188" i="1" s="1"/>
  <c r="I188" i="1"/>
  <c r="S187" i="1"/>
  <c r="L188" i="1" s="1"/>
  <c r="N188" i="1" s="1"/>
  <c r="V187" i="1"/>
  <c r="N107" i="5" l="1"/>
  <c r="P107" i="5" s="1"/>
  <c r="P188" i="1"/>
  <c r="O188" i="1" s="1"/>
  <c r="V107" i="5" l="1"/>
  <c r="AC107" i="5" s="1"/>
  <c r="R107" i="5"/>
  <c r="T107" i="5"/>
  <c r="W107" i="5"/>
  <c r="AB107" i="5"/>
  <c r="S107" i="5"/>
  <c r="AE107" i="5" s="1"/>
  <c r="I108" i="5" s="1"/>
  <c r="X107" i="5"/>
  <c r="Q107" i="5"/>
  <c r="AA107" i="5"/>
  <c r="T188" i="1"/>
  <c r="J189" i="1"/>
  <c r="U188" i="1"/>
  <c r="I189" i="1"/>
  <c r="R188" i="1"/>
  <c r="K189" i="1" s="1"/>
  <c r="M189" i="1" s="1"/>
  <c r="S188" i="1"/>
  <c r="L189" i="1" s="1"/>
  <c r="N189" i="1" s="1"/>
  <c r="V188" i="1"/>
  <c r="Y107" i="5" l="1"/>
  <c r="Z107" i="5" s="1"/>
  <c r="H108" i="5" s="1"/>
  <c r="AF107" i="5"/>
  <c r="J108" i="5"/>
  <c r="AD108" i="5" s="1"/>
  <c r="P189" i="1"/>
  <c r="O189" i="1" s="1"/>
  <c r="M108" i="5" l="1"/>
  <c r="O108" i="5" s="1"/>
  <c r="T189" i="1"/>
  <c r="J190" i="1"/>
  <c r="R189" i="1"/>
  <c r="K190" i="1" s="1"/>
  <c r="M190" i="1" s="1"/>
  <c r="U189" i="1"/>
  <c r="I190" i="1"/>
  <c r="S189" i="1"/>
  <c r="L190" i="1" s="1"/>
  <c r="N190" i="1" s="1"/>
  <c r="V189" i="1"/>
  <c r="N108" i="5" l="1"/>
  <c r="P108" i="5" s="1"/>
  <c r="P190" i="1"/>
  <c r="O190" i="1" s="1"/>
  <c r="AB108" i="5" l="1"/>
  <c r="Q108" i="5"/>
  <c r="R108" i="5"/>
  <c r="T108" i="5"/>
  <c r="X108" i="5"/>
  <c r="V108" i="5"/>
  <c r="AC108" i="5" s="1"/>
  <c r="W108" i="5"/>
  <c r="Y108" i="5" s="1"/>
  <c r="Z108" i="5" s="1"/>
  <c r="H109" i="5" s="1"/>
  <c r="S108" i="5"/>
  <c r="AE108" i="5" s="1"/>
  <c r="I109" i="5" s="1"/>
  <c r="T190" i="1"/>
  <c r="U190" i="1"/>
  <c r="I191" i="1"/>
  <c r="J191" i="1"/>
  <c r="V190" i="1"/>
  <c r="S190" i="1"/>
  <c r="L191" i="1" s="1"/>
  <c r="N191" i="1" s="1"/>
  <c r="R190" i="1"/>
  <c r="K191" i="1" s="1"/>
  <c r="M191" i="1" s="1"/>
  <c r="AA108" i="5" l="1"/>
  <c r="AF108" i="5"/>
  <c r="J109" i="5"/>
  <c r="AD109" i="5" s="1"/>
  <c r="P191" i="1"/>
  <c r="O191" i="1" s="1"/>
  <c r="M109" i="5" l="1"/>
  <c r="O109" i="5" s="1"/>
  <c r="T191" i="1"/>
  <c r="U191" i="1"/>
  <c r="V191" i="1"/>
  <c r="I192" i="1"/>
  <c r="R191" i="1"/>
  <c r="K192" i="1" s="1"/>
  <c r="M192" i="1" s="1"/>
  <c r="J192" i="1"/>
  <c r="P192" i="1" s="1"/>
  <c r="O192" i="1" s="1"/>
  <c r="S191" i="1"/>
  <c r="L192" i="1" s="1"/>
  <c r="N192" i="1" s="1"/>
  <c r="N109" i="5" l="1"/>
  <c r="P109" i="5" s="1"/>
  <c r="T192" i="1"/>
  <c r="I193" i="1"/>
  <c r="V192" i="1"/>
  <c r="R192" i="1"/>
  <c r="K193" i="1" s="1"/>
  <c r="M193" i="1" s="1"/>
  <c r="J193" i="1"/>
  <c r="S192" i="1"/>
  <c r="L193" i="1" s="1"/>
  <c r="N193" i="1" s="1"/>
  <c r="U192" i="1"/>
  <c r="AB109" i="5" l="1"/>
  <c r="V109" i="5"/>
  <c r="AC109" i="5" s="1"/>
  <c r="S109" i="5"/>
  <c r="AE109" i="5" s="1"/>
  <c r="I110" i="5" s="1"/>
  <c r="R109" i="5"/>
  <c r="T109" i="5"/>
  <c r="X109" i="5"/>
  <c r="Q109" i="5"/>
  <c r="W109" i="5"/>
  <c r="P193" i="1"/>
  <c r="O193" i="1" s="1"/>
  <c r="J110" i="5" l="1"/>
  <c r="AD110" i="5" s="1"/>
  <c r="Y109" i="5"/>
  <c r="Z109" i="5" s="1"/>
  <c r="H110" i="5" s="1"/>
  <c r="AA109" i="5"/>
  <c r="AF109" i="5" s="1"/>
  <c r="T193" i="1"/>
  <c r="R193" i="1"/>
  <c r="K194" i="1" s="1"/>
  <c r="M194" i="1" s="1"/>
  <c r="J194" i="1"/>
  <c r="U193" i="1"/>
  <c r="V193" i="1"/>
  <c r="S193" i="1"/>
  <c r="L194" i="1" s="1"/>
  <c r="N194" i="1" s="1"/>
  <c r="I194" i="1"/>
  <c r="M110" i="5" l="1"/>
  <c r="O110" i="5" s="1"/>
  <c r="P194" i="1"/>
  <c r="O194" i="1" s="1"/>
  <c r="T194" i="1" s="1"/>
  <c r="J195" i="1" s="1"/>
  <c r="N110" i="5" l="1"/>
  <c r="P110" i="5" s="1"/>
  <c r="I195" i="1"/>
  <c r="V194" i="1"/>
  <c r="S194" i="1"/>
  <c r="L195" i="1" s="1"/>
  <c r="N195" i="1" s="1"/>
  <c r="U194" i="1"/>
  <c r="R194" i="1"/>
  <c r="K195" i="1" s="1"/>
  <c r="M195" i="1" s="1"/>
  <c r="AB110" i="5" l="1"/>
  <c r="T110" i="5"/>
  <c r="J111" i="5" s="1"/>
  <c r="AD111" i="5" s="1"/>
  <c r="S110" i="5"/>
  <c r="AE110" i="5" s="1"/>
  <c r="I111" i="5" s="1"/>
  <c r="X110" i="5"/>
  <c r="Q110" i="5"/>
  <c r="AF110" i="5" s="1"/>
  <c r="V110" i="5"/>
  <c r="AC110" i="5" s="1"/>
  <c r="AA110" i="5"/>
  <c r="W110" i="5"/>
  <c r="Y110" i="5" s="1"/>
  <c r="Z110" i="5" s="1"/>
  <c r="H111" i="5" s="1"/>
  <c r="R110" i="5"/>
  <c r="P195" i="1"/>
  <c r="O195" i="1" s="1"/>
  <c r="T195" i="1" s="1"/>
  <c r="M111" i="5" l="1"/>
  <c r="N111" i="5" s="1"/>
  <c r="O111" i="5"/>
  <c r="I196" i="1"/>
  <c r="R195" i="1"/>
  <c r="K196" i="1" s="1"/>
  <c r="M196" i="1" s="1"/>
  <c r="S195" i="1"/>
  <c r="L196" i="1" s="1"/>
  <c r="N196" i="1" s="1"/>
  <c r="V195" i="1"/>
  <c r="U195" i="1"/>
  <c r="J196" i="1"/>
  <c r="P196" i="1" s="1"/>
  <c r="O196" i="1" s="1"/>
  <c r="T196" i="1" s="1"/>
  <c r="P111" i="5" l="1"/>
  <c r="U196" i="1"/>
  <c r="S196" i="1"/>
  <c r="L197" i="1" s="1"/>
  <c r="N197" i="1" s="1"/>
  <c r="I197" i="1"/>
  <c r="J197" i="1"/>
  <c r="P197" i="1" s="1"/>
  <c r="O197" i="1" s="1"/>
  <c r="T197" i="1" s="1"/>
  <c r="V196" i="1"/>
  <c r="R196" i="1"/>
  <c r="K197" i="1" s="1"/>
  <c r="M197" i="1" s="1"/>
  <c r="W111" i="5" l="1"/>
  <c r="T111" i="5"/>
  <c r="AB111" i="5"/>
  <c r="AA111" i="5"/>
  <c r="R111" i="5"/>
  <c r="X111" i="5"/>
  <c r="S111" i="5"/>
  <c r="AE111" i="5" s="1"/>
  <c r="I112" i="5" s="1"/>
  <c r="Q111" i="5"/>
  <c r="V111" i="5"/>
  <c r="AC111" i="5" s="1"/>
  <c r="R197" i="1"/>
  <c r="K198" i="1" s="1"/>
  <c r="M198" i="1" s="1"/>
  <c r="I198" i="1"/>
  <c r="V197" i="1"/>
  <c r="J198" i="1"/>
  <c r="U197" i="1"/>
  <c r="S197" i="1"/>
  <c r="L198" i="1" s="1"/>
  <c r="N198" i="1" s="1"/>
  <c r="J112" i="5" l="1"/>
  <c r="AD112" i="5" s="1"/>
  <c r="AF111" i="5"/>
  <c r="Y111" i="5"/>
  <c r="Z111" i="5" s="1"/>
  <c r="H112" i="5" s="1"/>
  <c r="P198" i="1"/>
  <c r="O198" i="1" s="1"/>
  <c r="T198" i="1" s="1"/>
  <c r="M112" i="5" l="1"/>
  <c r="O112" i="5" s="1"/>
  <c r="I199" i="1"/>
  <c r="R198" i="1"/>
  <c r="K199" i="1" s="1"/>
  <c r="M199" i="1" s="1"/>
  <c r="U198" i="1"/>
  <c r="J199" i="1"/>
  <c r="S198" i="1"/>
  <c r="L199" i="1" s="1"/>
  <c r="N199" i="1" s="1"/>
  <c r="V198" i="1"/>
  <c r="N112" i="5" l="1"/>
  <c r="P112" i="5" s="1"/>
  <c r="P199" i="1"/>
  <c r="O199" i="1" s="1"/>
  <c r="T199" i="1" s="1"/>
  <c r="AB112" i="5" l="1"/>
  <c r="Q112" i="5"/>
  <c r="T112" i="5"/>
  <c r="X112" i="5"/>
  <c r="S112" i="5"/>
  <c r="AE112" i="5" s="1"/>
  <c r="I113" i="5" s="1"/>
  <c r="J113" i="5" s="1"/>
  <c r="AD113" i="5" s="1"/>
  <c r="AA112" i="5"/>
  <c r="W112" i="5"/>
  <c r="Y112" i="5" s="1"/>
  <c r="Z112" i="5" s="1"/>
  <c r="H113" i="5" s="1"/>
  <c r="R112" i="5"/>
  <c r="V112" i="5"/>
  <c r="AC112" i="5" s="1"/>
  <c r="AF112" i="5" s="1"/>
  <c r="J200" i="1"/>
  <c r="I200" i="1"/>
  <c r="R199" i="1"/>
  <c r="K200" i="1" s="1"/>
  <c r="M200" i="1" s="1"/>
  <c r="U199" i="1"/>
  <c r="V199" i="1"/>
  <c r="S199" i="1"/>
  <c r="L200" i="1" s="1"/>
  <c r="N200" i="1" s="1"/>
  <c r="M113" i="5" l="1"/>
  <c r="O113" i="5" s="1"/>
  <c r="N113" i="5"/>
  <c r="P200" i="1"/>
  <c r="O200" i="1" s="1"/>
  <c r="P113" i="5" l="1"/>
  <c r="T200" i="1"/>
  <c r="R200" i="1"/>
  <c r="K201" i="1" s="1"/>
  <c r="M201" i="1" s="1"/>
  <c r="U200" i="1"/>
  <c r="I201" i="1"/>
  <c r="S200" i="1"/>
  <c r="L201" i="1" s="1"/>
  <c r="N201" i="1" s="1"/>
  <c r="V200" i="1"/>
  <c r="J201" i="1"/>
  <c r="AA113" i="5" l="1"/>
  <c r="R113" i="5"/>
  <c r="Q113" i="5"/>
  <c r="AB113" i="5"/>
  <c r="S113" i="5"/>
  <c r="AE113" i="5" s="1"/>
  <c r="I114" i="5" s="1"/>
  <c r="W113" i="5"/>
  <c r="Y113" i="5" s="1"/>
  <c r="Z113" i="5" s="1"/>
  <c r="H114" i="5" s="1"/>
  <c r="V113" i="5"/>
  <c r="AC113" i="5" s="1"/>
  <c r="T113" i="5"/>
  <c r="X113" i="5"/>
  <c r="P201" i="1"/>
  <c r="O201" i="1" s="1"/>
  <c r="J114" i="5" l="1"/>
  <c r="AD114" i="5" s="1"/>
  <c r="AF113" i="5"/>
  <c r="T201" i="1"/>
  <c r="I202" i="1"/>
  <c r="U201" i="1"/>
  <c r="V201" i="1"/>
  <c r="J202" i="1"/>
  <c r="S201" i="1"/>
  <c r="L202" i="1" s="1"/>
  <c r="N202" i="1" s="1"/>
  <c r="R201" i="1"/>
  <c r="K202" i="1" s="1"/>
  <c r="M202" i="1" s="1"/>
  <c r="M114" i="5" l="1"/>
  <c r="N114" i="5" s="1"/>
  <c r="P202" i="1"/>
  <c r="O202" i="1" s="1"/>
  <c r="O114" i="5" l="1"/>
  <c r="P114" i="5" s="1"/>
  <c r="T202" i="1"/>
  <c r="J203" i="1"/>
  <c r="I203" i="1"/>
  <c r="V202" i="1"/>
  <c r="U202" i="1"/>
  <c r="R202" i="1"/>
  <c r="K203" i="1" s="1"/>
  <c r="M203" i="1" s="1"/>
  <c r="S202" i="1"/>
  <c r="L203" i="1" s="1"/>
  <c r="N203" i="1" s="1"/>
  <c r="V114" i="5" l="1"/>
  <c r="AC114" i="5" s="1"/>
  <c r="Q114" i="5"/>
  <c r="R114" i="5"/>
  <c r="W114" i="5"/>
  <c r="AB114" i="5"/>
  <c r="X114" i="5"/>
  <c r="S114" i="5"/>
  <c r="AE114" i="5" s="1"/>
  <c r="I115" i="5" s="1"/>
  <c r="T114" i="5"/>
  <c r="AA114" i="5"/>
  <c r="P203" i="1"/>
  <c r="O203" i="1" s="1"/>
  <c r="J115" i="5" l="1"/>
  <c r="AD115" i="5" s="1"/>
  <c r="Y114" i="5"/>
  <c r="Z114" i="5" s="1"/>
  <c r="H115" i="5" s="1"/>
  <c r="AF114" i="5"/>
  <c r="T203" i="1"/>
  <c r="J204" i="1"/>
  <c r="S203" i="1"/>
  <c r="L204" i="1" s="1"/>
  <c r="N204" i="1" s="1"/>
  <c r="R203" i="1"/>
  <c r="K204" i="1" s="1"/>
  <c r="M204" i="1" s="1"/>
  <c r="U203" i="1"/>
  <c r="I204" i="1"/>
  <c r="P204" i="1" s="1"/>
  <c r="O204" i="1" s="1"/>
  <c r="T204" i="1" s="1"/>
  <c r="V203" i="1"/>
  <c r="M115" i="5" l="1"/>
  <c r="O115" i="5" s="1"/>
  <c r="I205" i="1"/>
  <c r="V204" i="1"/>
  <c r="R204" i="1"/>
  <c r="K205" i="1" s="1"/>
  <c r="M205" i="1" s="1"/>
  <c r="S204" i="1"/>
  <c r="L205" i="1" s="1"/>
  <c r="N205" i="1" s="1"/>
  <c r="U204" i="1"/>
  <c r="J205" i="1"/>
  <c r="P205" i="1" s="1"/>
  <c r="O205" i="1" s="1"/>
  <c r="T205" i="1" s="1"/>
  <c r="N115" i="5" l="1"/>
  <c r="P115" i="5" s="1"/>
  <c r="I206" i="1"/>
  <c r="S205" i="1"/>
  <c r="L206" i="1" s="1"/>
  <c r="N206" i="1" s="1"/>
  <c r="U205" i="1"/>
  <c r="J206" i="1"/>
  <c r="P206" i="1" s="1"/>
  <c r="O206" i="1" s="1"/>
  <c r="T206" i="1" s="1"/>
  <c r="R205" i="1"/>
  <c r="K206" i="1" s="1"/>
  <c r="M206" i="1" s="1"/>
  <c r="V205" i="1"/>
  <c r="S115" i="5" l="1"/>
  <c r="AE115" i="5" s="1"/>
  <c r="I116" i="5" s="1"/>
  <c r="AB115" i="5"/>
  <c r="V115" i="5"/>
  <c r="AC115" i="5" s="1"/>
  <c r="AF115" i="5" s="1"/>
  <c r="M116" i="5" s="1"/>
  <c r="W115" i="5"/>
  <c r="R115" i="5"/>
  <c r="T115" i="5"/>
  <c r="X115" i="5"/>
  <c r="Q115" i="5"/>
  <c r="AA115" i="5"/>
  <c r="J116" i="5"/>
  <c r="AD116" i="5" s="1"/>
  <c r="V206" i="1"/>
  <c r="J207" i="1"/>
  <c r="U206" i="1"/>
  <c r="S206" i="1"/>
  <c r="L207" i="1" s="1"/>
  <c r="N207" i="1" s="1"/>
  <c r="R206" i="1"/>
  <c r="K207" i="1" s="1"/>
  <c r="M207" i="1" s="1"/>
  <c r="I207" i="1"/>
  <c r="Y115" i="5" l="1"/>
  <c r="Z115" i="5" s="1"/>
  <c r="H116" i="5" s="1"/>
  <c r="N116" i="5"/>
  <c r="O116" i="5"/>
  <c r="P207" i="1"/>
  <c r="O207" i="1" s="1"/>
  <c r="T207" i="1" s="1"/>
  <c r="P116" i="5" l="1"/>
  <c r="S207" i="1"/>
  <c r="L208" i="1" s="1"/>
  <c r="N208" i="1" s="1"/>
  <c r="I208" i="1"/>
  <c r="V207" i="1"/>
  <c r="J208" i="1"/>
  <c r="U207" i="1"/>
  <c r="R207" i="1"/>
  <c r="K208" i="1" s="1"/>
  <c r="M208" i="1" s="1"/>
  <c r="Q116" i="5" l="1"/>
  <c r="S116" i="5"/>
  <c r="AE116" i="5" s="1"/>
  <c r="I117" i="5" s="1"/>
  <c r="W116" i="5"/>
  <c r="R116" i="5"/>
  <c r="X116" i="5"/>
  <c r="AB116" i="5"/>
  <c r="V116" i="5"/>
  <c r="AC116" i="5" s="1"/>
  <c r="AF116" i="5" s="1"/>
  <c r="T116" i="5"/>
  <c r="AA116" i="5"/>
  <c r="J117" i="5"/>
  <c r="P208" i="1"/>
  <c r="O208" i="1" s="1"/>
  <c r="T208" i="1" s="1"/>
  <c r="M117" i="5" l="1"/>
  <c r="N117" i="5" s="1"/>
  <c r="Y116" i="5"/>
  <c r="Z116" i="5" s="1"/>
  <c r="H117" i="5" s="1"/>
  <c r="AD117" i="5"/>
  <c r="O117" i="5"/>
  <c r="U208" i="1"/>
  <c r="V208" i="1"/>
  <c r="I209" i="1"/>
  <c r="R208" i="1"/>
  <c r="K209" i="1" s="1"/>
  <c r="M209" i="1" s="1"/>
  <c r="J209" i="1"/>
  <c r="S208" i="1"/>
  <c r="L209" i="1" s="1"/>
  <c r="N209" i="1" s="1"/>
  <c r="P117" i="5" l="1"/>
  <c r="P209" i="1"/>
  <c r="O209" i="1" s="1"/>
  <c r="V117" i="5" l="1"/>
  <c r="AC117" i="5" s="1"/>
  <c r="S117" i="5"/>
  <c r="AE117" i="5" s="1"/>
  <c r="I118" i="5" s="1"/>
  <c r="T117" i="5"/>
  <c r="AB117" i="5"/>
  <c r="W117" i="5"/>
  <c r="Y117" i="5" s="1"/>
  <c r="Z117" i="5" s="1"/>
  <c r="H118" i="5" s="1"/>
  <c r="X117" i="5"/>
  <c r="Q117" i="5"/>
  <c r="R117" i="5"/>
  <c r="AA117" i="5"/>
  <c r="AF117" i="5"/>
  <c r="M118" i="5" s="1"/>
  <c r="U209" i="1"/>
  <c r="T209" i="1"/>
  <c r="S209" i="1"/>
  <c r="L210" i="1" s="1"/>
  <c r="N210" i="1" s="1"/>
  <c r="R209" i="1"/>
  <c r="K210" i="1" s="1"/>
  <c r="M210" i="1" s="1"/>
  <c r="V209" i="1"/>
  <c r="J210" i="1"/>
  <c r="P210" i="1" s="1"/>
  <c r="O210" i="1" s="1"/>
  <c r="T210" i="1" s="1"/>
  <c r="I210" i="1"/>
  <c r="N118" i="5" l="1"/>
  <c r="O118" i="5"/>
  <c r="J118" i="5"/>
  <c r="AD118" i="5" s="1"/>
  <c r="J211" i="1"/>
  <c r="U210" i="1"/>
  <c r="S210" i="1"/>
  <c r="L211" i="1" s="1"/>
  <c r="N211" i="1" s="1"/>
  <c r="I211" i="1"/>
  <c r="V210" i="1"/>
  <c r="R210" i="1"/>
  <c r="K211" i="1" s="1"/>
  <c r="M211" i="1" s="1"/>
  <c r="P118" i="5" l="1"/>
  <c r="P211" i="1"/>
  <c r="O211" i="1" s="1"/>
  <c r="T211" i="1" s="1"/>
  <c r="Q118" i="5" l="1"/>
  <c r="X118" i="5"/>
  <c r="R118" i="5"/>
  <c r="AB118" i="5"/>
  <c r="T118" i="5"/>
  <c r="W118" i="5"/>
  <c r="Y118" i="5" s="1"/>
  <c r="Z118" i="5" s="1"/>
  <c r="H119" i="5" s="1"/>
  <c r="S118" i="5"/>
  <c r="AE118" i="5" s="1"/>
  <c r="I119" i="5" s="1"/>
  <c r="V118" i="5"/>
  <c r="AC118" i="5" s="1"/>
  <c r="AA118" i="5"/>
  <c r="S211" i="1"/>
  <c r="L212" i="1" s="1"/>
  <c r="N212" i="1" s="1"/>
  <c r="V211" i="1"/>
  <c r="I212" i="1"/>
  <c r="R211" i="1"/>
  <c r="K212" i="1" s="1"/>
  <c r="M212" i="1" s="1"/>
  <c r="U211" i="1"/>
  <c r="J212" i="1"/>
  <c r="P212" i="1" s="1"/>
  <c r="O212" i="1" s="1"/>
  <c r="T212" i="1" s="1"/>
  <c r="J119" i="5" l="1"/>
  <c r="AD119" i="5"/>
  <c r="AF118" i="5"/>
  <c r="R212" i="1"/>
  <c r="K213" i="1" s="1"/>
  <c r="M213" i="1" s="1"/>
  <c r="S212" i="1"/>
  <c r="L213" i="1" s="1"/>
  <c r="N213" i="1" s="1"/>
  <c r="J213" i="1"/>
  <c r="V212" i="1"/>
  <c r="I213" i="1"/>
  <c r="U212" i="1"/>
  <c r="M119" i="5" l="1"/>
  <c r="N119" i="5" s="1"/>
  <c r="P213" i="1"/>
  <c r="O213" i="1" s="1"/>
  <c r="T213" i="1" s="1"/>
  <c r="O119" i="5" l="1"/>
  <c r="P119" i="5" s="1"/>
  <c r="R213" i="1"/>
  <c r="K214" i="1" s="1"/>
  <c r="M214" i="1" s="1"/>
  <c r="S213" i="1"/>
  <c r="L214" i="1" s="1"/>
  <c r="N214" i="1" s="1"/>
  <c r="I214" i="1"/>
  <c r="J214" i="1"/>
  <c r="U213" i="1"/>
  <c r="V213" i="1"/>
  <c r="AB119" i="5" l="1"/>
  <c r="V119" i="5"/>
  <c r="AC119" i="5" s="1"/>
  <c r="X119" i="5"/>
  <c r="S119" i="5"/>
  <c r="AE119" i="5" s="1"/>
  <c r="I120" i="5" s="1"/>
  <c r="R119" i="5"/>
  <c r="Q119" i="5"/>
  <c r="W119" i="5"/>
  <c r="Y119" i="5" s="1"/>
  <c r="Z119" i="5" s="1"/>
  <c r="H120" i="5" s="1"/>
  <c r="T119" i="5"/>
  <c r="AA119" i="5"/>
  <c r="P214" i="1"/>
  <c r="O214" i="1" s="1"/>
  <c r="T214" i="1" s="1"/>
  <c r="J120" i="5" l="1"/>
  <c r="AD120" i="5" s="1"/>
  <c r="AF119" i="5"/>
  <c r="M120" i="5" s="1"/>
  <c r="O120" i="5" s="1"/>
  <c r="V214" i="1"/>
  <c r="R214" i="1"/>
  <c r="K215" i="1" s="1"/>
  <c r="M215" i="1" s="1"/>
  <c r="U214" i="1"/>
  <c r="J215" i="1"/>
  <c r="S214" i="1"/>
  <c r="L215" i="1" s="1"/>
  <c r="N215" i="1" s="1"/>
  <c r="I215" i="1"/>
  <c r="N120" i="5" l="1"/>
  <c r="P120" i="5" s="1"/>
  <c r="P215" i="1"/>
  <c r="O215" i="1" s="1"/>
  <c r="T215" i="1" s="1"/>
  <c r="Q120" i="5" l="1"/>
  <c r="T120" i="5"/>
  <c r="X120" i="5"/>
  <c r="AA120" i="5"/>
  <c r="AB120" i="5"/>
  <c r="V120" i="5"/>
  <c r="AC120" i="5" s="1"/>
  <c r="W120" i="5"/>
  <c r="S120" i="5"/>
  <c r="AE120" i="5" s="1"/>
  <c r="I121" i="5" s="1"/>
  <c r="R120" i="5"/>
  <c r="V215" i="1"/>
  <c r="U215" i="1"/>
  <c r="S215" i="1"/>
  <c r="L216" i="1" s="1"/>
  <c r="N216" i="1" s="1"/>
  <c r="R215" i="1"/>
  <c r="K216" i="1" s="1"/>
  <c r="M216" i="1" s="1"/>
  <c r="J216" i="1"/>
  <c r="I216" i="1"/>
  <c r="J121" i="5" l="1"/>
  <c r="AD121" i="5" s="1"/>
  <c r="Y120" i="5"/>
  <c r="Z120" i="5" s="1"/>
  <c r="H121" i="5" s="1"/>
  <c r="AF120" i="5"/>
  <c r="P216" i="1"/>
  <c r="O216" i="1" s="1"/>
  <c r="T216" i="1" s="1"/>
  <c r="M121" i="5" l="1"/>
  <c r="O121" i="5" s="1"/>
  <c r="I217" i="1"/>
  <c r="R216" i="1"/>
  <c r="K217" i="1" s="1"/>
  <c r="M217" i="1" s="1"/>
  <c r="J217" i="1"/>
  <c r="U216" i="1"/>
  <c r="V216" i="1"/>
  <c r="S216" i="1"/>
  <c r="L217" i="1" s="1"/>
  <c r="N217" i="1" s="1"/>
  <c r="N121" i="5" l="1"/>
  <c r="P121" i="5" s="1"/>
  <c r="P217" i="1"/>
  <c r="O217" i="1" s="1"/>
  <c r="T217" i="1" s="1"/>
  <c r="X121" i="5" l="1"/>
  <c r="Q121" i="5"/>
  <c r="S121" i="5"/>
  <c r="AE121" i="5" s="1"/>
  <c r="I122" i="5" s="1"/>
  <c r="V121" i="5"/>
  <c r="AC121" i="5" s="1"/>
  <c r="AF121" i="5" s="1"/>
  <c r="W121" i="5"/>
  <c r="Y121" i="5" s="1"/>
  <c r="Z121" i="5" s="1"/>
  <c r="H122" i="5" s="1"/>
  <c r="R121" i="5"/>
  <c r="T121" i="5"/>
  <c r="AB121" i="5"/>
  <c r="AA121" i="5"/>
  <c r="J218" i="1"/>
  <c r="I218" i="1"/>
  <c r="R217" i="1"/>
  <c r="K218" i="1" s="1"/>
  <c r="M218" i="1" s="1"/>
  <c r="V217" i="1"/>
  <c r="U217" i="1"/>
  <c r="S217" i="1"/>
  <c r="L218" i="1" s="1"/>
  <c r="N218" i="1" s="1"/>
  <c r="M122" i="5" l="1"/>
  <c r="N122" i="5" s="1"/>
  <c r="O122" i="5"/>
  <c r="J122" i="5"/>
  <c r="AD122" i="5" s="1"/>
  <c r="P218" i="1"/>
  <c r="O218" i="1" s="1"/>
  <c r="T218" i="1" s="1"/>
  <c r="P122" i="5" l="1"/>
  <c r="U218" i="1"/>
  <c r="I219" i="1"/>
  <c r="J219" i="1"/>
  <c r="V218" i="1"/>
  <c r="R218" i="1"/>
  <c r="K219" i="1" s="1"/>
  <c r="M219" i="1" s="1"/>
  <c r="S218" i="1"/>
  <c r="L219" i="1" s="1"/>
  <c r="N219" i="1" s="1"/>
  <c r="W122" i="5" l="1"/>
  <c r="V122" i="5"/>
  <c r="AC122" i="5" s="1"/>
  <c r="AF122" i="5" s="1"/>
  <c r="S122" i="5"/>
  <c r="AE122" i="5" s="1"/>
  <c r="I123" i="5" s="1"/>
  <c r="AB122" i="5"/>
  <c r="Q122" i="5"/>
  <c r="T122" i="5"/>
  <c r="AA122" i="5"/>
  <c r="R122" i="5"/>
  <c r="X122" i="5"/>
  <c r="P219" i="1"/>
  <c r="O219" i="1" s="1"/>
  <c r="T219" i="1" s="1"/>
  <c r="M123" i="5" l="1"/>
  <c r="O123" i="5" s="1"/>
  <c r="J123" i="5"/>
  <c r="AD123" i="5"/>
  <c r="N123" i="5"/>
  <c r="Y122" i="5"/>
  <c r="Z122" i="5" s="1"/>
  <c r="H123" i="5" s="1"/>
  <c r="U219" i="1"/>
  <c r="I220" i="1"/>
  <c r="R219" i="1"/>
  <c r="K220" i="1" s="1"/>
  <c r="M220" i="1" s="1"/>
  <c r="J220" i="1"/>
  <c r="S219" i="1"/>
  <c r="L220" i="1" s="1"/>
  <c r="N220" i="1" s="1"/>
  <c r="V219" i="1"/>
  <c r="P123" i="5" l="1"/>
  <c r="P220" i="1"/>
  <c r="O220" i="1" s="1"/>
  <c r="T220" i="1" s="1"/>
  <c r="Q123" i="5" l="1"/>
  <c r="S123" i="5"/>
  <c r="AE123" i="5" s="1"/>
  <c r="I124" i="5" s="1"/>
  <c r="W123" i="5"/>
  <c r="Y123" i="5" s="1"/>
  <c r="Z123" i="5" s="1"/>
  <c r="H124" i="5" s="1"/>
  <c r="AA123" i="5"/>
  <c r="R123" i="5"/>
  <c r="T123" i="5"/>
  <c r="V123" i="5"/>
  <c r="AC123" i="5" s="1"/>
  <c r="AF123" i="5" s="1"/>
  <c r="AB123" i="5"/>
  <c r="X123" i="5"/>
  <c r="I221" i="1"/>
  <c r="V220" i="1"/>
  <c r="S220" i="1"/>
  <c r="L221" i="1" s="1"/>
  <c r="N221" i="1" s="1"/>
  <c r="U220" i="1"/>
  <c r="R220" i="1"/>
  <c r="K221" i="1" s="1"/>
  <c r="M221" i="1" s="1"/>
  <c r="J221" i="1"/>
  <c r="M124" i="5" l="1"/>
  <c r="O124" i="5" s="1"/>
  <c r="N124" i="5"/>
  <c r="J124" i="5"/>
  <c r="AD124" i="5" s="1"/>
  <c r="P221" i="1"/>
  <c r="O221" i="1" s="1"/>
  <c r="T221" i="1" s="1"/>
  <c r="P124" i="5" l="1"/>
  <c r="S221" i="1"/>
  <c r="L222" i="1" s="1"/>
  <c r="N222" i="1" s="1"/>
  <c r="U221" i="1"/>
  <c r="J222" i="1"/>
  <c r="I222" i="1"/>
  <c r="R221" i="1"/>
  <c r="K222" i="1" s="1"/>
  <c r="M222" i="1" s="1"/>
  <c r="V221" i="1"/>
  <c r="AB124" i="5" l="1"/>
  <c r="W124" i="5"/>
  <c r="AA124" i="5"/>
  <c r="V124" i="5"/>
  <c r="AC124" i="5" s="1"/>
  <c r="AF124" i="5" s="1"/>
  <c r="T124" i="5"/>
  <c r="Q124" i="5"/>
  <c r="X124" i="5"/>
  <c r="R124" i="5"/>
  <c r="S124" i="5"/>
  <c r="AE124" i="5" s="1"/>
  <c r="I125" i="5" s="1"/>
  <c r="J125" i="5"/>
  <c r="AD125" i="5" s="1"/>
  <c r="P222" i="1"/>
  <c r="O222" i="1" s="1"/>
  <c r="T222" i="1" s="1"/>
  <c r="M125" i="5" l="1"/>
  <c r="O125" i="5" s="1"/>
  <c r="Y124" i="5"/>
  <c r="Z124" i="5" s="1"/>
  <c r="H125" i="5" s="1"/>
  <c r="N125" i="5"/>
  <c r="I223" i="1"/>
  <c r="R222" i="1"/>
  <c r="K223" i="1" s="1"/>
  <c r="M223" i="1" s="1"/>
  <c r="V222" i="1"/>
  <c r="U222" i="1"/>
  <c r="S222" i="1"/>
  <c r="L223" i="1" s="1"/>
  <c r="N223" i="1" s="1"/>
  <c r="J223" i="1"/>
  <c r="P223" i="1" s="1"/>
  <c r="O223" i="1" s="1"/>
  <c r="T223" i="1" s="1"/>
  <c r="P125" i="5" l="1"/>
  <c r="S223" i="1"/>
  <c r="L224" i="1" s="1"/>
  <c r="N224" i="1" s="1"/>
  <c r="I224" i="1"/>
  <c r="R223" i="1"/>
  <c r="K224" i="1" s="1"/>
  <c r="M224" i="1" s="1"/>
  <c r="V223" i="1"/>
  <c r="J224" i="1"/>
  <c r="U223" i="1"/>
  <c r="R125" i="5" l="1"/>
  <c r="AB125" i="5"/>
  <c r="AA125" i="5"/>
  <c r="X125" i="5"/>
  <c r="T125" i="5"/>
  <c r="Q125" i="5"/>
  <c r="W125" i="5"/>
  <c r="Y125" i="5" s="1"/>
  <c r="Z125" i="5" s="1"/>
  <c r="H126" i="5" s="1"/>
  <c r="S125" i="5"/>
  <c r="AE125" i="5" s="1"/>
  <c r="I126" i="5" s="1"/>
  <c r="V125" i="5"/>
  <c r="AC125" i="5" s="1"/>
  <c r="P224" i="1"/>
  <c r="O224" i="1" s="1"/>
  <c r="T224" i="1" s="1"/>
  <c r="J126" i="5" l="1"/>
  <c r="AD126" i="5" s="1"/>
  <c r="AF125" i="5"/>
  <c r="S224" i="1"/>
  <c r="L225" i="1" s="1"/>
  <c r="N225" i="1" s="1"/>
  <c r="R224" i="1"/>
  <c r="K225" i="1" s="1"/>
  <c r="M225" i="1" s="1"/>
  <c r="U224" i="1"/>
  <c r="I225" i="1"/>
  <c r="J225" i="1"/>
  <c r="V224" i="1"/>
  <c r="M126" i="5" l="1"/>
  <c r="O126" i="5" s="1"/>
  <c r="P225" i="1"/>
  <c r="O225" i="1" s="1"/>
  <c r="T225" i="1" s="1"/>
  <c r="N126" i="5" l="1"/>
  <c r="P126" i="5" s="1"/>
  <c r="I226" i="1"/>
  <c r="U225" i="1"/>
  <c r="J226" i="1"/>
  <c r="S225" i="1"/>
  <c r="L226" i="1" s="1"/>
  <c r="N226" i="1" s="1"/>
  <c r="V225" i="1"/>
  <c r="R225" i="1"/>
  <c r="K226" i="1" s="1"/>
  <c r="M226" i="1" s="1"/>
  <c r="S126" i="5" l="1"/>
  <c r="AE126" i="5" s="1"/>
  <c r="I127" i="5" s="1"/>
  <c r="AB126" i="5"/>
  <c r="Q126" i="5"/>
  <c r="AA126" i="5"/>
  <c r="W126" i="5"/>
  <c r="V126" i="5"/>
  <c r="AC126" i="5" s="1"/>
  <c r="AF126" i="5" s="1"/>
  <c r="X126" i="5"/>
  <c r="T126" i="5"/>
  <c r="R126" i="5"/>
  <c r="J127" i="5"/>
  <c r="AD127" i="5" s="1"/>
  <c r="P226" i="1"/>
  <c r="O226" i="1" s="1"/>
  <c r="T226" i="1" s="1"/>
  <c r="M127" i="5" l="1"/>
  <c r="O127" i="5" s="1"/>
  <c r="Y126" i="5"/>
  <c r="Z126" i="5" s="1"/>
  <c r="H127" i="5" s="1"/>
  <c r="N127" i="5"/>
  <c r="S226" i="1"/>
  <c r="L227" i="1" s="1"/>
  <c r="N227" i="1" s="1"/>
  <c r="I227" i="1"/>
  <c r="R226" i="1"/>
  <c r="K227" i="1" s="1"/>
  <c r="M227" i="1" s="1"/>
  <c r="U226" i="1"/>
  <c r="V226" i="1"/>
  <c r="J227" i="1"/>
  <c r="P127" i="5" l="1"/>
  <c r="P227" i="1"/>
  <c r="O227" i="1" s="1"/>
  <c r="T227" i="1" s="1"/>
  <c r="T127" i="5" l="1"/>
  <c r="AB127" i="5"/>
  <c r="S127" i="5"/>
  <c r="AE127" i="5" s="1"/>
  <c r="I128" i="5" s="1"/>
  <c r="X127" i="5"/>
  <c r="AA127" i="5"/>
  <c r="W127" i="5"/>
  <c r="Y127" i="5" s="1"/>
  <c r="Z127" i="5" s="1"/>
  <c r="Q127" i="5"/>
  <c r="AF127" i="5" s="1"/>
  <c r="V127" i="5"/>
  <c r="AC127" i="5" s="1"/>
  <c r="R127" i="5"/>
  <c r="H128" i="5"/>
  <c r="J128" i="5"/>
  <c r="AD128" i="5" s="1"/>
  <c r="I228" i="1"/>
  <c r="U227" i="1"/>
  <c r="V227" i="1"/>
  <c r="J228" i="1"/>
  <c r="R227" i="1"/>
  <c r="K228" i="1" s="1"/>
  <c r="M228" i="1" s="1"/>
  <c r="S227" i="1"/>
  <c r="L228" i="1" s="1"/>
  <c r="N228" i="1" s="1"/>
  <c r="M128" i="5" l="1"/>
  <c r="N128" i="5" s="1"/>
  <c r="O128" i="5"/>
  <c r="P228" i="1"/>
  <c r="O228" i="1" s="1"/>
  <c r="T228" i="1" s="1"/>
  <c r="P128" i="5" l="1"/>
  <c r="S228" i="1"/>
  <c r="L229" i="1" s="1"/>
  <c r="N229" i="1" s="1"/>
  <c r="U228" i="1"/>
  <c r="R228" i="1"/>
  <c r="K229" i="1" s="1"/>
  <c r="M229" i="1" s="1"/>
  <c r="V228" i="1"/>
  <c r="I229" i="1"/>
  <c r="J229" i="1"/>
  <c r="T128" i="5" l="1"/>
  <c r="W128" i="5"/>
  <c r="AA128" i="5"/>
  <c r="R128" i="5"/>
  <c r="AB128" i="5"/>
  <c r="S128" i="5"/>
  <c r="AE128" i="5" s="1"/>
  <c r="I129" i="5" s="1"/>
  <c r="Q128" i="5"/>
  <c r="X128" i="5"/>
  <c r="V128" i="5"/>
  <c r="AC128" i="5" s="1"/>
  <c r="P229" i="1"/>
  <c r="O229" i="1" s="1"/>
  <c r="T229" i="1" s="1"/>
  <c r="AF128" i="5" l="1"/>
  <c r="J129" i="5"/>
  <c r="AD129" i="5" s="1"/>
  <c r="Y128" i="5"/>
  <c r="Z128" i="5" s="1"/>
  <c r="H129" i="5" s="1"/>
  <c r="I230" i="1"/>
  <c r="J230" i="1"/>
  <c r="S229" i="1"/>
  <c r="L230" i="1" s="1"/>
  <c r="N230" i="1" s="1"/>
  <c r="U229" i="1"/>
  <c r="R229" i="1"/>
  <c r="K230" i="1" s="1"/>
  <c r="M230" i="1" s="1"/>
  <c r="V229" i="1"/>
  <c r="M129" i="5" l="1"/>
  <c r="N129" i="5" s="1"/>
  <c r="P230" i="1"/>
  <c r="O230" i="1" s="1"/>
  <c r="T230" i="1" s="1"/>
  <c r="O129" i="5" l="1"/>
  <c r="P129" i="5" s="1"/>
  <c r="V230" i="1"/>
  <c r="U230" i="1"/>
  <c r="I231" i="1"/>
  <c r="R230" i="1"/>
  <c r="K231" i="1" s="1"/>
  <c r="M231" i="1" s="1"/>
  <c r="J231" i="1"/>
  <c r="S230" i="1"/>
  <c r="L231" i="1" s="1"/>
  <c r="N231" i="1" s="1"/>
  <c r="T129" i="5" l="1"/>
  <c r="X129" i="5"/>
  <c r="AB129" i="5"/>
  <c r="Q129" i="5"/>
  <c r="S129" i="5"/>
  <c r="AE129" i="5" s="1"/>
  <c r="I130" i="5" s="1"/>
  <c r="V129" i="5"/>
  <c r="AC129" i="5" s="1"/>
  <c r="R129" i="5"/>
  <c r="W129" i="5"/>
  <c r="Y129" i="5" s="1"/>
  <c r="Z129" i="5" s="1"/>
  <c r="H130" i="5" s="1"/>
  <c r="P231" i="1"/>
  <c r="O231" i="1" s="1"/>
  <c r="T231" i="1" s="1"/>
  <c r="AD130" i="5" l="1"/>
  <c r="J130" i="5"/>
  <c r="AA129" i="5"/>
  <c r="AF129" i="5" s="1"/>
  <c r="R231" i="1"/>
  <c r="K232" i="1" s="1"/>
  <c r="M232" i="1" s="1"/>
  <c r="V231" i="1"/>
  <c r="S231" i="1"/>
  <c r="L232" i="1" s="1"/>
  <c r="N232" i="1" s="1"/>
  <c r="U231" i="1"/>
  <c r="I232" i="1"/>
  <c r="J232" i="1"/>
  <c r="M130" i="5" l="1"/>
  <c r="N130" i="5" s="1"/>
  <c r="P232" i="1"/>
  <c r="O232" i="1" s="1"/>
  <c r="T232" i="1" s="1"/>
  <c r="O130" i="5" l="1"/>
  <c r="P130" i="5" s="1"/>
  <c r="U232" i="1"/>
  <c r="R232" i="1"/>
  <c r="K233" i="1" s="1"/>
  <c r="M233" i="1" s="1"/>
  <c r="S232" i="1"/>
  <c r="L233" i="1" s="1"/>
  <c r="N233" i="1" s="1"/>
  <c r="V232" i="1"/>
  <c r="I233" i="1"/>
  <c r="J233" i="1"/>
  <c r="P233" i="1" s="1"/>
  <c r="O233" i="1" s="1"/>
  <c r="T233" i="1" s="1"/>
  <c r="Q130" i="5" l="1"/>
  <c r="X130" i="5"/>
  <c r="AB130" i="5"/>
  <c r="V130" i="5"/>
  <c r="AC130" i="5" s="1"/>
  <c r="S130" i="5"/>
  <c r="AE130" i="5" s="1"/>
  <c r="I131" i="5" s="1"/>
  <c r="W130" i="5"/>
  <c r="Y130" i="5" s="1"/>
  <c r="Z130" i="5" s="1"/>
  <c r="H131" i="5" s="1"/>
  <c r="T130" i="5"/>
  <c r="R130" i="5"/>
  <c r="I234" i="1"/>
  <c r="S233" i="1"/>
  <c r="L234" i="1" s="1"/>
  <c r="N234" i="1" s="1"/>
  <c r="U233" i="1"/>
  <c r="R233" i="1"/>
  <c r="K234" i="1" s="1"/>
  <c r="M234" i="1" s="1"/>
  <c r="V233" i="1"/>
  <c r="J234" i="1"/>
  <c r="J131" i="5" l="1"/>
  <c r="AD131" i="5" s="1"/>
  <c r="AA130" i="5"/>
  <c r="AF130" i="5" s="1"/>
  <c r="P234" i="1"/>
  <c r="O234" i="1" s="1"/>
  <c r="T234" i="1" s="1"/>
  <c r="M131" i="5" l="1"/>
  <c r="N131" i="5" s="1"/>
  <c r="S234" i="1"/>
  <c r="L235" i="1" s="1"/>
  <c r="N235" i="1" s="1"/>
  <c r="I235" i="1"/>
  <c r="V234" i="1"/>
  <c r="U234" i="1"/>
  <c r="J235" i="1"/>
  <c r="R234" i="1"/>
  <c r="K235" i="1" s="1"/>
  <c r="M235" i="1" s="1"/>
  <c r="O131" i="5" l="1"/>
  <c r="P131" i="5" s="1"/>
  <c r="P235" i="1"/>
  <c r="O235" i="1" s="1"/>
  <c r="T235" i="1" s="1"/>
  <c r="Q131" i="5" l="1"/>
  <c r="R131" i="5"/>
  <c r="X131" i="5"/>
  <c r="T131" i="5"/>
  <c r="AB131" i="5"/>
  <c r="V131" i="5"/>
  <c r="AC131" i="5" s="1"/>
  <c r="S131" i="5"/>
  <c r="AE131" i="5" s="1"/>
  <c r="I132" i="5" s="1"/>
  <c r="W131" i="5"/>
  <c r="Y131" i="5" s="1"/>
  <c r="Z131" i="5" s="1"/>
  <c r="H132" i="5" s="1"/>
  <c r="I236" i="1"/>
  <c r="J236" i="1"/>
  <c r="S235" i="1"/>
  <c r="L236" i="1" s="1"/>
  <c r="N236" i="1" s="1"/>
  <c r="V235" i="1"/>
  <c r="U235" i="1"/>
  <c r="R235" i="1"/>
  <c r="K236" i="1" s="1"/>
  <c r="M236" i="1" s="1"/>
  <c r="J132" i="5" l="1"/>
  <c r="AD132" i="5" s="1"/>
  <c r="AA131" i="5"/>
  <c r="AF131" i="5" s="1"/>
  <c r="P236" i="1"/>
  <c r="O236" i="1" s="1"/>
  <c r="T236" i="1" s="1"/>
  <c r="M132" i="5" l="1"/>
  <c r="N132" i="5" s="1"/>
  <c r="S236" i="1"/>
  <c r="L237" i="1" s="1"/>
  <c r="N237" i="1" s="1"/>
  <c r="U236" i="1"/>
  <c r="I237" i="1"/>
  <c r="V236" i="1"/>
  <c r="R236" i="1"/>
  <c r="K237" i="1" s="1"/>
  <c r="M237" i="1" s="1"/>
  <c r="O132" i="5" l="1"/>
  <c r="P132" i="5" s="1"/>
  <c r="J237" i="1"/>
  <c r="P237" i="1" s="1"/>
  <c r="O237" i="1" s="1"/>
  <c r="T237" i="1" s="1"/>
  <c r="R132" i="5" l="1"/>
  <c r="X132" i="5"/>
  <c r="V132" i="5"/>
  <c r="AC132" i="5" s="1"/>
  <c r="AA132" i="5"/>
  <c r="AB132" i="5"/>
  <c r="W132" i="5"/>
  <c r="Y132" i="5" s="1"/>
  <c r="Z132" i="5" s="1"/>
  <c r="H133" i="5" s="1"/>
  <c r="T132" i="5"/>
  <c r="S132" i="5"/>
  <c r="AE132" i="5" s="1"/>
  <c r="I133" i="5" s="1"/>
  <c r="Q132" i="5"/>
  <c r="S237" i="1"/>
  <c r="L238" i="1" s="1"/>
  <c r="N238" i="1" s="1"/>
  <c r="V237" i="1"/>
  <c r="I238" i="1"/>
  <c r="J238" i="1"/>
  <c r="R237" i="1"/>
  <c r="K238" i="1" s="1"/>
  <c r="M238" i="1" s="1"/>
  <c r="U237" i="1"/>
  <c r="AF132" i="5" l="1"/>
  <c r="J133" i="5"/>
  <c r="AD133" i="5" s="1"/>
  <c r="P238" i="1"/>
  <c r="O238" i="1" s="1"/>
  <c r="T238" i="1" s="1"/>
  <c r="M133" i="5" l="1"/>
  <c r="N133" i="5" s="1"/>
  <c r="R238" i="1"/>
  <c r="K239" i="1" s="1"/>
  <c r="M239" i="1" s="1"/>
  <c r="U238" i="1"/>
  <c r="S238" i="1"/>
  <c r="L239" i="1" s="1"/>
  <c r="N239" i="1" s="1"/>
  <c r="V238" i="1"/>
  <c r="I239" i="1"/>
  <c r="J239" i="1"/>
  <c r="P239" i="1" s="1"/>
  <c r="O239" i="1" s="1"/>
  <c r="T239" i="1" s="1"/>
  <c r="O133" i="5" l="1"/>
  <c r="P133" i="5" s="1"/>
  <c r="I240" i="1"/>
  <c r="J240" i="1"/>
  <c r="U239" i="1"/>
  <c r="S239" i="1"/>
  <c r="L240" i="1" s="1"/>
  <c r="N240" i="1" s="1"/>
  <c r="V239" i="1"/>
  <c r="R239" i="1"/>
  <c r="K240" i="1" s="1"/>
  <c r="M240" i="1" s="1"/>
  <c r="W133" i="5" l="1"/>
  <c r="T133" i="5"/>
  <c r="R133" i="5"/>
  <c r="S133" i="5"/>
  <c r="AE133" i="5" s="1"/>
  <c r="I134" i="5" s="1"/>
  <c r="X133" i="5"/>
  <c r="Q133" i="5"/>
  <c r="V133" i="5"/>
  <c r="AC133" i="5" s="1"/>
  <c r="AB133" i="5"/>
  <c r="P240" i="1"/>
  <c r="O240" i="1" s="1"/>
  <c r="T240" i="1" s="1"/>
  <c r="J134" i="5" l="1"/>
  <c r="AD134" i="5" s="1"/>
  <c r="AA133" i="5"/>
  <c r="AF133" i="5" s="1"/>
  <c r="Y133" i="5"/>
  <c r="Z133" i="5" s="1"/>
  <c r="H134" i="5" s="1"/>
  <c r="J241" i="1"/>
  <c r="I241" i="1"/>
  <c r="R240" i="1"/>
  <c r="K241" i="1" s="1"/>
  <c r="M241" i="1" s="1"/>
  <c r="V240" i="1"/>
  <c r="U240" i="1"/>
  <c r="S240" i="1"/>
  <c r="L241" i="1" s="1"/>
  <c r="N241" i="1" s="1"/>
  <c r="M134" i="5" l="1"/>
  <c r="N134" i="5" s="1"/>
  <c r="P241" i="1"/>
  <c r="O241" i="1" s="1"/>
  <c r="T241" i="1" s="1"/>
  <c r="O134" i="5" l="1"/>
  <c r="P134" i="5" s="1"/>
  <c r="U241" i="1"/>
  <c r="V241" i="1"/>
  <c r="R241" i="1"/>
  <c r="K242" i="1" s="1"/>
  <c r="M242" i="1" s="1"/>
  <c r="I242" i="1"/>
  <c r="J242" i="1"/>
  <c r="S241" i="1"/>
  <c r="L242" i="1" s="1"/>
  <c r="N242" i="1" s="1"/>
  <c r="W134" i="5" l="1"/>
  <c r="T134" i="5"/>
  <c r="V134" i="5"/>
  <c r="AC134" i="5" s="1"/>
  <c r="Q134" i="5"/>
  <c r="AB134" i="5"/>
  <c r="X134" i="5"/>
  <c r="S134" i="5"/>
  <c r="AE134" i="5" s="1"/>
  <c r="I135" i="5" s="1"/>
  <c r="R134" i="5"/>
  <c r="P242" i="1"/>
  <c r="O242" i="1" s="1"/>
  <c r="T242" i="1" s="1"/>
  <c r="AD135" i="5" l="1"/>
  <c r="J135" i="5"/>
  <c r="AA134" i="5"/>
  <c r="AF134" i="5" s="1"/>
  <c r="M135" i="5" s="1"/>
  <c r="O135" i="5" s="1"/>
  <c r="Y134" i="5"/>
  <c r="Z134" i="5" s="1"/>
  <c r="H135" i="5" s="1"/>
  <c r="J243" i="1"/>
  <c r="R242" i="1"/>
  <c r="K243" i="1" s="1"/>
  <c r="M243" i="1" s="1"/>
  <c r="V242" i="1"/>
  <c r="S242" i="1"/>
  <c r="L243" i="1" s="1"/>
  <c r="N243" i="1" s="1"/>
  <c r="I243" i="1"/>
  <c r="U242" i="1"/>
  <c r="N135" i="5" l="1"/>
  <c r="P135" i="5" s="1"/>
  <c r="P243" i="1"/>
  <c r="O243" i="1" s="1"/>
  <c r="T243" i="1" s="1"/>
  <c r="R135" i="5" l="1"/>
  <c r="W135" i="5"/>
  <c r="Y135" i="5" s="1"/>
  <c r="Z135" i="5" s="1"/>
  <c r="H136" i="5" s="1"/>
  <c r="AB135" i="5"/>
  <c r="V135" i="5"/>
  <c r="AC135" i="5" s="1"/>
  <c r="Q135" i="5"/>
  <c r="T135" i="5"/>
  <c r="AA135" i="5"/>
  <c r="S135" i="5"/>
  <c r="AE135" i="5" s="1"/>
  <c r="I136" i="5" s="1"/>
  <c r="X135" i="5"/>
  <c r="S243" i="1"/>
  <c r="L244" i="1" s="1"/>
  <c r="N244" i="1" s="1"/>
  <c r="U243" i="1"/>
  <c r="V243" i="1"/>
  <c r="I244" i="1"/>
  <c r="R243" i="1"/>
  <c r="K244" i="1" s="1"/>
  <c r="M244" i="1" s="1"/>
  <c r="J244" i="1"/>
  <c r="P244" i="1" s="1"/>
  <c r="O244" i="1" s="1"/>
  <c r="T244" i="1" s="1"/>
  <c r="J136" i="5" l="1"/>
  <c r="AD136" i="5" s="1"/>
  <c r="AF135" i="5"/>
  <c r="R244" i="1"/>
  <c r="K245" i="1" s="1"/>
  <c r="M245" i="1" s="1"/>
  <c r="S244" i="1"/>
  <c r="L245" i="1" s="1"/>
  <c r="N245" i="1" s="1"/>
  <c r="U244" i="1"/>
  <c r="J245" i="1"/>
  <c r="V244" i="1"/>
  <c r="I245" i="1"/>
  <c r="M136" i="5" l="1"/>
  <c r="N136" i="5" s="1"/>
  <c r="P245" i="1"/>
  <c r="O245" i="1" s="1"/>
  <c r="T245" i="1" s="1"/>
  <c r="O136" i="5" l="1"/>
  <c r="P136" i="5" s="1"/>
  <c r="S245" i="1"/>
  <c r="L246" i="1" s="1"/>
  <c r="N246" i="1" s="1"/>
  <c r="I246" i="1"/>
  <c r="V245" i="1"/>
  <c r="R245" i="1"/>
  <c r="K246" i="1" s="1"/>
  <c r="M246" i="1" s="1"/>
  <c r="U245" i="1"/>
  <c r="J246" i="1"/>
  <c r="P246" i="1" s="1"/>
  <c r="O246" i="1" s="1"/>
  <c r="T246" i="1" s="1"/>
  <c r="W136" i="5" l="1"/>
  <c r="S136" i="5"/>
  <c r="AE136" i="5" s="1"/>
  <c r="I137" i="5" s="1"/>
  <c r="X136" i="5"/>
  <c r="V136" i="5"/>
  <c r="AC136" i="5" s="1"/>
  <c r="Q136" i="5"/>
  <c r="R136" i="5"/>
  <c r="AA136" i="5"/>
  <c r="AB136" i="5"/>
  <c r="J137" i="5" s="1"/>
  <c r="AD137" i="5" s="1"/>
  <c r="T136" i="5"/>
  <c r="U246" i="1"/>
  <c r="I247" i="1"/>
  <c r="S246" i="1"/>
  <c r="L247" i="1" s="1"/>
  <c r="N247" i="1" s="1"/>
  <c r="V246" i="1"/>
  <c r="R246" i="1"/>
  <c r="K247" i="1" s="1"/>
  <c r="M247" i="1" s="1"/>
  <c r="J247" i="1"/>
  <c r="P247" i="1" s="1"/>
  <c r="O247" i="1" s="1"/>
  <c r="T247" i="1" s="1"/>
  <c r="AF136" i="5" l="1"/>
  <c r="Y136" i="5"/>
  <c r="Z136" i="5" s="1"/>
  <c r="H137" i="5" s="1"/>
  <c r="S247" i="1"/>
  <c r="L248" i="1" s="1"/>
  <c r="N248" i="1" s="1"/>
  <c r="I248" i="1"/>
  <c r="J248" i="1"/>
  <c r="U247" i="1"/>
  <c r="V247" i="1"/>
  <c r="R247" i="1"/>
  <c r="K248" i="1" s="1"/>
  <c r="M248" i="1" s="1"/>
  <c r="M137" i="5" l="1"/>
  <c r="O137" i="5" s="1"/>
  <c r="P248" i="1"/>
  <c r="O248" i="1" s="1"/>
  <c r="T248" i="1" s="1"/>
  <c r="N137" i="5" l="1"/>
  <c r="P137" i="5" s="1"/>
  <c r="R248" i="1"/>
  <c r="K249" i="1" s="1"/>
  <c r="M249" i="1" s="1"/>
  <c r="J249" i="1"/>
  <c r="I249" i="1"/>
  <c r="S248" i="1"/>
  <c r="L249" i="1" s="1"/>
  <c r="N249" i="1" s="1"/>
  <c r="V248" i="1"/>
  <c r="U248" i="1"/>
  <c r="AB137" i="5" l="1"/>
  <c r="T137" i="5"/>
  <c r="X137" i="5"/>
  <c r="R137" i="5"/>
  <c r="V137" i="5"/>
  <c r="AC137" i="5" s="1"/>
  <c r="AA137" i="5"/>
  <c r="Q137" i="5"/>
  <c r="S137" i="5"/>
  <c r="AE137" i="5" s="1"/>
  <c r="I138" i="5" s="1"/>
  <c r="W137" i="5"/>
  <c r="P249" i="1"/>
  <c r="O249" i="1" s="1"/>
  <c r="T249" i="1" s="1"/>
  <c r="AC138" i="5" l="1"/>
  <c r="AD138" i="5"/>
  <c r="AF137" i="5"/>
  <c r="J138" i="5"/>
  <c r="Y137" i="5"/>
  <c r="Z137" i="5" s="1"/>
  <c r="H138" i="5" s="1"/>
  <c r="V249" i="1"/>
  <c r="J250" i="1"/>
  <c r="S249" i="1"/>
  <c r="L250" i="1" s="1"/>
  <c r="N250" i="1" s="1"/>
  <c r="R249" i="1"/>
  <c r="K250" i="1" s="1"/>
  <c r="M250" i="1" s="1"/>
  <c r="I250" i="1"/>
  <c r="U249" i="1"/>
  <c r="M138" i="5" l="1"/>
  <c r="O138" i="5" s="1"/>
  <c r="P250" i="1"/>
  <c r="O250" i="1" s="1"/>
  <c r="T250" i="1" s="1"/>
  <c r="N138" i="5" l="1"/>
  <c r="P138" i="5" s="1"/>
  <c r="R250" i="1"/>
  <c r="K251" i="1" s="1"/>
  <c r="M251" i="1" s="1"/>
  <c r="S250" i="1"/>
  <c r="L251" i="1" s="1"/>
  <c r="N251" i="1" s="1"/>
  <c r="I251" i="1"/>
  <c r="U250" i="1"/>
  <c r="V250" i="1"/>
  <c r="J251" i="1"/>
  <c r="P251" i="1" s="1"/>
  <c r="O251" i="1" s="1"/>
  <c r="T251" i="1" s="1"/>
  <c r="R138" i="5" l="1"/>
  <c r="AB138" i="5"/>
  <c r="S138" i="5"/>
  <c r="AE138" i="5" s="1"/>
  <c r="I139" i="5" s="1"/>
  <c r="T138" i="5"/>
  <c r="X138" i="5"/>
  <c r="Q138" i="5"/>
  <c r="V138" i="5"/>
  <c r="AA138" i="5" s="1"/>
  <c r="AF138" i="5" s="1"/>
  <c r="M139" i="5" s="1"/>
  <c r="W138" i="5"/>
  <c r="Y138" i="5" s="1"/>
  <c r="Z138" i="5" s="1"/>
  <c r="H139" i="5" s="1"/>
  <c r="J252" i="1"/>
  <c r="R251" i="1"/>
  <c r="K252" i="1" s="1"/>
  <c r="M252" i="1" s="1"/>
  <c r="V251" i="1"/>
  <c r="I252" i="1"/>
  <c r="S251" i="1"/>
  <c r="L252" i="1" s="1"/>
  <c r="N252" i="1" s="1"/>
  <c r="U251" i="1"/>
  <c r="N139" i="5" l="1"/>
  <c r="AC139" i="5"/>
  <c r="O139" i="5"/>
  <c r="J139" i="5"/>
  <c r="AD139" i="5" s="1"/>
  <c r="P252" i="1"/>
  <c r="O252" i="1" s="1"/>
  <c r="T252" i="1" s="1"/>
  <c r="P139" i="5" l="1"/>
  <c r="R252" i="1"/>
  <c r="K253" i="1" s="1"/>
  <c r="M253" i="1" s="1"/>
  <c r="I253" i="1"/>
  <c r="U252" i="1"/>
  <c r="S252" i="1"/>
  <c r="L253" i="1" s="1"/>
  <c r="N253" i="1" s="1"/>
  <c r="V252" i="1"/>
  <c r="J253" i="1"/>
  <c r="P253" i="1" s="1"/>
  <c r="O253" i="1" s="1"/>
  <c r="T253" i="1" s="1"/>
  <c r="S139" i="5" l="1"/>
  <c r="AE139" i="5" s="1"/>
  <c r="I140" i="5" s="1"/>
  <c r="X139" i="5"/>
  <c r="R139" i="5"/>
  <c r="Q139" i="5"/>
  <c r="V139" i="5"/>
  <c r="AA139" i="5" s="1"/>
  <c r="AF139" i="5" s="1"/>
  <c r="M140" i="5" s="1"/>
  <c r="AB139" i="5"/>
  <c r="J140" i="5" s="1"/>
  <c r="W139" i="5"/>
  <c r="Y139" i="5" s="1"/>
  <c r="Z139" i="5" s="1"/>
  <c r="H140" i="5" s="1"/>
  <c r="T139" i="5"/>
  <c r="S253" i="1"/>
  <c r="L254" i="1" s="1"/>
  <c r="N254" i="1" s="1"/>
  <c r="V253" i="1"/>
  <c r="I254" i="1"/>
  <c r="R253" i="1"/>
  <c r="K254" i="1" s="1"/>
  <c r="M254" i="1" s="1"/>
  <c r="U253" i="1"/>
  <c r="J254" i="1"/>
  <c r="AC140" i="5" l="1"/>
  <c r="AD140" i="5"/>
  <c r="O140" i="5"/>
  <c r="N140" i="5"/>
  <c r="P140" i="5" s="1"/>
  <c r="P254" i="1"/>
  <c r="O254" i="1" s="1"/>
  <c r="T254" i="1" s="1"/>
  <c r="V140" i="5" l="1"/>
  <c r="AA140" i="5" s="1"/>
  <c r="S140" i="5"/>
  <c r="AE140" i="5" s="1"/>
  <c r="I141" i="5" s="1"/>
  <c r="J141" i="5" s="1"/>
  <c r="Q140" i="5"/>
  <c r="T140" i="5"/>
  <c r="X140" i="5"/>
  <c r="W140" i="5"/>
  <c r="Y140" i="5" s="1"/>
  <c r="Z140" i="5" s="1"/>
  <c r="H141" i="5" s="1"/>
  <c r="AB140" i="5"/>
  <c r="R140" i="5"/>
  <c r="V254" i="1"/>
  <c r="U254" i="1"/>
  <c r="R254" i="1"/>
  <c r="K255" i="1" s="1"/>
  <c r="M255" i="1" s="1"/>
  <c r="I255" i="1"/>
  <c r="S254" i="1"/>
  <c r="L255" i="1" s="1"/>
  <c r="N255" i="1" s="1"/>
  <c r="J255" i="1"/>
  <c r="AD141" i="5" l="1"/>
  <c r="AC141" i="5"/>
  <c r="AF140" i="5"/>
  <c r="P255" i="1"/>
  <c r="O255" i="1" s="1"/>
  <c r="T255" i="1" s="1"/>
  <c r="M141" i="5" l="1"/>
  <c r="O141" i="5" s="1"/>
  <c r="J256" i="1"/>
  <c r="R255" i="1"/>
  <c r="K256" i="1" s="1"/>
  <c r="M256" i="1" s="1"/>
  <c r="S255" i="1"/>
  <c r="L256" i="1" s="1"/>
  <c r="N256" i="1" s="1"/>
  <c r="I256" i="1"/>
  <c r="U255" i="1"/>
  <c r="V255" i="1"/>
  <c r="N141" i="5" l="1"/>
  <c r="P141" i="5" s="1"/>
  <c r="P256" i="1"/>
  <c r="O256" i="1" s="1"/>
  <c r="T256" i="1" s="1"/>
  <c r="R141" i="5" l="1"/>
  <c r="S141" i="5"/>
  <c r="AE141" i="5" s="1"/>
  <c r="I142" i="5" s="1"/>
  <c r="J142" i="5" s="1"/>
  <c r="T141" i="5"/>
  <c r="X141" i="5"/>
  <c r="AB141" i="5"/>
  <c r="W141" i="5"/>
  <c r="Y141" i="5" s="1"/>
  <c r="Z141" i="5" s="1"/>
  <c r="H142" i="5" s="1"/>
  <c r="Q141" i="5"/>
  <c r="V141" i="5"/>
  <c r="AA141" i="5" s="1"/>
  <c r="I257" i="1"/>
  <c r="S256" i="1"/>
  <c r="L257" i="1" s="1"/>
  <c r="N257" i="1" s="1"/>
  <c r="V256" i="1"/>
  <c r="U256" i="1"/>
  <c r="J257" i="1"/>
  <c r="R256" i="1"/>
  <c r="K257" i="1" s="1"/>
  <c r="M257" i="1" s="1"/>
  <c r="AC142" i="5" l="1"/>
  <c r="AD142" i="5"/>
  <c r="AF141" i="5"/>
  <c r="P257" i="1"/>
  <c r="O257" i="1" s="1"/>
  <c r="T257" i="1" s="1"/>
  <c r="M142" i="5" l="1"/>
  <c r="O142" i="5" s="1"/>
  <c r="U257" i="1"/>
  <c r="I258" i="1"/>
  <c r="J258" i="1"/>
  <c r="R257" i="1"/>
  <c r="K258" i="1" s="1"/>
  <c r="M258" i="1" s="1"/>
  <c r="S257" i="1"/>
  <c r="L258" i="1" s="1"/>
  <c r="N258" i="1" s="1"/>
  <c r="V257" i="1"/>
  <c r="N142" i="5" l="1"/>
  <c r="P142" i="5" s="1"/>
  <c r="P258" i="1"/>
  <c r="O258" i="1" s="1"/>
  <c r="T258" i="1" s="1"/>
  <c r="X142" i="5" l="1"/>
  <c r="V142" i="5"/>
  <c r="AA142" i="5" s="1"/>
  <c r="Q142" i="5"/>
  <c r="R142" i="5"/>
  <c r="AB142" i="5"/>
  <c r="W142" i="5"/>
  <c r="Y142" i="5" s="1"/>
  <c r="Z142" i="5" s="1"/>
  <c r="H143" i="5" s="1"/>
  <c r="T142" i="5"/>
  <c r="S142" i="5"/>
  <c r="AE142" i="5" s="1"/>
  <c r="I143" i="5" s="1"/>
  <c r="V258" i="1"/>
  <c r="U258" i="1"/>
  <c r="I259" i="1"/>
  <c r="S258" i="1"/>
  <c r="L259" i="1" s="1"/>
  <c r="N259" i="1" s="1"/>
  <c r="R258" i="1"/>
  <c r="K259" i="1" s="1"/>
  <c r="M259" i="1" s="1"/>
  <c r="AD143" i="5" l="1"/>
  <c r="AC143" i="5"/>
  <c r="AF142" i="5"/>
  <c r="M143" i="5" s="1"/>
  <c r="N143" i="5" s="1"/>
  <c r="J143" i="5"/>
  <c r="J259" i="1"/>
  <c r="P259" i="1" s="1"/>
  <c r="O259" i="1" s="1"/>
  <c r="T259" i="1" s="1"/>
  <c r="O143" i="5" l="1"/>
  <c r="P143" i="5" s="1"/>
  <c r="V259" i="1"/>
  <c r="U259" i="1"/>
  <c r="I260" i="1"/>
  <c r="R259" i="1"/>
  <c r="K260" i="1" s="1"/>
  <c r="M260" i="1" s="1"/>
  <c r="J260" i="1"/>
  <c r="S259" i="1"/>
  <c r="L260" i="1" s="1"/>
  <c r="N260" i="1" s="1"/>
  <c r="AB143" i="5" l="1"/>
  <c r="W143" i="5"/>
  <c r="R143" i="5"/>
  <c r="V143" i="5"/>
  <c r="Q143" i="5"/>
  <c r="AF143" i="5" s="1"/>
  <c r="M144" i="5" s="1"/>
  <c r="S143" i="5"/>
  <c r="AE143" i="5" s="1"/>
  <c r="I144" i="5" s="1"/>
  <c r="T143" i="5"/>
  <c r="J144" i="5" s="1"/>
  <c r="AD144" i="5" s="1"/>
  <c r="X143" i="5"/>
  <c r="AA143" i="5"/>
  <c r="P260" i="1"/>
  <c r="O260" i="1" s="1"/>
  <c r="T260" i="1" s="1"/>
  <c r="N144" i="5" l="1"/>
  <c r="O144" i="5"/>
  <c r="P144" i="5" s="1"/>
  <c r="Y143" i="5"/>
  <c r="Z143" i="5" s="1"/>
  <c r="H144" i="5" s="1"/>
  <c r="V260" i="1"/>
  <c r="R260" i="1"/>
  <c r="K261" i="1" s="1"/>
  <c r="M261" i="1" s="1"/>
  <c r="I261" i="1"/>
  <c r="S260" i="1"/>
  <c r="L261" i="1" s="1"/>
  <c r="N261" i="1" s="1"/>
  <c r="U260" i="1"/>
  <c r="S144" i="5" l="1"/>
  <c r="AE144" i="5" s="1"/>
  <c r="I145" i="5" s="1"/>
  <c r="R144" i="5"/>
  <c r="Q144" i="5"/>
  <c r="T144" i="5"/>
  <c r="AB144" i="5"/>
  <c r="X144" i="5"/>
  <c r="V144" i="5"/>
  <c r="AC144" i="5" s="1"/>
  <c r="AF144" i="5" s="1"/>
  <c r="W144" i="5"/>
  <c r="Y144" i="5" s="1"/>
  <c r="Z144" i="5" s="1"/>
  <c r="H145" i="5" s="1"/>
  <c r="AA144" i="5"/>
  <c r="J261" i="1"/>
  <c r="P261" i="1" s="1"/>
  <c r="O261" i="1" s="1"/>
  <c r="T261" i="1" s="1"/>
  <c r="M145" i="5" l="1"/>
  <c r="O145" i="5" s="1"/>
  <c r="J145" i="5"/>
  <c r="AD145" i="5"/>
  <c r="N145" i="5"/>
  <c r="U261" i="1"/>
  <c r="J262" i="1"/>
  <c r="R261" i="1"/>
  <c r="K262" i="1" s="1"/>
  <c r="M262" i="1" s="1"/>
  <c r="V261" i="1"/>
  <c r="I262" i="1"/>
  <c r="S261" i="1"/>
  <c r="L262" i="1" s="1"/>
  <c r="N262" i="1" s="1"/>
  <c r="P145" i="5" l="1"/>
  <c r="P262" i="1"/>
  <c r="O262" i="1" s="1"/>
  <c r="T262" i="1" s="1"/>
  <c r="R145" i="5" l="1"/>
  <c r="X145" i="5"/>
  <c r="AB145" i="5"/>
  <c r="Q145" i="5"/>
  <c r="T145" i="5"/>
  <c r="W145" i="5"/>
  <c r="Y145" i="5" s="1"/>
  <c r="Z145" i="5" s="1"/>
  <c r="H146" i="5" s="1"/>
  <c r="S145" i="5"/>
  <c r="AE145" i="5" s="1"/>
  <c r="I146" i="5" s="1"/>
  <c r="V145" i="5"/>
  <c r="AC145" i="5" s="1"/>
  <c r="AA145" i="5"/>
  <c r="I263" i="1"/>
  <c r="R262" i="1"/>
  <c r="K263" i="1" s="1"/>
  <c r="M263" i="1" s="1"/>
  <c r="S262" i="1"/>
  <c r="L263" i="1" s="1"/>
  <c r="N263" i="1" s="1"/>
  <c r="V262" i="1"/>
  <c r="U262" i="1"/>
  <c r="J263" i="1"/>
  <c r="AF145" i="5" l="1"/>
  <c r="J146" i="5"/>
  <c r="AD146" i="5" s="1"/>
  <c r="P263" i="1"/>
  <c r="O263" i="1" s="1"/>
  <c r="T263" i="1" s="1"/>
  <c r="M146" i="5" l="1"/>
  <c r="O146" i="5" s="1"/>
  <c r="R263" i="1"/>
  <c r="U263" i="1"/>
  <c r="V263" i="1"/>
  <c r="S263" i="1"/>
  <c r="N146" i="5" l="1"/>
  <c r="P146" i="5" s="1"/>
  <c r="AB146" i="5" l="1"/>
  <c r="W146" i="5"/>
  <c r="V146" i="5"/>
  <c r="AC146" i="5" s="1"/>
  <c r="Q146" i="5"/>
  <c r="X146" i="5"/>
  <c r="R146" i="5"/>
  <c r="S146" i="5"/>
  <c r="AE146" i="5" s="1"/>
  <c r="I147" i="5" s="1"/>
  <c r="T146" i="5"/>
  <c r="AA146" i="5"/>
  <c r="J147" i="5" l="1"/>
  <c r="AD147" i="5"/>
  <c r="AF146" i="5"/>
  <c r="M147" i="5" s="1"/>
  <c r="N147" i="5" s="1"/>
  <c r="Y146" i="5"/>
  <c r="Z146" i="5" s="1"/>
  <c r="H147" i="5" s="1"/>
  <c r="O147" i="5" l="1"/>
  <c r="P147" i="5" s="1"/>
  <c r="Q147" i="5" l="1"/>
  <c r="S147" i="5"/>
  <c r="AE147" i="5" s="1"/>
  <c r="I148" i="5" s="1"/>
  <c r="T147" i="5"/>
  <c r="X147" i="5"/>
  <c r="W147" i="5"/>
  <c r="Y147" i="5" s="1"/>
  <c r="Z147" i="5" s="1"/>
  <c r="H148" i="5" s="1"/>
  <c r="R147" i="5"/>
  <c r="AB147" i="5"/>
  <c r="V147" i="5"/>
  <c r="AC147" i="5" s="1"/>
  <c r="AF147" i="5" s="1"/>
  <c r="AA147" i="5"/>
  <c r="J148" i="5"/>
  <c r="AD148" i="5" s="1"/>
  <c r="M148" i="5" l="1"/>
  <c r="N148" i="5" s="1"/>
  <c r="O148" i="5"/>
  <c r="P148" i="5" l="1"/>
  <c r="Q148" i="5" l="1"/>
  <c r="T148" i="5"/>
  <c r="V148" i="5"/>
  <c r="AC148" i="5" s="1"/>
  <c r="W148" i="5"/>
  <c r="S148" i="5"/>
  <c r="AE148" i="5" s="1"/>
  <c r="I149" i="5" s="1"/>
  <c r="J149" i="5" s="1"/>
  <c r="AD149" i="5" s="1"/>
  <c r="X148" i="5"/>
  <c r="AA148" i="5"/>
  <c r="R148" i="5"/>
  <c r="AB148" i="5"/>
  <c r="Y148" i="5" l="1"/>
  <c r="Z148" i="5" s="1"/>
  <c r="H149" i="5" s="1"/>
  <c r="AF148" i="5"/>
  <c r="M149" i="5" l="1"/>
  <c r="O149" i="5" s="1"/>
  <c r="N149" i="5" l="1"/>
  <c r="P149" i="5" s="1"/>
  <c r="S149" i="5" l="1"/>
  <c r="AE149" i="5" s="1"/>
  <c r="I150" i="5" s="1"/>
  <c r="J150" i="5" s="1"/>
  <c r="AD150" i="5" s="1"/>
  <c r="Q149" i="5"/>
  <c r="R149" i="5"/>
  <c r="AB149" i="5"/>
  <c r="W149" i="5"/>
  <c r="Y149" i="5" s="1"/>
  <c r="Z149" i="5" s="1"/>
  <c r="H150" i="5" s="1"/>
  <c r="X149" i="5"/>
  <c r="T149" i="5"/>
  <c r="V149" i="5"/>
  <c r="AC149" i="5" s="1"/>
  <c r="AA149" i="5"/>
  <c r="AF149" i="5" l="1"/>
  <c r="M150" i="5" l="1"/>
  <c r="O150" i="5" s="1"/>
  <c r="N150" i="5" l="1"/>
  <c r="P150" i="5" s="1"/>
  <c r="Q150" i="5" l="1"/>
  <c r="T150" i="5"/>
  <c r="X150" i="5"/>
  <c r="W150" i="5"/>
  <c r="Y150" i="5" s="1"/>
  <c r="Z150" i="5" s="1"/>
  <c r="H151" i="5" s="1"/>
  <c r="V150" i="5"/>
  <c r="AC150" i="5" s="1"/>
  <c r="S150" i="5"/>
  <c r="AE150" i="5" s="1"/>
  <c r="I151" i="5" s="1"/>
  <c r="AB150" i="5"/>
  <c r="R150" i="5"/>
  <c r="AA150" i="5"/>
  <c r="AF150" i="5" l="1"/>
  <c r="J151" i="5"/>
  <c r="AD151" i="5" s="1"/>
  <c r="M151" i="5" l="1"/>
  <c r="O151" i="5" s="1"/>
  <c r="N151" i="5" l="1"/>
  <c r="P151" i="5" s="1"/>
  <c r="Q151" i="5" l="1"/>
  <c r="AB151" i="5"/>
  <c r="V151" i="5"/>
  <c r="AC151" i="5" s="1"/>
  <c r="AF151" i="5" s="1"/>
  <c r="X151" i="5"/>
  <c r="S151" i="5"/>
  <c r="AE151" i="5" s="1"/>
  <c r="I152" i="5" s="1"/>
  <c r="T151" i="5"/>
  <c r="J152" i="5" s="1"/>
  <c r="R151" i="5"/>
  <c r="W151" i="5"/>
  <c r="Y151" i="5" s="1"/>
  <c r="Z151" i="5" s="1"/>
  <c r="H152" i="5" s="1"/>
  <c r="AA151" i="5"/>
  <c r="AD152" i="5" l="1"/>
  <c r="AC152" i="5"/>
  <c r="M152" i="5"/>
  <c r="O152" i="5" s="1"/>
  <c r="N152" i="5" l="1"/>
  <c r="P152" i="5" s="1"/>
  <c r="Q152" i="5" l="1"/>
  <c r="X152" i="5"/>
  <c r="AB152" i="5"/>
  <c r="V152" i="5"/>
  <c r="AA152" i="5" s="1"/>
  <c r="R152" i="5"/>
  <c r="W152" i="5"/>
  <c r="Y152" i="5" s="1"/>
  <c r="Z152" i="5" s="1"/>
  <c r="H153" i="5" s="1"/>
  <c r="S152" i="5"/>
  <c r="AE152" i="5" s="1"/>
  <c r="I153" i="5" s="1"/>
  <c r="T152" i="5"/>
  <c r="AD153" i="5" l="1"/>
  <c r="AC153" i="5"/>
  <c r="J153" i="5"/>
  <c r="AF152" i="5"/>
  <c r="M153" i="5" l="1"/>
  <c r="O153" i="5" s="1"/>
  <c r="N153" i="5" l="1"/>
  <c r="P153" i="5" s="1"/>
  <c r="S153" i="5" l="1"/>
  <c r="AE153" i="5" s="1"/>
  <c r="I154" i="5" s="1"/>
  <c r="AB153" i="5"/>
  <c r="W153" i="5"/>
  <c r="V153" i="5"/>
  <c r="AA153" i="5" s="1"/>
  <c r="AF153" i="5" s="1"/>
  <c r="X153" i="5"/>
  <c r="T153" i="5"/>
  <c r="Q153" i="5"/>
  <c r="R153" i="5"/>
  <c r="J154" i="5"/>
  <c r="M154" i="5" l="1"/>
  <c r="N154" i="5" s="1"/>
  <c r="Y153" i="5"/>
  <c r="Z153" i="5" s="1"/>
  <c r="H154" i="5" s="1"/>
  <c r="AD154" i="5"/>
  <c r="O154" i="5"/>
  <c r="AC154" i="5"/>
  <c r="P154" i="5" l="1"/>
  <c r="W154" i="5" l="1"/>
  <c r="X154" i="5"/>
  <c r="R154" i="5"/>
  <c r="S154" i="5"/>
  <c r="AE154" i="5" s="1"/>
  <c r="I155" i="5" s="1"/>
  <c r="Q154" i="5"/>
  <c r="T154" i="5"/>
  <c r="AB154" i="5"/>
  <c r="V154" i="5"/>
  <c r="AA154" i="5" s="1"/>
  <c r="AC155" i="5" l="1"/>
  <c r="AF154" i="5"/>
  <c r="M155" i="5" s="1"/>
  <c r="O155" i="5" s="1"/>
  <c r="J155" i="5"/>
  <c r="AD155" i="5" s="1"/>
  <c r="Y154" i="5"/>
  <c r="Z154" i="5" s="1"/>
  <c r="H155" i="5" s="1"/>
  <c r="N155" i="5" l="1"/>
  <c r="P155" i="5" s="1"/>
  <c r="T155" i="5" l="1"/>
  <c r="S155" i="5"/>
  <c r="AE155" i="5" s="1"/>
  <c r="I156" i="5" s="1"/>
  <c r="Q155" i="5"/>
  <c r="R155" i="5"/>
  <c r="AB155" i="5"/>
  <c r="X155" i="5"/>
  <c r="W155" i="5"/>
  <c r="V155" i="5"/>
  <c r="AA155" i="5" s="1"/>
  <c r="Y155" i="5" l="1"/>
  <c r="Z155" i="5" s="1"/>
  <c r="H156" i="5" s="1"/>
  <c r="AC156" i="5"/>
  <c r="AF155" i="5"/>
  <c r="J156" i="5"/>
  <c r="AD156" i="5" s="1"/>
  <c r="M156" i="5" l="1"/>
  <c r="O156" i="5" s="1"/>
  <c r="N156" i="5" l="1"/>
  <c r="P156" i="5" s="1"/>
  <c r="S156" i="5" l="1"/>
  <c r="AE156" i="5" s="1"/>
  <c r="I157" i="5" s="1"/>
  <c r="W156" i="5"/>
  <c r="X156" i="5"/>
  <c r="Q156" i="5"/>
  <c r="T156" i="5"/>
  <c r="V156" i="5"/>
  <c r="AA156" i="5" s="1"/>
  <c r="AF156" i="5" s="1"/>
  <c r="M157" i="5" s="1"/>
  <c r="AB156" i="5"/>
  <c r="J157" i="5" s="1"/>
  <c r="AD157" i="5" s="1"/>
  <c r="R156" i="5"/>
  <c r="Y156" i="5" l="1"/>
  <c r="Z156" i="5" s="1"/>
  <c r="H157" i="5" s="1"/>
  <c r="O157" i="5"/>
  <c r="N157" i="5"/>
  <c r="P157" i="5" s="1"/>
  <c r="AC157" i="5"/>
  <c r="V157" i="5" l="1"/>
  <c r="S157" i="5"/>
  <c r="AE157" i="5" s="1"/>
  <c r="I158" i="5" s="1"/>
  <c r="T157" i="5"/>
  <c r="W157" i="5"/>
  <c r="R157" i="5"/>
  <c r="AB157" i="5"/>
  <c r="J158" i="5" s="1"/>
  <c r="X157" i="5"/>
  <c r="Q157" i="5"/>
  <c r="AA157" i="5"/>
  <c r="Y157" i="5" l="1"/>
  <c r="Z157" i="5" s="1"/>
  <c r="H158" i="5" s="1"/>
  <c r="AD158" i="5"/>
  <c r="AC158" i="5"/>
  <c r="AF157" i="5"/>
  <c r="M158" i="5" l="1"/>
  <c r="N158" i="5" s="1"/>
  <c r="O158" i="5" l="1"/>
  <c r="P158" i="5" s="1"/>
  <c r="V158" i="5" l="1"/>
  <c r="T158" i="5"/>
  <c r="Q158" i="5"/>
  <c r="S158" i="5"/>
  <c r="AE158" i="5" s="1"/>
  <c r="I159" i="5" s="1"/>
  <c r="X158" i="5"/>
  <c r="R158" i="5"/>
  <c r="W158" i="5"/>
  <c r="Y158" i="5" s="1"/>
  <c r="Z158" i="5" s="1"/>
  <c r="H159" i="5" s="1"/>
  <c r="AB158" i="5"/>
  <c r="J159" i="5" s="1"/>
  <c r="AA158" i="5"/>
  <c r="AF158" i="5" l="1"/>
  <c r="AD159" i="5"/>
  <c r="M159" i="5" l="1"/>
  <c r="N159" i="5" s="1"/>
  <c r="O159" i="5" l="1"/>
  <c r="P159" i="5" s="1"/>
  <c r="V159" i="5" l="1"/>
  <c r="AC159" i="5" s="1"/>
  <c r="AB159" i="5"/>
  <c r="R159" i="5"/>
  <c r="Q159" i="5"/>
  <c r="X159" i="5"/>
  <c r="W159" i="5"/>
  <c r="Y159" i="5" s="1"/>
  <c r="Z159" i="5" s="1"/>
  <c r="H160" i="5" s="1"/>
  <c r="S159" i="5"/>
  <c r="AE159" i="5" s="1"/>
  <c r="I160" i="5" s="1"/>
  <c r="T159" i="5"/>
  <c r="AA159" i="5"/>
  <c r="AF159" i="5" l="1"/>
  <c r="J160" i="5"/>
  <c r="AD160" i="5" s="1"/>
  <c r="M160" i="5" l="1"/>
  <c r="N160" i="5" s="1"/>
  <c r="O160" i="5" l="1"/>
  <c r="P160" i="5" s="1"/>
  <c r="V160" i="5" l="1"/>
  <c r="AC160" i="5" s="1"/>
  <c r="Q160" i="5"/>
  <c r="S160" i="5"/>
  <c r="AE160" i="5" s="1"/>
  <c r="I161" i="5" s="1"/>
  <c r="W160" i="5"/>
  <c r="T160" i="5"/>
  <c r="R160" i="5"/>
  <c r="AB160" i="5"/>
  <c r="X160" i="5"/>
  <c r="AA160" i="5"/>
  <c r="Y160" i="5" l="1"/>
  <c r="Z160" i="5" s="1"/>
  <c r="H161" i="5" s="1"/>
  <c r="J161" i="5"/>
  <c r="AD161" i="5" s="1"/>
  <c r="AF160" i="5"/>
  <c r="M161" i="5" l="1"/>
  <c r="O161" i="5" s="1"/>
  <c r="N161" i="5" l="1"/>
  <c r="P161" i="5" s="1"/>
  <c r="X161" i="5" l="1"/>
  <c r="S161" i="5"/>
  <c r="AE161" i="5" s="1"/>
  <c r="I162" i="5" s="1"/>
  <c r="R161" i="5"/>
  <c r="T161" i="5"/>
  <c r="AB161" i="5"/>
  <c r="Q161" i="5"/>
  <c r="W161" i="5"/>
  <c r="Y161" i="5" s="1"/>
  <c r="Z161" i="5" s="1"/>
  <c r="H162" i="5" s="1"/>
  <c r="V161" i="5"/>
  <c r="AC161" i="5" s="1"/>
  <c r="J162" i="5" l="1"/>
  <c r="AD162" i="5" s="1"/>
  <c r="AA161" i="5"/>
  <c r="AF161" i="5" s="1"/>
  <c r="M162" i="5" l="1"/>
  <c r="O162" i="5" s="1"/>
  <c r="N162" i="5" l="1"/>
  <c r="P162" i="5" s="1"/>
  <c r="Q162" i="5" l="1"/>
  <c r="AB162" i="5"/>
  <c r="V162" i="5"/>
  <c r="AC162" i="5" s="1"/>
  <c r="R162" i="5"/>
  <c r="S162" i="5"/>
  <c r="AE162" i="5" s="1"/>
  <c r="I163" i="5" s="1"/>
  <c r="W162" i="5"/>
  <c r="X162" i="5"/>
  <c r="T162" i="5"/>
  <c r="AA162" i="5"/>
  <c r="Y162" i="5" l="1"/>
  <c r="Z162" i="5" s="1"/>
  <c r="H163" i="5" s="1"/>
  <c r="AF162" i="5"/>
  <c r="J163" i="5"/>
  <c r="AD163" i="5" s="1"/>
  <c r="M163" i="5" l="1"/>
  <c r="N163" i="5" s="1"/>
  <c r="O163" i="5" l="1"/>
  <c r="P163" i="5" s="1"/>
  <c r="X163" i="5" l="1"/>
  <c r="T163" i="5"/>
  <c r="W163" i="5"/>
  <c r="Y163" i="5" s="1"/>
  <c r="Z163" i="5" s="1"/>
  <c r="H164" i="5" s="1"/>
  <c r="Q163" i="5"/>
  <c r="V163" i="5"/>
  <c r="AC163" i="5" s="1"/>
  <c r="R163" i="5"/>
  <c r="S163" i="5"/>
  <c r="AE163" i="5" s="1"/>
  <c r="I164" i="5" s="1"/>
  <c r="AB163" i="5"/>
  <c r="J164" i="5" l="1"/>
  <c r="AD164" i="5" s="1"/>
  <c r="AA163" i="5"/>
  <c r="AF163" i="5" s="1"/>
  <c r="M164" i="5" l="1"/>
  <c r="O164" i="5" s="1"/>
  <c r="N164" i="5" l="1"/>
  <c r="P164" i="5" s="1"/>
  <c r="X164" i="5" l="1"/>
  <c r="T164" i="5"/>
  <c r="R164" i="5"/>
  <c r="Q164" i="5"/>
  <c r="S164" i="5"/>
  <c r="AE164" i="5" s="1"/>
  <c r="I165" i="5" s="1"/>
  <c r="J165" i="5" s="1"/>
  <c r="AD165" i="5" s="1"/>
  <c r="AB164" i="5"/>
  <c r="W164" i="5"/>
  <c r="Y164" i="5" s="1"/>
  <c r="Z164" i="5" s="1"/>
  <c r="H165" i="5" s="1"/>
  <c r="V164" i="5"/>
  <c r="AC164" i="5" s="1"/>
  <c r="AA164" i="5" l="1"/>
  <c r="AF164" i="5" s="1"/>
  <c r="M165" i="5" l="1"/>
  <c r="N165" i="5" s="1"/>
  <c r="O165" i="5" l="1"/>
  <c r="P165" i="5" s="1"/>
  <c r="S165" i="5" l="1"/>
  <c r="AE165" i="5" s="1"/>
  <c r="I166" i="5" s="1"/>
  <c r="X165" i="5"/>
  <c r="AB165" i="5"/>
  <c r="J166" i="5" s="1"/>
  <c r="AD166" i="5" s="1"/>
  <c r="W165" i="5"/>
  <c r="Y165" i="5" s="1"/>
  <c r="Z165" i="5" s="1"/>
  <c r="H166" i="5" s="1"/>
  <c r="Q165" i="5"/>
  <c r="T165" i="5"/>
  <c r="V165" i="5"/>
  <c r="AC165" i="5" s="1"/>
  <c r="R165" i="5"/>
  <c r="AA165" i="5" l="1"/>
  <c r="AF165" i="5" s="1"/>
  <c r="M166" i="5" l="1"/>
  <c r="N166" i="5" s="1"/>
  <c r="O166" i="5" l="1"/>
  <c r="P166" i="5" s="1"/>
  <c r="R166" i="5" l="1"/>
  <c r="T166" i="5"/>
  <c r="Q166" i="5"/>
  <c r="S166" i="5"/>
  <c r="AE166" i="5" s="1"/>
  <c r="I167" i="5" s="1"/>
  <c r="AB166" i="5"/>
  <c r="V166" i="5"/>
  <c r="AC166" i="5" s="1"/>
  <c r="W166" i="5"/>
  <c r="X166" i="5"/>
  <c r="Y166" i="5" l="1"/>
  <c r="Z166" i="5" s="1"/>
  <c r="H167" i="5" s="1"/>
  <c r="AD167" i="5"/>
  <c r="J167" i="5"/>
  <c r="AA166" i="5"/>
  <c r="AF166" i="5" s="1"/>
  <c r="M167" i="5" l="1"/>
  <c r="N167" i="5" s="1"/>
  <c r="O167" i="5" l="1"/>
  <c r="P167" i="5" s="1"/>
  <c r="V167" i="5" l="1"/>
  <c r="AC167" i="5" s="1"/>
  <c r="R167" i="5"/>
  <c r="T167" i="5"/>
  <c r="X167" i="5"/>
  <c r="S167" i="5"/>
  <c r="AE167" i="5" s="1"/>
  <c r="I168" i="5" s="1"/>
  <c r="AB167" i="5"/>
  <c r="Q167" i="5"/>
  <c r="W167" i="5"/>
  <c r="Y167" i="5" s="1"/>
  <c r="Z167" i="5" s="1"/>
  <c r="H168" i="5" s="1"/>
  <c r="AA167" i="5"/>
  <c r="AF167" i="5" l="1"/>
  <c r="J168" i="5"/>
  <c r="AD168" i="5" s="1"/>
  <c r="M168" i="5" l="1"/>
  <c r="N168" i="5" s="1"/>
  <c r="O168" i="5" l="1"/>
  <c r="P168" i="5" s="1"/>
  <c r="Q168" i="5" l="1"/>
  <c r="S168" i="5"/>
  <c r="AE168" i="5" s="1"/>
  <c r="I169" i="5" s="1"/>
  <c r="AB168" i="5"/>
  <c r="J169" i="5" s="1"/>
  <c r="AD169" i="5" s="1"/>
  <c r="R168" i="5"/>
  <c r="W168" i="5"/>
  <c r="V168" i="5"/>
  <c r="AC168" i="5" s="1"/>
  <c r="T168" i="5"/>
  <c r="X168" i="5"/>
  <c r="Y168" i="5" l="1"/>
  <c r="Z168" i="5" s="1"/>
  <c r="H169" i="5" s="1"/>
  <c r="AA168" i="5"/>
  <c r="AF168" i="5" s="1"/>
  <c r="M169" i="5" s="1"/>
  <c r="O169" i="5" l="1"/>
  <c r="N169" i="5"/>
  <c r="P169" i="5" s="1"/>
  <c r="R169" i="5" l="1"/>
  <c r="W169" i="5"/>
  <c r="T169" i="5"/>
  <c r="X169" i="5"/>
  <c r="S169" i="5"/>
  <c r="AE169" i="5" s="1"/>
  <c r="I170" i="5" s="1"/>
  <c r="Q169" i="5"/>
  <c r="AB169" i="5"/>
  <c r="V169" i="5"/>
  <c r="AC169" i="5" s="1"/>
  <c r="J170" i="5" l="1"/>
  <c r="AD170" i="5" s="1"/>
  <c r="Y169" i="5"/>
  <c r="Z169" i="5" s="1"/>
  <c r="H170" i="5" s="1"/>
  <c r="AA169" i="5"/>
  <c r="AF169" i="5" s="1"/>
  <c r="M170" i="5" l="1"/>
  <c r="O170" i="5" s="1"/>
  <c r="N170" i="5" l="1"/>
  <c r="P170" i="5" s="1"/>
  <c r="AB170" i="5" l="1"/>
  <c r="Q170" i="5"/>
  <c r="X170" i="5"/>
  <c r="S170" i="5"/>
  <c r="AE170" i="5" s="1"/>
  <c r="I171" i="5" s="1"/>
  <c r="R170" i="5"/>
  <c r="T170" i="5"/>
  <c r="V170" i="5"/>
  <c r="AC170" i="5" s="1"/>
  <c r="W170" i="5"/>
  <c r="Y170" i="5" s="1"/>
  <c r="Z170" i="5" s="1"/>
  <c r="H171" i="5" s="1"/>
  <c r="AC171" i="5" l="1"/>
  <c r="J171" i="5"/>
  <c r="AD171" i="5" s="1"/>
  <c r="AA170" i="5"/>
  <c r="AF170" i="5" s="1"/>
  <c r="M171" i="5" l="1"/>
  <c r="O171" i="5" s="1"/>
  <c r="N171" i="5" l="1"/>
  <c r="P171" i="5" s="1"/>
  <c r="S171" i="5" l="1"/>
  <c r="AE171" i="5" s="1"/>
  <c r="I172" i="5" s="1"/>
  <c r="AB171" i="5"/>
  <c r="T171" i="5"/>
  <c r="J172" i="5" s="1"/>
  <c r="AD172" i="5" s="1"/>
  <c r="W171" i="5"/>
  <c r="V171" i="5"/>
  <c r="R171" i="5"/>
  <c r="Q171" i="5"/>
  <c r="AF171" i="5" s="1"/>
  <c r="M172" i="5" s="1"/>
  <c r="X171" i="5"/>
  <c r="AA171" i="5"/>
  <c r="Y171" i="5" l="1"/>
  <c r="Z171" i="5" s="1"/>
  <c r="H172" i="5" s="1"/>
  <c r="O172" i="5"/>
  <c r="N172" i="5"/>
  <c r="P172" i="5" s="1"/>
  <c r="Q172" i="5" l="1"/>
  <c r="AB172" i="5"/>
  <c r="W172" i="5"/>
  <c r="T172" i="5"/>
  <c r="S172" i="5"/>
  <c r="AE172" i="5" s="1"/>
  <c r="I173" i="5" s="1"/>
  <c r="V172" i="5"/>
  <c r="AC172" i="5" s="1"/>
  <c r="R172" i="5"/>
  <c r="X172" i="5"/>
  <c r="AA172" i="5"/>
  <c r="AF172" i="5" l="1"/>
  <c r="M173" i="5" s="1"/>
  <c r="N173" i="5"/>
  <c r="O173" i="5"/>
  <c r="P173" i="5" s="1"/>
  <c r="Y172" i="5"/>
  <c r="Z172" i="5" s="1"/>
  <c r="H173" i="5" s="1"/>
  <c r="J173" i="5"/>
  <c r="AD173" i="5" s="1"/>
  <c r="T173" i="5" l="1"/>
  <c r="R173" i="5"/>
  <c r="W173" i="5"/>
  <c r="Q173" i="5"/>
  <c r="X173" i="5"/>
  <c r="V173" i="5"/>
  <c r="AC173" i="5" s="1"/>
  <c r="AB173" i="5"/>
  <c r="S173" i="5"/>
  <c r="AE173" i="5" s="1"/>
  <c r="I174" i="5" s="1"/>
  <c r="AA173" i="5"/>
  <c r="AF173" i="5" l="1"/>
  <c r="Y173" i="5"/>
  <c r="Z173" i="5" s="1"/>
  <c r="H174" i="5" s="1"/>
  <c r="J174" i="5"/>
  <c r="AD174" i="5" s="1"/>
  <c r="M174" i="5" l="1"/>
  <c r="O174" i="5" s="1"/>
  <c r="N174" i="5" l="1"/>
  <c r="P174" i="5" s="1"/>
  <c r="V174" i="5" l="1"/>
  <c r="AC174" i="5" s="1"/>
  <c r="W174" i="5"/>
  <c r="Q174" i="5"/>
  <c r="T174" i="5"/>
  <c r="J175" i="5" s="1"/>
  <c r="S174" i="5"/>
  <c r="AE174" i="5" s="1"/>
  <c r="I175" i="5" s="1"/>
  <c r="X174" i="5"/>
  <c r="R174" i="5"/>
  <c r="AB174" i="5"/>
  <c r="AA174" i="5"/>
  <c r="AF174" i="5"/>
  <c r="M175" i="5" s="1"/>
  <c r="AD175" i="5" l="1"/>
  <c r="O175" i="5"/>
  <c r="N175" i="5"/>
  <c r="P175" i="5" s="1"/>
  <c r="AC175" i="5"/>
  <c r="Y174" i="5"/>
  <c r="Z174" i="5" s="1"/>
  <c r="H175" i="5" s="1"/>
  <c r="AB175" i="5" l="1"/>
  <c r="Q175" i="5"/>
  <c r="T175" i="5"/>
  <c r="W175" i="5"/>
  <c r="X175" i="5"/>
  <c r="R175" i="5"/>
  <c r="S175" i="5"/>
  <c r="AE175" i="5" s="1"/>
  <c r="I176" i="5" s="1"/>
  <c r="V175" i="5"/>
  <c r="AA175" i="5" s="1"/>
  <c r="AF175" i="5" s="1"/>
  <c r="M176" i="5" l="1"/>
  <c r="O176" i="5" s="1"/>
  <c r="N176" i="5"/>
  <c r="AC176" i="5"/>
  <c r="Y175" i="5"/>
  <c r="Z175" i="5" s="1"/>
  <c r="H176" i="5" s="1"/>
  <c r="J176" i="5"/>
  <c r="AD176" i="5" s="1"/>
  <c r="P176" i="5" l="1"/>
  <c r="X176" i="5" l="1"/>
  <c r="T176" i="5"/>
  <c r="W176" i="5"/>
  <c r="Y176" i="5" s="1"/>
  <c r="Z176" i="5" s="1"/>
  <c r="H177" i="5" s="1"/>
  <c r="AB176" i="5"/>
  <c r="R176" i="5"/>
  <c r="Q176" i="5"/>
  <c r="V176" i="5"/>
  <c r="AA176" i="5" s="1"/>
  <c r="S176" i="5"/>
  <c r="AE176" i="5" s="1"/>
  <c r="I177" i="5" s="1"/>
  <c r="J177" i="5" l="1"/>
  <c r="AD177" i="5"/>
  <c r="AC177" i="5"/>
  <c r="AF176" i="5"/>
  <c r="M177" i="5" l="1"/>
  <c r="O177" i="5" s="1"/>
  <c r="N177" i="5" l="1"/>
  <c r="P177" i="5" s="1"/>
  <c r="S177" i="5" l="1"/>
  <c r="AE177" i="5" s="1"/>
  <c r="I178" i="5" s="1"/>
  <c r="Q177" i="5"/>
  <c r="V177" i="5"/>
  <c r="AA177" i="5" s="1"/>
  <c r="AF177" i="5" s="1"/>
  <c r="AB177" i="5"/>
  <c r="J178" i="5" s="1"/>
  <c r="AD178" i="5" s="1"/>
  <c r="R177" i="5"/>
  <c r="W177" i="5"/>
  <c r="X177" i="5"/>
  <c r="T177" i="5"/>
  <c r="M178" i="5" l="1"/>
  <c r="O178" i="5" s="1"/>
  <c r="Y177" i="5"/>
  <c r="Z177" i="5" s="1"/>
  <c r="H178" i="5" s="1"/>
  <c r="N178" i="5"/>
  <c r="AC178" i="5"/>
  <c r="P178" i="5" l="1"/>
  <c r="V178" i="5" l="1"/>
  <c r="AB178" i="5"/>
  <c r="X178" i="5"/>
  <c r="T178" i="5"/>
  <c r="Q178" i="5"/>
  <c r="S178" i="5"/>
  <c r="AE178" i="5" s="1"/>
  <c r="I179" i="5" s="1"/>
  <c r="W178" i="5"/>
  <c r="Y178" i="5" s="1"/>
  <c r="Z178" i="5" s="1"/>
  <c r="H179" i="5" s="1"/>
  <c r="R178" i="5"/>
  <c r="AA178" i="5"/>
  <c r="AD179" i="5" l="1"/>
  <c r="AF178" i="5"/>
  <c r="J179" i="5"/>
  <c r="M179" i="5" l="1"/>
  <c r="N179" i="5" s="1"/>
  <c r="O179" i="5" l="1"/>
  <c r="P179" i="5" s="1"/>
  <c r="Q179" i="5" l="1"/>
  <c r="W179" i="5"/>
  <c r="Y179" i="5" s="1"/>
  <c r="Z179" i="5" s="1"/>
  <c r="H180" i="5" s="1"/>
  <c r="AB179" i="5"/>
  <c r="R179" i="5"/>
  <c r="S179" i="5"/>
  <c r="AE179" i="5" s="1"/>
  <c r="I180" i="5" s="1"/>
  <c r="T179" i="5"/>
  <c r="AA179" i="5"/>
  <c r="V179" i="5"/>
  <c r="AC179" i="5" s="1"/>
  <c r="X179" i="5"/>
  <c r="AF179" i="5" l="1"/>
  <c r="M180" i="5" s="1"/>
  <c r="N180" i="5"/>
  <c r="O180" i="5"/>
  <c r="J180" i="5"/>
  <c r="AD180" i="5" s="1"/>
  <c r="P180" i="5" l="1"/>
  <c r="Q180" i="5" l="1"/>
  <c r="T180" i="5"/>
  <c r="X180" i="5"/>
  <c r="V180" i="5"/>
  <c r="AC180" i="5" s="1"/>
  <c r="R180" i="5"/>
  <c r="W180" i="5"/>
  <c r="Y180" i="5" s="1"/>
  <c r="Z180" i="5" s="1"/>
  <c r="H181" i="5" s="1"/>
  <c r="AB180" i="5"/>
  <c r="J181" i="5" s="1"/>
  <c r="AD181" i="5" s="1"/>
  <c r="AA180" i="5"/>
  <c r="AF180" i="5" s="1"/>
  <c r="S180" i="5"/>
  <c r="AE180" i="5" s="1"/>
  <c r="I181" i="5" s="1"/>
  <c r="M181" i="5" l="1"/>
  <c r="O181" i="5" s="1"/>
  <c r="N181" i="5"/>
  <c r="P181" i="5" l="1"/>
  <c r="AB181" i="5" l="1"/>
  <c r="V181" i="5"/>
  <c r="AC181" i="5" s="1"/>
  <c r="R181" i="5"/>
  <c r="Q181" i="5"/>
  <c r="W181" i="5"/>
  <c r="Y181" i="5" s="1"/>
  <c r="Z181" i="5" s="1"/>
  <c r="H182" i="5" s="1"/>
  <c r="X181" i="5"/>
  <c r="T181" i="5"/>
  <c r="S181" i="5"/>
  <c r="AE181" i="5" s="1"/>
  <c r="I182" i="5" s="1"/>
  <c r="J182" i="5" l="1"/>
  <c r="AD182" i="5" s="1"/>
  <c r="AA181" i="5"/>
  <c r="AF181" i="5" s="1"/>
  <c r="M182" i="5" l="1"/>
  <c r="N182" i="5" s="1"/>
  <c r="O182" i="5" l="1"/>
  <c r="P182" i="5" s="1"/>
  <c r="R182" i="5" l="1"/>
  <c r="W182" i="5"/>
  <c r="X182" i="5"/>
  <c r="Q182" i="5"/>
  <c r="S182" i="5"/>
  <c r="AE182" i="5" s="1"/>
  <c r="I183" i="5" s="1"/>
  <c r="AB182" i="5"/>
  <c r="T182" i="5"/>
  <c r="V182" i="5"/>
  <c r="AC182" i="5" s="1"/>
  <c r="Y182" i="5" l="1"/>
  <c r="Z182" i="5" s="1"/>
  <c r="H183" i="5" s="1"/>
  <c r="AA182" i="5"/>
  <c r="AF182" i="5" s="1"/>
  <c r="J183" i="5"/>
  <c r="AD183" i="5" s="1"/>
  <c r="M183" i="5" l="1"/>
  <c r="N183" i="5" s="1"/>
  <c r="O183" i="5" l="1"/>
  <c r="P183" i="5" s="1"/>
  <c r="T183" i="5" l="1"/>
  <c r="X183" i="5"/>
  <c r="S183" i="5"/>
  <c r="AE183" i="5" s="1"/>
  <c r="I184" i="5" s="1"/>
  <c r="Q183" i="5"/>
  <c r="R183" i="5"/>
  <c r="W183" i="5"/>
  <c r="Y183" i="5" s="1"/>
  <c r="Z183" i="5" s="1"/>
  <c r="H184" i="5" s="1"/>
  <c r="AB183" i="5"/>
  <c r="V183" i="5"/>
  <c r="AC183" i="5" s="1"/>
  <c r="AA183" i="5" l="1"/>
  <c r="AF183" i="5"/>
  <c r="J184" i="5"/>
  <c r="AD184" i="5" s="1"/>
  <c r="M184" i="5" l="1"/>
  <c r="N184" i="5" s="1"/>
  <c r="O184" i="5" l="1"/>
  <c r="P184" i="5" s="1"/>
  <c r="S184" i="5" l="1"/>
  <c r="AE184" i="5" s="1"/>
  <c r="I185" i="5" s="1"/>
  <c r="W184" i="5"/>
  <c r="AB184" i="5"/>
  <c r="J185" i="5" s="1"/>
  <c r="AD185" i="5" s="1"/>
  <c r="R184" i="5"/>
  <c r="V184" i="5"/>
  <c r="AC184" i="5" s="1"/>
  <c r="X184" i="5"/>
  <c r="Q184" i="5"/>
  <c r="T184" i="5"/>
  <c r="AA184" i="5" l="1"/>
  <c r="AF184" i="5" s="1"/>
  <c r="Y184" i="5"/>
  <c r="Z184" i="5" s="1"/>
  <c r="H185" i="5" s="1"/>
  <c r="AC185" i="5"/>
  <c r="M185" i="5" l="1"/>
  <c r="O185" i="5" s="1"/>
  <c r="N185" i="5" l="1"/>
  <c r="P185" i="5" s="1"/>
  <c r="X185" i="5" l="1"/>
  <c r="T185" i="5"/>
  <c r="W185" i="5"/>
  <c r="Y185" i="5" s="1"/>
  <c r="Z185" i="5" s="1"/>
  <c r="H186" i="5" s="1"/>
  <c r="Q185" i="5"/>
  <c r="S185" i="5"/>
  <c r="AE185" i="5" s="1"/>
  <c r="I186" i="5" s="1"/>
  <c r="V185" i="5"/>
  <c r="AA185" i="5" s="1"/>
  <c r="R185" i="5"/>
  <c r="AB185" i="5"/>
  <c r="AC186" i="5" l="1"/>
  <c r="AF185" i="5"/>
  <c r="J186" i="5"/>
  <c r="AD186" i="5" s="1"/>
  <c r="M186" i="5" l="1"/>
  <c r="N186" i="5" s="1"/>
  <c r="O186" i="5" l="1"/>
  <c r="P186" i="5" s="1"/>
  <c r="V186" i="5" l="1"/>
  <c r="X186" i="5"/>
  <c r="W186" i="5"/>
  <c r="Y186" i="5" s="1"/>
  <c r="Z186" i="5" s="1"/>
  <c r="H187" i="5" s="1"/>
  <c r="AB186" i="5"/>
  <c r="T186" i="5"/>
  <c r="Q186" i="5"/>
  <c r="S186" i="5"/>
  <c r="AE186" i="5" s="1"/>
  <c r="I187" i="5" s="1"/>
  <c r="R186" i="5"/>
  <c r="AA186" i="5"/>
  <c r="AF186" i="5" l="1"/>
  <c r="M187" i="5" s="1"/>
  <c r="N187" i="5" s="1"/>
  <c r="J187" i="5"/>
  <c r="AD187" i="5" s="1"/>
  <c r="O187" i="5" l="1"/>
  <c r="P187" i="5" s="1"/>
  <c r="W187" i="5" l="1"/>
  <c r="Q187" i="5"/>
  <c r="R187" i="5"/>
  <c r="X187" i="5"/>
  <c r="S187" i="5"/>
  <c r="AE187" i="5" s="1"/>
  <c r="I188" i="5" s="1"/>
  <c r="J188" i="5" s="1"/>
  <c r="AD188" i="5" s="1"/>
  <c r="V187" i="5"/>
  <c r="AC187" i="5" s="1"/>
  <c r="AB187" i="5"/>
  <c r="T187" i="5"/>
  <c r="AA187" i="5" l="1"/>
  <c r="AC188" i="5"/>
  <c r="AF187" i="5"/>
  <c r="Y187" i="5"/>
  <c r="Z187" i="5" s="1"/>
  <c r="H188" i="5" s="1"/>
  <c r="M188" i="5" l="1"/>
  <c r="O188" i="5" s="1"/>
  <c r="N188" i="5" l="1"/>
  <c r="P188" i="5" s="1"/>
  <c r="V188" i="5" l="1"/>
  <c r="T188" i="5"/>
  <c r="AB188" i="5"/>
  <c r="S188" i="5"/>
  <c r="AE188" i="5" s="1"/>
  <c r="I189" i="5" s="1"/>
  <c r="X188" i="5"/>
  <c r="R188" i="5"/>
  <c r="W188" i="5"/>
  <c r="Y188" i="5" s="1"/>
  <c r="Z188" i="5" s="1"/>
  <c r="H189" i="5" s="1"/>
  <c r="Q188" i="5"/>
  <c r="AF188" i="5" s="1"/>
  <c r="M189" i="5" s="1"/>
  <c r="AA188" i="5"/>
  <c r="J189" i="5"/>
  <c r="N189" i="5" l="1"/>
  <c r="O189" i="5"/>
  <c r="P189" i="5" s="1"/>
  <c r="AD189" i="5"/>
  <c r="V189" i="5" l="1"/>
  <c r="AC189" i="5" s="1"/>
  <c r="Q189" i="5"/>
  <c r="T189" i="5"/>
  <c r="R189" i="5"/>
  <c r="X189" i="5"/>
  <c r="AB189" i="5"/>
  <c r="W189" i="5"/>
  <c r="Y189" i="5" s="1"/>
  <c r="Z189" i="5" s="1"/>
  <c r="H190" i="5" s="1"/>
  <c r="S189" i="5"/>
  <c r="AE189" i="5" s="1"/>
  <c r="I190" i="5" s="1"/>
  <c r="AA189" i="5"/>
  <c r="J190" i="5" l="1"/>
  <c r="AD190" i="5" s="1"/>
  <c r="AF189" i="5"/>
  <c r="M190" i="5" s="1"/>
  <c r="N190" i="5" s="1"/>
  <c r="O190" i="5" l="1"/>
  <c r="P190" i="5" s="1"/>
  <c r="W190" i="5" l="1"/>
  <c r="T190" i="5"/>
  <c r="S190" i="5"/>
  <c r="AE190" i="5" s="1"/>
  <c r="I191" i="5" s="1"/>
  <c r="R190" i="5"/>
  <c r="X190" i="5"/>
  <c r="AB190" i="5"/>
  <c r="V190" i="5"/>
  <c r="AC190" i="5" s="1"/>
  <c r="AF190" i="5" s="1"/>
  <c r="M191" i="5" s="1"/>
  <c r="Q190" i="5"/>
  <c r="AA190" i="5"/>
  <c r="N191" i="5" l="1"/>
  <c r="O191" i="5"/>
  <c r="J191" i="5"/>
  <c r="AD191" i="5" s="1"/>
  <c r="Y190" i="5"/>
  <c r="Z190" i="5" s="1"/>
  <c r="H191" i="5" s="1"/>
  <c r="P191" i="5" l="1"/>
  <c r="AB191" i="5" l="1"/>
  <c r="R191" i="5"/>
  <c r="V191" i="5"/>
  <c r="AC191" i="5" s="1"/>
  <c r="S191" i="5"/>
  <c r="AE191" i="5" s="1"/>
  <c r="I192" i="5" s="1"/>
  <c r="W191" i="5"/>
  <c r="T191" i="5"/>
  <c r="Q191" i="5"/>
  <c r="X191" i="5"/>
  <c r="AA191" i="5"/>
  <c r="Y191" i="5" l="1"/>
  <c r="Z191" i="5" s="1"/>
  <c r="H192" i="5" s="1"/>
  <c r="AF191" i="5"/>
  <c r="J192" i="5"/>
  <c r="AD192" i="5" s="1"/>
  <c r="M192" i="5" l="1"/>
  <c r="O192" i="5" s="1"/>
  <c r="N192" i="5" l="1"/>
  <c r="P192" i="5" s="1"/>
  <c r="R192" i="5" l="1"/>
  <c r="W192" i="5"/>
  <c r="Q192" i="5"/>
  <c r="X192" i="5"/>
  <c r="S192" i="5"/>
  <c r="AE192" i="5" s="1"/>
  <c r="I193" i="5" s="1"/>
  <c r="AB192" i="5"/>
  <c r="T192" i="5"/>
  <c r="V192" i="5"/>
  <c r="AC192" i="5" s="1"/>
  <c r="AF192" i="5" s="1"/>
  <c r="AA192" i="5"/>
  <c r="Y192" i="5" l="1"/>
  <c r="Z192" i="5" s="1"/>
  <c r="H193" i="5" s="1"/>
  <c r="M193" i="5"/>
  <c r="N193" i="5" s="1"/>
  <c r="O193" i="5"/>
  <c r="J193" i="5"/>
  <c r="AD193" i="5" s="1"/>
  <c r="P193" i="5" l="1"/>
  <c r="S193" i="5" l="1"/>
  <c r="AE193" i="5" s="1"/>
  <c r="I194" i="5" s="1"/>
  <c r="J194" i="5" s="1"/>
  <c r="AD194" i="5" s="1"/>
  <c r="X193" i="5"/>
  <c r="Q193" i="5"/>
  <c r="W193" i="5"/>
  <c r="Y193" i="5" s="1"/>
  <c r="Z193" i="5" s="1"/>
  <c r="H194" i="5" s="1"/>
  <c r="AB193" i="5"/>
  <c r="R193" i="5"/>
  <c r="T193" i="5"/>
  <c r="V193" i="5"/>
  <c r="AC193" i="5" s="1"/>
  <c r="AF193" i="5" s="1"/>
  <c r="M194" i="5" s="1"/>
  <c r="AA193" i="5"/>
  <c r="N194" i="5" l="1"/>
  <c r="O194" i="5"/>
  <c r="P194" i="5" s="1"/>
  <c r="V194" i="5" l="1"/>
  <c r="AC194" i="5" s="1"/>
  <c r="R194" i="5"/>
  <c r="AB194" i="5"/>
  <c r="X194" i="5"/>
  <c r="T194" i="5"/>
  <c r="Q194" i="5"/>
  <c r="S194" i="5"/>
  <c r="AE194" i="5" s="1"/>
  <c r="I195" i="5" s="1"/>
  <c r="W194" i="5"/>
  <c r="Y194" i="5" s="1"/>
  <c r="Z194" i="5" s="1"/>
  <c r="H195" i="5" s="1"/>
  <c r="AA194" i="5"/>
  <c r="J195" i="5" l="1"/>
  <c r="AD195" i="5" s="1"/>
  <c r="AF194" i="5"/>
  <c r="M195" i="5" l="1"/>
  <c r="N195" i="5" s="1"/>
  <c r="O195" i="5" l="1"/>
  <c r="P195" i="5" s="1"/>
  <c r="Q195" i="5" l="1"/>
  <c r="AB195" i="5"/>
  <c r="X195" i="5"/>
  <c r="T195" i="5"/>
  <c r="S195" i="5"/>
  <c r="AE195" i="5" s="1"/>
  <c r="I196" i="5" s="1"/>
  <c r="W195" i="5"/>
  <c r="Y195" i="5" s="1"/>
  <c r="Z195" i="5" s="1"/>
  <c r="H196" i="5" s="1"/>
  <c r="R195" i="5"/>
  <c r="V195" i="5"/>
  <c r="AC195" i="5" s="1"/>
  <c r="AF195" i="5" s="1"/>
  <c r="M196" i="5" s="1"/>
  <c r="AA195" i="5"/>
  <c r="N196" i="5" l="1"/>
  <c r="O196" i="5"/>
  <c r="P196" i="5" s="1"/>
  <c r="J196" i="5"/>
  <c r="AD196" i="5" s="1"/>
  <c r="R196" i="5" l="1"/>
  <c r="Q196" i="5"/>
  <c r="W196" i="5"/>
  <c r="V196" i="5"/>
  <c r="AC196" i="5" s="1"/>
  <c r="S196" i="5"/>
  <c r="AE196" i="5" s="1"/>
  <c r="I197" i="5" s="1"/>
  <c r="X196" i="5"/>
  <c r="T196" i="5"/>
  <c r="AB196" i="5"/>
  <c r="AA196" i="5"/>
  <c r="AF196" i="5" l="1"/>
  <c r="M197" i="5" s="1"/>
  <c r="N197" i="5"/>
  <c r="O197" i="5"/>
  <c r="P197" i="5" s="1"/>
  <c r="Y196" i="5"/>
  <c r="Z196" i="5" s="1"/>
  <c r="H197" i="5" s="1"/>
  <c r="J197" i="5"/>
  <c r="AD197" i="5" s="1"/>
  <c r="W197" i="5" l="1"/>
  <c r="T197" i="5"/>
  <c r="R197" i="5"/>
  <c r="S197" i="5"/>
  <c r="AE197" i="5" s="1"/>
  <c r="I198" i="5" s="1"/>
  <c r="AB197" i="5"/>
  <c r="Q197" i="5"/>
  <c r="X197" i="5"/>
  <c r="V197" i="5"/>
  <c r="AC197" i="5" s="1"/>
  <c r="AF197" i="5" s="1"/>
  <c r="AA197" i="5"/>
  <c r="M198" i="5" l="1"/>
  <c r="N198" i="5" s="1"/>
  <c r="O198" i="5"/>
  <c r="J198" i="5"/>
  <c r="AD198" i="5" s="1"/>
  <c r="Y197" i="5"/>
  <c r="Z197" i="5" s="1"/>
  <c r="H198" i="5" s="1"/>
  <c r="P198" i="5" l="1"/>
  <c r="S198" i="5" l="1"/>
  <c r="AE198" i="5" s="1"/>
  <c r="I199" i="5" s="1"/>
  <c r="X198" i="5"/>
  <c r="Q198" i="5"/>
  <c r="V198" i="5"/>
  <c r="AC198" i="5" s="1"/>
  <c r="AF198" i="5" s="1"/>
  <c r="M199" i="5" s="1"/>
  <c r="AB198" i="5"/>
  <c r="T198" i="5"/>
  <c r="R198" i="5"/>
  <c r="W198" i="5"/>
  <c r="Y198" i="5" s="1"/>
  <c r="Z198" i="5" s="1"/>
  <c r="H199" i="5" s="1"/>
  <c r="J199" i="5"/>
  <c r="AD199" i="5" s="1"/>
  <c r="AA198" i="5"/>
  <c r="N199" i="5" l="1"/>
  <c r="O199" i="5"/>
  <c r="P199" i="5" l="1"/>
  <c r="Q199" i="5" l="1"/>
  <c r="V199" i="5"/>
  <c r="AC199" i="5" s="1"/>
  <c r="W199" i="5"/>
  <c r="R199" i="5"/>
  <c r="S199" i="5"/>
  <c r="AE199" i="5" s="1"/>
  <c r="I200" i="5" s="1"/>
  <c r="J200" i="5" s="1"/>
  <c r="AD200" i="5" s="1"/>
  <c r="AB199" i="5"/>
  <c r="X199" i="5"/>
  <c r="AA199" i="5"/>
  <c r="T199" i="5"/>
  <c r="Y199" i="5" l="1"/>
  <c r="Z199" i="5" s="1"/>
  <c r="H200" i="5" s="1"/>
  <c r="AF199" i="5"/>
  <c r="M200" i="5" l="1"/>
  <c r="O200" i="5" s="1"/>
  <c r="N200" i="5" l="1"/>
  <c r="P200" i="5" s="1"/>
  <c r="V200" i="5" l="1"/>
  <c r="AC200" i="5" s="1"/>
  <c r="R200" i="5"/>
  <c r="S200" i="5"/>
  <c r="AE200" i="5" s="1"/>
  <c r="I201" i="5" s="1"/>
  <c r="AA200" i="5"/>
  <c r="W200" i="5"/>
  <c r="Q200" i="5"/>
  <c r="X200" i="5"/>
  <c r="AB200" i="5"/>
  <c r="T200" i="5"/>
  <c r="AF200" i="5"/>
  <c r="Y200" i="5" l="1"/>
  <c r="Z200" i="5" s="1"/>
  <c r="H201" i="5" s="1"/>
  <c r="M201" i="5"/>
  <c r="N201" i="5" s="1"/>
  <c r="O201" i="5"/>
  <c r="J201" i="5"/>
  <c r="AD201" i="5" s="1"/>
  <c r="P201" i="5" l="1"/>
  <c r="V201" i="5" l="1"/>
  <c r="AC201" i="5" s="1"/>
  <c r="S201" i="5"/>
  <c r="AE201" i="5" s="1"/>
  <c r="I202" i="5" s="1"/>
  <c r="X201" i="5"/>
  <c r="AA201" i="5"/>
  <c r="AB201" i="5"/>
  <c r="Q201" i="5"/>
  <c r="R201" i="5"/>
  <c r="W201" i="5"/>
  <c r="Y201" i="5" s="1"/>
  <c r="Z201" i="5" s="1"/>
  <c r="H202" i="5" s="1"/>
  <c r="T201" i="5"/>
  <c r="J202" i="5" l="1"/>
  <c r="AD202" i="5" s="1"/>
  <c r="AF201" i="5"/>
  <c r="M202" i="5" l="1"/>
  <c r="O202" i="5" s="1"/>
  <c r="N202" i="5" l="1"/>
  <c r="P202" i="5" s="1"/>
  <c r="R202" i="5" l="1"/>
  <c r="AB202" i="5"/>
  <c r="Q202" i="5"/>
  <c r="V202" i="5"/>
  <c r="AC202" i="5" s="1"/>
  <c r="AF202" i="5" s="1"/>
  <c r="T202" i="5"/>
  <c r="AA202" i="5"/>
  <c r="W202" i="5"/>
  <c r="X202" i="5"/>
  <c r="S202" i="5"/>
  <c r="AE202" i="5" s="1"/>
  <c r="I203" i="5" s="1"/>
  <c r="J203" i="5"/>
  <c r="AD203" i="5" s="1"/>
  <c r="M203" i="5" l="1"/>
  <c r="N203" i="5" s="1"/>
  <c r="Y202" i="5"/>
  <c r="Z202" i="5" s="1"/>
  <c r="H203" i="5" s="1"/>
  <c r="O203" i="5"/>
  <c r="P203" i="5" l="1"/>
  <c r="T203" i="5" l="1"/>
  <c r="Q203" i="5"/>
  <c r="W203" i="5"/>
  <c r="R203" i="5"/>
  <c r="S203" i="5"/>
  <c r="AE203" i="5" s="1"/>
  <c r="I204" i="5" s="1"/>
  <c r="V203" i="5"/>
  <c r="AC203" i="5" s="1"/>
  <c r="X203" i="5"/>
  <c r="AB203" i="5"/>
  <c r="AA203" i="5"/>
  <c r="AF203" i="5" l="1"/>
  <c r="J204" i="5"/>
  <c r="AD204" i="5" s="1"/>
  <c r="Y203" i="5"/>
  <c r="Z203" i="5" s="1"/>
  <c r="H204" i="5" s="1"/>
  <c r="M204" i="5" l="1"/>
  <c r="O204" i="5" s="1"/>
  <c r="N204" i="5" l="1"/>
  <c r="P204" i="5" s="1"/>
  <c r="Q204" i="5" l="1"/>
  <c r="S204" i="5"/>
  <c r="AE204" i="5" s="1"/>
  <c r="I205" i="5" s="1"/>
  <c r="X204" i="5"/>
  <c r="V204" i="5"/>
  <c r="AC204" i="5" s="1"/>
  <c r="AA204" i="5"/>
  <c r="R204" i="5"/>
  <c r="W204" i="5"/>
  <c r="Y204" i="5" s="1"/>
  <c r="Z204" i="5" s="1"/>
  <c r="H205" i="5" s="1"/>
  <c r="AB204" i="5"/>
  <c r="T204" i="5"/>
  <c r="AF204" i="5" l="1"/>
  <c r="J205" i="5"/>
  <c r="AD205" i="5" s="1"/>
  <c r="M205" i="5" l="1"/>
  <c r="O205" i="5" s="1"/>
  <c r="N205" i="5" l="1"/>
  <c r="P205" i="5" s="1"/>
  <c r="W205" i="5" l="1"/>
  <c r="V205" i="5"/>
  <c r="AC205" i="5" s="1"/>
  <c r="T205" i="5"/>
  <c r="AB205" i="5"/>
  <c r="AA205" i="5"/>
  <c r="X205" i="5"/>
  <c r="Q205" i="5"/>
  <c r="R205" i="5"/>
  <c r="S205" i="5"/>
  <c r="AE205" i="5" s="1"/>
  <c r="I206" i="5" s="1"/>
  <c r="AF205" i="5"/>
  <c r="M206" i="5" l="1"/>
  <c r="N206" i="5" s="1"/>
  <c r="J206" i="5"/>
  <c r="AD206" i="5" s="1"/>
  <c r="O206" i="5"/>
  <c r="Y205" i="5"/>
  <c r="Z205" i="5" s="1"/>
  <c r="H206" i="5" s="1"/>
  <c r="P206" i="5" l="1"/>
  <c r="V206" i="5" l="1"/>
  <c r="AC206" i="5" s="1"/>
  <c r="Q206" i="5"/>
  <c r="AA206" i="5"/>
  <c r="X206" i="5"/>
  <c r="S206" i="5"/>
  <c r="AE206" i="5" s="1"/>
  <c r="I207" i="5" s="1"/>
  <c r="T206" i="5"/>
  <c r="R206" i="5"/>
  <c r="AB206" i="5"/>
  <c r="W206" i="5"/>
  <c r="AF206" i="5" l="1"/>
  <c r="J207" i="5"/>
  <c r="AD207" i="5" s="1"/>
  <c r="Y206" i="5"/>
  <c r="Z206" i="5" s="1"/>
  <c r="H207" i="5" s="1"/>
  <c r="M207" i="5" l="1"/>
  <c r="O207" i="5" s="1"/>
  <c r="N207" i="5" l="1"/>
  <c r="P207" i="5" s="1"/>
  <c r="Q207" i="5" l="1"/>
  <c r="X207" i="5"/>
  <c r="V207" i="5"/>
  <c r="AC207" i="5" s="1"/>
  <c r="AB207" i="5"/>
  <c r="R207" i="5"/>
  <c r="T207" i="5"/>
  <c r="S207" i="5"/>
  <c r="AE207" i="5" s="1"/>
  <c r="I208" i="5" s="1"/>
  <c r="W207" i="5"/>
  <c r="Y207" i="5" s="1"/>
  <c r="Z207" i="5" s="1"/>
  <c r="H208" i="5" s="1"/>
  <c r="AA207" i="5"/>
  <c r="J208" i="5" l="1"/>
  <c r="AD208" i="5" s="1"/>
  <c r="AF207" i="5"/>
  <c r="M208" i="5" s="1"/>
  <c r="N208" i="5" s="1"/>
  <c r="O208" i="5" l="1"/>
  <c r="P208" i="5" s="1"/>
  <c r="T208" i="5" l="1"/>
  <c r="AA208" i="5"/>
  <c r="AB208" i="5"/>
  <c r="R208" i="5"/>
  <c r="Q208" i="5"/>
  <c r="W208" i="5"/>
  <c r="X208" i="5"/>
  <c r="S208" i="5"/>
  <c r="AE208" i="5" s="1"/>
  <c r="I209" i="5" s="1"/>
  <c r="J209" i="5" s="1"/>
  <c r="AD209" i="5" s="1"/>
  <c r="V208" i="5"/>
  <c r="AC208" i="5" s="1"/>
  <c r="Y208" i="5" l="1"/>
  <c r="Z208" i="5" s="1"/>
  <c r="H209" i="5" s="1"/>
  <c r="AF208" i="5"/>
  <c r="M209" i="5" l="1"/>
  <c r="O209" i="5" s="1"/>
  <c r="N209" i="5" l="1"/>
  <c r="P209" i="5" s="1"/>
  <c r="R209" i="5" l="1"/>
  <c r="W209" i="5"/>
  <c r="Y209" i="5" s="1"/>
  <c r="Z209" i="5" s="1"/>
  <c r="H210" i="5" s="1"/>
  <c r="AA209" i="5"/>
  <c r="T209" i="5"/>
  <c r="V209" i="5"/>
  <c r="AC209" i="5" s="1"/>
  <c r="Q209" i="5"/>
  <c r="AB209" i="5"/>
  <c r="S209" i="5"/>
  <c r="AE209" i="5" s="1"/>
  <c r="I210" i="5" s="1"/>
  <c r="J210" i="5" s="1"/>
  <c r="AD210" i="5" s="1"/>
  <c r="X209" i="5"/>
  <c r="AF209" i="5" l="1"/>
  <c r="M210" i="5" s="1"/>
  <c r="O210" i="5" s="1"/>
  <c r="N210" i="5" l="1"/>
  <c r="P210" i="5" s="1"/>
  <c r="V210" i="5" l="1"/>
  <c r="AC210" i="5" s="1"/>
  <c r="Q210" i="5"/>
  <c r="AA210" i="5"/>
  <c r="X210" i="5"/>
  <c r="W210" i="5"/>
  <c r="Y210" i="5" s="1"/>
  <c r="Z210" i="5" s="1"/>
  <c r="H211" i="5" s="1"/>
  <c r="T210" i="5"/>
  <c r="AB210" i="5"/>
  <c r="R210" i="5"/>
  <c r="S210" i="5"/>
  <c r="AE210" i="5" s="1"/>
  <c r="I211" i="5" s="1"/>
  <c r="AF210" i="5"/>
  <c r="J211" i="5"/>
  <c r="AD211" i="5" s="1"/>
  <c r="M211" i="5" l="1"/>
  <c r="N211" i="5" s="1"/>
  <c r="O211" i="5"/>
  <c r="P211" i="5" l="1"/>
  <c r="T211" i="5" l="1"/>
  <c r="X211" i="5"/>
  <c r="Q211" i="5"/>
  <c r="V211" i="5"/>
  <c r="AC211" i="5" s="1"/>
  <c r="AA211" i="5"/>
  <c r="R211" i="5"/>
  <c r="S211" i="5"/>
  <c r="AE211" i="5" s="1"/>
  <c r="I212" i="5" s="1"/>
  <c r="J212" i="5" s="1"/>
  <c r="W211" i="5"/>
  <c r="Y211" i="5" s="1"/>
  <c r="Z211" i="5" s="1"/>
  <c r="H212" i="5" s="1"/>
  <c r="AB211" i="5"/>
  <c r="AF211" i="5" l="1"/>
  <c r="AD212" i="5"/>
  <c r="M212" i="5" l="1"/>
  <c r="O212" i="5" s="1"/>
  <c r="N212" i="5" l="1"/>
  <c r="P212" i="5" s="1"/>
  <c r="V212" i="5" l="1"/>
  <c r="AC212" i="5" s="1"/>
  <c r="AB212" i="5"/>
  <c r="X212" i="5"/>
  <c r="AA212" i="5"/>
  <c r="T212" i="5"/>
  <c r="W212" i="5"/>
  <c r="Y212" i="5" s="1"/>
  <c r="Z212" i="5" s="1"/>
  <c r="H213" i="5" s="1"/>
  <c r="R212" i="5"/>
  <c r="Q212" i="5"/>
  <c r="S212" i="5"/>
  <c r="AE212" i="5" s="1"/>
  <c r="I213" i="5" s="1"/>
  <c r="AF212" i="5"/>
  <c r="J213" i="5"/>
  <c r="AD213" i="5" s="1"/>
  <c r="M213" i="5" l="1"/>
  <c r="N213" i="5" s="1"/>
  <c r="O213" i="5"/>
  <c r="P213" i="5" l="1"/>
  <c r="AB213" i="5" l="1"/>
  <c r="T213" i="5"/>
  <c r="AA213" i="5"/>
  <c r="S213" i="5"/>
  <c r="AE213" i="5" s="1"/>
  <c r="I214" i="5" s="1"/>
  <c r="X213" i="5"/>
  <c r="V213" i="5"/>
  <c r="AC213" i="5" s="1"/>
  <c r="R213" i="5"/>
  <c r="W213" i="5"/>
  <c r="Y213" i="5" s="1"/>
  <c r="Z213" i="5" s="1"/>
  <c r="H214" i="5" s="1"/>
  <c r="Q213" i="5"/>
  <c r="AF213" i="5" l="1"/>
  <c r="J214" i="5"/>
  <c r="AD214" i="5" s="1"/>
  <c r="M214" i="5" l="1"/>
  <c r="O214" i="5" s="1"/>
  <c r="N214" i="5" l="1"/>
  <c r="P214" i="5" s="1"/>
  <c r="W214" i="5" l="1"/>
  <c r="X214" i="5"/>
  <c r="AB214" i="5"/>
  <c r="Q214" i="5"/>
  <c r="R214" i="5"/>
  <c r="AA214" i="5"/>
  <c r="V214" i="5"/>
  <c r="AC214" i="5" s="1"/>
  <c r="T214" i="5"/>
  <c r="S214" i="5"/>
  <c r="AE214" i="5" s="1"/>
  <c r="I215" i="5" s="1"/>
  <c r="J215" i="5"/>
  <c r="AD215" i="5" s="1"/>
  <c r="AF214" i="5" l="1"/>
  <c r="Y214" i="5"/>
  <c r="Z214" i="5" s="1"/>
  <c r="H215" i="5" s="1"/>
  <c r="M215" i="5" l="1"/>
  <c r="O215" i="5" s="1"/>
  <c r="N215" i="5" l="1"/>
  <c r="P215" i="5" s="1"/>
  <c r="W215" i="5" l="1"/>
  <c r="S215" i="5"/>
  <c r="AE215" i="5" s="1"/>
  <c r="I216" i="5" s="1"/>
  <c r="J216" i="5" s="1"/>
  <c r="AD216" i="5" s="1"/>
  <c r="AA215" i="5"/>
  <c r="Q215" i="5"/>
  <c r="T215" i="5"/>
  <c r="V215" i="5"/>
  <c r="AC215" i="5" s="1"/>
  <c r="AF215" i="5" s="1"/>
  <c r="R215" i="5"/>
  <c r="X215" i="5"/>
  <c r="AB215" i="5"/>
  <c r="M216" i="5" l="1"/>
  <c r="O216" i="5" s="1"/>
  <c r="N216" i="5"/>
  <c r="Y215" i="5"/>
  <c r="Z215" i="5" s="1"/>
  <c r="H216" i="5" s="1"/>
  <c r="P216" i="5" l="1"/>
  <c r="V216" i="5" l="1"/>
  <c r="AC216" i="5" s="1"/>
  <c r="W216" i="5"/>
  <c r="R216" i="5"/>
  <c r="S216" i="5"/>
  <c r="AE216" i="5" s="1"/>
  <c r="I217" i="5" s="1"/>
  <c r="AB216" i="5"/>
  <c r="Q216" i="5"/>
  <c r="X216" i="5"/>
  <c r="T216" i="5"/>
  <c r="AA216" i="5"/>
  <c r="J217" i="5" l="1"/>
  <c r="AD217" i="5" s="1"/>
  <c r="Y216" i="5"/>
  <c r="Z216" i="5" s="1"/>
  <c r="H217" i="5" s="1"/>
  <c r="AF216" i="5"/>
  <c r="M217" i="5" s="1"/>
  <c r="O217" i="5" s="1"/>
  <c r="N217" i="5" l="1"/>
  <c r="P217" i="5" s="1"/>
  <c r="S217" i="5" l="1"/>
  <c r="AE217" i="5" s="1"/>
  <c r="I218" i="5" s="1"/>
  <c r="AB217" i="5"/>
  <c r="V217" i="5"/>
  <c r="AC217" i="5" s="1"/>
  <c r="AF217" i="5" s="1"/>
  <c r="M218" i="5" s="1"/>
  <c r="X217" i="5"/>
  <c r="W217" i="5"/>
  <c r="Y217" i="5" s="1"/>
  <c r="Z217" i="5" s="1"/>
  <c r="H218" i="5" s="1"/>
  <c r="T217" i="5"/>
  <c r="R217" i="5"/>
  <c r="Q217" i="5"/>
  <c r="AA217" i="5"/>
  <c r="J218" i="5"/>
  <c r="AD218" i="5" s="1"/>
  <c r="N218" i="5" l="1"/>
  <c r="O218" i="5"/>
  <c r="P218" i="5" s="1"/>
  <c r="X218" i="5" l="1"/>
  <c r="Q218" i="5"/>
  <c r="AB218" i="5"/>
  <c r="W218" i="5"/>
  <c r="Y218" i="5" s="1"/>
  <c r="Z218" i="5" s="1"/>
  <c r="H219" i="5" s="1"/>
  <c r="V218" i="5"/>
  <c r="AC218" i="5" s="1"/>
  <c r="T218" i="5"/>
  <c r="R218" i="5"/>
  <c r="S218" i="5"/>
  <c r="AE218" i="5" s="1"/>
  <c r="I219" i="5" s="1"/>
  <c r="AA218" i="5"/>
  <c r="AF218" i="5" l="1"/>
  <c r="M219" i="5" s="1"/>
  <c r="O219" i="5" s="1"/>
  <c r="J219" i="5"/>
  <c r="AD219" i="5" s="1"/>
  <c r="N219" i="5" l="1"/>
  <c r="P219" i="5" s="1"/>
  <c r="AB219" i="5" l="1"/>
  <c r="S219" i="5"/>
  <c r="AE219" i="5" s="1"/>
  <c r="I220" i="5" s="1"/>
  <c r="Q219" i="5"/>
  <c r="T219" i="5"/>
  <c r="X219" i="5"/>
  <c r="V219" i="5"/>
  <c r="AC219" i="5" s="1"/>
  <c r="AF219" i="5" s="1"/>
  <c r="W219" i="5"/>
  <c r="Y219" i="5" s="1"/>
  <c r="Z219" i="5" s="1"/>
  <c r="H220" i="5" s="1"/>
  <c r="R219" i="5"/>
  <c r="AA219" i="5"/>
  <c r="M220" i="5" l="1"/>
  <c r="N220" i="5" s="1"/>
  <c r="J220" i="5"/>
  <c r="AD220" i="5"/>
  <c r="O220" i="5"/>
  <c r="P220" i="5" l="1"/>
  <c r="X220" i="5" l="1"/>
  <c r="V220" i="5"/>
  <c r="AC220" i="5" s="1"/>
  <c r="S220" i="5"/>
  <c r="AE220" i="5" s="1"/>
  <c r="I221" i="5" s="1"/>
  <c r="R220" i="5"/>
  <c r="T220" i="5"/>
  <c r="Q220" i="5"/>
  <c r="AB220" i="5"/>
  <c r="W220" i="5"/>
  <c r="Y220" i="5" s="1"/>
  <c r="Z220" i="5" s="1"/>
  <c r="H221" i="5" s="1"/>
  <c r="AA220" i="5"/>
  <c r="J221" i="5" l="1"/>
  <c r="AD221" i="5" s="1"/>
  <c r="AF220" i="5"/>
  <c r="M221" i="5" l="1"/>
  <c r="O221" i="5" s="1"/>
  <c r="N221" i="5" l="1"/>
  <c r="P221" i="5" s="1"/>
  <c r="AB221" i="5" l="1"/>
  <c r="R221" i="5"/>
  <c r="V221" i="5"/>
  <c r="AC221" i="5" s="1"/>
  <c r="Q221" i="5"/>
  <c r="W221" i="5"/>
  <c r="S221" i="5"/>
  <c r="AE221" i="5" s="1"/>
  <c r="I222" i="5" s="1"/>
  <c r="T221" i="5"/>
  <c r="X221" i="5"/>
  <c r="AA221" i="5"/>
  <c r="J222" i="5" l="1"/>
  <c r="AD222" i="5" s="1"/>
  <c r="Y221" i="5"/>
  <c r="Z221" i="5" s="1"/>
  <c r="H222" i="5" s="1"/>
  <c r="AF221" i="5"/>
  <c r="M222" i="5" l="1"/>
  <c r="O222" i="5" s="1"/>
  <c r="N222" i="5" l="1"/>
  <c r="P222" i="5" s="1"/>
  <c r="Q222" i="5" l="1"/>
  <c r="S222" i="5"/>
  <c r="AE222" i="5" s="1"/>
  <c r="I223" i="5" s="1"/>
  <c r="X222" i="5"/>
  <c r="R222" i="5"/>
  <c r="W222" i="5"/>
  <c r="Y222" i="5" s="1"/>
  <c r="Z222" i="5" s="1"/>
  <c r="H223" i="5" s="1"/>
  <c r="T222" i="5"/>
  <c r="V222" i="5"/>
  <c r="AC222" i="5" s="1"/>
  <c r="AF222" i="5" s="1"/>
  <c r="AB222" i="5"/>
  <c r="AA222" i="5"/>
  <c r="M223" i="5" l="1"/>
  <c r="O223" i="5" s="1"/>
  <c r="N223" i="5"/>
  <c r="J223" i="5"/>
  <c r="AD223" i="5" s="1"/>
  <c r="P223" i="5" l="1"/>
  <c r="X223" i="5" l="1"/>
  <c r="AB223" i="5"/>
  <c r="W223" i="5"/>
  <c r="Y223" i="5" s="1"/>
  <c r="Z223" i="5" s="1"/>
  <c r="H224" i="5" s="1"/>
  <c r="Q223" i="5"/>
  <c r="R223" i="5"/>
  <c r="V223" i="5"/>
  <c r="AC223" i="5" s="1"/>
  <c r="S223" i="5"/>
  <c r="AE223" i="5" s="1"/>
  <c r="I224" i="5" s="1"/>
  <c r="T223" i="5"/>
  <c r="AA223" i="5"/>
  <c r="AF223" i="5" l="1"/>
  <c r="J224" i="5"/>
  <c r="AD224" i="5" s="1"/>
  <c r="M224" i="5" l="1"/>
  <c r="O224" i="5" s="1"/>
  <c r="N224" i="5" l="1"/>
  <c r="P224" i="5" s="1"/>
  <c r="R224" i="5" l="1"/>
  <c r="W224" i="5"/>
  <c r="AB224" i="5"/>
  <c r="S224" i="5"/>
  <c r="AE224" i="5" s="1"/>
  <c r="I225" i="5" s="1"/>
  <c r="T224" i="5"/>
  <c r="V224" i="5"/>
  <c r="AC224" i="5" s="1"/>
  <c r="AF224" i="5" s="1"/>
  <c r="M225" i="5" s="1"/>
  <c r="Q224" i="5"/>
  <c r="X224" i="5"/>
  <c r="AA224" i="5"/>
  <c r="N225" i="5" l="1"/>
  <c r="O225" i="5"/>
  <c r="P225" i="5" s="1"/>
  <c r="Y224" i="5"/>
  <c r="Z224" i="5" s="1"/>
  <c r="H225" i="5" s="1"/>
  <c r="J225" i="5"/>
  <c r="AD225" i="5" s="1"/>
  <c r="V225" i="5" l="1"/>
  <c r="AC225" i="5" s="1"/>
  <c r="T225" i="5"/>
  <c r="Q225" i="5"/>
  <c r="R225" i="5"/>
  <c r="W225" i="5"/>
  <c r="AB225" i="5"/>
  <c r="S225" i="5"/>
  <c r="AE225" i="5" s="1"/>
  <c r="I226" i="5" s="1"/>
  <c r="X225" i="5"/>
  <c r="AA225" i="5"/>
  <c r="J226" i="5" l="1"/>
  <c r="AD226" i="5"/>
  <c r="Y225" i="5"/>
  <c r="Z225" i="5" s="1"/>
  <c r="H226" i="5" s="1"/>
  <c r="AF225" i="5"/>
  <c r="M226" i="5" l="1"/>
  <c r="N226" i="5" s="1"/>
  <c r="O226" i="5" l="1"/>
  <c r="P226" i="5" s="1"/>
  <c r="T226" i="5" l="1"/>
  <c r="W226" i="5"/>
  <c r="V226" i="5"/>
  <c r="AC226" i="5" s="1"/>
  <c r="AB226" i="5"/>
  <c r="R226" i="5"/>
  <c r="S226" i="5"/>
  <c r="AE226" i="5" s="1"/>
  <c r="I227" i="5" s="1"/>
  <c r="Q226" i="5"/>
  <c r="X226" i="5"/>
  <c r="AA226" i="5"/>
  <c r="AF226" i="5" l="1"/>
  <c r="J227" i="5"/>
  <c r="AD227" i="5"/>
  <c r="Y226" i="5"/>
  <c r="Z226" i="5" s="1"/>
  <c r="H227" i="5" s="1"/>
  <c r="M227" i="5" l="1"/>
  <c r="N227" i="5" s="1"/>
  <c r="O227" i="5" l="1"/>
  <c r="P227" i="5" s="1"/>
  <c r="W227" i="5" l="1"/>
  <c r="X227" i="5"/>
  <c r="V227" i="5"/>
  <c r="AC227" i="5" s="1"/>
  <c r="Q227" i="5"/>
  <c r="S227" i="5"/>
  <c r="AE227" i="5" s="1"/>
  <c r="I228" i="5" s="1"/>
  <c r="AB227" i="5"/>
  <c r="R227" i="5"/>
  <c r="T227" i="5"/>
  <c r="AA227" i="5"/>
  <c r="AF227" i="5" l="1"/>
  <c r="J228" i="5"/>
  <c r="AD228" i="5" s="1"/>
  <c r="Y227" i="5"/>
  <c r="Z227" i="5" s="1"/>
  <c r="H228" i="5" s="1"/>
  <c r="M228" i="5" l="1"/>
  <c r="O228" i="5" s="1"/>
  <c r="N228" i="5" l="1"/>
  <c r="P228" i="5" s="1"/>
  <c r="T228" i="5" l="1"/>
  <c r="V228" i="5"/>
  <c r="AC228" i="5" s="1"/>
  <c r="S228" i="5"/>
  <c r="AE228" i="5" s="1"/>
  <c r="I229" i="5" s="1"/>
  <c r="R228" i="5"/>
  <c r="AB228" i="5"/>
  <c r="W228" i="5"/>
  <c r="Q228" i="5"/>
  <c r="X228" i="5"/>
  <c r="AA228" i="5"/>
  <c r="Y228" i="5" l="1"/>
  <c r="Z228" i="5" s="1"/>
  <c r="H229" i="5" s="1"/>
  <c r="AF228" i="5"/>
  <c r="M229" i="5" s="1"/>
  <c r="O229" i="5" s="1"/>
  <c r="J229" i="5"/>
  <c r="AD229" i="5" s="1"/>
  <c r="N229" i="5" l="1"/>
  <c r="P229" i="5" s="1"/>
  <c r="T229" i="5" l="1"/>
  <c r="AA229" i="5"/>
  <c r="V229" i="5"/>
  <c r="AC229" i="5" s="1"/>
  <c r="Q229" i="5"/>
  <c r="R229" i="5"/>
  <c r="AB229" i="5"/>
  <c r="W229" i="5"/>
  <c r="Y229" i="5" s="1"/>
  <c r="Z229" i="5" s="1"/>
  <c r="H230" i="5" s="1"/>
  <c r="S229" i="5"/>
  <c r="AE229" i="5" s="1"/>
  <c r="I230" i="5" s="1"/>
  <c r="X229" i="5"/>
  <c r="J230" i="5" l="1"/>
  <c r="AD230" i="5" s="1"/>
  <c r="AF229" i="5"/>
  <c r="M230" i="5" l="1"/>
  <c r="N230" i="5" s="1"/>
  <c r="O230" i="5" l="1"/>
  <c r="P230" i="5" s="1"/>
  <c r="V230" i="5" l="1"/>
  <c r="AC230" i="5" s="1"/>
  <c r="T230" i="5"/>
  <c r="AA230" i="5"/>
  <c r="AB230" i="5"/>
  <c r="R230" i="5"/>
  <c r="X230" i="5"/>
  <c r="Q230" i="5"/>
  <c r="S230" i="5"/>
  <c r="AE230" i="5" s="1"/>
  <c r="I231" i="5" s="1"/>
  <c r="W230" i="5"/>
  <c r="J231" i="5" l="1"/>
  <c r="AD231" i="5" s="1"/>
  <c r="AF230" i="5"/>
  <c r="Y230" i="5"/>
  <c r="Z230" i="5" s="1"/>
  <c r="H231" i="5" s="1"/>
  <c r="M231" i="5" l="1"/>
  <c r="O231" i="5" s="1"/>
  <c r="N231" i="5" l="1"/>
  <c r="P231" i="5" s="1"/>
  <c r="S231" i="5" l="1"/>
  <c r="AE231" i="5" s="1"/>
  <c r="I232" i="5" s="1"/>
  <c r="R231" i="5"/>
  <c r="V231" i="5"/>
  <c r="AC231" i="5" s="1"/>
  <c r="AF231" i="5" s="1"/>
  <c r="X231" i="5"/>
  <c r="AA231" i="5"/>
  <c r="W231" i="5"/>
  <c r="Y231" i="5" s="1"/>
  <c r="Z231" i="5" s="1"/>
  <c r="H232" i="5" s="1"/>
  <c r="Q231" i="5"/>
  <c r="AB231" i="5"/>
  <c r="T231" i="5"/>
  <c r="J232" i="5"/>
  <c r="AD232" i="5" s="1"/>
  <c r="M232" i="5" l="1"/>
  <c r="N232" i="5" s="1"/>
  <c r="O232" i="5"/>
  <c r="P232" i="5" l="1"/>
  <c r="W232" i="5" l="1"/>
  <c r="AB232" i="5"/>
  <c r="V232" i="5"/>
  <c r="AC232" i="5" s="1"/>
  <c r="AA232" i="5"/>
  <c r="S232" i="5"/>
  <c r="AE232" i="5" s="1"/>
  <c r="I233" i="5" s="1"/>
  <c r="J233" i="5" s="1"/>
  <c r="X232" i="5"/>
  <c r="Q232" i="5"/>
  <c r="T232" i="5"/>
  <c r="R232" i="5"/>
  <c r="AF232" i="5" l="1"/>
  <c r="AD233" i="5"/>
  <c r="Y232" i="5"/>
  <c r="Z232" i="5" s="1"/>
  <c r="H233" i="5" s="1"/>
  <c r="M233" i="5" l="1"/>
  <c r="O233" i="5" s="1"/>
  <c r="N233" i="5" l="1"/>
  <c r="P233" i="5" s="1"/>
  <c r="T233" i="5" l="1"/>
  <c r="R233" i="5"/>
  <c r="X233" i="5"/>
  <c r="S233" i="5"/>
  <c r="AE233" i="5" s="1"/>
  <c r="I234" i="5" s="1"/>
  <c r="J234" i="5"/>
  <c r="AD234" i="5" s="1"/>
  <c r="AB233" i="5"/>
  <c r="AA233" i="5"/>
  <c r="V233" i="5"/>
  <c r="AC233" i="5" s="1"/>
  <c r="Q233" i="5"/>
  <c r="W233" i="5"/>
  <c r="Y233" i="5" s="1"/>
  <c r="Z233" i="5" s="1"/>
  <c r="H234" i="5" s="1"/>
  <c r="AF233" i="5" l="1"/>
  <c r="M234" i="5" l="1"/>
  <c r="O234" i="5" s="1"/>
  <c r="N234" i="5" l="1"/>
  <c r="P234" i="5" s="1"/>
  <c r="R234" i="5" l="1"/>
  <c r="AB234" i="5"/>
  <c r="X234" i="5"/>
  <c r="W234" i="5"/>
  <c r="Y234" i="5" s="1"/>
  <c r="Z234" i="5" s="1"/>
  <c r="H235" i="5" s="1"/>
  <c r="AA234" i="5"/>
  <c r="V234" i="5"/>
  <c r="AC234" i="5" s="1"/>
  <c r="S234" i="5"/>
  <c r="AE234" i="5" s="1"/>
  <c r="I235" i="5" s="1"/>
  <c r="T234" i="5"/>
  <c r="Q234" i="5"/>
  <c r="J235" i="5" l="1"/>
  <c r="AD235" i="5"/>
  <c r="AF234" i="5"/>
  <c r="M235" i="5" l="1"/>
  <c r="O235" i="5" s="1"/>
  <c r="N235" i="5" l="1"/>
  <c r="P235" i="5" s="1"/>
  <c r="Q235" i="5" l="1"/>
  <c r="X235" i="5"/>
  <c r="S235" i="5"/>
  <c r="AE235" i="5" s="1"/>
  <c r="I236" i="5" s="1"/>
  <c r="T235" i="5"/>
  <c r="W235" i="5"/>
  <c r="Y235" i="5" s="1"/>
  <c r="Z235" i="5" s="1"/>
  <c r="H236" i="5" s="1"/>
  <c r="AB235" i="5"/>
  <c r="R235" i="5"/>
  <c r="V235" i="5"/>
  <c r="AC235" i="5" s="1"/>
  <c r="AF235" i="5" s="1"/>
  <c r="M236" i="5" s="1"/>
  <c r="AA235" i="5"/>
  <c r="O236" i="5" l="1"/>
  <c r="N236" i="5"/>
  <c r="P236" i="5" s="1"/>
  <c r="J236" i="5"/>
  <c r="AD236" i="5" s="1"/>
  <c r="Q236" i="5" l="1"/>
  <c r="AB236" i="5"/>
  <c r="V236" i="5"/>
  <c r="AC236" i="5" s="1"/>
  <c r="W236" i="5"/>
  <c r="S236" i="5"/>
  <c r="AE236" i="5" s="1"/>
  <c r="I237" i="5" s="1"/>
  <c r="R236" i="5"/>
  <c r="X236" i="5"/>
  <c r="T236" i="5"/>
  <c r="AA236" i="5"/>
  <c r="Y236" i="5" l="1"/>
  <c r="Z236" i="5" s="1"/>
  <c r="H237" i="5" s="1"/>
  <c r="J237" i="5"/>
  <c r="AD237" i="5"/>
  <c r="AF236" i="5"/>
  <c r="M237" i="5" l="1"/>
  <c r="O237" i="5" s="1"/>
  <c r="N237" i="5" l="1"/>
  <c r="P237" i="5" s="1"/>
  <c r="Q237" i="5" l="1"/>
  <c r="W237" i="5"/>
  <c r="V237" i="5"/>
  <c r="AC237" i="5" s="1"/>
  <c r="X237" i="5"/>
  <c r="T237" i="5"/>
  <c r="S237" i="5"/>
  <c r="AE237" i="5" s="1"/>
  <c r="I238" i="5" s="1"/>
  <c r="R237" i="5"/>
  <c r="AB237" i="5"/>
  <c r="AA237" i="5"/>
  <c r="Y237" i="5" l="1"/>
  <c r="Z237" i="5" s="1"/>
  <c r="H238" i="5" s="1"/>
  <c r="AF237" i="5"/>
  <c r="M238" i="5" s="1"/>
  <c r="O238" i="5" s="1"/>
  <c r="J238" i="5"/>
  <c r="AD238" i="5" s="1"/>
  <c r="N238" i="5" l="1"/>
  <c r="P238" i="5" s="1"/>
  <c r="AB238" i="5" l="1"/>
  <c r="R238" i="5"/>
  <c r="Q238" i="5"/>
  <c r="X238" i="5"/>
  <c r="T238" i="5"/>
  <c r="W238" i="5"/>
  <c r="Y238" i="5" s="1"/>
  <c r="Z238" i="5" s="1"/>
  <c r="H239" i="5" s="1"/>
  <c r="S238" i="5"/>
  <c r="AE238" i="5" s="1"/>
  <c r="I239" i="5" s="1"/>
  <c r="V238" i="5"/>
  <c r="AC238" i="5" s="1"/>
  <c r="AA238" i="5"/>
  <c r="AF238" i="5" l="1"/>
  <c r="J239" i="5"/>
  <c r="AD239" i="5" s="1"/>
  <c r="M239" i="5" l="1"/>
  <c r="N239" i="5" s="1"/>
  <c r="O239" i="5" l="1"/>
  <c r="P239" i="5" s="1"/>
  <c r="X239" i="5" l="1"/>
  <c r="Q239" i="5"/>
  <c r="T239" i="5"/>
  <c r="V239" i="5"/>
  <c r="AC239" i="5" s="1"/>
  <c r="AF239" i="5" s="1"/>
  <c r="AA239" i="5"/>
  <c r="AB239" i="5"/>
  <c r="W239" i="5"/>
  <c r="Y239" i="5" s="1"/>
  <c r="Z239" i="5" s="1"/>
  <c r="H240" i="5" s="1"/>
  <c r="R239" i="5"/>
  <c r="S239" i="5"/>
  <c r="AE239" i="5" s="1"/>
  <c r="I240" i="5" s="1"/>
  <c r="J240" i="5"/>
  <c r="AD240" i="5" s="1"/>
  <c r="M240" i="5" l="1"/>
  <c r="O240" i="5" s="1"/>
  <c r="N240" i="5"/>
  <c r="P240" i="5" l="1"/>
  <c r="T240" i="5" l="1"/>
  <c r="V240" i="5"/>
  <c r="AC240" i="5" s="1"/>
  <c r="S240" i="5"/>
  <c r="AE240" i="5" s="1"/>
  <c r="I241" i="5" s="1"/>
  <c r="X240" i="5"/>
  <c r="Q240" i="5"/>
  <c r="AA240" i="5"/>
  <c r="W240" i="5"/>
  <c r="Y240" i="5" s="1"/>
  <c r="Z240" i="5" s="1"/>
  <c r="H241" i="5" s="1"/>
  <c r="AB240" i="5"/>
  <c r="R240" i="5"/>
  <c r="J241" i="5" l="1"/>
  <c r="AD241" i="5" s="1"/>
  <c r="AF240" i="5"/>
  <c r="M241" i="5" l="1"/>
  <c r="O241" i="5" s="1"/>
  <c r="N241" i="5" l="1"/>
  <c r="P241" i="5" s="1"/>
  <c r="S241" i="5" l="1"/>
  <c r="AE241" i="5" s="1"/>
  <c r="I242" i="5" s="1"/>
  <c r="V241" i="5"/>
  <c r="AC241" i="5" s="1"/>
  <c r="AA241" i="5"/>
  <c r="T241" i="5"/>
  <c r="W241" i="5"/>
  <c r="Y241" i="5" s="1"/>
  <c r="Z241" i="5" s="1"/>
  <c r="H242" i="5" s="1"/>
  <c r="X241" i="5"/>
  <c r="AB241" i="5"/>
  <c r="Q241" i="5"/>
  <c r="R241" i="5"/>
  <c r="AF241" i="5"/>
  <c r="J242" i="5"/>
  <c r="AD242" i="5" s="1"/>
  <c r="M242" i="5" l="1"/>
  <c r="N242" i="5" s="1"/>
  <c r="O242" i="5"/>
  <c r="P242" i="5" l="1"/>
  <c r="X242" i="5" l="1"/>
  <c r="AB242" i="5"/>
  <c r="T242" i="5"/>
  <c r="V242" i="5"/>
  <c r="AC242" i="5" s="1"/>
  <c r="AF242" i="5" s="1"/>
  <c r="AA242" i="5"/>
  <c r="R242" i="5"/>
  <c r="S242" i="5"/>
  <c r="AE242" i="5" s="1"/>
  <c r="I243" i="5" s="1"/>
  <c r="Q242" i="5"/>
  <c r="W242" i="5"/>
  <c r="Y242" i="5" s="1"/>
  <c r="Z242" i="5" s="1"/>
  <c r="H243" i="5" s="1"/>
  <c r="M243" i="5" l="1"/>
  <c r="O243" i="5" s="1"/>
  <c r="J243" i="5"/>
  <c r="AD243" i="5" s="1"/>
  <c r="N243" i="5" l="1"/>
  <c r="P243" i="5" s="1"/>
  <c r="Q243" i="5" l="1"/>
  <c r="S243" i="5"/>
  <c r="AE243" i="5" s="1"/>
  <c r="I244" i="5" s="1"/>
  <c r="X243" i="5"/>
  <c r="R243" i="5"/>
  <c r="AB243" i="5"/>
  <c r="V243" i="5"/>
  <c r="AC243" i="5" s="1"/>
  <c r="AA243" i="5"/>
  <c r="T243" i="5"/>
  <c r="W243" i="5"/>
  <c r="J244" i="5" l="1"/>
  <c r="AD244" i="5" s="1"/>
  <c r="AF243" i="5"/>
  <c r="Y243" i="5"/>
  <c r="Z243" i="5" s="1"/>
  <c r="H244" i="5" s="1"/>
  <c r="M244" i="5" l="1"/>
  <c r="O244" i="5" s="1"/>
  <c r="N244" i="5" l="1"/>
  <c r="P244" i="5" s="1"/>
  <c r="S244" i="5" l="1"/>
  <c r="AE244" i="5" s="1"/>
  <c r="I245" i="5" s="1"/>
  <c r="R244" i="5"/>
  <c r="AB244" i="5"/>
  <c r="V244" i="5"/>
  <c r="AC244" i="5" s="1"/>
  <c r="AF244" i="5" s="1"/>
  <c r="X244" i="5"/>
  <c r="T244" i="5"/>
  <c r="W244" i="5"/>
  <c r="Y244" i="5" s="1"/>
  <c r="Z244" i="5" s="1"/>
  <c r="H245" i="5" s="1"/>
  <c r="Q244" i="5"/>
  <c r="AA244" i="5"/>
  <c r="M245" i="5" l="1"/>
  <c r="N245" i="5" s="1"/>
  <c r="J245" i="5"/>
  <c r="AD245" i="5" s="1"/>
  <c r="O245" i="5"/>
  <c r="P245" i="5" l="1"/>
  <c r="Q245" i="5" l="1"/>
  <c r="X245" i="5"/>
  <c r="AA245" i="5"/>
  <c r="AB245" i="5"/>
  <c r="W245" i="5"/>
  <c r="Y245" i="5" s="1"/>
  <c r="Z245" i="5" s="1"/>
  <c r="H246" i="5" s="1"/>
  <c r="R245" i="5"/>
  <c r="S245" i="5"/>
  <c r="AE245" i="5" s="1"/>
  <c r="I246" i="5" s="1"/>
  <c r="T245" i="5"/>
  <c r="V245" i="5"/>
  <c r="AC245" i="5" s="1"/>
  <c r="J246" i="5" l="1"/>
  <c r="AD246" i="5"/>
  <c r="AF245" i="5"/>
  <c r="M246" i="5" l="1"/>
  <c r="N246" i="5" s="1"/>
  <c r="O246" i="5" l="1"/>
  <c r="P246" i="5" s="1"/>
  <c r="T246" i="5" l="1"/>
  <c r="AB246" i="5"/>
  <c r="R246" i="5"/>
  <c r="V246" i="5"/>
  <c r="AC246" i="5" s="1"/>
  <c r="S246" i="5"/>
  <c r="AE246" i="5" s="1"/>
  <c r="I247" i="5" s="1"/>
  <c r="W246" i="5"/>
  <c r="AA246" i="5"/>
  <c r="X246" i="5"/>
  <c r="Q246" i="5"/>
  <c r="Y246" i="5" l="1"/>
  <c r="Z246" i="5" s="1"/>
  <c r="H247" i="5" s="1"/>
  <c r="AF246" i="5"/>
  <c r="J247" i="5"/>
  <c r="AD247" i="5" s="1"/>
  <c r="M247" i="5" l="1"/>
  <c r="O247" i="5" s="1"/>
  <c r="N247" i="5" l="1"/>
  <c r="P247" i="5" s="1"/>
  <c r="Q247" i="5" l="1"/>
  <c r="R247" i="5"/>
  <c r="AB247" i="5"/>
  <c r="AA247" i="5"/>
  <c r="V247" i="5"/>
  <c r="AC247" i="5" s="1"/>
  <c r="W247" i="5"/>
  <c r="S247" i="5"/>
  <c r="AE247" i="5" s="1"/>
  <c r="I248" i="5" s="1"/>
  <c r="J248" i="5" s="1"/>
  <c r="AD248" i="5" s="1"/>
  <c r="X247" i="5"/>
  <c r="T247" i="5"/>
  <c r="Y247" i="5" l="1"/>
  <c r="Z247" i="5" s="1"/>
  <c r="H248" i="5" s="1"/>
  <c r="AF247" i="5"/>
  <c r="M248" i="5" l="1"/>
  <c r="N248" i="5" s="1"/>
  <c r="O248" i="5" l="1"/>
  <c r="P248" i="5" s="1"/>
  <c r="W248" i="5" l="1"/>
  <c r="Q248" i="5"/>
  <c r="AA248" i="5"/>
  <c r="X248" i="5"/>
  <c r="AB248" i="5"/>
  <c r="R248" i="5"/>
  <c r="S248" i="5"/>
  <c r="AE248" i="5" s="1"/>
  <c r="I249" i="5" s="1"/>
  <c r="V248" i="5"/>
  <c r="AC248" i="5" s="1"/>
  <c r="T248" i="5"/>
  <c r="J249" i="5" l="1"/>
  <c r="AD249" i="5" s="1"/>
  <c r="AF248" i="5"/>
  <c r="Y248" i="5"/>
  <c r="Z248" i="5" s="1"/>
  <c r="H249" i="5" s="1"/>
  <c r="M249" i="5" l="1"/>
  <c r="O249" i="5" s="1"/>
  <c r="N249" i="5" l="1"/>
  <c r="P249" i="5" s="1"/>
  <c r="R249" i="5" l="1"/>
  <c r="AB249" i="5"/>
  <c r="S249" i="5"/>
  <c r="AE249" i="5" s="1"/>
  <c r="I250" i="5" s="1"/>
  <c r="Q249" i="5"/>
  <c r="J250" i="5"/>
  <c r="AD250" i="5" s="1"/>
  <c r="W249" i="5"/>
  <c r="Y249" i="5" s="1"/>
  <c r="Z249" i="5" s="1"/>
  <c r="H250" i="5" s="1"/>
  <c r="V249" i="5"/>
  <c r="AC249" i="5" s="1"/>
  <c r="AF249" i="5" s="1"/>
  <c r="AA249" i="5"/>
  <c r="T249" i="5"/>
  <c r="X249" i="5"/>
  <c r="M250" i="5" l="1"/>
  <c r="O250" i="5" s="1"/>
  <c r="N250" i="5"/>
  <c r="P250" i="5" l="1"/>
  <c r="R250" i="5" l="1"/>
  <c r="AB250" i="5"/>
  <c r="T250" i="5"/>
  <c r="AA250" i="5"/>
  <c r="Q250" i="5"/>
  <c r="S250" i="5"/>
  <c r="AE250" i="5" s="1"/>
  <c r="I251" i="5" s="1"/>
  <c r="X250" i="5"/>
  <c r="W250" i="5"/>
  <c r="Y250" i="5" s="1"/>
  <c r="Z250" i="5" s="1"/>
  <c r="H251" i="5" s="1"/>
  <c r="V250" i="5"/>
  <c r="AC250" i="5" s="1"/>
  <c r="J251" i="5" l="1"/>
  <c r="AD251" i="5" s="1"/>
  <c r="AF250" i="5"/>
  <c r="M251" i="5" l="1"/>
  <c r="N251" i="5" s="1"/>
  <c r="O251" i="5" l="1"/>
  <c r="P251" i="5" s="1"/>
  <c r="T251" i="5" l="1"/>
  <c r="R251" i="5"/>
  <c r="J252" i="5"/>
  <c r="AD252" i="5" s="1"/>
  <c r="AB251" i="5"/>
  <c r="AA251" i="5"/>
  <c r="X251" i="5"/>
  <c r="V251" i="5"/>
  <c r="AC251" i="5" s="1"/>
  <c r="AF251" i="5" s="1"/>
  <c r="M252" i="5" s="1"/>
  <c r="W251" i="5"/>
  <c r="Y251" i="5" s="1"/>
  <c r="Z251" i="5" s="1"/>
  <c r="H252" i="5" s="1"/>
  <c r="S251" i="5"/>
  <c r="AE251" i="5" s="1"/>
  <c r="I252" i="5" s="1"/>
  <c r="Q251" i="5"/>
  <c r="N252" i="5" l="1"/>
  <c r="O252" i="5"/>
  <c r="P252" i="5" l="1"/>
  <c r="Q252" i="5" l="1"/>
  <c r="AA252" i="5"/>
  <c r="X252" i="5"/>
  <c r="R252" i="5"/>
  <c r="S252" i="5"/>
  <c r="AE252" i="5" s="1"/>
  <c r="I253" i="5" s="1"/>
  <c r="J253" i="5" s="1"/>
  <c r="AD253" i="5" s="1"/>
  <c r="T252" i="5"/>
  <c r="W252" i="5"/>
  <c r="Y252" i="5" s="1"/>
  <c r="Z252" i="5" s="1"/>
  <c r="H253" i="5" s="1"/>
  <c r="V252" i="5"/>
  <c r="AC252" i="5" s="1"/>
  <c r="AB252" i="5"/>
  <c r="AF252" i="5" l="1"/>
  <c r="M253" i="5" l="1"/>
  <c r="N253" i="5" s="1"/>
  <c r="O253" i="5" l="1"/>
  <c r="P253" i="5" s="1"/>
  <c r="AA253" i="5" l="1"/>
  <c r="AB253" i="5"/>
  <c r="T253" i="5"/>
  <c r="X253" i="5"/>
  <c r="Q253" i="5"/>
  <c r="S253" i="5"/>
  <c r="AE253" i="5" s="1"/>
  <c r="I254" i="5" s="1"/>
  <c r="W253" i="5"/>
  <c r="Y253" i="5" s="1"/>
  <c r="Z253" i="5" s="1"/>
  <c r="H254" i="5" s="1"/>
  <c r="R253" i="5"/>
  <c r="V253" i="5"/>
  <c r="AC253" i="5" s="1"/>
  <c r="J254" i="5" l="1"/>
  <c r="AD254" i="5" s="1"/>
  <c r="AF253" i="5"/>
  <c r="M254" i="5" l="1"/>
  <c r="O254" i="5" s="1"/>
  <c r="N254" i="5" l="1"/>
  <c r="P254" i="5" s="1"/>
  <c r="X254" i="5" l="1"/>
  <c r="W254" i="5"/>
  <c r="Y254" i="5" s="1"/>
  <c r="Z254" i="5" s="1"/>
  <c r="H255" i="5" s="1"/>
  <c r="V254" i="5"/>
  <c r="AC254" i="5" s="1"/>
  <c r="AB254" i="5"/>
  <c r="Q254" i="5"/>
  <c r="AA254" i="5"/>
  <c r="S254" i="5"/>
  <c r="AE254" i="5" s="1"/>
  <c r="I255" i="5" s="1"/>
  <c r="T254" i="5"/>
  <c r="R254" i="5"/>
  <c r="J255" i="5" l="1"/>
  <c r="AD255" i="5" s="1"/>
  <c r="AF254" i="5"/>
  <c r="M255" i="5" l="1"/>
  <c r="O255" i="5" s="1"/>
  <c r="N255" i="5" l="1"/>
  <c r="P255" i="5"/>
  <c r="S255" i="5" l="1"/>
  <c r="AE255" i="5" s="1"/>
  <c r="I256" i="5" s="1"/>
  <c r="R255" i="5"/>
  <c r="AB255" i="5"/>
  <c r="Q255" i="5"/>
  <c r="X255" i="5"/>
  <c r="V255" i="5"/>
  <c r="AC255" i="5" s="1"/>
  <c r="AF255" i="5" s="1"/>
  <c r="AA255" i="5"/>
  <c r="T255" i="5"/>
  <c r="W255" i="5"/>
  <c r="J256" i="5"/>
  <c r="AD256" i="5" s="1"/>
  <c r="M256" i="5" l="1"/>
  <c r="N256" i="5" s="1"/>
  <c r="Y255" i="5"/>
  <c r="Z255" i="5" s="1"/>
  <c r="H256" i="5" s="1"/>
  <c r="O256" i="5"/>
  <c r="P256" i="5" l="1"/>
  <c r="T256" i="5" l="1"/>
  <c r="X256" i="5"/>
  <c r="W256" i="5"/>
  <c r="Y256" i="5" s="1"/>
  <c r="Z256" i="5" s="1"/>
  <c r="H257" i="5" s="1"/>
  <c r="Q256" i="5"/>
  <c r="V256" i="5"/>
  <c r="AC256" i="5" s="1"/>
  <c r="AB256" i="5"/>
  <c r="AA256" i="5"/>
  <c r="S256" i="5"/>
  <c r="AE256" i="5" s="1"/>
  <c r="I257" i="5" s="1"/>
  <c r="R256" i="5"/>
  <c r="AF256" i="5" l="1"/>
  <c r="J257" i="5"/>
  <c r="AD257" i="5" s="1"/>
  <c r="M257" i="5" l="1"/>
  <c r="N257" i="5" s="1"/>
  <c r="O257" i="5" l="1"/>
  <c r="P257" i="5" s="1"/>
  <c r="Q257" i="5" l="1"/>
  <c r="AB257" i="5"/>
  <c r="R257" i="5"/>
  <c r="AA257" i="5"/>
  <c r="V257" i="5"/>
  <c r="AC257" i="5" s="1"/>
  <c r="AF257" i="5" s="1"/>
  <c r="T257" i="5"/>
  <c r="W257" i="5"/>
  <c r="Y257" i="5" s="1"/>
  <c r="Z257" i="5" s="1"/>
  <c r="H258" i="5" s="1"/>
  <c r="X257" i="5"/>
  <c r="S257" i="5"/>
  <c r="AE257" i="5" s="1"/>
  <c r="I258" i="5" s="1"/>
  <c r="J258" i="5"/>
  <c r="AD258" i="5" s="1"/>
  <c r="M258" i="5" l="1"/>
  <c r="N258" i="5" s="1"/>
  <c r="O258" i="5"/>
  <c r="P258" i="5" l="1"/>
  <c r="R258" i="5" l="1"/>
  <c r="W258" i="5"/>
  <c r="Y258" i="5" s="1"/>
  <c r="Z258" i="5" s="1"/>
  <c r="H259" i="5" s="1"/>
  <c r="T258" i="5"/>
  <c r="Q258" i="5"/>
  <c r="S258" i="5"/>
  <c r="AE258" i="5" s="1"/>
  <c r="I259" i="5" s="1"/>
  <c r="V258" i="5"/>
  <c r="AC258" i="5" s="1"/>
  <c r="AF258" i="5" s="1"/>
  <c r="AB258" i="5"/>
  <c r="J259" i="5"/>
  <c r="X258" i="5"/>
  <c r="AA258" i="5"/>
  <c r="M259" i="5" l="1"/>
  <c r="N259" i="5" s="1"/>
  <c r="AD259" i="5"/>
  <c r="O259" i="5"/>
  <c r="P259" i="5" l="1"/>
  <c r="W259" i="5" l="1"/>
  <c r="T259" i="5"/>
  <c r="S259" i="5"/>
  <c r="AE259" i="5" s="1"/>
  <c r="I260" i="5" s="1"/>
  <c r="J260" i="5" s="1"/>
  <c r="AD260" i="5" s="1"/>
  <c r="AB259" i="5"/>
  <c r="V259" i="5"/>
  <c r="AC259" i="5" s="1"/>
  <c r="Q259" i="5"/>
  <c r="R259" i="5"/>
  <c r="X259" i="5"/>
  <c r="AA259" i="5"/>
  <c r="AF259" i="5" l="1"/>
  <c r="Y259" i="5"/>
  <c r="Z259" i="5" s="1"/>
  <c r="H260" i="5" s="1"/>
  <c r="M260" i="5" l="1"/>
  <c r="O260" i="5" s="1"/>
  <c r="N260" i="5" l="1"/>
  <c r="P260" i="5" s="1"/>
  <c r="Q260" i="5" l="1"/>
  <c r="W260" i="5"/>
  <c r="R260" i="5"/>
  <c r="X260" i="5"/>
  <c r="V260" i="5"/>
  <c r="AC260" i="5" s="1"/>
  <c r="AB260" i="5"/>
  <c r="S260" i="5"/>
  <c r="AE260" i="5" s="1"/>
  <c r="I261" i="5" s="1"/>
  <c r="J261" i="5" s="1"/>
  <c r="AD261" i="5" s="1"/>
  <c r="T260" i="5"/>
  <c r="AA260" i="5"/>
  <c r="AF260" i="5" l="1"/>
  <c r="M261" i="5" s="1"/>
  <c r="N261" i="5"/>
  <c r="O261" i="5"/>
  <c r="P261" i="5" s="1"/>
  <c r="Y260" i="5"/>
  <c r="Z260" i="5" s="1"/>
  <c r="H261" i="5" s="1"/>
  <c r="S261" i="5" l="1"/>
  <c r="AE261" i="5" s="1"/>
  <c r="I262" i="5" s="1"/>
  <c r="X261" i="5"/>
  <c r="AB261" i="5"/>
  <c r="Q261" i="5"/>
  <c r="V261" i="5"/>
  <c r="AC261" i="5" s="1"/>
  <c r="AF261" i="5" s="1"/>
  <c r="M262" i="5" s="1"/>
  <c r="T261" i="5"/>
  <c r="R261" i="5"/>
  <c r="W261" i="5"/>
  <c r="Y261" i="5" s="1"/>
  <c r="Z261" i="5" s="1"/>
  <c r="H262" i="5" s="1"/>
  <c r="AA261" i="5"/>
  <c r="J262" i="5"/>
  <c r="AD262" i="5" s="1"/>
  <c r="O262" i="5" l="1"/>
  <c r="N262" i="5"/>
  <c r="P262" i="5" s="1"/>
  <c r="AB262" i="5" l="1"/>
  <c r="Q262" i="5"/>
  <c r="X262" i="5"/>
  <c r="T262" i="5"/>
  <c r="S262" i="5"/>
  <c r="AE262" i="5" s="1"/>
  <c r="I263" i="5" s="1"/>
  <c r="V262" i="5"/>
  <c r="AC262" i="5" s="1"/>
  <c r="R262" i="5"/>
  <c r="W262" i="5"/>
  <c r="Y262" i="5" s="1"/>
  <c r="Z262" i="5" s="1"/>
  <c r="H263" i="5" s="1"/>
  <c r="AA262" i="5"/>
  <c r="AF262" i="5" l="1"/>
  <c r="J263" i="5"/>
  <c r="AD263" i="5" s="1"/>
  <c r="M263" i="5" l="1"/>
  <c r="O263" i="5" s="1"/>
  <c r="N263" i="5" l="1"/>
  <c r="P263" i="5" s="1"/>
  <c r="X263" i="5" l="1"/>
  <c r="S263" i="5"/>
  <c r="AE263" i="5" s="1"/>
  <c r="I264" i="5" s="1"/>
  <c r="J264" i="5" s="1"/>
  <c r="AD264" i="5" s="1"/>
  <c r="W263" i="5"/>
  <c r="Y263" i="5" s="1"/>
  <c r="Z263" i="5" s="1"/>
  <c r="H264" i="5" s="1"/>
  <c r="V263" i="5"/>
  <c r="AC263" i="5" s="1"/>
  <c r="AF263" i="5" s="1"/>
  <c r="M264" i="5" s="1"/>
  <c r="AB263" i="5"/>
  <c r="T263" i="5"/>
  <c r="Q263" i="5"/>
  <c r="R263" i="5"/>
  <c r="AA263" i="5"/>
  <c r="N264" i="5" l="1"/>
  <c r="O264" i="5"/>
  <c r="P264" i="5" s="1"/>
  <c r="X264" i="5" l="1"/>
  <c r="T264" i="5"/>
  <c r="R264" i="5"/>
  <c r="Q264" i="5"/>
  <c r="AB264" i="5"/>
  <c r="W264" i="5"/>
  <c r="Y264" i="5" s="1"/>
  <c r="Z264" i="5" s="1"/>
  <c r="H265" i="5" s="1"/>
  <c r="V264" i="5"/>
  <c r="AC264" i="5" s="1"/>
  <c r="S264" i="5"/>
  <c r="AE264" i="5" s="1"/>
  <c r="I265" i="5" s="1"/>
  <c r="AA264" i="5"/>
  <c r="AF264" i="5" l="1"/>
  <c r="J265" i="5"/>
  <c r="AD265" i="5" s="1"/>
  <c r="M265" i="5" l="1"/>
  <c r="O265" i="5" s="1"/>
  <c r="N265" i="5" l="1"/>
  <c r="P265" i="5" s="1"/>
  <c r="W265" i="5" l="1"/>
  <c r="AB265" i="5"/>
  <c r="R265" i="5"/>
  <c r="Q265" i="5"/>
  <c r="T265" i="5"/>
  <c r="X265" i="5"/>
  <c r="S265" i="5"/>
  <c r="AE265" i="5" s="1"/>
  <c r="I266" i="5" s="1"/>
  <c r="V265" i="5"/>
  <c r="AC265" i="5" s="1"/>
  <c r="AA265" i="5"/>
  <c r="J266" i="5" l="1"/>
  <c r="AD266" i="5" s="1"/>
  <c r="AF265" i="5"/>
  <c r="M266" i="5" s="1"/>
  <c r="N266" i="5" s="1"/>
  <c r="Y265" i="5"/>
  <c r="Z265" i="5" s="1"/>
  <c r="H266" i="5" s="1"/>
  <c r="O266" i="5" l="1"/>
  <c r="P266" i="5" s="1"/>
  <c r="Q266" i="5" l="1"/>
  <c r="S266" i="5"/>
  <c r="AE266" i="5" s="1"/>
  <c r="I267" i="5" s="1"/>
  <c r="R266" i="5"/>
  <c r="W266" i="5"/>
  <c r="T266" i="5"/>
  <c r="X266" i="5"/>
  <c r="AB266" i="5"/>
  <c r="V266" i="5"/>
  <c r="AC266" i="5" s="1"/>
  <c r="AA266" i="5"/>
  <c r="Y266" i="5" l="1"/>
  <c r="Z266" i="5" s="1"/>
  <c r="H267" i="5" s="1"/>
  <c r="J267" i="5"/>
  <c r="AD267" i="5" s="1"/>
  <c r="AF266" i="5"/>
  <c r="M267" i="5" l="1"/>
  <c r="N267" i="5" s="1"/>
  <c r="O267" i="5" l="1"/>
  <c r="P267" i="5" s="1"/>
  <c r="X267" i="5" l="1"/>
  <c r="Q267" i="5"/>
  <c r="V267" i="5"/>
  <c r="AC267" i="5" s="1"/>
  <c r="T267" i="5"/>
  <c r="R267" i="5"/>
  <c r="AB267" i="5"/>
  <c r="W267" i="5"/>
  <c r="Y267" i="5" s="1"/>
  <c r="Z267" i="5" s="1"/>
  <c r="H268" i="5" s="1"/>
  <c r="S267" i="5"/>
  <c r="AE267" i="5" s="1"/>
  <c r="I268" i="5" s="1"/>
  <c r="AA267" i="5"/>
  <c r="AF267" i="5" l="1"/>
  <c r="M268" i="5" s="1"/>
  <c r="O268" i="5" s="1"/>
  <c r="J268" i="5"/>
  <c r="AD268" i="5" s="1"/>
  <c r="N268" i="5" l="1"/>
  <c r="P268" i="5" s="1"/>
  <c r="T268" i="5" l="1"/>
  <c r="R268" i="5"/>
  <c r="AB268" i="5"/>
  <c r="S268" i="5"/>
  <c r="AE268" i="5" s="1"/>
  <c r="I269" i="5" s="1"/>
  <c r="Q268" i="5"/>
  <c r="W268" i="5"/>
  <c r="X268" i="5"/>
  <c r="V268" i="5"/>
  <c r="AC268" i="5" s="1"/>
  <c r="AA268" i="5"/>
  <c r="AF268" i="5" l="1"/>
  <c r="Y268" i="5"/>
  <c r="Z268" i="5" s="1"/>
  <c r="H269" i="5" s="1"/>
  <c r="J269" i="5"/>
  <c r="AD269" i="5" s="1"/>
  <c r="M269" i="5" l="1"/>
  <c r="O269" i="5" s="1"/>
  <c r="N269" i="5" l="1"/>
  <c r="P269" i="5" s="1"/>
  <c r="S269" i="5" l="1"/>
  <c r="AE269" i="5" s="1"/>
  <c r="I270" i="5" s="1"/>
  <c r="T269" i="5"/>
  <c r="V269" i="5"/>
  <c r="AC269" i="5" s="1"/>
  <c r="AF269" i="5" s="1"/>
  <c r="Q269" i="5"/>
  <c r="AB269" i="5"/>
  <c r="X269" i="5"/>
  <c r="R269" i="5"/>
  <c r="W269" i="5"/>
  <c r="J270" i="5"/>
  <c r="AD270" i="5" s="1"/>
  <c r="AA269" i="5"/>
  <c r="Y269" i="5" l="1"/>
  <c r="Z269" i="5" s="1"/>
  <c r="H270" i="5" s="1"/>
  <c r="M270" i="5"/>
  <c r="N270" i="5" s="1"/>
  <c r="O270" i="5"/>
  <c r="P270" i="5" l="1"/>
  <c r="S270" i="5" l="1"/>
  <c r="AE270" i="5" s="1"/>
  <c r="I271" i="5" s="1"/>
  <c r="T270" i="5"/>
  <c r="W270" i="5"/>
  <c r="Q270" i="5"/>
  <c r="V270" i="5"/>
  <c r="AC270" i="5" s="1"/>
  <c r="AF270" i="5" s="1"/>
  <c r="R270" i="5"/>
  <c r="X270" i="5"/>
  <c r="AB270" i="5"/>
  <c r="J271" i="5"/>
  <c r="AD271" i="5" s="1"/>
  <c r="AA270" i="5"/>
  <c r="M271" i="5" l="1"/>
  <c r="N271" i="5" s="1"/>
  <c r="Y270" i="5"/>
  <c r="Z270" i="5" s="1"/>
  <c r="H271" i="5" s="1"/>
  <c r="O271" i="5"/>
  <c r="P271" i="5" l="1"/>
  <c r="V271" i="5" l="1"/>
  <c r="AC271" i="5" s="1"/>
  <c r="R271" i="5"/>
  <c r="X271" i="5"/>
  <c r="Q271" i="5"/>
  <c r="S271" i="5"/>
  <c r="AE271" i="5" s="1"/>
  <c r="I272" i="5" s="1"/>
  <c r="T271" i="5"/>
  <c r="AB271" i="5"/>
  <c r="W271" i="5"/>
  <c r="Y271" i="5" s="1"/>
  <c r="Z271" i="5" s="1"/>
  <c r="H272" i="5" s="1"/>
  <c r="AA271" i="5"/>
  <c r="AF271" i="5" l="1"/>
  <c r="M272" i="5" s="1"/>
  <c r="N272" i="5" s="1"/>
  <c r="J272" i="5"/>
  <c r="AD272" i="5" s="1"/>
  <c r="O272" i="5" l="1"/>
  <c r="P272" i="5" s="1"/>
  <c r="T272" i="5" l="1"/>
  <c r="S272" i="5"/>
  <c r="AE272" i="5" s="1"/>
  <c r="I273" i="5" s="1"/>
  <c r="J273" i="5"/>
  <c r="AB272" i="5"/>
  <c r="Q272" i="5"/>
  <c r="V272" i="5"/>
  <c r="AC272" i="5" s="1"/>
  <c r="AF272" i="5" s="1"/>
  <c r="X272" i="5"/>
  <c r="W272" i="5"/>
  <c r="Y272" i="5" s="1"/>
  <c r="Z272" i="5" s="1"/>
  <c r="H273" i="5" s="1"/>
  <c r="R272" i="5"/>
  <c r="AA272" i="5"/>
  <c r="M273" i="5" l="1"/>
  <c r="N273" i="5" s="1"/>
  <c r="AD273" i="5"/>
  <c r="O273" i="5"/>
  <c r="P273" i="5" l="1"/>
  <c r="Q273" i="5" l="1"/>
  <c r="X273" i="5"/>
  <c r="S273" i="5"/>
  <c r="AE273" i="5" s="1"/>
  <c r="I274" i="5" s="1"/>
  <c r="J274" i="5" s="1"/>
  <c r="V273" i="5"/>
  <c r="AC273" i="5" s="1"/>
  <c r="AF273" i="5" s="1"/>
  <c r="R273" i="5"/>
  <c r="AB273" i="5"/>
  <c r="W273" i="5"/>
  <c r="Y273" i="5" s="1"/>
  <c r="Z273" i="5" s="1"/>
  <c r="H274" i="5" s="1"/>
  <c r="T273" i="5"/>
  <c r="AA273" i="5"/>
  <c r="M274" i="5" l="1"/>
  <c r="N274" i="5" s="1"/>
  <c r="AD274" i="5"/>
  <c r="O274" i="5"/>
  <c r="P274" i="5" l="1"/>
  <c r="T274" i="5" l="1"/>
  <c r="W274" i="5"/>
  <c r="R274" i="5"/>
  <c r="V274" i="5"/>
  <c r="AC274" i="5" s="1"/>
  <c r="X274" i="5"/>
  <c r="Q274" i="5"/>
  <c r="AB274" i="5"/>
  <c r="S274" i="5"/>
  <c r="AE274" i="5" s="1"/>
  <c r="I275" i="5" s="1"/>
  <c r="AA274" i="5"/>
  <c r="AF274" i="5" l="1"/>
  <c r="M275" i="5" s="1"/>
  <c r="O275" i="5" s="1"/>
  <c r="Y274" i="5"/>
  <c r="Z274" i="5" s="1"/>
  <c r="H275" i="5" s="1"/>
  <c r="J275" i="5"/>
  <c r="AD275" i="5" s="1"/>
  <c r="N275" i="5" l="1"/>
  <c r="P275" i="5" s="1"/>
  <c r="Q275" i="5" l="1"/>
  <c r="W275" i="5"/>
  <c r="X275" i="5"/>
  <c r="AB275" i="5"/>
  <c r="V275" i="5"/>
  <c r="AC275" i="5" s="1"/>
  <c r="R275" i="5"/>
  <c r="S275" i="5"/>
  <c r="AE275" i="5" s="1"/>
  <c r="I276" i="5" s="1"/>
  <c r="J276" i="5" s="1"/>
  <c r="AD276" i="5" s="1"/>
  <c r="T275" i="5"/>
  <c r="AA275" i="5"/>
  <c r="AF275" i="5" l="1"/>
  <c r="M276" i="5" s="1"/>
  <c r="N276" i="5"/>
  <c r="O276" i="5"/>
  <c r="P276" i="5" s="1"/>
  <c r="Y275" i="5"/>
  <c r="Z275" i="5" s="1"/>
  <c r="H276" i="5" s="1"/>
  <c r="S276" i="5" l="1"/>
  <c r="AE276" i="5" s="1"/>
  <c r="I277" i="5" s="1"/>
  <c r="T276" i="5"/>
  <c r="AB276" i="5"/>
  <c r="W276" i="5"/>
  <c r="X276" i="5"/>
  <c r="V276" i="5"/>
  <c r="AC276" i="5" s="1"/>
  <c r="AF276" i="5" s="1"/>
  <c r="M277" i="5" s="1"/>
  <c r="R276" i="5"/>
  <c r="Q276" i="5"/>
  <c r="AA276" i="5"/>
  <c r="J277" i="5"/>
  <c r="AD277" i="5" s="1"/>
  <c r="Y276" i="5" l="1"/>
  <c r="Z276" i="5" s="1"/>
  <c r="H277" i="5" s="1"/>
  <c r="N277" i="5"/>
  <c r="O277" i="5"/>
  <c r="P277" i="5" s="1"/>
  <c r="R277" i="5" l="1"/>
  <c r="Q277" i="5"/>
  <c r="T277" i="5"/>
  <c r="AB277" i="5"/>
  <c r="X277" i="5"/>
  <c r="V277" i="5"/>
  <c r="AC277" i="5" s="1"/>
  <c r="S277" i="5"/>
  <c r="AE277" i="5" s="1"/>
  <c r="I278" i="5" s="1"/>
  <c r="W277" i="5"/>
  <c r="Y277" i="5" s="1"/>
  <c r="Z277" i="5" s="1"/>
  <c r="H278" i="5" s="1"/>
  <c r="AA277" i="5"/>
  <c r="AF277" i="5" l="1"/>
  <c r="M278" i="5" s="1"/>
  <c r="O278" i="5"/>
  <c r="N278" i="5"/>
  <c r="P278" i="5" s="1"/>
  <c r="J278" i="5"/>
  <c r="AD278" i="5" s="1"/>
  <c r="V278" i="5" l="1"/>
  <c r="AC278" i="5" s="1"/>
  <c r="S278" i="5"/>
  <c r="AE278" i="5" s="1"/>
  <c r="I279" i="5" s="1"/>
  <c r="T278" i="5"/>
  <c r="W278" i="5"/>
  <c r="AB278" i="5"/>
  <c r="R278" i="5"/>
  <c r="X278" i="5"/>
  <c r="Q278" i="5"/>
  <c r="AA278" i="5"/>
  <c r="Y278" i="5" l="1"/>
  <c r="Z278" i="5" s="1"/>
  <c r="H279" i="5" s="1"/>
  <c r="J279" i="5"/>
  <c r="AD279" i="5" s="1"/>
  <c r="AF278" i="5"/>
  <c r="M279" i="5" l="1"/>
  <c r="N279" i="5" s="1"/>
  <c r="O279" i="5" l="1"/>
  <c r="P279" i="5" s="1"/>
  <c r="AB279" i="5" l="1"/>
  <c r="V279" i="5"/>
  <c r="AC279" i="5" s="1"/>
  <c r="S279" i="5"/>
  <c r="AE279" i="5" s="1"/>
  <c r="I280" i="5" s="1"/>
  <c r="X279" i="5"/>
  <c r="W279" i="5"/>
  <c r="Y279" i="5" s="1"/>
  <c r="Z279" i="5" s="1"/>
  <c r="H280" i="5" s="1"/>
  <c r="AA279" i="5"/>
  <c r="Q279" i="5"/>
  <c r="T279" i="5"/>
  <c r="R279" i="5"/>
  <c r="J280" i="5"/>
  <c r="AD280" i="5" s="1"/>
  <c r="AF279" i="5" l="1"/>
  <c r="M280" i="5" l="1"/>
  <c r="O280" i="5" s="1"/>
  <c r="N280" i="5" l="1"/>
  <c r="P280" i="5" s="1"/>
  <c r="X280" i="5" l="1"/>
  <c r="AB280" i="5"/>
  <c r="W280" i="5"/>
  <c r="Y280" i="5" s="1"/>
  <c r="Z280" i="5" s="1"/>
  <c r="H281" i="5" s="1"/>
  <c r="V280" i="5"/>
  <c r="AC280" i="5" s="1"/>
  <c r="S280" i="5"/>
  <c r="AE280" i="5" s="1"/>
  <c r="I281" i="5" s="1"/>
  <c r="T280" i="5"/>
  <c r="Q280" i="5"/>
  <c r="R280" i="5"/>
  <c r="AA280" i="5"/>
  <c r="J281" i="5" l="1"/>
  <c r="AD281" i="5" s="1"/>
  <c r="AF280" i="5"/>
  <c r="M281" i="5" l="1"/>
  <c r="N281" i="5" s="1"/>
  <c r="O281" i="5" l="1"/>
  <c r="P281" i="5" s="1"/>
  <c r="AB281" i="5" l="1"/>
  <c r="Q281" i="5"/>
  <c r="T281" i="5"/>
  <c r="R281" i="5"/>
  <c r="AA281" i="5"/>
  <c r="W281" i="5"/>
  <c r="Y281" i="5" s="1"/>
  <c r="Z281" i="5" s="1"/>
  <c r="H282" i="5" s="1"/>
  <c r="S281" i="5"/>
  <c r="AE281" i="5" s="1"/>
  <c r="I282" i="5" s="1"/>
  <c r="J282" i="5" s="1"/>
  <c r="AD282" i="5" s="1"/>
  <c r="V281" i="5"/>
  <c r="AC281" i="5" s="1"/>
  <c r="X281" i="5"/>
  <c r="AF281" i="5" l="1"/>
  <c r="M282" i="5" l="1"/>
  <c r="O282" i="5" s="1"/>
  <c r="N282" i="5" l="1"/>
  <c r="P282" i="5" s="1"/>
  <c r="AB282" i="5" l="1"/>
  <c r="T282" i="5"/>
  <c r="R282" i="5"/>
  <c r="W282" i="5"/>
  <c r="S282" i="5"/>
  <c r="AE282" i="5" s="1"/>
  <c r="I283" i="5" s="1"/>
  <c r="V282" i="5"/>
  <c r="AC282" i="5" s="1"/>
  <c r="X282" i="5"/>
  <c r="Q282" i="5"/>
  <c r="AA282" i="5"/>
  <c r="AF282" i="5" l="1"/>
  <c r="Y282" i="5"/>
  <c r="Z282" i="5" s="1"/>
  <c r="H283" i="5" s="1"/>
  <c r="J283" i="5"/>
  <c r="AD283" i="5" s="1"/>
  <c r="M283" i="5" l="1"/>
  <c r="N283" i="5" s="1"/>
  <c r="O283" i="5" l="1"/>
  <c r="P283" i="5" s="1"/>
  <c r="X283" i="5" l="1"/>
  <c r="V283" i="5"/>
  <c r="AC283" i="5" s="1"/>
  <c r="T283" i="5"/>
  <c r="R283" i="5"/>
  <c r="Q283" i="5"/>
  <c r="S283" i="5"/>
  <c r="AE283" i="5" s="1"/>
  <c r="I284" i="5" s="1"/>
  <c r="AB283" i="5"/>
  <c r="J284" i="5" s="1"/>
  <c r="W283" i="5"/>
  <c r="Y283" i="5" s="1"/>
  <c r="Z283" i="5" s="1"/>
  <c r="H284" i="5" s="1"/>
  <c r="AA283" i="5"/>
  <c r="AD284" i="5" l="1"/>
  <c r="AF283" i="5"/>
  <c r="M284" i="5" s="1"/>
  <c r="N284" i="5" s="1"/>
  <c r="O284" i="5" l="1"/>
  <c r="P284" i="5" s="1"/>
  <c r="Q284" i="5" l="1"/>
  <c r="X284" i="5"/>
  <c r="W284" i="5"/>
  <c r="Y284" i="5" s="1"/>
  <c r="Z284" i="5" s="1"/>
  <c r="H285" i="5" s="1"/>
  <c r="R284" i="5"/>
  <c r="T284" i="5"/>
  <c r="V284" i="5"/>
  <c r="AC284" i="5" s="1"/>
  <c r="AF284" i="5" s="1"/>
  <c r="M285" i="5" s="1"/>
  <c r="S284" i="5"/>
  <c r="AE284" i="5" s="1"/>
  <c r="I285" i="5" s="1"/>
  <c r="J285" i="5" s="1"/>
  <c r="AD285" i="5" s="1"/>
  <c r="AB284" i="5"/>
  <c r="AA284" i="5"/>
  <c r="O285" i="5" l="1"/>
  <c r="N285" i="5"/>
  <c r="P285" i="5" s="1"/>
  <c r="W285" i="5" l="1"/>
  <c r="V285" i="5"/>
  <c r="AC285" i="5" s="1"/>
  <c r="Q285" i="5"/>
  <c r="X285" i="5"/>
  <c r="AB285" i="5"/>
  <c r="R285" i="5"/>
  <c r="S285" i="5"/>
  <c r="AE285" i="5" s="1"/>
  <c r="I286" i="5" s="1"/>
  <c r="T285" i="5"/>
  <c r="AA285" i="5"/>
  <c r="J286" i="5" l="1"/>
  <c r="AD286" i="5" s="1"/>
  <c r="AF285" i="5"/>
  <c r="Y285" i="5"/>
  <c r="Z285" i="5" s="1"/>
  <c r="H286" i="5" s="1"/>
  <c r="M286" i="5" l="1"/>
  <c r="N286" i="5" s="1"/>
  <c r="O286" i="5" l="1"/>
  <c r="P286" i="5" s="1"/>
  <c r="R286" i="5" l="1"/>
  <c r="T286" i="5"/>
  <c r="V286" i="5"/>
  <c r="AC286" i="5" s="1"/>
  <c r="S286" i="5"/>
  <c r="AE286" i="5" s="1"/>
  <c r="I287" i="5" s="1"/>
  <c r="Q286" i="5"/>
  <c r="W286" i="5"/>
  <c r="AB286" i="5"/>
  <c r="J287" i="5" s="1"/>
  <c r="X286" i="5"/>
  <c r="AA286" i="5"/>
  <c r="Y286" i="5" l="1"/>
  <c r="Z286" i="5" s="1"/>
  <c r="H287" i="5" s="1"/>
  <c r="AF286" i="5"/>
  <c r="M287" i="5" s="1"/>
  <c r="AD287" i="5"/>
  <c r="N287" i="5"/>
  <c r="O287" i="5"/>
  <c r="P287" i="5" s="1"/>
  <c r="Q287" i="5" l="1"/>
  <c r="W287" i="5"/>
  <c r="R287" i="5"/>
  <c r="V287" i="5"/>
  <c r="AC287" i="5" s="1"/>
  <c r="X287" i="5"/>
  <c r="AB287" i="5"/>
  <c r="T287" i="5"/>
  <c r="S287" i="5"/>
  <c r="AE287" i="5" s="1"/>
  <c r="I288" i="5" s="1"/>
  <c r="AA287" i="5"/>
  <c r="J288" i="5" l="1"/>
  <c r="AD288" i="5"/>
  <c r="AF287" i="5"/>
  <c r="M288" i="5" s="1"/>
  <c r="N288" i="5" s="1"/>
  <c r="Y287" i="5"/>
  <c r="Z287" i="5" s="1"/>
  <c r="H288" i="5" s="1"/>
  <c r="O288" i="5" l="1"/>
  <c r="P288" i="5" s="1"/>
  <c r="Q288" i="5" l="1"/>
  <c r="T288" i="5"/>
  <c r="V288" i="5"/>
  <c r="AC288" i="5" s="1"/>
  <c r="R288" i="5"/>
  <c r="X288" i="5"/>
  <c r="W288" i="5"/>
  <c r="Y288" i="5" s="1"/>
  <c r="Z288" i="5" s="1"/>
  <c r="H289" i="5" s="1"/>
  <c r="S288" i="5"/>
  <c r="AE288" i="5" s="1"/>
  <c r="I289" i="5" s="1"/>
  <c r="J289" i="5" s="1"/>
  <c r="AD289" i="5" s="1"/>
  <c r="AB288" i="5"/>
  <c r="AA288" i="5"/>
  <c r="AF288" i="5" l="1"/>
  <c r="M289" i="5" l="1"/>
  <c r="O289" i="5" s="1"/>
  <c r="N289" i="5" l="1"/>
  <c r="P289" i="5" s="1"/>
  <c r="V289" i="5" l="1"/>
  <c r="AC289" i="5" s="1"/>
  <c r="W289" i="5"/>
  <c r="Q289" i="5"/>
  <c r="AB289" i="5"/>
  <c r="T289" i="5"/>
  <c r="S289" i="5"/>
  <c r="AE289" i="5" s="1"/>
  <c r="I290" i="5" s="1"/>
  <c r="R289" i="5"/>
  <c r="X289" i="5"/>
  <c r="AA289" i="5"/>
  <c r="Y289" i="5" l="1"/>
  <c r="Z289" i="5" s="1"/>
  <c r="H290" i="5" s="1"/>
  <c r="J290" i="5"/>
  <c r="AD290" i="5" s="1"/>
  <c r="AF289" i="5"/>
  <c r="M290" i="5" s="1"/>
  <c r="N290" i="5" s="1"/>
  <c r="O290" i="5" l="1"/>
  <c r="P290" i="5" s="1"/>
  <c r="V290" i="5" l="1"/>
  <c r="AC290" i="5" s="1"/>
  <c r="AB290" i="5"/>
  <c r="W290" i="5"/>
  <c r="Q290" i="5"/>
  <c r="X290" i="5"/>
  <c r="R290" i="5"/>
  <c r="S290" i="5"/>
  <c r="AE290" i="5" s="1"/>
  <c r="I291" i="5" s="1"/>
  <c r="T290" i="5"/>
  <c r="AA290" i="5"/>
  <c r="AF290" i="5" l="1"/>
  <c r="M291" i="5" s="1"/>
  <c r="O291" i="5" s="1"/>
  <c r="Y290" i="5"/>
  <c r="Z290" i="5" s="1"/>
  <c r="H291" i="5" s="1"/>
  <c r="J291" i="5"/>
  <c r="AD291" i="5" s="1"/>
  <c r="N291" i="5" l="1"/>
  <c r="P291" i="5" s="1"/>
  <c r="S291" i="5" l="1"/>
  <c r="AE291" i="5" s="1"/>
  <c r="I292" i="5" s="1"/>
  <c r="X291" i="5"/>
  <c r="V291" i="5"/>
  <c r="AC291" i="5" s="1"/>
  <c r="AF291" i="5" s="1"/>
  <c r="AB291" i="5"/>
  <c r="R291" i="5"/>
  <c r="T291" i="5"/>
  <c r="Q291" i="5"/>
  <c r="W291" i="5"/>
  <c r="Y291" i="5" s="1"/>
  <c r="Z291" i="5" s="1"/>
  <c r="H292" i="5" s="1"/>
  <c r="AA291" i="5"/>
  <c r="J292" i="5"/>
  <c r="AD292" i="5" s="1"/>
  <c r="M292" i="5" l="1"/>
  <c r="O292" i="5" s="1"/>
  <c r="N292" i="5"/>
  <c r="P292" i="5" l="1"/>
  <c r="S292" i="5" l="1"/>
  <c r="AE292" i="5" s="1"/>
  <c r="I293" i="5" s="1"/>
  <c r="V292" i="5"/>
  <c r="AC292" i="5" s="1"/>
  <c r="AB292" i="5"/>
  <c r="Q292" i="5"/>
  <c r="T292" i="5"/>
  <c r="R292" i="5"/>
  <c r="X292" i="5"/>
  <c r="W292" i="5"/>
  <c r="Y292" i="5" s="1"/>
  <c r="Z292" i="5" s="1"/>
  <c r="H293" i="5" s="1"/>
  <c r="J293" i="5"/>
  <c r="AD293" i="5" s="1"/>
  <c r="AA292" i="5"/>
  <c r="AF292" i="5"/>
  <c r="M293" i="5" s="1"/>
  <c r="N293" i="5" l="1"/>
  <c r="O293" i="5"/>
  <c r="P293" i="5" s="1"/>
  <c r="V293" i="5" l="1"/>
  <c r="AC293" i="5" s="1"/>
  <c r="Q293" i="5"/>
  <c r="X293" i="5"/>
  <c r="W293" i="5"/>
  <c r="Y293" i="5" s="1"/>
  <c r="Z293" i="5" s="1"/>
  <c r="H294" i="5" s="1"/>
  <c r="AB293" i="5"/>
  <c r="S293" i="5"/>
  <c r="AE293" i="5" s="1"/>
  <c r="I294" i="5" s="1"/>
  <c r="T293" i="5"/>
  <c r="R293" i="5"/>
  <c r="AA293" i="5"/>
  <c r="AF293" i="5" l="1"/>
  <c r="J294" i="5"/>
  <c r="AD294" i="5" s="1"/>
  <c r="M294" i="5" l="1"/>
  <c r="N294" i="5" s="1"/>
  <c r="O294" i="5" l="1"/>
  <c r="P294" i="5" s="1"/>
  <c r="X294" i="5" l="1"/>
  <c r="AB294" i="5"/>
  <c r="Q294" i="5"/>
  <c r="S294" i="5"/>
  <c r="AE294" i="5" s="1"/>
  <c r="I295" i="5" s="1"/>
  <c r="T294" i="5"/>
  <c r="R294" i="5"/>
  <c r="W294" i="5"/>
  <c r="Y294" i="5" s="1"/>
  <c r="Z294" i="5" s="1"/>
  <c r="H295" i="5" s="1"/>
  <c r="V294" i="5"/>
  <c r="AC294" i="5" s="1"/>
  <c r="AA294" i="5"/>
  <c r="AF294" i="5" l="1"/>
  <c r="J295" i="5"/>
  <c r="AD295" i="5" s="1"/>
  <c r="M295" i="5" l="1"/>
  <c r="O295" i="5" s="1"/>
  <c r="N295" i="5" l="1"/>
  <c r="P295" i="5" s="1"/>
  <c r="W295" i="5" l="1"/>
  <c r="AB295" i="5"/>
  <c r="R295" i="5"/>
  <c r="Q295" i="5"/>
  <c r="S295" i="5"/>
  <c r="AE295" i="5" s="1"/>
  <c r="I296" i="5" s="1"/>
  <c r="V295" i="5"/>
  <c r="AC295" i="5" s="1"/>
  <c r="AF295" i="5" s="1"/>
  <c r="T295" i="5"/>
  <c r="X295" i="5"/>
  <c r="AA295" i="5"/>
  <c r="J296" i="5" l="1"/>
  <c r="AD296" i="5"/>
  <c r="M296" i="5"/>
  <c r="O296" i="5" s="1"/>
  <c r="Y295" i="5"/>
  <c r="Z295" i="5" s="1"/>
  <c r="H296" i="5" s="1"/>
  <c r="N296" i="5" l="1"/>
  <c r="P296" i="5" s="1"/>
  <c r="V296" i="5" l="1"/>
  <c r="AC296" i="5" s="1"/>
  <c r="AB296" i="5"/>
  <c r="J297" i="5" s="1"/>
  <c r="S296" i="5"/>
  <c r="AE296" i="5" s="1"/>
  <c r="I297" i="5" s="1"/>
  <c r="W296" i="5"/>
  <c r="Q296" i="5"/>
  <c r="R296" i="5"/>
  <c r="T296" i="5"/>
  <c r="X296" i="5"/>
  <c r="AA296" i="5"/>
  <c r="Y296" i="5" l="1"/>
  <c r="Z296" i="5" s="1"/>
  <c r="H297" i="5" s="1"/>
  <c r="AD297" i="5"/>
  <c r="AF296" i="5"/>
  <c r="M297" i="5" s="1"/>
  <c r="N297" i="5" s="1"/>
  <c r="O297" i="5" l="1"/>
  <c r="P297" i="5" s="1"/>
  <c r="S297" i="5" l="1"/>
  <c r="AE297" i="5" s="1"/>
  <c r="I298" i="5" s="1"/>
  <c r="X297" i="5"/>
  <c r="T297" i="5"/>
  <c r="V297" i="5"/>
  <c r="AC297" i="5" s="1"/>
  <c r="AF297" i="5" s="1"/>
  <c r="M298" i="5" s="1"/>
  <c r="Q297" i="5"/>
  <c r="AB297" i="5"/>
  <c r="R297" i="5"/>
  <c r="W297" i="5"/>
  <c r="Y297" i="5" s="1"/>
  <c r="Z297" i="5" s="1"/>
  <c r="H298" i="5" s="1"/>
  <c r="AA297" i="5"/>
  <c r="J298" i="5" l="1"/>
  <c r="AD298" i="5"/>
  <c r="N298" i="5"/>
  <c r="O298" i="5"/>
  <c r="P298" i="5" l="1"/>
  <c r="S298" i="5" l="1"/>
  <c r="AE298" i="5" s="1"/>
  <c r="I299" i="5" s="1"/>
  <c r="X298" i="5"/>
  <c r="R298" i="5"/>
  <c r="Q298" i="5"/>
  <c r="AB298" i="5"/>
  <c r="AA298" i="5"/>
  <c r="W298" i="5"/>
  <c r="Y298" i="5" s="1"/>
  <c r="Z298" i="5" s="1"/>
  <c r="H299" i="5" s="1"/>
  <c r="V298" i="5"/>
  <c r="AC298" i="5" s="1"/>
  <c r="AF298" i="5" s="1"/>
  <c r="T298" i="5"/>
  <c r="M299" i="5" l="1"/>
  <c r="N299" i="5" s="1"/>
  <c r="J299" i="5"/>
  <c r="AD299" i="5" s="1"/>
  <c r="O299" i="5"/>
  <c r="P299" i="5" l="1"/>
  <c r="Q299" i="5" l="1"/>
  <c r="S299" i="5"/>
  <c r="AE299" i="5" s="1"/>
  <c r="I300" i="5" s="1"/>
  <c r="X299" i="5"/>
  <c r="T299" i="5"/>
  <c r="V299" i="5"/>
  <c r="AC299" i="5" s="1"/>
  <c r="AF299" i="5" s="1"/>
  <c r="AA299" i="5"/>
  <c r="W299" i="5"/>
  <c r="Y299" i="5" s="1"/>
  <c r="Z299" i="5" s="1"/>
  <c r="H300" i="5" s="1"/>
  <c r="AB299" i="5"/>
  <c r="R299" i="5"/>
  <c r="J300" i="5"/>
  <c r="AD300" i="5" s="1"/>
  <c r="M300" i="5" l="1"/>
  <c r="N300" i="5" s="1"/>
  <c r="O300" i="5"/>
  <c r="P300" i="5" l="1"/>
  <c r="R300" i="5" l="1"/>
  <c r="AB300" i="5"/>
  <c r="W300" i="5"/>
  <c r="S300" i="5"/>
  <c r="AE300" i="5" s="1"/>
  <c r="I301" i="5" s="1"/>
  <c r="T300" i="5"/>
  <c r="Q300" i="5"/>
  <c r="X300" i="5"/>
  <c r="V300" i="5"/>
  <c r="AC300" i="5" s="1"/>
  <c r="AA300" i="5"/>
  <c r="J301" i="5" l="1"/>
  <c r="AD301" i="5" s="1"/>
  <c r="AF300" i="5"/>
  <c r="Y300" i="5"/>
  <c r="Z300" i="5" s="1"/>
  <c r="H301" i="5" s="1"/>
  <c r="M301" i="5" l="1"/>
  <c r="O301" i="5" s="1"/>
  <c r="N301" i="5" l="1"/>
  <c r="P301" i="5" s="1"/>
  <c r="AB301" i="5" l="1"/>
  <c r="W301" i="5"/>
  <c r="X301" i="5"/>
  <c r="Q301" i="5"/>
  <c r="T301" i="5"/>
  <c r="V301" i="5"/>
  <c r="AC301" i="5" s="1"/>
  <c r="S301" i="5"/>
  <c r="AE301" i="5" s="1"/>
  <c r="I302" i="5" s="1"/>
  <c r="AA301" i="5"/>
  <c r="R301" i="5"/>
  <c r="AF301" i="5" l="1"/>
  <c r="J302" i="5"/>
  <c r="AD302" i="5" s="1"/>
  <c r="Y301" i="5"/>
  <c r="Z301" i="5" s="1"/>
  <c r="H302" i="5" s="1"/>
  <c r="M302" i="5" l="1"/>
  <c r="N302" i="5" s="1"/>
  <c r="O302" i="5" l="1"/>
  <c r="P302" i="5" s="1"/>
  <c r="Q302" i="5" l="1"/>
  <c r="R302" i="5"/>
  <c r="X302" i="5"/>
  <c r="AB302" i="5"/>
  <c r="V302" i="5"/>
  <c r="AC302" i="5" s="1"/>
  <c r="T302" i="5"/>
  <c r="S302" i="5"/>
  <c r="AE302" i="5" s="1"/>
  <c r="I303" i="5" s="1"/>
  <c r="J303" i="5" s="1"/>
  <c r="AD303" i="5" s="1"/>
  <c r="W302" i="5"/>
  <c r="Y302" i="5" s="1"/>
  <c r="Z302" i="5" s="1"/>
  <c r="H303" i="5" s="1"/>
  <c r="AA302" i="5"/>
  <c r="AF302" i="5" l="1"/>
  <c r="M303" i="5" l="1"/>
  <c r="O303" i="5" s="1"/>
  <c r="N303" i="5" l="1"/>
  <c r="P303" i="5" s="1"/>
  <c r="R303" i="5" l="1"/>
  <c r="AB303" i="5"/>
  <c r="V303" i="5"/>
  <c r="AC303" i="5" s="1"/>
  <c r="T303" i="5"/>
  <c r="Q303" i="5"/>
  <c r="X303" i="5"/>
  <c r="AA303" i="5"/>
  <c r="S303" i="5"/>
  <c r="AE303" i="5" s="1"/>
  <c r="I304" i="5" s="1"/>
  <c r="W303" i="5"/>
  <c r="J304" i="5" l="1"/>
  <c r="AD304" i="5" s="1"/>
  <c r="AF303" i="5"/>
  <c r="Y303" i="5"/>
  <c r="Z303" i="5" s="1"/>
  <c r="H304" i="5" s="1"/>
  <c r="M304" i="5" l="1"/>
  <c r="O304" i="5" s="1"/>
  <c r="N304" i="5" l="1"/>
  <c r="P304" i="5" s="1"/>
  <c r="X304" i="5" l="1"/>
  <c r="T304" i="5"/>
  <c r="R304" i="5"/>
  <c r="S304" i="5"/>
  <c r="AE304" i="5" s="1"/>
  <c r="I305" i="5" s="1"/>
  <c r="J305" i="5" s="1"/>
  <c r="AD305" i="5" s="1"/>
  <c r="V304" i="5"/>
  <c r="AC304" i="5" s="1"/>
  <c r="W304" i="5"/>
  <c r="Y304" i="5" s="1"/>
  <c r="Z304" i="5" s="1"/>
  <c r="H305" i="5" s="1"/>
  <c r="AA304" i="5"/>
  <c r="AB304" i="5"/>
  <c r="Q304" i="5"/>
  <c r="AF304" i="5" l="1"/>
  <c r="M305" i="5" l="1"/>
  <c r="O305" i="5" s="1"/>
  <c r="N305" i="5" l="1"/>
  <c r="P305" i="5" s="1"/>
  <c r="AB305" i="5" l="1"/>
  <c r="W305" i="5"/>
  <c r="S305" i="5"/>
  <c r="AE305" i="5" s="1"/>
  <c r="I306" i="5" s="1"/>
  <c r="J306" i="5"/>
  <c r="AD306" i="5" s="1"/>
  <c r="X305" i="5"/>
  <c r="AA305" i="5"/>
  <c r="Q305" i="5"/>
  <c r="T305" i="5"/>
  <c r="R305" i="5"/>
  <c r="V305" i="5"/>
  <c r="AC305" i="5" s="1"/>
  <c r="AF305" i="5" l="1"/>
  <c r="Y305" i="5"/>
  <c r="Z305" i="5" s="1"/>
  <c r="H306" i="5" s="1"/>
  <c r="M306" i="5" l="1"/>
  <c r="N306" i="5" s="1"/>
  <c r="O306" i="5" l="1"/>
  <c r="P306" i="5" s="1"/>
  <c r="V306" i="5" l="1"/>
  <c r="AC306" i="5" s="1"/>
  <c r="T306" i="5"/>
  <c r="X306" i="5"/>
  <c r="AA306" i="5"/>
  <c r="AB306" i="5"/>
  <c r="W306" i="5"/>
  <c r="Y306" i="5" s="1"/>
  <c r="Z306" i="5" s="1"/>
  <c r="H307" i="5" s="1"/>
  <c r="Q306" i="5"/>
  <c r="R306" i="5"/>
  <c r="S306" i="5"/>
  <c r="AE306" i="5" s="1"/>
  <c r="I307" i="5" s="1"/>
  <c r="AF306" i="5"/>
  <c r="M307" i="5" l="1"/>
  <c r="N307" i="5" s="1"/>
  <c r="J307" i="5"/>
  <c r="AD307" i="5" s="1"/>
  <c r="O307" i="5"/>
  <c r="P307" i="5" l="1"/>
  <c r="AB307" i="5" l="1"/>
  <c r="V307" i="5"/>
  <c r="AC307" i="5" s="1"/>
  <c r="AA307" i="5"/>
  <c r="S307" i="5"/>
  <c r="AE307" i="5" s="1"/>
  <c r="I308" i="5" s="1"/>
  <c r="R307" i="5"/>
  <c r="X307" i="5"/>
  <c r="T307" i="5"/>
  <c r="W307" i="5"/>
  <c r="Y307" i="5" s="1"/>
  <c r="Z307" i="5" s="1"/>
  <c r="H308" i="5" s="1"/>
  <c r="Q307" i="5"/>
  <c r="AF307" i="5" l="1"/>
  <c r="M308" i="5" s="1"/>
  <c r="J308" i="5"/>
  <c r="AD308" i="5"/>
  <c r="O308" i="5"/>
  <c r="N308" i="5"/>
  <c r="P308" i="5" s="1"/>
  <c r="AB308" i="5" l="1"/>
  <c r="X308" i="5"/>
  <c r="AA308" i="5"/>
  <c r="W308" i="5"/>
  <c r="Y308" i="5" s="1"/>
  <c r="Z308" i="5" s="1"/>
  <c r="H309" i="5" s="1"/>
  <c r="R308" i="5"/>
  <c r="Q308" i="5"/>
  <c r="T308" i="5"/>
  <c r="V308" i="5"/>
  <c r="AC308" i="5" s="1"/>
  <c r="AF308" i="5" s="1"/>
  <c r="S308" i="5"/>
  <c r="AE308" i="5" s="1"/>
  <c r="I309" i="5" s="1"/>
  <c r="J309" i="5"/>
  <c r="AD309" i="5" s="1"/>
  <c r="M309" i="5" l="1"/>
  <c r="N309" i="5" s="1"/>
  <c r="O309" i="5"/>
  <c r="P309" i="5" l="1"/>
  <c r="W309" i="5" l="1"/>
  <c r="AB309" i="5"/>
  <c r="X309" i="5"/>
  <c r="R309" i="5"/>
  <c r="Q309" i="5"/>
  <c r="S309" i="5"/>
  <c r="AE309" i="5" s="1"/>
  <c r="I310" i="5" s="1"/>
  <c r="AA309" i="5"/>
  <c r="V309" i="5"/>
  <c r="AC309" i="5" s="1"/>
  <c r="T309" i="5"/>
  <c r="AF309" i="5" l="1"/>
  <c r="J310" i="5"/>
  <c r="AD310" i="5" s="1"/>
  <c r="Y309" i="5"/>
  <c r="Z309" i="5" s="1"/>
  <c r="H310" i="5" s="1"/>
  <c r="M310" i="5" l="1"/>
  <c r="O310" i="5" s="1"/>
  <c r="N310" i="5" l="1"/>
  <c r="P310" i="5" s="1"/>
  <c r="Q310" i="5" l="1"/>
  <c r="S310" i="5"/>
  <c r="AE310" i="5" s="1"/>
  <c r="I311" i="5" s="1"/>
  <c r="X310" i="5"/>
  <c r="AB310" i="5"/>
  <c r="AA310" i="5"/>
  <c r="R310" i="5"/>
  <c r="T310" i="5"/>
  <c r="V310" i="5"/>
  <c r="AC310" i="5" s="1"/>
  <c r="W310" i="5"/>
  <c r="J311" i="5" l="1"/>
  <c r="AD311" i="5" s="1"/>
  <c r="AF310" i="5"/>
  <c r="Y310" i="5"/>
  <c r="Z310" i="5" s="1"/>
  <c r="H311" i="5" s="1"/>
  <c r="M311" i="5" l="1"/>
  <c r="N311" i="5" s="1"/>
  <c r="O311" i="5" l="1"/>
  <c r="P311" i="5" s="1"/>
  <c r="T311" i="5" l="1"/>
  <c r="Q311" i="5"/>
  <c r="R311" i="5"/>
  <c r="V311" i="5"/>
  <c r="AC311" i="5" s="1"/>
  <c r="AA311" i="5"/>
  <c r="S311" i="5"/>
  <c r="AE311" i="5" s="1"/>
  <c r="I312" i="5" s="1"/>
  <c r="AB311" i="5"/>
  <c r="W311" i="5"/>
  <c r="Y311" i="5" s="1"/>
  <c r="Z311" i="5" s="1"/>
  <c r="H312" i="5" s="1"/>
  <c r="X311" i="5"/>
  <c r="AF311" i="5" l="1"/>
  <c r="J312" i="5"/>
  <c r="AD312" i="5" s="1"/>
  <c r="M312" i="5" l="1"/>
  <c r="N312" i="5" s="1"/>
  <c r="O312" i="5" l="1"/>
  <c r="P312" i="5" s="1"/>
  <c r="R312" i="5" l="1"/>
  <c r="X312" i="5"/>
  <c r="W312" i="5"/>
  <c r="Y312" i="5" s="1"/>
  <c r="Z312" i="5" s="1"/>
  <c r="H313" i="5" s="1"/>
  <c r="Q312" i="5"/>
  <c r="AB312" i="5"/>
  <c r="T312" i="5"/>
  <c r="V312" i="5"/>
  <c r="AC312" i="5" s="1"/>
  <c r="AF312" i="5" s="1"/>
  <c r="AA312" i="5"/>
  <c r="S312" i="5"/>
  <c r="AE312" i="5" s="1"/>
  <c r="I313" i="5" s="1"/>
  <c r="J313" i="5"/>
  <c r="AD313" i="5" s="1"/>
  <c r="M313" i="5" l="1"/>
  <c r="O313" i="5" s="1"/>
  <c r="N313" i="5"/>
  <c r="P313" i="5" l="1"/>
  <c r="W313" i="5" l="1"/>
  <c r="X313" i="5"/>
  <c r="R313" i="5"/>
  <c r="AA313" i="5"/>
  <c r="AB313" i="5"/>
  <c r="S313" i="5"/>
  <c r="AE313" i="5" s="1"/>
  <c r="I314" i="5" s="1"/>
  <c r="J314" i="5" s="1"/>
  <c r="AD314" i="5" s="1"/>
  <c r="T313" i="5"/>
  <c r="Q313" i="5"/>
  <c r="V313" i="5"/>
  <c r="AC313" i="5" s="1"/>
  <c r="AF313" i="5" l="1"/>
  <c r="Y313" i="5"/>
  <c r="Z313" i="5" s="1"/>
  <c r="H314" i="5" s="1"/>
  <c r="M314" i="5" l="1"/>
  <c r="N314" i="5" s="1"/>
  <c r="O314" i="5" l="1"/>
  <c r="P314" i="5" s="1"/>
  <c r="AB314" i="5" l="1"/>
  <c r="W314" i="5"/>
  <c r="X314" i="5"/>
  <c r="R314" i="5"/>
  <c r="T314" i="5"/>
  <c r="V314" i="5"/>
  <c r="AC314" i="5" s="1"/>
  <c r="Q314" i="5"/>
  <c r="S314" i="5"/>
  <c r="AE314" i="5" s="1"/>
  <c r="I315" i="5" s="1"/>
  <c r="AA314" i="5"/>
  <c r="AF314" i="5" l="1"/>
  <c r="Y314" i="5"/>
  <c r="Z314" i="5" s="1"/>
  <c r="H315" i="5" s="1"/>
  <c r="J315" i="5"/>
  <c r="AD315" i="5" s="1"/>
  <c r="M315" i="5" l="1"/>
  <c r="N315" i="5" s="1"/>
  <c r="O315" i="5" l="1"/>
  <c r="P315" i="5" s="1"/>
  <c r="T315" i="5" l="1"/>
  <c r="W315" i="5"/>
  <c r="X315" i="5"/>
  <c r="S315" i="5"/>
  <c r="AE315" i="5" s="1"/>
  <c r="I316" i="5" s="1"/>
  <c r="J316" i="5" s="1"/>
  <c r="AD316" i="5" s="1"/>
  <c r="R315" i="5"/>
  <c r="AB315" i="5"/>
  <c r="V315" i="5"/>
  <c r="AC315" i="5" s="1"/>
  <c r="Q315" i="5"/>
  <c r="AA315" i="5"/>
  <c r="AF315" i="5" l="1"/>
  <c r="M316" i="5" s="1"/>
  <c r="O316" i="5"/>
  <c r="N316" i="5"/>
  <c r="P316" i="5" s="1"/>
  <c r="Y315" i="5"/>
  <c r="Z315" i="5" s="1"/>
  <c r="H316" i="5" s="1"/>
  <c r="V316" i="5" l="1"/>
  <c r="AC316" i="5" s="1"/>
  <c r="AB316" i="5"/>
  <c r="Q316" i="5"/>
  <c r="S316" i="5"/>
  <c r="AE316" i="5" s="1"/>
  <c r="I317" i="5" s="1"/>
  <c r="W316" i="5"/>
  <c r="T316" i="5"/>
  <c r="R316" i="5"/>
  <c r="X316" i="5"/>
  <c r="AA316" i="5"/>
  <c r="Y316" i="5" l="1"/>
  <c r="Z316" i="5" s="1"/>
  <c r="H317" i="5" s="1"/>
  <c r="J317" i="5"/>
  <c r="AD317" i="5"/>
  <c r="AF316" i="5"/>
  <c r="M317" i="5" s="1"/>
  <c r="N317" i="5" s="1"/>
  <c r="O317" i="5" l="1"/>
  <c r="P317" i="5" s="1"/>
  <c r="T317" i="5" l="1"/>
  <c r="W317" i="5"/>
  <c r="S317" i="5"/>
  <c r="AE317" i="5" s="1"/>
  <c r="I318" i="5" s="1"/>
  <c r="V317" i="5"/>
  <c r="AC317" i="5" s="1"/>
  <c r="Q317" i="5"/>
  <c r="X317" i="5"/>
  <c r="AB317" i="5"/>
  <c r="R317" i="5"/>
  <c r="AA317" i="5"/>
  <c r="J318" i="5" l="1"/>
  <c r="AD318" i="5"/>
  <c r="Y317" i="5"/>
  <c r="Z317" i="5" s="1"/>
  <c r="H318" i="5" s="1"/>
  <c r="AF317" i="5"/>
  <c r="M318" i="5" l="1"/>
  <c r="O318" i="5" s="1"/>
  <c r="N318" i="5" l="1"/>
  <c r="P318" i="5" s="1"/>
  <c r="AB318" i="5" l="1"/>
  <c r="S318" i="5"/>
  <c r="AE318" i="5" s="1"/>
  <c r="I319" i="5" s="1"/>
  <c r="J319" i="5"/>
  <c r="X318" i="5"/>
  <c r="W318" i="5"/>
  <c r="Y318" i="5" s="1"/>
  <c r="Z318" i="5" s="1"/>
  <c r="H319" i="5" s="1"/>
  <c r="V318" i="5"/>
  <c r="AC318" i="5" s="1"/>
  <c r="AF318" i="5" s="1"/>
  <c r="T318" i="5"/>
  <c r="Q318" i="5"/>
  <c r="R318" i="5"/>
  <c r="AA318" i="5"/>
  <c r="M319" i="5" l="1"/>
  <c r="N319" i="5" s="1"/>
  <c r="AD319" i="5"/>
  <c r="O319" i="5"/>
  <c r="P319" i="5" l="1"/>
  <c r="W319" i="5" l="1"/>
  <c r="V319" i="5"/>
  <c r="AC319" i="5" s="1"/>
  <c r="R319" i="5"/>
  <c r="AB319" i="5"/>
  <c r="Q319" i="5"/>
  <c r="S319" i="5"/>
  <c r="AE319" i="5" s="1"/>
  <c r="I320" i="5" s="1"/>
  <c r="T319" i="5"/>
  <c r="X319" i="5"/>
  <c r="AA319" i="5"/>
  <c r="AF319" i="5" l="1"/>
  <c r="J320" i="5"/>
  <c r="AD320" i="5" s="1"/>
  <c r="Y319" i="5"/>
  <c r="Z319" i="5" s="1"/>
  <c r="H320" i="5" s="1"/>
  <c r="M320" i="5" l="1"/>
  <c r="O320" i="5" s="1"/>
  <c r="N320" i="5" l="1"/>
  <c r="P320" i="5" s="1"/>
  <c r="AB320" i="5" l="1"/>
  <c r="T320" i="5"/>
  <c r="V320" i="5"/>
  <c r="AC320" i="5" s="1"/>
  <c r="W320" i="5"/>
  <c r="R320" i="5"/>
  <c r="Q320" i="5"/>
  <c r="S320" i="5"/>
  <c r="AE320" i="5" s="1"/>
  <c r="I321" i="5" s="1"/>
  <c r="J321" i="5" s="1"/>
  <c r="AD321" i="5" s="1"/>
  <c r="X320" i="5"/>
  <c r="AA320" i="5"/>
  <c r="Y320" i="5" l="1"/>
  <c r="Z320" i="5" s="1"/>
  <c r="H321" i="5" s="1"/>
  <c r="AF320" i="5"/>
  <c r="M321" i="5" s="1"/>
  <c r="N321" i="5" s="1"/>
  <c r="P321" i="5" l="1"/>
  <c r="O321" i="5"/>
  <c r="S321" i="5" l="1"/>
  <c r="AE321" i="5" s="1"/>
  <c r="I322" i="5" s="1"/>
  <c r="W321" i="5"/>
  <c r="X321" i="5"/>
  <c r="T321" i="5"/>
  <c r="V321" i="5"/>
  <c r="AC321" i="5" s="1"/>
  <c r="AF321" i="5" s="1"/>
  <c r="M322" i="5" s="1"/>
  <c r="AB321" i="5"/>
  <c r="R321" i="5"/>
  <c r="Q321" i="5"/>
  <c r="AA321" i="5"/>
  <c r="J322" i="5"/>
  <c r="AD322" i="5" s="1"/>
  <c r="Y321" i="5" l="1"/>
  <c r="Z321" i="5" s="1"/>
  <c r="H322" i="5" s="1"/>
  <c r="O322" i="5"/>
  <c r="N322" i="5"/>
  <c r="P322" i="5" l="1"/>
  <c r="Q322" i="5" l="1"/>
  <c r="R322" i="5"/>
  <c r="V322" i="5"/>
  <c r="AC322" i="5" s="1"/>
  <c r="X322" i="5"/>
  <c r="AB322" i="5"/>
  <c r="S322" i="5"/>
  <c r="AE322" i="5" s="1"/>
  <c r="I323" i="5" s="1"/>
  <c r="T322" i="5"/>
  <c r="W322" i="5"/>
  <c r="Y322" i="5" s="1"/>
  <c r="Z322" i="5" s="1"/>
  <c r="H323" i="5" s="1"/>
  <c r="AA322" i="5"/>
  <c r="AF322" i="5" l="1"/>
  <c r="M323" i="5" s="1"/>
  <c r="N323" i="5" s="1"/>
  <c r="J323" i="5"/>
  <c r="AD323" i="5" s="1"/>
  <c r="O323" i="5" l="1"/>
  <c r="P323" i="5" s="1"/>
  <c r="X323" i="5" l="1"/>
  <c r="Q323" i="5"/>
  <c r="V323" i="5"/>
  <c r="AC323" i="5" s="1"/>
  <c r="T323" i="5"/>
  <c r="R323" i="5"/>
  <c r="S323" i="5"/>
  <c r="AE323" i="5" s="1"/>
  <c r="I324" i="5" s="1"/>
  <c r="AB323" i="5"/>
  <c r="W323" i="5"/>
  <c r="Y323" i="5" s="1"/>
  <c r="Z323" i="5" s="1"/>
  <c r="H324" i="5" s="1"/>
  <c r="AA323" i="5"/>
  <c r="AF323" i="5" l="1"/>
  <c r="M324" i="5" s="1"/>
  <c r="N324" i="5" s="1"/>
  <c r="J324" i="5"/>
  <c r="AD324" i="5" s="1"/>
  <c r="O324" i="5" l="1"/>
  <c r="P324" i="5" s="1"/>
  <c r="S324" i="5" l="1"/>
  <c r="AE324" i="5" s="1"/>
  <c r="I325" i="5" s="1"/>
  <c r="AB324" i="5"/>
  <c r="T324" i="5"/>
  <c r="V324" i="5"/>
  <c r="AC324" i="5" s="1"/>
  <c r="AF324" i="5" s="1"/>
  <c r="M325" i="5" s="1"/>
  <c r="Q324" i="5"/>
  <c r="X324" i="5"/>
  <c r="R324" i="5"/>
  <c r="W324" i="5"/>
  <c r="Y324" i="5" s="1"/>
  <c r="Z324" i="5" s="1"/>
  <c r="H325" i="5" s="1"/>
  <c r="J325" i="5"/>
  <c r="AD325" i="5" s="1"/>
  <c r="AA324" i="5"/>
  <c r="N325" i="5" l="1"/>
  <c r="O325" i="5"/>
  <c r="P325" i="5" l="1"/>
  <c r="W325" i="5" l="1"/>
  <c r="R325" i="5"/>
  <c r="T325" i="5"/>
  <c r="Q325" i="5"/>
  <c r="X325" i="5"/>
  <c r="V325" i="5"/>
  <c r="AC325" i="5" s="1"/>
  <c r="S325" i="5"/>
  <c r="AE325" i="5" s="1"/>
  <c r="I326" i="5" s="1"/>
  <c r="AB325" i="5"/>
  <c r="AA325" i="5"/>
  <c r="AF325" i="5" l="1"/>
  <c r="M326" i="5" s="1"/>
  <c r="O326" i="5" s="1"/>
  <c r="J326" i="5"/>
  <c r="AD326" i="5" s="1"/>
  <c r="Y325" i="5"/>
  <c r="Z325" i="5" s="1"/>
  <c r="H326" i="5" s="1"/>
  <c r="N326" i="5" l="1"/>
  <c r="P326" i="5" s="1"/>
  <c r="S326" i="5" l="1"/>
  <c r="AE326" i="5" s="1"/>
  <c r="I327" i="5" s="1"/>
  <c r="AB326" i="5"/>
  <c r="T326" i="5"/>
  <c r="V326" i="5"/>
  <c r="AC326" i="5" s="1"/>
  <c r="AF326" i="5" s="1"/>
  <c r="M327" i="5" s="1"/>
  <c r="W326" i="5"/>
  <c r="X326" i="5"/>
  <c r="Q326" i="5"/>
  <c r="R326" i="5"/>
  <c r="J327" i="5"/>
  <c r="AA326" i="5"/>
  <c r="Y326" i="5" l="1"/>
  <c r="Z326" i="5" s="1"/>
  <c r="H327" i="5" s="1"/>
  <c r="AD327" i="5"/>
  <c r="O327" i="5"/>
  <c r="N327" i="5"/>
  <c r="P327" i="5" s="1"/>
  <c r="AB327" i="5" l="1"/>
  <c r="Q327" i="5"/>
  <c r="R327" i="5"/>
  <c r="X327" i="5"/>
  <c r="T327" i="5"/>
  <c r="V327" i="5"/>
  <c r="AC327" i="5" s="1"/>
  <c r="S327" i="5"/>
  <c r="AE327" i="5" s="1"/>
  <c r="I328" i="5" s="1"/>
  <c r="W327" i="5"/>
  <c r="Y327" i="5" s="1"/>
  <c r="Z327" i="5" s="1"/>
  <c r="H328" i="5" s="1"/>
  <c r="AA327" i="5"/>
  <c r="AF327" i="5" l="1"/>
  <c r="M328" i="5" s="1"/>
  <c r="O328" i="5" s="1"/>
  <c r="J328" i="5"/>
  <c r="AD328" i="5" s="1"/>
  <c r="N328" i="5" l="1"/>
  <c r="P328" i="5" s="1"/>
  <c r="T328" i="5" l="1"/>
  <c r="X328" i="5"/>
  <c r="Q328" i="5"/>
  <c r="W328" i="5"/>
  <c r="Y328" i="5" s="1"/>
  <c r="Z328" i="5" s="1"/>
  <c r="H329" i="5" s="1"/>
  <c r="R328" i="5"/>
  <c r="AB328" i="5"/>
  <c r="V328" i="5"/>
  <c r="AC328" i="5" s="1"/>
  <c r="S328" i="5"/>
  <c r="AE328" i="5" s="1"/>
  <c r="I329" i="5" s="1"/>
  <c r="AA328" i="5"/>
  <c r="J329" i="5" l="1"/>
  <c r="AD329" i="5" s="1"/>
  <c r="AF328" i="5"/>
  <c r="M329" i="5" l="1"/>
  <c r="N329" i="5" s="1"/>
  <c r="O329" i="5" l="1"/>
  <c r="P329" i="5" s="1"/>
  <c r="AB329" i="5" l="1"/>
  <c r="W329" i="5"/>
  <c r="R329" i="5"/>
  <c r="V329" i="5"/>
  <c r="AC329" i="5" s="1"/>
  <c r="S329" i="5"/>
  <c r="AE329" i="5" s="1"/>
  <c r="I330" i="5" s="1"/>
  <c r="X329" i="5"/>
  <c r="Q329" i="5"/>
  <c r="T329" i="5"/>
  <c r="AA329" i="5"/>
  <c r="AF329" i="5" l="1"/>
  <c r="J330" i="5"/>
  <c r="AD330" i="5" s="1"/>
  <c r="Y329" i="5"/>
  <c r="Z329" i="5" s="1"/>
  <c r="H330" i="5" s="1"/>
  <c r="M330" i="5" l="1"/>
  <c r="O330" i="5" s="1"/>
  <c r="N330" i="5" l="1"/>
  <c r="P330" i="5" s="1"/>
  <c r="W330" i="5" l="1"/>
  <c r="X330" i="5"/>
  <c r="R330" i="5"/>
  <c r="AB330" i="5"/>
  <c r="V330" i="5"/>
  <c r="AC330" i="5" s="1"/>
  <c r="Q330" i="5"/>
  <c r="S330" i="5"/>
  <c r="AE330" i="5" s="1"/>
  <c r="I331" i="5" s="1"/>
  <c r="T330" i="5"/>
  <c r="AA330" i="5"/>
  <c r="J331" i="5" l="1"/>
  <c r="AD331" i="5" s="1"/>
  <c r="AF330" i="5"/>
  <c r="Y330" i="5"/>
  <c r="Z330" i="5" s="1"/>
  <c r="H331" i="5" s="1"/>
  <c r="M331" i="5" l="1"/>
  <c r="N331" i="5" s="1"/>
  <c r="O331" i="5" l="1"/>
  <c r="P331" i="5" s="1"/>
  <c r="V331" i="5" l="1"/>
  <c r="AC331" i="5" s="1"/>
  <c r="R331" i="5"/>
  <c r="AB331" i="5"/>
  <c r="Q331" i="5"/>
  <c r="T331" i="5"/>
  <c r="X331" i="5"/>
  <c r="W331" i="5"/>
  <c r="Y331" i="5" s="1"/>
  <c r="Z331" i="5" s="1"/>
  <c r="H332" i="5" s="1"/>
  <c r="S331" i="5"/>
  <c r="AE331" i="5" s="1"/>
  <c r="I332" i="5" s="1"/>
  <c r="AA331" i="5"/>
  <c r="J332" i="5" l="1"/>
  <c r="AD332" i="5" s="1"/>
  <c r="AF331" i="5"/>
  <c r="M332" i="5" l="1"/>
  <c r="O332" i="5" s="1"/>
  <c r="N332" i="5" l="1"/>
  <c r="P332" i="5" s="1"/>
  <c r="T332" i="5" l="1"/>
  <c r="AB332" i="5"/>
  <c r="V332" i="5"/>
  <c r="AC332" i="5" s="1"/>
  <c r="R332" i="5"/>
  <c r="S332" i="5"/>
  <c r="AE332" i="5" s="1"/>
  <c r="I333" i="5" s="1"/>
  <c r="X332" i="5"/>
  <c r="AA332" i="5"/>
  <c r="Q332" i="5"/>
  <c r="W332" i="5"/>
  <c r="AF332" i="5" l="1"/>
  <c r="J333" i="5"/>
  <c r="AD333" i="5" s="1"/>
  <c r="Y332" i="5"/>
  <c r="Z332" i="5" s="1"/>
  <c r="H333" i="5" s="1"/>
  <c r="M333" i="5" l="1"/>
  <c r="N333" i="5" s="1"/>
  <c r="O333" i="5" l="1"/>
  <c r="P333" i="5" s="1"/>
  <c r="AB333" i="5" l="1"/>
  <c r="T333" i="5"/>
  <c r="AA333" i="5"/>
  <c r="X333" i="5"/>
  <c r="S333" i="5"/>
  <c r="AE333" i="5" s="1"/>
  <c r="I334" i="5" s="1"/>
  <c r="Q333" i="5"/>
  <c r="R333" i="5"/>
  <c r="V333" i="5"/>
  <c r="AC333" i="5" s="1"/>
  <c r="W333" i="5"/>
  <c r="J334" i="5" l="1"/>
  <c r="AD334" i="5" s="1"/>
  <c r="AF333" i="5"/>
  <c r="M334" i="5" s="1"/>
  <c r="N334" i="5" s="1"/>
  <c r="Y333" i="5"/>
  <c r="Z333" i="5" s="1"/>
  <c r="H334" i="5" s="1"/>
  <c r="O334" i="5" l="1"/>
  <c r="P334" i="5" s="1"/>
  <c r="T334" i="5" l="1"/>
  <c r="AA334" i="5"/>
  <c r="Q334" i="5"/>
  <c r="W334" i="5"/>
  <c r="S334" i="5"/>
  <c r="AE334" i="5" s="1"/>
  <c r="I335" i="5" s="1"/>
  <c r="V334" i="5"/>
  <c r="AC334" i="5" s="1"/>
  <c r="R334" i="5"/>
  <c r="X334" i="5"/>
  <c r="AB334" i="5"/>
  <c r="J335" i="5" l="1"/>
  <c r="AD335" i="5" s="1"/>
  <c r="AF334" i="5"/>
  <c r="Y334" i="5"/>
  <c r="Z334" i="5" s="1"/>
  <c r="H335" i="5" s="1"/>
  <c r="M335" i="5" l="1"/>
  <c r="O335" i="5" s="1"/>
  <c r="N335" i="5" l="1"/>
  <c r="P335" i="5" s="1"/>
  <c r="V335" i="5" l="1"/>
  <c r="AC335" i="5" s="1"/>
  <c r="R335" i="5"/>
  <c r="T335" i="5"/>
  <c r="Q335" i="5"/>
  <c r="AA335" i="5"/>
  <c r="S335" i="5"/>
  <c r="AE335" i="5" s="1"/>
  <c r="I336" i="5" s="1"/>
  <c r="W335" i="5"/>
  <c r="Y335" i="5" s="1"/>
  <c r="Z335" i="5" s="1"/>
  <c r="H336" i="5" s="1"/>
  <c r="AB335" i="5"/>
  <c r="X335" i="5"/>
  <c r="J336" i="5" l="1"/>
  <c r="AD336" i="5" s="1"/>
  <c r="AF335" i="5"/>
  <c r="M336" i="5" l="1"/>
  <c r="N336" i="5" s="1"/>
  <c r="O336" i="5" l="1"/>
  <c r="P336" i="5" s="1"/>
  <c r="T336" i="5" l="1"/>
  <c r="W336" i="5"/>
  <c r="S336" i="5"/>
  <c r="AE336" i="5" s="1"/>
  <c r="I337" i="5" s="1"/>
  <c r="J337" i="5" s="1"/>
  <c r="AD337" i="5" s="1"/>
  <c r="V336" i="5"/>
  <c r="AC336" i="5" s="1"/>
  <c r="AA336" i="5"/>
  <c r="Q336" i="5"/>
  <c r="R336" i="5"/>
  <c r="X336" i="5"/>
  <c r="AB336" i="5"/>
  <c r="AF336" i="5" l="1"/>
  <c r="Y336" i="5"/>
  <c r="Z336" i="5" s="1"/>
  <c r="H337" i="5" s="1"/>
  <c r="M337" i="5" l="1"/>
  <c r="N337" i="5" s="1"/>
  <c r="O337" i="5" l="1"/>
  <c r="P337" i="5" s="1"/>
  <c r="R337" i="5" l="1"/>
  <c r="V337" i="5"/>
  <c r="AC337" i="5" s="1"/>
  <c r="X337" i="5"/>
  <c r="AA337" i="5"/>
  <c r="S337" i="5"/>
  <c r="AE337" i="5" s="1"/>
  <c r="I338" i="5" s="1"/>
  <c r="Q337" i="5"/>
  <c r="AB337" i="5"/>
  <c r="T337" i="5"/>
  <c r="W337" i="5"/>
  <c r="J338" i="5" l="1"/>
  <c r="AD338" i="5" s="1"/>
  <c r="AF337" i="5"/>
  <c r="Y337" i="5"/>
  <c r="Z337" i="5" s="1"/>
  <c r="H338" i="5" s="1"/>
  <c r="M338" i="5" l="1"/>
  <c r="O338" i="5" s="1"/>
  <c r="N338" i="5" l="1"/>
  <c r="P338" i="5" s="1"/>
  <c r="R338" i="5" l="1"/>
  <c r="T338" i="5"/>
  <c r="V338" i="5"/>
  <c r="AC338" i="5" s="1"/>
  <c r="AB338" i="5"/>
  <c r="S338" i="5"/>
  <c r="AE338" i="5" s="1"/>
  <c r="I339" i="5" s="1"/>
  <c r="W338" i="5"/>
  <c r="X338" i="5"/>
  <c r="AA338" i="5"/>
  <c r="Q338" i="5"/>
  <c r="J339" i="5" l="1"/>
  <c r="AD339" i="5" s="1"/>
  <c r="Y338" i="5"/>
  <c r="Z338" i="5" s="1"/>
  <c r="H339" i="5" s="1"/>
  <c r="AF338" i="5"/>
  <c r="M339" i="5" l="1"/>
  <c r="O339" i="5" s="1"/>
  <c r="N339" i="5" l="1"/>
  <c r="P339" i="5" s="1"/>
  <c r="S339" i="5" l="1"/>
  <c r="AE339" i="5" s="1"/>
  <c r="I340" i="5" s="1"/>
  <c r="R339" i="5"/>
  <c r="Q339" i="5"/>
  <c r="W339" i="5"/>
  <c r="T339" i="5"/>
  <c r="AB339" i="5"/>
  <c r="X339" i="5"/>
  <c r="V339" i="5"/>
  <c r="AC339" i="5" s="1"/>
  <c r="AF339" i="5" s="1"/>
  <c r="AA339" i="5"/>
  <c r="J340" i="5"/>
  <c r="AD340" i="5" s="1"/>
  <c r="M340" i="5" l="1"/>
  <c r="O340" i="5" s="1"/>
  <c r="Y339" i="5"/>
  <c r="Z339" i="5" s="1"/>
  <c r="H340" i="5" s="1"/>
  <c r="N340" i="5"/>
  <c r="P340" i="5" l="1"/>
  <c r="V340" i="5" l="1"/>
  <c r="AC340" i="5" s="1"/>
  <c r="AA340" i="5"/>
  <c r="Q340" i="5"/>
  <c r="S340" i="5"/>
  <c r="AE340" i="5" s="1"/>
  <c r="I341" i="5" s="1"/>
  <c r="X340" i="5"/>
  <c r="W340" i="5"/>
  <c r="Y340" i="5" s="1"/>
  <c r="Z340" i="5" s="1"/>
  <c r="H341" i="5" s="1"/>
  <c r="R340" i="5"/>
  <c r="T340" i="5"/>
  <c r="AB340" i="5"/>
  <c r="J341" i="5" l="1"/>
  <c r="AD341" i="5" s="1"/>
  <c r="AF340" i="5"/>
  <c r="M341" i="5" s="1"/>
  <c r="O341" i="5" s="1"/>
  <c r="N341" i="5" l="1"/>
  <c r="P341" i="5" s="1"/>
  <c r="Q341" i="5" l="1"/>
  <c r="R341" i="5"/>
  <c r="AA341" i="5"/>
  <c r="W341" i="5"/>
  <c r="Y341" i="5" s="1"/>
  <c r="Z341" i="5" s="1"/>
  <c r="H342" i="5" s="1"/>
  <c r="T341" i="5"/>
  <c r="S341" i="5"/>
  <c r="AE341" i="5" s="1"/>
  <c r="I342" i="5" s="1"/>
  <c r="V341" i="5"/>
  <c r="AC341" i="5" s="1"/>
  <c r="AB341" i="5"/>
  <c r="X341" i="5"/>
  <c r="J342" i="5" l="1"/>
  <c r="AD342" i="5" s="1"/>
  <c r="AF341" i="5"/>
  <c r="M342" i="5" l="1"/>
  <c r="N342" i="5" s="1"/>
  <c r="O342" i="5" l="1"/>
  <c r="P342" i="5" s="1"/>
  <c r="Q342" i="5" l="1"/>
  <c r="V342" i="5"/>
  <c r="AC342" i="5" s="1"/>
  <c r="T342" i="5"/>
  <c r="AA342" i="5"/>
  <c r="W342" i="5"/>
  <c r="AB342" i="5"/>
  <c r="X342" i="5"/>
  <c r="S342" i="5"/>
  <c r="AE342" i="5" s="1"/>
  <c r="I343" i="5" s="1"/>
  <c r="R342" i="5"/>
  <c r="AF342" i="5" l="1"/>
  <c r="J343" i="5"/>
  <c r="AD343" i="5" s="1"/>
  <c r="Y342" i="5"/>
  <c r="Z342" i="5" s="1"/>
  <c r="H343" i="5" s="1"/>
  <c r="M343" i="5" l="1"/>
  <c r="N343" i="5" s="1"/>
  <c r="O343" i="5" l="1"/>
  <c r="P343" i="5" s="1"/>
  <c r="T343" i="5" l="1"/>
  <c r="S343" i="5"/>
  <c r="AE343" i="5" s="1"/>
  <c r="I344" i="5" s="1"/>
  <c r="W343" i="5"/>
  <c r="Q343" i="5"/>
  <c r="AA343" i="5"/>
  <c r="X343" i="5"/>
  <c r="R343" i="5"/>
  <c r="AB343" i="5"/>
  <c r="V343" i="5"/>
  <c r="AC343" i="5" s="1"/>
  <c r="Y343" i="5" l="1"/>
  <c r="Z343" i="5" s="1"/>
  <c r="H344" i="5" s="1"/>
  <c r="AF343" i="5"/>
  <c r="J344" i="5"/>
  <c r="AD344" i="5" s="1"/>
  <c r="M344" i="5" l="1"/>
  <c r="N344" i="5" s="1"/>
  <c r="O344" i="5" l="1"/>
  <c r="P344" i="5" s="1"/>
  <c r="Q344" i="5" l="1"/>
  <c r="X344" i="5"/>
  <c r="AB344" i="5"/>
  <c r="AA344" i="5"/>
  <c r="T344" i="5"/>
  <c r="R344" i="5"/>
  <c r="S344" i="5"/>
  <c r="AE344" i="5" s="1"/>
  <c r="I345" i="5" s="1"/>
  <c r="V344" i="5"/>
  <c r="AC344" i="5" s="1"/>
  <c r="W344" i="5"/>
  <c r="J345" i="5" l="1"/>
  <c r="AD345" i="5" s="1"/>
  <c r="AF344" i="5"/>
  <c r="Y344" i="5"/>
  <c r="Z344" i="5" s="1"/>
  <c r="H345" i="5" s="1"/>
  <c r="M345" i="5" l="1"/>
  <c r="N345" i="5" s="1"/>
  <c r="O345" i="5" l="1"/>
  <c r="P345" i="5" s="1"/>
  <c r="Q345" i="5" l="1"/>
  <c r="R345" i="5"/>
  <c r="X345" i="5"/>
  <c r="V345" i="5"/>
  <c r="AC345" i="5" s="1"/>
  <c r="T345" i="5"/>
  <c r="AA345" i="5"/>
  <c r="W345" i="5"/>
  <c r="Y345" i="5" s="1"/>
  <c r="Z345" i="5" s="1"/>
  <c r="H346" i="5" s="1"/>
  <c r="S345" i="5"/>
  <c r="AE345" i="5" s="1"/>
  <c r="I346" i="5" s="1"/>
  <c r="AB345" i="5"/>
  <c r="J346" i="5" l="1"/>
  <c r="AD346" i="5" s="1"/>
  <c r="AF345" i="5"/>
  <c r="M346" i="5" l="1"/>
  <c r="O346" i="5" s="1"/>
  <c r="N346" i="5" l="1"/>
  <c r="P346" i="5" s="1"/>
  <c r="AA346" i="5" l="1"/>
  <c r="T346" i="5"/>
  <c r="Q346" i="5"/>
  <c r="W346" i="5"/>
  <c r="AB346" i="5"/>
  <c r="V346" i="5"/>
  <c r="AC346" i="5" s="1"/>
  <c r="X346" i="5"/>
  <c r="S346" i="5"/>
  <c r="AE346" i="5" s="1"/>
  <c r="I347" i="5" s="1"/>
  <c r="R346" i="5"/>
  <c r="J347" i="5" l="1"/>
  <c r="AD347" i="5" s="1"/>
  <c r="Y346" i="5"/>
  <c r="Z346" i="5" s="1"/>
  <c r="H347" i="5" s="1"/>
  <c r="AF346" i="5"/>
  <c r="M347" i="5" l="1"/>
  <c r="N347" i="5" s="1"/>
  <c r="O347" i="5" l="1"/>
  <c r="P347" i="5" s="1"/>
  <c r="W347" i="5" l="1"/>
  <c r="AA347" i="5"/>
  <c r="AB347" i="5"/>
  <c r="Q347" i="5"/>
  <c r="R347" i="5"/>
  <c r="S347" i="5"/>
  <c r="AE347" i="5" s="1"/>
  <c r="I348" i="5" s="1"/>
  <c r="V347" i="5"/>
  <c r="AC347" i="5" s="1"/>
  <c r="T347" i="5"/>
  <c r="X347" i="5"/>
  <c r="J348" i="5" l="1"/>
  <c r="AD348" i="5" s="1"/>
  <c r="AF347" i="5"/>
  <c r="Y347" i="5"/>
  <c r="Z347" i="5" s="1"/>
  <c r="H348" i="5" s="1"/>
  <c r="M348" i="5" l="1"/>
  <c r="O348" i="5" s="1"/>
  <c r="N348" i="5" l="1"/>
  <c r="P348" i="5" s="1"/>
  <c r="S348" i="5" l="1"/>
  <c r="AE348" i="5" s="1"/>
  <c r="I349" i="5" s="1"/>
  <c r="T348" i="5"/>
  <c r="AA348" i="5"/>
  <c r="R348" i="5"/>
  <c r="Q348" i="5"/>
  <c r="V348" i="5"/>
  <c r="AC348" i="5" s="1"/>
  <c r="AF348" i="5" s="1"/>
  <c r="W348" i="5"/>
  <c r="Y348" i="5" s="1"/>
  <c r="Z348" i="5" s="1"/>
  <c r="H349" i="5" s="1"/>
  <c r="AB348" i="5"/>
  <c r="X348" i="5"/>
  <c r="M349" i="5" l="1"/>
  <c r="N349" i="5" s="1"/>
  <c r="J349" i="5"/>
  <c r="AD349" i="5" s="1"/>
  <c r="O349" i="5"/>
  <c r="P349" i="5" l="1"/>
  <c r="S349" i="5" l="1"/>
  <c r="AE349" i="5" s="1"/>
  <c r="I350" i="5" s="1"/>
  <c r="T349" i="5"/>
  <c r="AA349" i="5"/>
  <c r="V349" i="5"/>
  <c r="AC349" i="5" s="1"/>
  <c r="AF349" i="5" s="1"/>
  <c r="AB349" i="5"/>
  <c r="W349" i="5"/>
  <c r="Q349" i="5"/>
  <c r="X349" i="5"/>
  <c r="R349" i="5"/>
  <c r="J350" i="5"/>
  <c r="AD350" i="5" s="1"/>
  <c r="M350" i="5" l="1"/>
  <c r="N350" i="5" s="1"/>
  <c r="Y349" i="5"/>
  <c r="Z349" i="5" s="1"/>
  <c r="H350" i="5" s="1"/>
  <c r="O350" i="5"/>
  <c r="P350" i="5" l="1"/>
  <c r="S350" i="5" l="1"/>
  <c r="AE350" i="5" s="1"/>
  <c r="I351" i="5" s="1"/>
  <c r="Q350" i="5"/>
  <c r="X350" i="5"/>
  <c r="AA350" i="5"/>
  <c r="W350" i="5"/>
  <c r="Y350" i="5" s="1"/>
  <c r="Z350" i="5" s="1"/>
  <c r="H351" i="5" s="1"/>
  <c r="AB350" i="5"/>
  <c r="T350" i="5"/>
  <c r="V350" i="5"/>
  <c r="AC350" i="5" s="1"/>
  <c r="R350" i="5"/>
  <c r="J351" i="5"/>
  <c r="AD351" i="5" s="1"/>
  <c r="AF350" i="5" l="1"/>
  <c r="N351" i="5" l="1"/>
  <c r="M351" i="5"/>
  <c r="O351" i="5" s="1"/>
  <c r="P351" i="5" l="1"/>
  <c r="T351" i="5" l="1"/>
  <c r="R351" i="5"/>
  <c r="X351" i="5"/>
  <c r="V351" i="5"/>
  <c r="AC351" i="5" s="1"/>
  <c r="W351" i="5"/>
  <c r="Y351" i="5" s="1"/>
  <c r="Z351" i="5" s="1"/>
  <c r="H352" i="5" s="1"/>
  <c r="AA351" i="5"/>
  <c r="AB351" i="5"/>
  <c r="S351" i="5"/>
  <c r="AE351" i="5" s="1"/>
  <c r="I352" i="5" s="1"/>
  <c r="J352" i="5" s="1"/>
  <c r="AD352" i="5" s="1"/>
  <c r="Q351" i="5"/>
  <c r="AF351" i="5" l="1"/>
  <c r="M352" i="5" l="1"/>
  <c r="O352" i="5" s="1"/>
  <c r="N352" i="5" l="1"/>
  <c r="P352" i="5" s="1"/>
  <c r="T352" i="5" l="1"/>
  <c r="X352" i="5"/>
  <c r="V352" i="5"/>
  <c r="AC352" i="5" s="1"/>
  <c r="R352" i="5"/>
  <c r="AA352" i="5"/>
  <c r="S352" i="5"/>
  <c r="AE352" i="5" s="1"/>
  <c r="I353" i="5" s="1"/>
  <c r="AB352" i="5"/>
  <c r="Q352" i="5"/>
  <c r="W352" i="5"/>
  <c r="AF352" i="5" l="1"/>
  <c r="J353" i="5"/>
  <c r="AD353" i="5" s="1"/>
  <c r="Y352" i="5"/>
  <c r="Z352" i="5" s="1"/>
  <c r="H353" i="5" s="1"/>
  <c r="M353" i="5" l="1"/>
  <c r="O353" i="5" s="1"/>
  <c r="N353" i="5" l="1"/>
  <c r="P353" i="5" s="1"/>
  <c r="V353" i="5" l="1"/>
  <c r="AC353" i="5" s="1"/>
  <c r="Q353" i="5"/>
  <c r="AB353" i="5"/>
  <c r="W353" i="5"/>
  <c r="R353" i="5"/>
  <c r="AA353" i="5"/>
  <c r="S353" i="5"/>
  <c r="AE353" i="5" s="1"/>
  <c r="I354" i="5" s="1"/>
  <c r="X353" i="5"/>
  <c r="T353" i="5"/>
  <c r="J354" i="5" l="1"/>
  <c r="AD354" i="5" s="1"/>
  <c r="Y353" i="5"/>
  <c r="Z353" i="5" s="1"/>
  <c r="H354" i="5" s="1"/>
  <c r="AF353" i="5"/>
  <c r="M354" i="5" l="1"/>
  <c r="O354" i="5" s="1"/>
  <c r="N354" i="5" l="1"/>
  <c r="P354" i="5" s="1"/>
  <c r="X354" i="5" l="1"/>
  <c r="S354" i="5"/>
  <c r="AE354" i="5" s="1"/>
  <c r="I355" i="5" s="1"/>
  <c r="J355" i="5" s="1"/>
  <c r="AD355" i="5" s="1"/>
  <c r="R354" i="5"/>
  <c r="AA354" i="5"/>
  <c r="AB354" i="5"/>
  <c r="W354" i="5"/>
  <c r="Y354" i="5" s="1"/>
  <c r="Z354" i="5" s="1"/>
  <c r="H355" i="5" s="1"/>
  <c r="Q354" i="5"/>
  <c r="T354" i="5"/>
  <c r="V354" i="5"/>
  <c r="AC354" i="5" s="1"/>
  <c r="AF354" i="5"/>
  <c r="M355" i="5" l="1"/>
  <c r="N355" i="5" s="1"/>
  <c r="O355" i="5"/>
  <c r="P355" i="5" l="1"/>
  <c r="Q355" i="5" l="1"/>
  <c r="AB355" i="5"/>
  <c r="V355" i="5"/>
  <c r="AC355" i="5" s="1"/>
  <c r="AF355" i="5" s="1"/>
  <c r="AA355" i="5"/>
  <c r="T355" i="5"/>
  <c r="W355" i="5"/>
  <c r="Y355" i="5" s="1"/>
  <c r="Z355" i="5" s="1"/>
  <c r="H356" i="5" s="1"/>
  <c r="R355" i="5"/>
  <c r="X355" i="5"/>
  <c r="S355" i="5"/>
  <c r="AE355" i="5" s="1"/>
  <c r="I356" i="5" s="1"/>
  <c r="J356" i="5"/>
  <c r="M356" i="5" l="1"/>
  <c r="O356" i="5" s="1"/>
  <c r="AD356" i="5"/>
  <c r="N356" i="5"/>
  <c r="P356" i="5" l="1"/>
  <c r="R356" i="5" l="1"/>
  <c r="V356" i="5"/>
  <c r="AC356" i="5" s="1"/>
  <c r="AB356" i="5"/>
  <c r="AA356" i="5"/>
  <c r="Q356" i="5"/>
  <c r="T356" i="5"/>
  <c r="S356" i="5"/>
  <c r="AE356" i="5" s="1"/>
  <c r="I357" i="5" s="1"/>
  <c r="X356" i="5"/>
  <c r="W356" i="5"/>
  <c r="J357" i="5" l="1"/>
  <c r="AD357" i="5" s="1"/>
  <c r="AF356" i="5"/>
  <c r="Y356" i="5"/>
  <c r="Z356" i="5" s="1"/>
  <c r="H357" i="5" s="1"/>
  <c r="M357" i="5" l="1"/>
  <c r="O357" i="5" s="1"/>
  <c r="N357" i="5" l="1"/>
  <c r="P357" i="5" s="1"/>
  <c r="S357" i="5" l="1"/>
  <c r="AE357" i="5" s="1"/>
  <c r="I358" i="5" s="1"/>
  <c r="W357" i="5"/>
  <c r="T357" i="5"/>
  <c r="AB357" i="5"/>
  <c r="X357" i="5"/>
  <c r="R357" i="5"/>
  <c r="V357" i="5"/>
  <c r="AC357" i="5" s="1"/>
  <c r="AF357" i="5" s="1"/>
  <c r="Q357" i="5"/>
  <c r="J358" i="5"/>
  <c r="AD358" i="5" s="1"/>
  <c r="AA357" i="5"/>
  <c r="M358" i="5" l="1"/>
  <c r="N358" i="5" s="1"/>
  <c r="Y357" i="5"/>
  <c r="Z357" i="5" s="1"/>
  <c r="H358" i="5" s="1"/>
  <c r="O358" i="5"/>
  <c r="P358" i="5" l="1"/>
  <c r="R358" i="5" l="1"/>
  <c r="T358" i="5"/>
  <c r="Q358" i="5"/>
  <c r="S358" i="5"/>
  <c r="AE358" i="5" s="1"/>
  <c r="I359" i="5" s="1"/>
  <c r="AB358" i="5"/>
  <c r="J359" i="5" s="1"/>
  <c r="V358" i="5"/>
  <c r="AC358" i="5" s="1"/>
  <c r="X358" i="5"/>
  <c r="W358" i="5"/>
  <c r="Y358" i="5" s="1"/>
  <c r="Z358" i="5" s="1"/>
  <c r="H359" i="5" s="1"/>
  <c r="AA358" i="5"/>
  <c r="AD359" i="5" l="1"/>
  <c r="AF358" i="5"/>
  <c r="M359" i="5" s="1"/>
  <c r="N359" i="5" s="1"/>
  <c r="O359" i="5" l="1"/>
  <c r="P359" i="5" s="1"/>
  <c r="Q359" i="5" l="1"/>
  <c r="AB359" i="5"/>
  <c r="T359" i="5"/>
  <c r="X359" i="5"/>
  <c r="S359" i="5"/>
  <c r="AE359" i="5" s="1"/>
  <c r="I360" i="5" s="1"/>
  <c r="R359" i="5"/>
  <c r="W359" i="5"/>
  <c r="Y359" i="5" s="1"/>
  <c r="Z359" i="5" s="1"/>
  <c r="H360" i="5" s="1"/>
  <c r="V359" i="5"/>
  <c r="AC359" i="5" s="1"/>
  <c r="AA359" i="5"/>
  <c r="AF359" i="5" l="1"/>
  <c r="J360" i="5"/>
  <c r="AD360" i="5"/>
  <c r="M360" i="5" l="1"/>
  <c r="N360" i="5" s="1"/>
  <c r="O360" i="5" l="1"/>
  <c r="P360" i="5" s="1"/>
  <c r="W360" i="5" l="1"/>
  <c r="V360" i="5"/>
  <c r="AC360" i="5" s="1"/>
  <c r="S360" i="5"/>
  <c r="AE360" i="5" s="1"/>
  <c r="I361" i="5" s="1"/>
  <c r="J361" i="5"/>
  <c r="T360" i="5"/>
  <c r="R360" i="5"/>
  <c r="Q360" i="5"/>
  <c r="AB360" i="5"/>
  <c r="X360" i="5"/>
  <c r="AA360" i="5"/>
  <c r="AF360" i="5"/>
  <c r="M361" i="5" s="1"/>
  <c r="AD361" i="5" l="1"/>
  <c r="N361" i="5"/>
  <c r="O361" i="5"/>
  <c r="Y360" i="5"/>
  <c r="Z360" i="5" s="1"/>
  <c r="H361" i="5" s="1"/>
  <c r="P361" i="5" l="1"/>
  <c r="X361" i="5" l="1"/>
  <c r="S361" i="5"/>
  <c r="AE361" i="5" s="1"/>
  <c r="I362" i="5" s="1"/>
  <c r="T361" i="5"/>
  <c r="V361" i="5"/>
  <c r="AC361" i="5" s="1"/>
  <c r="AF361" i="5" s="1"/>
  <c r="M362" i="5" s="1"/>
  <c r="W361" i="5"/>
  <c r="Y361" i="5" s="1"/>
  <c r="Z361" i="5" s="1"/>
  <c r="H362" i="5" s="1"/>
  <c r="Q361" i="5"/>
  <c r="AB361" i="5"/>
  <c r="R361" i="5"/>
  <c r="AA361" i="5"/>
  <c r="O362" i="5" l="1"/>
  <c r="N362" i="5"/>
  <c r="P362" i="5" s="1"/>
  <c r="J362" i="5"/>
  <c r="AD362" i="5" s="1"/>
  <c r="W362" i="5" l="1"/>
  <c r="Q362" i="5"/>
  <c r="X362" i="5"/>
  <c r="R362" i="5"/>
  <c r="S362" i="5"/>
  <c r="AE362" i="5" s="1"/>
  <c r="I363" i="5" s="1"/>
  <c r="V362" i="5"/>
  <c r="AC362" i="5" s="1"/>
  <c r="AB362" i="5"/>
  <c r="J363" i="5" s="1"/>
  <c r="T362" i="5"/>
  <c r="AA362" i="5"/>
  <c r="AF362" i="5" l="1"/>
  <c r="M363" i="5" s="1"/>
  <c r="AD363" i="5"/>
  <c r="N363" i="5"/>
  <c r="O363" i="5"/>
  <c r="P363" i="5" s="1"/>
  <c r="Y362" i="5"/>
  <c r="Z362" i="5" s="1"/>
  <c r="H363" i="5" s="1"/>
  <c r="AB363" i="5" l="1"/>
  <c r="W363" i="5"/>
  <c r="X363" i="5"/>
  <c r="Q363" i="5"/>
  <c r="V363" i="5"/>
  <c r="AC363" i="5" s="1"/>
  <c r="T363" i="5"/>
  <c r="R363" i="5"/>
  <c r="S363" i="5"/>
  <c r="AE363" i="5" s="1"/>
  <c r="I364" i="5" s="1"/>
  <c r="AA363" i="5"/>
  <c r="AF363" i="5" l="1"/>
  <c r="Y363" i="5"/>
  <c r="Z363" i="5" s="1"/>
  <c r="H364" i="5" s="1"/>
  <c r="J364" i="5"/>
  <c r="AD364" i="5" s="1"/>
  <c r="M364" i="5" l="1"/>
  <c r="O364" i="5" s="1"/>
  <c r="N364" i="5" l="1"/>
  <c r="P364" i="5" s="1"/>
  <c r="S364" i="5" l="1"/>
  <c r="AE364" i="5" s="1"/>
  <c r="I365" i="5" s="1"/>
  <c r="T364" i="5"/>
  <c r="Q364" i="5"/>
  <c r="V364" i="5"/>
  <c r="AC364" i="5" s="1"/>
  <c r="AF364" i="5" s="1"/>
  <c r="M365" i="5" s="1"/>
  <c r="X364" i="5"/>
  <c r="R364" i="5"/>
  <c r="W364" i="5"/>
  <c r="Y364" i="5" s="1"/>
  <c r="Z364" i="5" s="1"/>
  <c r="H365" i="5" s="1"/>
  <c r="AB364" i="5"/>
  <c r="J365" i="5"/>
  <c r="AD365" i="5" s="1"/>
  <c r="AA364" i="5"/>
  <c r="N365" i="5" l="1"/>
  <c r="O365" i="5"/>
  <c r="P365" i="5" l="1"/>
  <c r="V365" i="5" l="1"/>
  <c r="AC365" i="5" s="1"/>
  <c r="T365" i="5"/>
  <c r="Q365" i="5"/>
  <c r="X365" i="5"/>
  <c r="AB365" i="5"/>
  <c r="S365" i="5"/>
  <c r="AE365" i="5" s="1"/>
  <c r="I366" i="5" s="1"/>
  <c r="W365" i="5"/>
  <c r="Y365" i="5" s="1"/>
  <c r="Z365" i="5" s="1"/>
  <c r="H366" i="5" s="1"/>
  <c r="R365" i="5"/>
  <c r="AA365" i="5"/>
  <c r="J366" i="5" l="1"/>
  <c r="AD366" i="5" s="1"/>
  <c r="AF365" i="5"/>
  <c r="M366" i="5" l="1"/>
  <c r="N366" i="5" s="1"/>
  <c r="O366" i="5" l="1"/>
  <c r="P366" i="5" s="1"/>
  <c r="W366" i="5" l="1"/>
  <c r="S366" i="5"/>
  <c r="AE366" i="5" s="1"/>
  <c r="I367" i="5" s="1"/>
  <c r="R366" i="5"/>
  <c r="AB366" i="5"/>
  <c r="X366" i="5"/>
  <c r="T366" i="5"/>
  <c r="V366" i="5"/>
  <c r="AC366" i="5" s="1"/>
  <c r="AF366" i="5" s="1"/>
  <c r="M367" i="5" s="1"/>
  <c r="Q366" i="5"/>
  <c r="AA366" i="5"/>
  <c r="N367" i="5" l="1"/>
  <c r="O367" i="5"/>
  <c r="P367" i="5" s="1"/>
  <c r="J367" i="5"/>
  <c r="AD367" i="5" s="1"/>
  <c r="Y366" i="5"/>
  <c r="Z366" i="5" s="1"/>
  <c r="H367" i="5" s="1"/>
  <c r="Q367" i="5" l="1"/>
  <c r="V367" i="5"/>
  <c r="AC367" i="5" s="1"/>
  <c r="T367" i="5"/>
  <c r="S367" i="5"/>
  <c r="AE367" i="5" s="1"/>
  <c r="I368" i="5" s="1"/>
  <c r="J368" i="5" s="1"/>
  <c r="AD368" i="5" s="1"/>
  <c r="R367" i="5"/>
  <c r="X367" i="5"/>
  <c r="AB367" i="5"/>
  <c r="W367" i="5"/>
  <c r="AA367" i="5"/>
  <c r="Y367" i="5" l="1"/>
  <c r="Z367" i="5" s="1"/>
  <c r="H368" i="5" s="1"/>
  <c r="AF367" i="5"/>
  <c r="M368" i="5" l="1"/>
  <c r="O368" i="5" s="1"/>
  <c r="N368" i="5" l="1"/>
  <c r="P368" i="5" s="1"/>
  <c r="W368" i="5" l="1"/>
  <c r="V368" i="5"/>
  <c r="AC368" i="5" s="1"/>
  <c r="T368" i="5"/>
  <c r="Q368" i="5"/>
  <c r="S368" i="5"/>
  <c r="AE368" i="5" s="1"/>
  <c r="I369" i="5" s="1"/>
  <c r="R368" i="5"/>
  <c r="AB368" i="5"/>
  <c r="X368" i="5"/>
  <c r="AA368" i="5"/>
  <c r="AF368" i="5" l="1"/>
  <c r="J369" i="5"/>
  <c r="AD369" i="5" s="1"/>
  <c r="Y368" i="5"/>
  <c r="Z368" i="5" s="1"/>
  <c r="H369" i="5" s="1"/>
  <c r="M369" i="5" l="1"/>
  <c r="N369" i="5" s="1"/>
  <c r="O369" i="5" l="1"/>
  <c r="P369" i="5" s="1"/>
  <c r="X369" i="5" l="1"/>
  <c r="AB369" i="5"/>
  <c r="Q369" i="5"/>
  <c r="S369" i="5"/>
  <c r="AE369" i="5" s="1"/>
  <c r="I370" i="5" s="1"/>
  <c r="W369" i="5"/>
  <c r="Y369" i="5" s="1"/>
  <c r="Z369" i="5" s="1"/>
  <c r="H370" i="5" s="1"/>
  <c r="R369" i="5"/>
  <c r="T369" i="5"/>
  <c r="V369" i="5"/>
  <c r="AC369" i="5" s="1"/>
  <c r="AA369" i="5"/>
  <c r="AF369" i="5" l="1"/>
  <c r="M370" i="5" s="1"/>
  <c r="N370" i="5" s="1"/>
  <c r="J370" i="5"/>
  <c r="AD370" i="5" s="1"/>
  <c r="O370" i="5" l="1"/>
  <c r="P370" i="5" s="1"/>
  <c r="R370" i="5" l="1"/>
  <c r="X370" i="5"/>
  <c r="T370" i="5"/>
  <c r="AB370" i="5"/>
  <c r="V370" i="5"/>
  <c r="AC370" i="5" s="1"/>
  <c r="Q370" i="5"/>
  <c r="S370" i="5"/>
  <c r="AE370" i="5" s="1"/>
  <c r="I371" i="5" s="1"/>
  <c r="W370" i="5"/>
  <c r="Y370" i="5" s="1"/>
  <c r="Z370" i="5" s="1"/>
  <c r="H371" i="5" s="1"/>
  <c r="AA370" i="5"/>
  <c r="J371" i="5" l="1"/>
  <c r="AD371" i="5" s="1"/>
  <c r="AF370" i="5"/>
  <c r="M371" i="5" s="1"/>
  <c r="O371" i="5" s="1"/>
  <c r="N371" i="5" l="1"/>
  <c r="P371" i="5" s="1"/>
  <c r="Q371" i="5" l="1"/>
  <c r="X371" i="5"/>
  <c r="AB371" i="5"/>
  <c r="V371" i="5"/>
  <c r="AC371" i="5" s="1"/>
  <c r="S371" i="5"/>
  <c r="AE371" i="5" s="1"/>
  <c r="I372" i="5" s="1"/>
  <c r="J372" i="5" s="1"/>
  <c r="R371" i="5"/>
  <c r="W371" i="5"/>
  <c r="Y371" i="5" s="1"/>
  <c r="Z371" i="5" s="1"/>
  <c r="H372" i="5" s="1"/>
  <c r="T371" i="5"/>
  <c r="AA371" i="5"/>
  <c r="AF371" i="5" l="1"/>
  <c r="AD372" i="5"/>
  <c r="M372" i="5" l="1"/>
  <c r="N372" i="5" s="1"/>
  <c r="O372" i="5" l="1"/>
  <c r="P372" i="5" s="1"/>
  <c r="R372" i="5" l="1"/>
  <c r="W372" i="5"/>
  <c r="V372" i="5"/>
  <c r="AC372" i="5" s="1"/>
  <c r="T372" i="5"/>
  <c r="AB372" i="5"/>
  <c r="Q372" i="5"/>
  <c r="S372" i="5"/>
  <c r="AE372" i="5" s="1"/>
  <c r="I373" i="5" s="1"/>
  <c r="X372" i="5"/>
  <c r="AA372" i="5"/>
  <c r="AF372" i="5" l="1"/>
  <c r="M373" i="5" s="1"/>
  <c r="O373" i="5"/>
  <c r="N373" i="5"/>
  <c r="P373" i="5" s="1"/>
  <c r="Y372" i="5"/>
  <c r="Z372" i="5" s="1"/>
  <c r="H373" i="5" s="1"/>
  <c r="J373" i="5"/>
  <c r="AD373" i="5" s="1"/>
  <c r="X373" i="5" l="1"/>
  <c r="T373" i="5"/>
  <c r="W373" i="5"/>
  <c r="Y373" i="5" s="1"/>
  <c r="Z373" i="5" s="1"/>
  <c r="H374" i="5" s="1"/>
  <c r="R373" i="5"/>
  <c r="AB373" i="5"/>
  <c r="S373" i="5"/>
  <c r="AE373" i="5" s="1"/>
  <c r="I374" i="5" s="1"/>
  <c r="J374" i="5" s="1"/>
  <c r="AD374" i="5" s="1"/>
  <c r="V373" i="5"/>
  <c r="AC373" i="5" s="1"/>
  <c r="AF373" i="5" s="1"/>
  <c r="M374" i="5" s="1"/>
  <c r="Q373" i="5"/>
  <c r="AA373" i="5"/>
  <c r="N374" i="5" l="1"/>
  <c r="O374" i="5"/>
  <c r="P374" i="5" s="1"/>
  <c r="T374" i="5" l="1"/>
  <c r="X374" i="5"/>
  <c r="R374" i="5"/>
  <c r="W374" i="5"/>
  <c r="Y374" i="5" s="1"/>
  <c r="Z374" i="5" s="1"/>
  <c r="H375" i="5" s="1"/>
  <c r="AB374" i="5"/>
  <c r="V374" i="5"/>
  <c r="AC374" i="5" s="1"/>
  <c r="S374" i="5"/>
  <c r="AE374" i="5" s="1"/>
  <c r="I375" i="5" s="1"/>
  <c r="Q374" i="5"/>
  <c r="AA374" i="5"/>
  <c r="J375" i="5" l="1"/>
  <c r="AD375" i="5" s="1"/>
  <c r="AF374" i="5"/>
  <c r="M375" i="5" l="1"/>
  <c r="N375" i="5" s="1"/>
  <c r="O375" i="5" l="1"/>
  <c r="P375" i="5" s="1"/>
  <c r="X375" i="5" l="1"/>
  <c r="S375" i="5"/>
  <c r="AE375" i="5" s="1"/>
  <c r="I376" i="5" s="1"/>
  <c r="V375" i="5"/>
  <c r="AC375" i="5" s="1"/>
  <c r="AF375" i="5" s="1"/>
  <c r="M376" i="5" s="1"/>
  <c r="Q375" i="5"/>
  <c r="AB375" i="5"/>
  <c r="W375" i="5"/>
  <c r="Y375" i="5" s="1"/>
  <c r="Z375" i="5" s="1"/>
  <c r="H376" i="5" s="1"/>
  <c r="T375" i="5"/>
  <c r="R375" i="5"/>
  <c r="AA375" i="5"/>
  <c r="N376" i="5" l="1"/>
  <c r="O376" i="5"/>
  <c r="P376" i="5" s="1"/>
  <c r="J376" i="5"/>
  <c r="AD376" i="5" s="1"/>
  <c r="X376" i="5" l="1"/>
  <c r="S376" i="5"/>
  <c r="AE376" i="5" s="1"/>
  <c r="I377" i="5" s="1"/>
  <c r="R376" i="5"/>
  <c r="W376" i="5"/>
  <c r="Y376" i="5" s="1"/>
  <c r="Z376" i="5" s="1"/>
  <c r="H377" i="5" s="1"/>
  <c r="Q376" i="5"/>
  <c r="T376" i="5"/>
  <c r="V376" i="5"/>
  <c r="AC376" i="5" s="1"/>
  <c r="AF376" i="5" s="1"/>
  <c r="M377" i="5" s="1"/>
  <c r="AB376" i="5"/>
  <c r="AA376" i="5"/>
  <c r="O377" i="5" l="1"/>
  <c r="N377" i="5"/>
  <c r="P377" i="5" s="1"/>
  <c r="J377" i="5"/>
  <c r="AD377" i="5" s="1"/>
  <c r="R377" i="5" l="1"/>
  <c r="V377" i="5"/>
  <c r="AC377" i="5" s="1"/>
  <c r="S377" i="5"/>
  <c r="AE377" i="5" s="1"/>
  <c r="I378" i="5" s="1"/>
  <c r="Q377" i="5"/>
  <c r="W377" i="5"/>
  <c r="T377" i="5"/>
  <c r="AB377" i="5"/>
  <c r="X377" i="5"/>
  <c r="AA377" i="5"/>
  <c r="Y377" i="5" l="1"/>
  <c r="Z377" i="5" s="1"/>
  <c r="H378" i="5" s="1"/>
  <c r="AF377" i="5"/>
  <c r="J378" i="5"/>
  <c r="AD378" i="5" s="1"/>
  <c r="M378" i="5" l="1"/>
  <c r="N378" i="5" s="1"/>
  <c r="O378" i="5" l="1"/>
  <c r="P378" i="5" s="1"/>
  <c r="X378" i="5" l="1"/>
  <c r="AB378" i="5"/>
  <c r="R378" i="5"/>
  <c r="S378" i="5"/>
  <c r="AE378" i="5" s="1"/>
  <c r="I379" i="5" s="1"/>
  <c r="W378" i="5"/>
  <c r="Y378" i="5" s="1"/>
  <c r="Z378" i="5" s="1"/>
  <c r="H379" i="5" s="1"/>
  <c r="T378" i="5"/>
  <c r="V378" i="5"/>
  <c r="AC378" i="5" s="1"/>
  <c r="Q378" i="5"/>
  <c r="AA378" i="5"/>
  <c r="J379" i="5" l="1"/>
  <c r="AD379" i="5"/>
  <c r="AF378" i="5"/>
  <c r="M379" i="5" l="1"/>
  <c r="N379" i="5" s="1"/>
  <c r="O379" i="5" l="1"/>
  <c r="P379" i="5" s="1"/>
  <c r="T379" i="5" l="1"/>
  <c r="R379" i="5"/>
  <c r="W379" i="5"/>
  <c r="AA379" i="5"/>
  <c r="Q379" i="5"/>
  <c r="V379" i="5"/>
  <c r="AC379" i="5" s="1"/>
  <c r="X379" i="5"/>
  <c r="S379" i="5"/>
  <c r="AE379" i="5" s="1"/>
  <c r="I380" i="5" s="1"/>
  <c r="AB379" i="5"/>
  <c r="J380" i="5" l="1"/>
  <c r="AD380" i="5" s="1"/>
  <c r="Y379" i="5"/>
  <c r="Z379" i="5" s="1"/>
  <c r="H380" i="5" s="1"/>
  <c r="AF379" i="5"/>
  <c r="M380" i="5" l="1"/>
  <c r="N380" i="5" s="1"/>
  <c r="O380" i="5" l="1"/>
  <c r="P380" i="5" s="1"/>
  <c r="R380" i="5" l="1"/>
  <c r="AB380" i="5"/>
  <c r="W380" i="5"/>
  <c r="Y380" i="5" s="1"/>
  <c r="Z380" i="5" s="1"/>
  <c r="H381" i="5" s="1"/>
  <c r="Q380" i="5"/>
  <c r="T380" i="5"/>
  <c r="AA380" i="5"/>
  <c r="S380" i="5"/>
  <c r="AE380" i="5" s="1"/>
  <c r="I381" i="5" s="1"/>
  <c r="V380" i="5"/>
  <c r="AC380" i="5" s="1"/>
  <c r="X380" i="5"/>
  <c r="AF380" i="5" l="1"/>
  <c r="J381" i="5"/>
  <c r="AD381" i="5" s="1"/>
  <c r="M381" i="5" l="1"/>
  <c r="N381" i="5" s="1"/>
  <c r="O381" i="5" l="1"/>
  <c r="P381" i="5" s="1"/>
  <c r="T381" i="5" l="1"/>
  <c r="R381" i="5"/>
  <c r="AA381" i="5"/>
  <c r="W381" i="5"/>
  <c r="S381" i="5"/>
  <c r="AE381" i="5" s="1"/>
  <c r="I382" i="5" s="1"/>
  <c r="V381" i="5"/>
  <c r="AC381" i="5" s="1"/>
  <c r="X381" i="5"/>
  <c r="Q381" i="5"/>
  <c r="AB381" i="5"/>
  <c r="AF381" i="5" l="1"/>
  <c r="Y381" i="5"/>
  <c r="Z381" i="5" s="1"/>
  <c r="H382" i="5" s="1"/>
  <c r="J382" i="5"/>
  <c r="AD382" i="5" s="1"/>
  <c r="M382" i="5" l="1"/>
  <c r="N382" i="5" s="1"/>
  <c r="O382" i="5" l="1"/>
  <c r="P382" i="5" s="1"/>
  <c r="V382" i="5" l="1"/>
  <c r="AC382" i="5" s="1"/>
  <c r="T382" i="5"/>
  <c r="Q382" i="5"/>
  <c r="S382" i="5"/>
  <c r="AE382" i="5" s="1"/>
  <c r="I383" i="5" s="1"/>
  <c r="W382" i="5"/>
  <c r="Y382" i="5" s="1"/>
  <c r="Z382" i="5" s="1"/>
  <c r="H383" i="5" s="1"/>
  <c r="AA382" i="5"/>
  <c r="R382" i="5"/>
  <c r="AB382" i="5"/>
  <c r="X382" i="5"/>
  <c r="J383" i="5" l="1"/>
  <c r="AD383" i="5" s="1"/>
  <c r="AF382" i="5"/>
  <c r="M383" i="5" l="1"/>
  <c r="N383" i="5" s="1"/>
  <c r="O383" i="5" l="1"/>
  <c r="P383" i="5" s="1"/>
  <c r="T383" i="5" l="1"/>
  <c r="AB383" i="5"/>
  <c r="Q383" i="5"/>
  <c r="AA383" i="5"/>
  <c r="W383" i="5"/>
  <c r="Y383" i="5" s="1"/>
  <c r="Z383" i="5" s="1"/>
  <c r="H384" i="5" s="1"/>
  <c r="R383" i="5"/>
  <c r="S383" i="5"/>
  <c r="AE383" i="5" s="1"/>
  <c r="I384" i="5" s="1"/>
  <c r="V383" i="5"/>
  <c r="AC383" i="5" s="1"/>
  <c r="X383" i="5"/>
  <c r="J384" i="5" l="1"/>
  <c r="AD384" i="5" s="1"/>
  <c r="AF383" i="5"/>
  <c r="M384" i="5" l="1"/>
  <c r="N384" i="5" s="1"/>
  <c r="O384" i="5" l="1"/>
  <c r="P384" i="5" s="1"/>
  <c r="R384" i="5" l="1"/>
  <c r="X384" i="5"/>
  <c r="AB384" i="5"/>
  <c r="J385" i="5" s="1"/>
  <c r="AD385" i="5" s="1"/>
  <c r="Q384" i="5"/>
  <c r="AA384" i="5"/>
  <c r="V384" i="5"/>
  <c r="AC384" i="5" s="1"/>
  <c r="AF384" i="5" s="1"/>
  <c r="W384" i="5"/>
  <c r="Y384" i="5" s="1"/>
  <c r="Z384" i="5" s="1"/>
  <c r="H385" i="5" s="1"/>
  <c r="T384" i="5"/>
  <c r="S384" i="5"/>
  <c r="AE384" i="5" s="1"/>
  <c r="I385" i="5" s="1"/>
  <c r="M385" i="5" l="1"/>
  <c r="O385" i="5" s="1"/>
  <c r="N385" i="5"/>
  <c r="P385" i="5" l="1"/>
  <c r="S385" i="5" l="1"/>
  <c r="AE385" i="5" s="1"/>
  <c r="I386" i="5" s="1"/>
  <c r="X385" i="5"/>
  <c r="Q385" i="5"/>
  <c r="AA385" i="5"/>
  <c r="T385" i="5"/>
  <c r="V385" i="5"/>
  <c r="AC385" i="5" s="1"/>
  <c r="AF385" i="5" s="1"/>
  <c r="R385" i="5"/>
  <c r="W385" i="5"/>
  <c r="Y385" i="5" s="1"/>
  <c r="Z385" i="5" s="1"/>
  <c r="H386" i="5" s="1"/>
  <c r="AB385" i="5"/>
  <c r="J386" i="5"/>
  <c r="AD386" i="5" s="1"/>
  <c r="M386" i="5" l="1"/>
  <c r="N386" i="5" s="1"/>
  <c r="O386" i="5"/>
  <c r="P386" i="5" l="1"/>
  <c r="R386" i="5" l="1"/>
  <c r="X386" i="5"/>
  <c r="Q386" i="5"/>
  <c r="AB386" i="5"/>
  <c r="W386" i="5"/>
  <c r="Y386" i="5" s="1"/>
  <c r="Z386" i="5" s="1"/>
  <c r="H387" i="5" s="1"/>
  <c r="V386" i="5"/>
  <c r="AC386" i="5" s="1"/>
  <c r="AA386" i="5"/>
  <c r="S386" i="5"/>
  <c r="AE386" i="5" s="1"/>
  <c r="I387" i="5" s="1"/>
  <c r="T386" i="5"/>
  <c r="AF386" i="5" l="1"/>
  <c r="J387" i="5"/>
  <c r="AD387" i="5" s="1"/>
  <c r="M387" i="5" l="1"/>
  <c r="O387" i="5" s="1"/>
  <c r="N387" i="5" l="1"/>
  <c r="P387" i="5" s="1"/>
  <c r="V387" i="5" l="1"/>
  <c r="AC387" i="5" s="1"/>
  <c r="S387" i="5"/>
  <c r="AE387" i="5" s="1"/>
  <c r="I388" i="5" s="1"/>
  <c r="W387" i="5"/>
  <c r="Y387" i="5" s="1"/>
  <c r="Z387" i="5" s="1"/>
  <c r="H388" i="5" s="1"/>
  <c r="AA387" i="5"/>
  <c r="AB387" i="5"/>
  <c r="R387" i="5"/>
  <c r="Q387" i="5"/>
  <c r="X387" i="5"/>
  <c r="T387" i="5"/>
  <c r="AF387" i="5"/>
  <c r="J388" i="5" l="1"/>
  <c r="AD388" i="5"/>
  <c r="M388" i="5"/>
  <c r="N388" i="5" s="1"/>
  <c r="O388" i="5" l="1"/>
  <c r="P388" i="5" s="1"/>
  <c r="T388" i="5" l="1"/>
  <c r="W388" i="5"/>
  <c r="AA388" i="5"/>
  <c r="X388" i="5"/>
  <c r="Q388" i="5"/>
  <c r="V388" i="5"/>
  <c r="AC388" i="5" s="1"/>
  <c r="R388" i="5"/>
  <c r="S388" i="5"/>
  <c r="AE388" i="5" s="1"/>
  <c r="I389" i="5" s="1"/>
  <c r="AB388" i="5"/>
  <c r="J389" i="5" l="1"/>
  <c r="AD389" i="5"/>
  <c r="AF388" i="5"/>
  <c r="Y388" i="5"/>
  <c r="Z388" i="5" s="1"/>
  <c r="H389" i="5" s="1"/>
  <c r="M389" i="5" l="1"/>
  <c r="N389" i="5" s="1"/>
  <c r="O389" i="5" l="1"/>
  <c r="P389" i="5" s="1"/>
  <c r="S389" i="5" l="1"/>
  <c r="AE389" i="5" s="1"/>
  <c r="I390" i="5" s="1"/>
  <c r="AB389" i="5"/>
  <c r="X389" i="5"/>
  <c r="T389" i="5"/>
  <c r="V389" i="5"/>
  <c r="AC389" i="5" s="1"/>
  <c r="AF389" i="5" s="1"/>
  <c r="M390" i="5" s="1"/>
  <c r="R389" i="5"/>
  <c r="Q389" i="5"/>
  <c r="W389" i="5"/>
  <c r="Y389" i="5" s="1"/>
  <c r="Z389" i="5" s="1"/>
  <c r="H390" i="5" s="1"/>
  <c r="J390" i="5"/>
  <c r="AD390" i="5" s="1"/>
  <c r="AA389" i="5"/>
  <c r="N390" i="5" l="1"/>
  <c r="O390" i="5"/>
  <c r="P390" i="5" s="1"/>
  <c r="Q390" i="5" l="1"/>
  <c r="X390" i="5"/>
  <c r="R390" i="5"/>
  <c r="AB390" i="5"/>
  <c r="S390" i="5"/>
  <c r="AE390" i="5" s="1"/>
  <c r="I391" i="5" s="1"/>
  <c r="T390" i="5"/>
  <c r="V390" i="5"/>
  <c r="AC390" i="5" s="1"/>
  <c r="AF390" i="5" s="1"/>
  <c r="M391" i="5" s="1"/>
  <c r="W390" i="5"/>
  <c r="Y390" i="5" s="1"/>
  <c r="Z390" i="5" s="1"/>
  <c r="H391" i="5" s="1"/>
  <c r="AA390" i="5"/>
  <c r="N391" i="5" l="1"/>
  <c r="O391" i="5"/>
  <c r="P391" i="5" s="1"/>
  <c r="J391" i="5"/>
  <c r="AD391" i="5" s="1"/>
  <c r="AB391" i="5" l="1"/>
  <c r="W391" i="5"/>
  <c r="Q391" i="5"/>
  <c r="T391" i="5"/>
  <c r="V391" i="5"/>
  <c r="AC391" i="5" s="1"/>
  <c r="R391" i="5"/>
  <c r="X391" i="5"/>
  <c r="S391" i="5"/>
  <c r="AE391" i="5" s="1"/>
  <c r="I392" i="5" s="1"/>
  <c r="J392" i="5" s="1"/>
  <c r="AA391" i="5"/>
  <c r="AD392" i="5" l="1"/>
  <c r="AF391" i="5"/>
  <c r="Y391" i="5"/>
  <c r="Z391" i="5" s="1"/>
  <c r="H392" i="5" s="1"/>
  <c r="M392" i="5" l="1"/>
  <c r="N392" i="5" s="1"/>
  <c r="O392" i="5" l="1"/>
  <c r="P392" i="5" s="1"/>
  <c r="X392" i="5" l="1"/>
  <c r="S392" i="5"/>
  <c r="AE392" i="5" s="1"/>
  <c r="I393" i="5" s="1"/>
  <c r="Q392" i="5"/>
  <c r="V392" i="5"/>
  <c r="AC392" i="5" s="1"/>
  <c r="AF392" i="5" s="1"/>
  <c r="M393" i="5" s="1"/>
  <c r="R392" i="5"/>
  <c r="AB392" i="5"/>
  <c r="W392" i="5"/>
  <c r="Y392" i="5" s="1"/>
  <c r="Z392" i="5" s="1"/>
  <c r="H393" i="5" s="1"/>
  <c r="T392" i="5"/>
  <c r="AA392" i="5"/>
  <c r="J393" i="5"/>
  <c r="AD393" i="5" s="1"/>
  <c r="N393" i="5" l="1"/>
  <c r="O393" i="5"/>
  <c r="P393" i="5" s="1"/>
  <c r="W393" i="5" l="1"/>
  <c r="T393" i="5"/>
  <c r="S393" i="5"/>
  <c r="AE393" i="5" s="1"/>
  <c r="I394" i="5" s="1"/>
  <c r="R393" i="5"/>
  <c r="V393" i="5"/>
  <c r="AC393" i="5" s="1"/>
  <c r="AF393" i="5" s="1"/>
  <c r="M394" i="5" s="1"/>
  <c r="Q393" i="5"/>
  <c r="X393" i="5"/>
  <c r="AB393" i="5"/>
  <c r="AA393" i="5"/>
  <c r="O394" i="5" l="1"/>
  <c r="N394" i="5"/>
  <c r="P394" i="5" s="1"/>
  <c r="J394" i="5"/>
  <c r="AD394" i="5" s="1"/>
  <c r="Y393" i="5"/>
  <c r="Z393" i="5" s="1"/>
  <c r="H394" i="5" s="1"/>
  <c r="R394" i="5" l="1"/>
  <c r="AB394" i="5"/>
  <c r="S394" i="5"/>
  <c r="AE394" i="5" s="1"/>
  <c r="I395" i="5" s="1"/>
  <c r="V394" i="5"/>
  <c r="AC394" i="5" s="1"/>
  <c r="Q394" i="5"/>
  <c r="W394" i="5"/>
  <c r="X394" i="5"/>
  <c r="T394" i="5"/>
  <c r="AA394" i="5"/>
  <c r="Y394" i="5" l="1"/>
  <c r="Z394" i="5" s="1"/>
  <c r="H395" i="5" s="1"/>
  <c r="AF394" i="5"/>
  <c r="M395" i="5" s="1"/>
  <c r="O395" i="5" s="1"/>
  <c r="J395" i="5"/>
  <c r="AD395" i="5" s="1"/>
  <c r="N395" i="5" l="1"/>
  <c r="P395" i="5" s="1"/>
  <c r="R395" i="5" l="1"/>
  <c r="S395" i="5"/>
  <c r="AE395" i="5" s="1"/>
  <c r="I396" i="5" s="1"/>
  <c r="AB395" i="5"/>
  <c r="X395" i="5"/>
  <c r="W395" i="5"/>
  <c r="Y395" i="5" s="1"/>
  <c r="Z395" i="5" s="1"/>
  <c r="H396" i="5" s="1"/>
  <c r="V395" i="5"/>
  <c r="AC395" i="5" s="1"/>
  <c r="AF395" i="5" s="1"/>
  <c r="T395" i="5"/>
  <c r="Q395" i="5"/>
  <c r="AA395" i="5"/>
  <c r="M396" i="5" l="1"/>
  <c r="O396" i="5" s="1"/>
  <c r="J396" i="5"/>
  <c r="AD396" i="5"/>
  <c r="N396" i="5"/>
  <c r="P396" i="5" l="1"/>
  <c r="T396" i="5" l="1"/>
  <c r="S396" i="5"/>
  <c r="AE396" i="5" s="1"/>
  <c r="I397" i="5" s="1"/>
  <c r="Q396" i="5"/>
  <c r="V396" i="5"/>
  <c r="AC396" i="5" s="1"/>
  <c r="AB396" i="5"/>
  <c r="W396" i="5"/>
  <c r="Y396" i="5" s="1"/>
  <c r="Z396" i="5" s="1"/>
  <c r="H397" i="5" s="1"/>
  <c r="R396" i="5"/>
  <c r="AA396" i="5"/>
  <c r="X396" i="5"/>
  <c r="AF396" i="5" l="1"/>
  <c r="J397" i="5"/>
  <c r="AD397" i="5" s="1"/>
  <c r="M397" i="5" l="1"/>
  <c r="N397" i="5" s="1"/>
  <c r="O397" i="5" l="1"/>
  <c r="P397" i="5" s="1"/>
  <c r="R397" i="5" l="1"/>
  <c r="X397" i="5"/>
  <c r="V397" i="5"/>
  <c r="AC397" i="5" s="1"/>
  <c r="AA397" i="5"/>
  <c r="AB397" i="5"/>
  <c r="Q397" i="5"/>
  <c r="W397" i="5"/>
  <c r="Y397" i="5" s="1"/>
  <c r="Z397" i="5" s="1"/>
  <c r="H398" i="5" s="1"/>
  <c r="S397" i="5"/>
  <c r="AE397" i="5" s="1"/>
  <c r="I398" i="5" s="1"/>
  <c r="J398" i="5" s="1"/>
  <c r="AD398" i="5" s="1"/>
  <c r="T397" i="5"/>
  <c r="AF397" i="5" l="1"/>
  <c r="M398" i="5" l="1"/>
  <c r="N398" i="5" s="1"/>
  <c r="O398" i="5" l="1"/>
  <c r="P398" i="5" s="1"/>
  <c r="AB398" i="5" l="1"/>
  <c r="T398" i="5"/>
  <c r="Q398" i="5"/>
  <c r="R398" i="5"/>
  <c r="S398" i="5"/>
  <c r="AE398" i="5" s="1"/>
  <c r="I399" i="5" s="1"/>
  <c r="J399" i="5" s="1"/>
  <c r="AD399" i="5" s="1"/>
  <c r="W398" i="5"/>
  <c r="Y398" i="5" s="1"/>
  <c r="Z398" i="5" s="1"/>
  <c r="H399" i="5" s="1"/>
  <c r="AA398" i="5"/>
  <c r="V398" i="5"/>
  <c r="AC398" i="5" s="1"/>
  <c r="X398" i="5"/>
  <c r="AF398" i="5" l="1"/>
  <c r="M399" i="5" l="1"/>
  <c r="N399" i="5" s="1"/>
  <c r="O399" i="5" l="1"/>
  <c r="P399" i="5" s="1"/>
  <c r="Q399" i="5" l="1"/>
  <c r="AB399" i="5"/>
  <c r="V399" i="5"/>
  <c r="AC399" i="5" s="1"/>
  <c r="AA399" i="5"/>
  <c r="W399" i="5"/>
  <c r="T399" i="5"/>
  <c r="S399" i="5"/>
  <c r="AE399" i="5" s="1"/>
  <c r="I400" i="5" s="1"/>
  <c r="X399" i="5"/>
  <c r="R399" i="5"/>
  <c r="J400" i="5" l="1"/>
  <c r="AD400" i="5" s="1"/>
  <c r="AF399" i="5"/>
  <c r="Y399" i="5"/>
  <c r="Z399" i="5" s="1"/>
  <c r="H400" i="5" s="1"/>
  <c r="M400" i="5" l="1"/>
  <c r="N400" i="5" s="1"/>
  <c r="O400" i="5" l="1"/>
  <c r="P400" i="5" s="1"/>
  <c r="V400" i="5" l="1"/>
  <c r="AC400" i="5" s="1"/>
  <c r="X400" i="5"/>
  <c r="Q400" i="5"/>
  <c r="T400" i="5"/>
  <c r="R400" i="5"/>
  <c r="AA400" i="5"/>
  <c r="S400" i="5"/>
  <c r="AE400" i="5" s="1"/>
  <c r="I401" i="5" s="1"/>
  <c r="AB400" i="5"/>
  <c r="W400" i="5"/>
  <c r="AF400" i="5" l="1"/>
  <c r="J401" i="5"/>
  <c r="AD401" i="5" s="1"/>
  <c r="Y400" i="5"/>
  <c r="Z400" i="5" s="1"/>
  <c r="H401" i="5" s="1"/>
  <c r="M401" i="5" l="1"/>
  <c r="N401" i="5" s="1"/>
  <c r="O401" i="5" l="1"/>
  <c r="P401" i="5" s="1"/>
  <c r="T401" i="5" l="1"/>
  <c r="X401" i="5"/>
  <c r="V401" i="5"/>
  <c r="AC401" i="5" s="1"/>
  <c r="AF401" i="5" s="1"/>
  <c r="Q401" i="5"/>
  <c r="W401" i="5"/>
  <c r="Y401" i="5" s="1"/>
  <c r="Z401" i="5" s="1"/>
  <c r="H402" i="5" s="1"/>
  <c r="AB401" i="5"/>
  <c r="AA401" i="5"/>
  <c r="R401" i="5"/>
  <c r="S401" i="5"/>
  <c r="AE401" i="5" s="1"/>
  <c r="I402" i="5" s="1"/>
  <c r="J402" i="5"/>
  <c r="AD402" i="5" s="1"/>
  <c r="M402" i="5" l="1"/>
  <c r="O402" i="5" s="1"/>
  <c r="N402" i="5"/>
  <c r="P402" i="5" l="1"/>
  <c r="V402" i="5" l="1"/>
  <c r="AC402" i="5" s="1"/>
  <c r="Q402" i="5"/>
  <c r="S402" i="5"/>
  <c r="AE402" i="5" s="1"/>
  <c r="I403" i="5" s="1"/>
  <c r="T402" i="5"/>
  <c r="AB402" i="5"/>
  <c r="AA402" i="5"/>
  <c r="X402" i="5"/>
  <c r="R402" i="5"/>
  <c r="W402" i="5"/>
  <c r="J403" i="5" l="1"/>
  <c r="AD403" i="5" s="1"/>
  <c r="AF402" i="5"/>
  <c r="Y402" i="5"/>
  <c r="Z402" i="5" s="1"/>
  <c r="H403" i="5" s="1"/>
  <c r="M403" i="5" l="1"/>
  <c r="O403" i="5" s="1"/>
  <c r="N403" i="5" l="1"/>
  <c r="P403" i="5" s="1"/>
  <c r="Q403" i="5" l="1"/>
  <c r="X403" i="5"/>
  <c r="R403" i="5"/>
  <c r="AA403" i="5"/>
  <c r="V403" i="5"/>
  <c r="AC403" i="5" s="1"/>
  <c r="T403" i="5"/>
  <c r="S403" i="5"/>
  <c r="AE403" i="5" s="1"/>
  <c r="I404" i="5" s="1"/>
  <c r="J404" i="5" s="1"/>
  <c r="AD404" i="5" s="1"/>
  <c r="AB403" i="5"/>
  <c r="W403" i="5"/>
  <c r="AF403" i="5" l="1"/>
  <c r="Y403" i="5"/>
  <c r="Z403" i="5" s="1"/>
  <c r="H404" i="5" s="1"/>
  <c r="M404" i="5" l="1"/>
  <c r="O404" i="5" s="1"/>
  <c r="N404" i="5" l="1"/>
  <c r="P404" i="5" s="1"/>
  <c r="W404" i="5" l="1"/>
  <c r="AA404" i="5"/>
  <c r="T404" i="5"/>
  <c r="AB404" i="5"/>
  <c r="V404" i="5"/>
  <c r="AC404" i="5" s="1"/>
  <c r="R404" i="5"/>
  <c r="X404" i="5"/>
  <c r="S404" i="5"/>
  <c r="AE404" i="5" s="1"/>
  <c r="I405" i="5" s="1"/>
  <c r="J405" i="5" s="1"/>
  <c r="AD405" i="5" s="1"/>
  <c r="Q404" i="5"/>
  <c r="AF404" i="5" l="1"/>
  <c r="Y404" i="5"/>
  <c r="Z404" i="5" s="1"/>
  <c r="H405" i="5" s="1"/>
  <c r="M405" i="5" l="1"/>
  <c r="O405" i="5" s="1"/>
  <c r="N405" i="5" l="1"/>
  <c r="P405" i="5" s="1"/>
  <c r="W405" i="5" l="1"/>
  <c r="T405" i="5"/>
  <c r="AB405" i="5"/>
  <c r="AA405" i="5"/>
  <c r="R405" i="5"/>
  <c r="V405" i="5"/>
  <c r="AC405" i="5" s="1"/>
  <c r="S405" i="5"/>
  <c r="AE405" i="5" s="1"/>
  <c r="I406" i="5" s="1"/>
  <c r="Q405" i="5"/>
  <c r="X405" i="5"/>
  <c r="AF405" i="5" l="1"/>
  <c r="J406" i="5"/>
  <c r="AD406" i="5" s="1"/>
  <c r="Y405" i="5"/>
  <c r="Z405" i="5" s="1"/>
  <c r="H406" i="5" s="1"/>
  <c r="M406" i="5" l="1"/>
  <c r="N406" i="5" s="1"/>
  <c r="O406" i="5" l="1"/>
  <c r="P406" i="5" s="1"/>
  <c r="X406" i="5" l="1"/>
  <c r="V406" i="5"/>
  <c r="AC406" i="5" s="1"/>
  <c r="AF406" i="5" s="1"/>
  <c r="M407" i="5" s="1"/>
  <c r="W406" i="5"/>
  <c r="AA406" i="5"/>
  <c r="T406" i="5"/>
  <c r="Q406" i="5"/>
  <c r="AB406" i="5"/>
  <c r="R406" i="5"/>
  <c r="S406" i="5"/>
  <c r="AE406" i="5" s="1"/>
  <c r="I407" i="5" s="1"/>
  <c r="J407" i="5" l="1"/>
  <c r="AD407" i="5" s="1"/>
  <c r="O407" i="5"/>
  <c r="N407" i="5"/>
  <c r="P407" i="5" s="1"/>
  <c r="Y406" i="5"/>
  <c r="Z406" i="5" s="1"/>
  <c r="H407" i="5" s="1"/>
  <c r="W407" i="5" l="1"/>
  <c r="Q407" i="5"/>
  <c r="X407" i="5"/>
  <c r="AB407" i="5"/>
  <c r="R407" i="5"/>
  <c r="S407" i="5"/>
  <c r="AE407" i="5" s="1"/>
  <c r="I408" i="5" s="1"/>
  <c r="T407" i="5"/>
  <c r="AA407" i="5"/>
  <c r="V407" i="5"/>
  <c r="AC407" i="5" s="1"/>
  <c r="J408" i="5" l="1"/>
  <c r="AD408" i="5" s="1"/>
  <c r="AF407" i="5"/>
  <c r="Y407" i="5"/>
  <c r="Z407" i="5" s="1"/>
  <c r="H408" i="5" s="1"/>
  <c r="M408" i="5" l="1"/>
  <c r="O408" i="5" s="1"/>
  <c r="N408" i="5" l="1"/>
  <c r="P408" i="5" s="1"/>
  <c r="AB408" i="5" l="1"/>
  <c r="T408" i="5"/>
  <c r="W408" i="5"/>
  <c r="AA408" i="5"/>
  <c r="R408" i="5"/>
  <c r="V408" i="5"/>
  <c r="AC408" i="5" s="1"/>
  <c r="AF408" i="5" s="1"/>
  <c r="X408" i="5"/>
  <c r="Q408" i="5"/>
  <c r="S408" i="5"/>
  <c r="AE408" i="5" s="1"/>
  <c r="I409" i="5" s="1"/>
  <c r="J409" i="5"/>
  <c r="AD409" i="5" s="1"/>
  <c r="M409" i="5" l="1"/>
  <c r="N409" i="5" s="1"/>
  <c r="Y408" i="5"/>
  <c r="Z408" i="5" s="1"/>
  <c r="H409" i="5" s="1"/>
  <c r="O409" i="5"/>
  <c r="P409" i="5" l="1"/>
  <c r="W409" i="5" l="1"/>
  <c r="S409" i="5"/>
  <c r="AE409" i="5" s="1"/>
  <c r="I410" i="5" s="1"/>
  <c r="J410" i="5" s="1"/>
  <c r="AD410" i="5" s="1"/>
  <c r="AB409" i="5"/>
  <c r="AA409" i="5"/>
  <c r="R409" i="5"/>
  <c r="T409" i="5"/>
  <c r="Q409" i="5"/>
  <c r="V409" i="5"/>
  <c r="AC409" i="5" s="1"/>
  <c r="AF409" i="5" s="1"/>
  <c r="X409" i="5"/>
  <c r="M410" i="5" l="1"/>
  <c r="N410" i="5" s="1"/>
  <c r="O410" i="5"/>
  <c r="Y409" i="5"/>
  <c r="Z409" i="5" s="1"/>
  <c r="H410" i="5" s="1"/>
  <c r="P410" i="5" l="1"/>
  <c r="S410" i="5" l="1"/>
  <c r="AE410" i="5" s="1"/>
  <c r="I411" i="5" s="1"/>
  <c r="Q410" i="5"/>
  <c r="R410" i="5"/>
  <c r="V410" i="5"/>
  <c r="AC410" i="5" s="1"/>
  <c r="AF410" i="5" s="1"/>
  <c r="W410" i="5"/>
  <c r="X410" i="5"/>
  <c r="AB410" i="5"/>
  <c r="AA410" i="5"/>
  <c r="T410" i="5"/>
  <c r="M411" i="5" l="1"/>
  <c r="O411" i="5" s="1"/>
  <c r="Y410" i="5"/>
  <c r="Z410" i="5" s="1"/>
  <c r="H411" i="5" s="1"/>
  <c r="J411" i="5"/>
  <c r="AD411" i="5" s="1"/>
  <c r="N411" i="5"/>
  <c r="P411" i="5" l="1"/>
  <c r="R411" i="5" l="1"/>
  <c r="T411" i="5"/>
  <c r="W411" i="5"/>
  <c r="AA411" i="5"/>
  <c r="X411" i="5"/>
  <c r="V411" i="5"/>
  <c r="AC411" i="5" s="1"/>
  <c r="S411" i="5"/>
  <c r="AE411" i="5" s="1"/>
  <c r="I412" i="5" s="1"/>
  <c r="AB411" i="5"/>
  <c r="Q411" i="5"/>
  <c r="AF411" i="5" l="1"/>
  <c r="Y411" i="5"/>
  <c r="Z411" i="5" s="1"/>
  <c r="H412" i="5" s="1"/>
  <c r="J412" i="5"/>
  <c r="AD412" i="5" s="1"/>
  <c r="M412" i="5" l="1"/>
  <c r="N412" i="5" s="1"/>
  <c r="O412" i="5" l="1"/>
  <c r="P412" i="5" s="1"/>
  <c r="AB412" i="5" l="1"/>
  <c r="V412" i="5"/>
  <c r="AC412" i="5" s="1"/>
  <c r="Q412" i="5"/>
  <c r="T412" i="5"/>
  <c r="AA412" i="5"/>
  <c r="S412" i="5"/>
  <c r="AE412" i="5" s="1"/>
  <c r="I413" i="5" s="1"/>
  <c r="X412" i="5"/>
  <c r="W412" i="5"/>
  <c r="Y412" i="5" s="1"/>
  <c r="Z412" i="5" s="1"/>
  <c r="H413" i="5" s="1"/>
  <c r="R412" i="5"/>
  <c r="J413" i="5" l="1"/>
  <c r="AD413" i="5" s="1"/>
  <c r="AF412" i="5"/>
  <c r="M413" i="5" l="1"/>
  <c r="O413" i="5" s="1"/>
  <c r="N413" i="5" l="1"/>
  <c r="P413" i="5" s="1"/>
  <c r="S413" i="5" l="1"/>
  <c r="AE413" i="5" s="1"/>
  <c r="I414" i="5" s="1"/>
  <c r="AB413" i="5"/>
  <c r="W413" i="5"/>
  <c r="X413" i="5"/>
  <c r="T413" i="5"/>
  <c r="V413" i="5"/>
  <c r="AC413" i="5" s="1"/>
  <c r="AF413" i="5" s="1"/>
  <c r="Q413" i="5"/>
  <c r="AA413" i="5"/>
  <c r="R413" i="5"/>
  <c r="J414" i="5"/>
  <c r="AD414" i="5" s="1"/>
  <c r="M414" i="5" l="1"/>
  <c r="O414" i="5" s="1"/>
  <c r="Y413" i="5"/>
  <c r="Z413" i="5" s="1"/>
  <c r="H414" i="5" s="1"/>
  <c r="N414" i="5"/>
  <c r="P414" i="5" l="1"/>
  <c r="R414" i="5" l="1"/>
  <c r="W414" i="5"/>
  <c r="AA414" i="5"/>
  <c r="Q414" i="5"/>
  <c r="X414" i="5"/>
  <c r="T414" i="5"/>
  <c r="S414" i="5"/>
  <c r="AE414" i="5" s="1"/>
  <c r="I415" i="5" s="1"/>
  <c r="J415" i="5" s="1"/>
  <c r="AD415" i="5" s="1"/>
  <c r="V414" i="5"/>
  <c r="AC414" i="5" s="1"/>
  <c r="AB414" i="5"/>
  <c r="AF414" i="5" l="1"/>
  <c r="Y414" i="5"/>
  <c r="Z414" i="5" s="1"/>
  <c r="H415" i="5" s="1"/>
  <c r="M415" i="5" l="1"/>
  <c r="O415" i="5" s="1"/>
  <c r="N415" i="5" l="1"/>
  <c r="P415" i="5" s="1"/>
  <c r="R415" i="5" l="1"/>
  <c r="T415" i="5"/>
  <c r="S415" i="5"/>
  <c r="AE415" i="5" s="1"/>
  <c r="I416" i="5" s="1"/>
  <c r="Q415" i="5"/>
  <c r="X415" i="5"/>
  <c r="W415" i="5"/>
  <c r="Y415" i="5" s="1"/>
  <c r="Z415" i="5" s="1"/>
  <c r="H416" i="5" s="1"/>
  <c r="V415" i="5"/>
  <c r="AC415" i="5" s="1"/>
  <c r="AF415" i="5" s="1"/>
  <c r="AB415" i="5"/>
  <c r="AA415" i="5"/>
  <c r="M416" i="5" l="1"/>
  <c r="N416" i="5" s="1"/>
  <c r="O416" i="5"/>
  <c r="J416" i="5"/>
  <c r="AD416" i="5" s="1"/>
  <c r="P416" i="5" l="1"/>
  <c r="T416" i="5" l="1"/>
  <c r="Q416" i="5"/>
  <c r="S416" i="5"/>
  <c r="AE416" i="5" s="1"/>
  <c r="I417" i="5" s="1"/>
  <c r="J417" i="5" s="1"/>
  <c r="AD417" i="5" s="1"/>
  <c r="X416" i="5"/>
  <c r="V416" i="5"/>
  <c r="AC416" i="5" s="1"/>
  <c r="R416" i="5"/>
  <c r="AB416" i="5"/>
  <c r="W416" i="5"/>
  <c r="Y416" i="5" s="1"/>
  <c r="Z416" i="5" s="1"/>
  <c r="H417" i="5" s="1"/>
  <c r="AA416" i="5"/>
  <c r="AF416" i="5" l="1"/>
  <c r="M417" i="5" l="1"/>
  <c r="N417" i="5" s="1"/>
  <c r="O417" i="5" l="1"/>
  <c r="P417" i="5" s="1"/>
  <c r="W417" i="5" l="1"/>
  <c r="T417" i="5"/>
  <c r="X417" i="5"/>
  <c r="V417" i="5"/>
  <c r="AC417" i="5" s="1"/>
  <c r="Q417" i="5"/>
  <c r="R417" i="5"/>
  <c r="AB417" i="5"/>
  <c r="S417" i="5"/>
  <c r="AE417" i="5" s="1"/>
  <c r="I418" i="5" s="1"/>
  <c r="AA417" i="5"/>
  <c r="AF417" i="5" l="1"/>
  <c r="M418" i="5" s="1"/>
  <c r="N418" i="5" s="1"/>
  <c r="J418" i="5"/>
  <c r="AD418" i="5" s="1"/>
  <c r="Y417" i="5"/>
  <c r="Z417" i="5" s="1"/>
  <c r="H418" i="5" s="1"/>
  <c r="O418" i="5" l="1"/>
  <c r="P418" i="5" s="1"/>
  <c r="S418" i="5" l="1"/>
  <c r="AE418" i="5" s="1"/>
  <c r="I419" i="5" s="1"/>
  <c r="X418" i="5"/>
  <c r="W418" i="5"/>
  <c r="Y418" i="5" s="1"/>
  <c r="Z418" i="5" s="1"/>
  <c r="H419" i="5" s="1"/>
  <c r="AB418" i="5"/>
  <c r="Q418" i="5"/>
  <c r="T418" i="5"/>
  <c r="V418" i="5"/>
  <c r="AC418" i="5" s="1"/>
  <c r="AF418" i="5" s="1"/>
  <c r="M419" i="5" s="1"/>
  <c r="R418" i="5"/>
  <c r="AA418" i="5"/>
  <c r="J419" i="5"/>
  <c r="AD419" i="5" s="1"/>
  <c r="O419" i="5" l="1"/>
  <c r="N419" i="5"/>
  <c r="P419" i="5" s="1"/>
  <c r="X419" i="5" l="1"/>
  <c r="S419" i="5"/>
  <c r="AE419" i="5" s="1"/>
  <c r="I420" i="5" s="1"/>
  <c r="AB419" i="5"/>
  <c r="V419" i="5"/>
  <c r="AC419" i="5" s="1"/>
  <c r="AF419" i="5" s="1"/>
  <c r="M420" i="5" s="1"/>
  <c r="R419" i="5"/>
  <c r="T419" i="5"/>
  <c r="Q419" i="5"/>
  <c r="W419" i="5"/>
  <c r="Y419" i="5" s="1"/>
  <c r="Z419" i="5" s="1"/>
  <c r="H420" i="5" s="1"/>
  <c r="AA419" i="5"/>
  <c r="N420" i="5" l="1"/>
  <c r="O420" i="5"/>
  <c r="P420" i="5" s="1"/>
  <c r="J420" i="5"/>
  <c r="AD420" i="5" s="1"/>
  <c r="V420" i="5" l="1"/>
  <c r="AC420" i="5" s="1"/>
  <c r="X420" i="5"/>
  <c r="AB420" i="5"/>
  <c r="S420" i="5"/>
  <c r="AE420" i="5" s="1"/>
  <c r="I421" i="5" s="1"/>
  <c r="Q420" i="5"/>
  <c r="W420" i="5"/>
  <c r="Y420" i="5" s="1"/>
  <c r="Z420" i="5" s="1"/>
  <c r="H421" i="5" s="1"/>
  <c r="T420" i="5"/>
  <c r="R420" i="5"/>
  <c r="AA420" i="5"/>
  <c r="AF420" i="5" l="1"/>
  <c r="J421" i="5"/>
  <c r="AD421" i="5" s="1"/>
  <c r="M421" i="5" l="1"/>
  <c r="N421" i="5" s="1"/>
  <c r="O421" i="5" l="1"/>
  <c r="P421" i="5" s="1"/>
  <c r="AB421" i="5" l="1"/>
  <c r="X421" i="5"/>
  <c r="R421" i="5"/>
  <c r="V421" i="5"/>
  <c r="AC421" i="5" s="1"/>
  <c r="S421" i="5"/>
  <c r="AE421" i="5" s="1"/>
  <c r="I422" i="5" s="1"/>
  <c r="Q421" i="5"/>
  <c r="W421" i="5"/>
  <c r="Y421" i="5" s="1"/>
  <c r="Z421" i="5" s="1"/>
  <c r="H422" i="5" s="1"/>
  <c r="T421" i="5"/>
  <c r="AA421" i="5"/>
  <c r="J422" i="5" l="1"/>
  <c r="AD422" i="5" s="1"/>
  <c r="AF421" i="5"/>
  <c r="M422" i="5" s="1"/>
  <c r="O422" i="5" s="1"/>
  <c r="N422" i="5" l="1"/>
  <c r="P422" i="5" s="1"/>
  <c r="S422" i="5" l="1"/>
  <c r="AE422" i="5" s="1"/>
  <c r="I423" i="5" s="1"/>
  <c r="AB422" i="5"/>
  <c r="X422" i="5"/>
  <c r="W422" i="5"/>
  <c r="Y422" i="5" s="1"/>
  <c r="Z422" i="5" s="1"/>
  <c r="H423" i="5" s="1"/>
  <c r="T422" i="5"/>
  <c r="R422" i="5"/>
  <c r="Q422" i="5"/>
  <c r="V422" i="5"/>
  <c r="AC422" i="5" s="1"/>
  <c r="AF422" i="5" s="1"/>
  <c r="M423" i="5" s="1"/>
  <c r="AA422" i="5"/>
  <c r="J423" i="5"/>
  <c r="AD423" i="5" s="1"/>
  <c r="N423" i="5" l="1"/>
  <c r="O423" i="5"/>
  <c r="P423" i="5" s="1"/>
  <c r="Q423" i="5" l="1"/>
  <c r="R423" i="5"/>
  <c r="X423" i="5"/>
  <c r="S423" i="5"/>
  <c r="AE423" i="5" s="1"/>
  <c r="I424" i="5" s="1"/>
  <c r="J424" i="5" s="1"/>
  <c r="V423" i="5"/>
  <c r="AC423" i="5" s="1"/>
  <c r="T423" i="5"/>
  <c r="W423" i="5"/>
  <c r="Y423" i="5" s="1"/>
  <c r="Z423" i="5" s="1"/>
  <c r="H424" i="5" s="1"/>
  <c r="AB423" i="5"/>
  <c r="AA423" i="5"/>
  <c r="AF423" i="5" l="1"/>
  <c r="M424" i="5" s="1"/>
  <c r="AD424" i="5"/>
  <c r="O424" i="5"/>
  <c r="N424" i="5"/>
  <c r="P424" i="5" s="1"/>
  <c r="X424" i="5" l="1"/>
  <c r="V424" i="5"/>
  <c r="AC424" i="5" s="1"/>
  <c r="T424" i="5"/>
  <c r="Q424" i="5"/>
  <c r="AB424" i="5"/>
  <c r="S424" i="5"/>
  <c r="AE424" i="5" s="1"/>
  <c r="I425" i="5" s="1"/>
  <c r="W424" i="5"/>
  <c r="Y424" i="5" s="1"/>
  <c r="Z424" i="5" s="1"/>
  <c r="H425" i="5" s="1"/>
  <c r="R424" i="5"/>
  <c r="AA424" i="5"/>
  <c r="AF424" i="5" l="1"/>
  <c r="M425" i="5" s="1"/>
  <c r="O425" i="5" s="1"/>
  <c r="J425" i="5"/>
  <c r="AD425" i="5" s="1"/>
  <c r="N425" i="5" l="1"/>
  <c r="P425" i="5" s="1"/>
  <c r="T425" i="5" l="1"/>
  <c r="R425" i="5"/>
  <c r="Q425" i="5"/>
  <c r="X425" i="5"/>
  <c r="V425" i="5"/>
  <c r="AC425" i="5" s="1"/>
  <c r="S425" i="5"/>
  <c r="AE425" i="5" s="1"/>
  <c r="I426" i="5" s="1"/>
  <c r="J426" i="5" s="1"/>
  <c r="AD426" i="5" s="1"/>
  <c r="W425" i="5"/>
  <c r="Y425" i="5" s="1"/>
  <c r="Z425" i="5" s="1"/>
  <c r="H426" i="5" s="1"/>
  <c r="AB425" i="5"/>
  <c r="AA425" i="5"/>
  <c r="AF425" i="5" l="1"/>
  <c r="M426" i="5" s="1"/>
  <c r="N426" i="5"/>
  <c r="O426" i="5"/>
  <c r="P426" i="5" s="1"/>
  <c r="R426" i="5" l="1"/>
  <c r="X426" i="5"/>
  <c r="Q426" i="5"/>
  <c r="S426" i="5"/>
  <c r="AE426" i="5" s="1"/>
  <c r="I427" i="5" s="1"/>
  <c r="J427" i="5" s="1"/>
  <c r="AD427" i="5" s="1"/>
  <c r="W426" i="5"/>
  <c r="Y426" i="5" s="1"/>
  <c r="Z426" i="5" s="1"/>
  <c r="H427" i="5" s="1"/>
  <c r="T426" i="5"/>
  <c r="V426" i="5"/>
  <c r="AC426" i="5" s="1"/>
  <c r="AF426" i="5" s="1"/>
  <c r="M427" i="5" s="1"/>
  <c r="AB426" i="5"/>
  <c r="AA426" i="5"/>
  <c r="N427" i="5" l="1"/>
  <c r="O427" i="5"/>
  <c r="P427" i="5" s="1"/>
  <c r="X427" i="5" l="1"/>
  <c r="AB427" i="5"/>
  <c r="T427" i="5"/>
  <c r="S427" i="5"/>
  <c r="AE427" i="5" s="1"/>
  <c r="I428" i="5" s="1"/>
  <c r="Q427" i="5"/>
  <c r="W427" i="5"/>
  <c r="Y427" i="5" s="1"/>
  <c r="Z427" i="5" s="1"/>
  <c r="H428" i="5" s="1"/>
  <c r="V427" i="5"/>
  <c r="AC427" i="5" s="1"/>
  <c r="AF427" i="5" s="1"/>
  <c r="R427" i="5"/>
  <c r="AA427" i="5"/>
  <c r="M428" i="5" l="1"/>
  <c r="N428" i="5" s="1"/>
  <c r="O428" i="5"/>
  <c r="J428" i="5"/>
  <c r="AD428" i="5" s="1"/>
  <c r="P428" i="5" l="1"/>
  <c r="V428" i="5" l="1"/>
  <c r="AC428" i="5" s="1"/>
  <c r="W428" i="5"/>
  <c r="S428" i="5"/>
  <c r="AE428" i="5" s="1"/>
  <c r="I429" i="5" s="1"/>
  <c r="R428" i="5"/>
  <c r="T428" i="5"/>
  <c r="X428" i="5"/>
  <c r="AB428" i="5"/>
  <c r="Q428" i="5"/>
  <c r="AA428" i="5"/>
  <c r="J429" i="5" l="1"/>
  <c r="AD429" i="5"/>
  <c r="Y428" i="5"/>
  <c r="Z428" i="5" s="1"/>
  <c r="H429" i="5" s="1"/>
  <c r="AF428" i="5"/>
  <c r="M429" i="5" l="1"/>
  <c r="N429" i="5" s="1"/>
  <c r="O429" i="5" l="1"/>
  <c r="P429" i="5" s="1"/>
  <c r="Q429" i="5" l="1"/>
  <c r="T429" i="5"/>
  <c r="R429" i="5"/>
  <c r="V429" i="5"/>
  <c r="AC429" i="5" s="1"/>
  <c r="X429" i="5"/>
  <c r="W429" i="5"/>
  <c r="Y429" i="5" s="1"/>
  <c r="Z429" i="5" s="1"/>
  <c r="H430" i="5" s="1"/>
  <c r="S429" i="5"/>
  <c r="AE429" i="5" s="1"/>
  <c r="I430" i="5" s="1"/>
  <c r="AB429" i="5"/>
  <c r="AA429" i="5"/>
  <c r="J430" i="5" l="1"/>
  <c r="AD430" i="5"/>
  <c r="AF429" i="5"/>
  <c r="M430" i="5" l="1"/>
  <c r="O430" i="5" s="1"/>
  <c r="N430" i="5" l="1"/>
  <c r="P430" i="5" s="1"/>
  <c r="R430" i="5" l="1"/>
  <c r="Q430" i="5"/>
  <c r="W430" i="5"/>
  <c r="V430" i="5"/>
  <c r="AC430" i="5" s="1"/>
  <c r="X430" i="5"/>
  <c r="AB430" i="5"/>
  <c r="S430" i="5"/>
  <c r="AE430" i="5" s="1"/>
  <c r="I431" i="5" s="1"/>
  <c r="T430" i="5"/>
  <c r="AA430" i="5"/>
  <c r="AF430" i="5" l="1"/>
  <c r="M431" i="5" s="1"/>
  <c r="O431" i="5" s="1"/>
  <c r="J431" i="5"/>
  <c r="AD431" i="5" s="1"/>
  <c r="Y430" i="5"/>
  <c r="Z430" i="5" s="1"/>
  <c r="H431" i="5" s="1"/>
  <c r="N431" i="5" l="1"/>
  <c r="P431" i="5" s="1"/>
  <c r="Q431" i="5" l="1"/>
  <c r="X431" i="5"/>
  <c r="R431" i="5"/>
  <c r="T431" i="5"/>
  <c r="W431" i="5"/>
  <c r="Y431" i="5" s="1"/>
  <c r="Z431" i="5" s="1"/>
  <c r="H432" i="5" s="1"/>
  <c r="S431" i="5"/>
  <c r="AE431" i="5" s="1"/>
  <c r="I432" i="5" s="1"/>
  <c r="J432" i="5" s="1"/>
  <c r="AD432" i="5" s="1"/>
  <c r="V431" i="5"/>
  <c r="AC431" i="5" s="1"/>
  <c r="AF431" i="5" s="1"/>
  <c r="M432" i="5" s="1"/>
  <c r="AB431" i="5"/>
  <c r="AA431" i="5"/>
  <c r="O432" i="5" l="1"/>
  <c r="N432" i="5"/>
  <c r="P432" i="5" s="1"/>
  <c r="X432" i="5" l="1"/>
  <c r="AB432" i="5"/>
  <c r="Q432" i="5"/>
  <c r="S432" i="5"/>
  <c r="AE432" i="5" s="1"/>
  <c r="I433" i="5" s="1"/>
  <c r="T432" i="5"/>
  <c r="V432" i="5"/>
  <c r="AC432" i="5" s="1"/>
  <c r="AF432" i="5" s="1"/>
  <c r="M433" i="5" s="1"/>
  <c r="R432" i="5"/>
  <c r="W432" i="5"/>
  <c r="Y432" i="5" s="1"/>
  <c r="Z432" i="5" s="1"/>
  <c r="H433" i="5" s="1"/>
  <c r="AA432" i="5"/>
  <c r="O433" i="5" l="1"/>
  <c r="N433" i="5"/>
  <c r="P433" i="5" s="1"/>
  <c r="J433" i="5"/>
  <c r="AD433" i="5" s="1"/>
  <c r="S433" i="5" l="1"/>
  <c r="AE433" i="5" s="1"/>
  <c r="I434" i="5" s="1"/>
  <c r="Q433" i="5"/>
  <c r="W433" i="5"/>
  <c r="T433" i="5"/>
  <c r="X433" i="5"/>
  <c r="V433" i="5"/>
  <c r="AC433" i="5" s="1"/>
  <c r="AF433" i="5" s="1"/>
  <c r="AB433" i="5"/>
  <c r="AA433" i="5"/>
  <c r="R433" i="5"/>
  <c r="J434" i="5"/>
  <c r="AD434" i="5" s="1"/>
  <c r="M434" i="5" l="1"/>
  <c r="N434" i="5" s="1"/>
  <c r="Y433" i="5"/>
  <c r="Z433" i="5" s="1"/>
  <c r="H434" i="5" s="1"/>
  <c r="O434" i="5"/>
  <c r="P434" i="5" l="1"/>
  <c r="Q434" i="5" l="1"/>
  <c r="AA434" i="5"/>
  <c r="AB434" i="5"/>
  <c r="T434" i="5"/>
  <c r="X434" i="5"/>
  <c r="V434" i="5"/>
  <c r="AC434" i="5" s="1"/>
  <c r="W434" i="5"/>
  <c r="Y434" i="5" s="1"/>
  <c r="Z434" i="5" s="1"/>
  <c r="H435" i="5" s="1"/>
  <c r="R434" i="5"/>
  <c r="S434" i="5"/>
  <c r="AE434" i="5" s="1"/>
  <c r="I435" i="5" s="1"/>
  <c r="J435" i="5" s="1"/>
  <c r="AD435" i="5" s="1"/>
  <c r="AF434" i="5" l="1"/>
  <c r="M435" i="5" l="1"/>
  <c r="O435" i="5" s="1"/>
  <c r="N435" i="5" l="1"/>
  <c r="P435" i="5" s="1"/>
  <c r="X435" i="5" l="1"/>
  <c r="S435" i="5"/>
  <c r="AE435" i="5" s="1"/>
  <c r="I436" i="5" s="1"/>
  <c r="W435" i="5"/>
  <c r="Y435" i="5" s="1"/>
  <c r="Z435" i="5" s="1"/>
  <c r="H436" i="5" s="1"/>
  <c r="AA435" i="5"/>
  <c r="AB435" i="5"/>
  <c r="Q435" i="5"/>
  <c r="V435" i="5"/>
  <c r="AC435" i="5" s="1"/>
  <c r="AF435" i="5" s="1"/>
  <c r="T435" i="5"/>
  <c r="R435" i="5"/>
  <c r="M436" i="5" l="1"/>
  <c r="O436" i="5" s="1"/>
  <c r="N436" i="5"/>
  <c r="J436" i="5"/>
  <c r="AD436" i="5" s="1"/>
  <c r="P436" i="5" l="1"/>
  <c r="S436" i="5" l="1"/>
  <c r="AE436" i="5" s="1"/>
  <c r="I437" i="5" s="1"/>
  <c r="T436" i="5"/>
  <c r="W436" i="5"/>
  <c r="R436" i="5"/>
  <c r="AB436" i="5"/>
  <c r="X436" i="5"/>
  <c r="AA436" i="5"/>
  <c r="Q436" i="5"/>
  <c r="V436" i="5"/>
  <c r="AC436" i="5" s="1"/>
  <c r="J437" i="5"/>
  <c r="AD437" i="5" s="1"/>
  <c r="AF436" i="5"/>
  <c r="M437" i="5" l="1"/>
  <c r="O437" i="5" s="1"/>
  <c r="Y436" i="5"/>
  <c r="Z436" i="5" s="1"/>
  <c r="H437" i="5" s="1"/>
  <c r="N437" i="5"/>
  <c r="P437" i="5" l="1"/>
  <c r="W437" i="5" l="1"/>
  <c r="T437" i="5"/>
  <c r="S437" i="5"/>
  <c r="AE437" i="5" s="1"/>
  <c r="I438" i="5" s="1"/>
  <c r="AB437" i="5"/>
  <c r="J438" i="5"/>
  <c r="AD438" i="5" s="1"/>
  <c r="R437" i="5"/>
  <c r="V437" i="5"/>
  <c r="AC437" i="5" s="1"/>
  <c r="AF437" i="5" s="1"/>
  <c r="AA437" i="5"/>
  <c r="Q437" i="5"/>
  <c r="X437" i="5"/>
  <c r="M438" i="5" l="1"/>
  <c r="N438" i="5" s="1"/>
  <c r="O438" i="5"/>
  <c r="Y437" i="5"/>
  <c r="Z437" i="5" s="1"/>
  <c r="H438" i="5" s="1"/>
  <c r="P438" i="5" l="1"/>
  <c r="W438" i="5" l="1"/>
  <c r="V438" i="5"/>
  <c r="AC438" i="5" s="1"/>
  <c r="S438" i="5"/>
  <c r="AE438" i="5" s="1"/>
  <c r="I439" i="5" s="1"/>
  <c r="X438" i="5"/>
  <c r="AA438" i="5"/>
  <c r="R438" i="5"/>
  <c r="Q438" i="5"/>
  <c r="T438" i="5"/>
  <c r="AB438" i="5"/>
  <c r="AF438" i="5" l="1"/>
  <c r="J439" i="5"/>
  <c r="AD439" i="5" s="1"/>
  <c r="Y438" i="5"/>
  <c r="Z438" i="5" s="1"/>
  <c r="H439" i="5" s="1"/>
  <c r="M439" i="5" l="1"/>
  <c r="N439" i="5" s="1"/>
  <c r="O439" i="5" l="1"/>
  <c r="P439" i="5" s="1"/>
  <c r="T439" i="5" l="1"/>
  <c r="Q439" i="5"/>
  <c r="X439" i="5"/>
  <c r="S439" i="5"/>
  <c r="AE439" i="5" s="1"/>
  <c r="I440" i="5" s="1"/>
  <c r="R439" i="5"/>
  <c r="W439" i="5"/>
  <c r="Y439" i="5" s="1"/>
  <c r="Z439" i="5" s="1"/>
  <c r="H440" i="5" s="1"/>
  <c r="V439" i="5"/>
  <c r="AC439" i="5" s="1"/>
  <c r="AB439" i="5"/>
  <c r="AA439" i="5"/>
  <c r="J440" i="5" l="1"/>
  <c r="AD440" i="5" s="1"/>
  <c r="AF439" i="5"/>
  <c r="M440" i="5" l="1"/>
  <c r="O440" i="5" s="1"/>
  <c r="N440" i="5" l="1"/>
  <c r="P440" i="5" s="1"/>
  <c r="R440" i="5" l="1"/>
  <c r="X440" i="5"/>
  <c r="T440" i="5"/>
  <c r="Q440" i="5"/>
  <c r="AB440" i="5"/>
  <c r="S440" i="5"/>
  <c r="AE440" i="5" s="1"/>
  <c r="I441" i="5" s="1"/>
  <c r="V440" i="5"/>
  <c r="AC440" i="5" s="1"/>
  <c r="AA440" i="5"/>
  <c r="W440" i="5"/>
  <c r="J441" i="5" l="1"/>
  <c r="AD441" i="5" s="1"/>
  <c r="AF440" i="5"/>
  <c r="Y440" i="5"/>
  <c r="Z440" i="5" s="1"/>
  <c r="H441" i="5" s="1"/>
  <c r="M441" i="5" l="1"/>
  <c r="N441" i="5" s="1"/>
  <c r="O441" i="5" l="1"/>
  <c r="P441" i="5" s="1"/>
  <c r="R441" i="5" l="1"/>
  <c r="S441" i="5"/>
  <c r="AE441" i="5" s="1"/>
  <c r="I442" i="5" s="1"/>
  <c r="AA441" i="5"/>
  <c r="Q441" i="5"/>
  <c r="T441" i="5"/>
  <c r="V441" i="5"/>
  <c r="AC441" i="5" s="1"/>
  <c r="AF441" i="5" s="1"/>
  <c r="X441" i="5"/>
  <c r="W441" i="5"/>
  <c r="AB441" i="5"/>
  <c r="J442" i="5"/>
  <c r="AD442" i="5" s="1"/>
  <c r="M442" i="5" l="1"/>
  <c r="N442" i="5" s="1"/>
  <c r="P442" i="5" s="1"/>
  <c r="Y441" i="5"/>
  <c r="Z441" i="5" s="1"/>
  <c r="H442" i="5" s="1"/>
  <c r="O442" i="5"/>
  <c r="R442" i="5" l="1"/>
  <c r="V442" i="5"/>
  <c r="AC442" i="5" s="1"/>
  <c r="AB442" i="5"/>
  <c r="AA442" i="5"/>
  <c r="T442" i="5"/>
  <c r="Q442" i="5"/>
  <c r="X442" i="5"/>
  <c r="W442" i="5"/>
  <c r="Y442" i="5" s="1"/>
  <c r="Z442" i="5" s="1"/>
  <c r="H443" i="5" s="1"/>
  <c r="S442" i="5"/>
  <c r="AE442" i="5" s="1"/>
  <c r="I443" i="5" s="1"/>
  <c r="J443" i="5"/>
  <c r="AD443" i="5" s="1"/>
  <c r="AF442" i="5"/>
  <c r="M443" i="5" l="1"/>
  <c r="O443" i="5" s="1"/>
  <c r="N443" i="5"/>
  <c r="P443" i="5" l="1"/>
  <c r="R443" i="5" l="1"/>
  <c r="V443" i="5"/>
  <c r="AC443" i="5" s="1"/>
  <c r="W443" i="5"/>
  <c r="S443" i="5"/>
  <c r="AE443" i="5" s="1"/>
  <c r="I444" i="5" s="1"/>
  <c r="Q443" i="5"/>
  <c r="AA443" i="5"/>
  <c r="X443" i="5"/>
  <c r="AB443" i="5"/>
  <c r="T443" i="5"/>
  <c r="J444" i="5" l="1"/>
  <c r="AD444" i="5" s="1"/>
  <c r="Y443" i="5"/>
  <c r="Z443" i="5" s="1"/>
  <c r="H444" i="5" s="1"/>
  <c r="AF443" i="5"/>
  <c r="M444" i="5" l="1"/>
  <c r="N444" i="5" s="1"/>
  <c r="O444" i="5" l="1"/>
  <c r="P444" i="5" s="1"/>
  <c r="S444" i="5" l="1"/>
  <c r="AE444" i="5" s="1"/>
  <c r="I445" i="5" s="1"/>
  <c r="W444" i="5"/>
  <c r="AB444" i="5"/>
  <c r="Q444" i="5"/>
  <c r="V444" i="5"/>
  <c r="AC444" i="5" s="1"/>
  <c r="AF444" i="5" s="1"/>
  <c r="X444" i="5"/>
  <c r="R444" i="5"/>
  <c r="T444" i="5"/>
  <c r="AA444" i="5"/>
  <c r="J445" i="5"/>
  <c r="AD445" i="5" s="1"/>
  <c r="M445" i="5" l="1"/>
  <c r="O445" i="5" s="1"/>
  <c r="Y444" i="5"/>
  <c r="Z444" i="5" s="1"/>
  <c r="H445" i="5" s="1"/>
  <c r="N445" i="5"/>
  <c r="P445" i="5" l="1"/>
  <c r="V445" i="5" l="1"/>
  <c r="AC445" i="5" s="1"/>
  <c r="W445" i="5"/>
  <c r="S445" i="5"/>
  <c r="AE445" i="5" s="1"/>
  <c r="I446" i="5" s="1"/>
  <c r="T445" i="5"/>
  <c r="R445" i="5"/>
  <c r="X445" i="5"/>
  <c r="Q445" i="5"/>
  <c r="AB445" i="5"/>
  <c r="AA445" i="5"/>
  <c r="Y445" i="5" l="1"/>
  <c r="Z445" i="5" s="1"/>
  <c r="H446" i="5" s="1"/>
  <c r="J446" i="5"/>
  <c r="AD446" i="5" s="1"/>
  <c r="AF445" i="5"/>
  <c r="M446" i="5" l="1"/>
  <c r="N446" i="5" s="1"/>
  <c r="O446" i="5" l="1"/>
  <c r="P446" i="5" s="1"/>
  <c r="V446" i="5" l="1"/>
  <c r="AC446" i="5" s="1"/>
  <c r="R446" i="5"/>
  <c r="AB446" i="5"/>
  <c r="T446" i="5"/>
  <c r="Q446" i="5"/>
  <c r="S446" i="5"/>
  <c r="AE446" i="5" s="1"/>
  <c r="I447" i="5" s="1"/>
  <c r="W446" i="5"/>
  <c r="X446" i="5"/>
  <c r="AA446" i="5"/>
  <c r="Y446" i="5" l="1"/>
  <c r="Z446" i="5" s="1"/>
  <c r="H447" i="5" s="1"/>
  <c r="J447" i="5"/>
  <c r="AD447" i="5" s="1"/>
  <c r="AF446" i="5"/>
  <c r="M447" i="5" l="1"/>
  <c r="N447" i="5" s="1"/>
  <c r="O447" i="5" l="1"/>
  <c r="P447" i="5" s="1"/>
  <c r="Q447" i="5" l="1"/>
  <c r="AB447" i="5"/>
  <c r="V447" i="5"/>
  <c r="AC447" i="5" s="1"/>
  <c r="W447" i="5"/>
  <c r="Y447" i="5" s="1"/>
  <c r="Z447" i="5" s="1"/>
  <c r="H448" i="5" s="1"/>
  <c r="X447" i="5"/>
  <c r="T447" i="5"/>
  <c r="R447" i="5"/>
  <c r="S447" i="5"/>
  <c r="AE447" i="5" s="1"/>
  <c r="I448" i="5" s="1"/>
  <c r="AA447" i="5"/>
  <c r="J448" i="5" l="1"/>
  <c r="AD448" i="5"/>
  <c r="AF447" i="5"/>
  <c r="M448" i="5" s="1"/>
  <c r="N448" i="5" s="1"/>
  <c r="O448" i="5" l="1"/>
  <c r="P448" i="5" s="1"/>
  <c r="V448" i="5" l="1"/>
  <c r="AC448" i="5" s="1"/>
  <c r="X448" i="5"/>
  <c r="Q448" i="5"/>
  <c r="T448" i="5"/>
  <c r="AB448" i="5"/>
  <c r="R448" i="5"/>
  <c r="S448" i="5"/>
  <c r="AE448" i="5" s="1"/>
  <c r="I449" i="5" s="1"/>
  <c r="W448" i="5"/>
  <c r="Y448" i="5" s="1"/>
  <c r="Z448" i="5" s="1"/>
  <c r="H449" i="5" s="1"/>
  <c r="AA448" i="5"/>
  <c r="J449" i="5" l="1"/>
  <c r="AD449" i="5" s="1"/>
  <c r="AF448" i="5"/>
  <c r="M449" i="5" s="1"/>
  <c r="O449" i="5" s="1"/>
  <c r="N449" i="5" l="1"/>
  <c r="P449" i="5" s="1"/>
  <c r="X449" i="5" l="1"/>
  <c r="R449" i="5"/>
  <c r="AB449" i="5"/>
  <c r="V449" i="5"/>
  <c r="AC449" i="5" s="1"/>
  <c r="T449" i="5"/>
  <c r="W449" i="5"/>
  <c r="Y449" i="5" s="1"/>
  <c r="Z449" i="5" s="1"/>
  <c r="H450" i="5" s="1"/>
  <c r="S449" i="5"/>
  <c r="AE449" i="5" s="1"/>
  <c r="I450" i="5" s="1"/>
  <c r="Q449" i="5"/>
  <c r="AA449" i="5"/>
  <c r="AF449" i="5" l="1"/>
  <c r="M450" i="5" s="1"/>
  <c r="O450" i="5" s="1"/>
  <c r="J450" i="5"/>
  <c r="AD450" i="5" s="1"/>
  <c r="N450" i="5" l="1"/>
  <c r="P450" i="5" s="1"/>
  <c r="AB450" i="5" l="1"/>
  <c r="W450" i="5"/>
  <c r="V450" i="5"/>
  <c r="AC450" i="5" s="1"/>
  <c r="T450" i="5"/>
  <c r="Q450" i="5"/>
  <c r="S450" i="5"/>
  <c r="AE450" i="5" s="1"/>
  <c r="I451" i="5" s="1"/>
  <c r="X450" i="5"/>
  <c r="R450" i="5"/>
  <c r="AA450" i="5"/>
  <c r="AF450" i="5" l="1"/>
  <c r="M451" i="5" s="1"/>
  <c r="O451" i="5" s="1"/>
  <c r="Y450" i="5"/>
  <c r="Z450" i="5" s="1"/>
  <c r="H451" i="5" s="1"/>
  <c r="J451" i="5"/>
  <c r="AD451" i="5" s="1"/>
  <c r="N451" i="5" l="1"/>
  <c r="P451" i="5" s="1"/>
  <c r="R451" i="5" l="1"/>
  <c r="W451" i="5"/>
  <c r="AB451" i="5"/>
  <c r="X451" i="5"/>
  <c r="V451" i="5"/>
  <c r="AC451" i="5" s="1"/>
  <c r="S451" i="5"/>
  <c r="AE451" i="5" s="1"/>
  <c r="I452" i="5" s="1"/>
  <c r="T451" i="5"/>
  <c r="Q451" i="5"/>
  <c r="AA451" i="5"/>
  <c r="Y451" i="5" l="1"/>
  <c r="Z451" i="5" s="1"/>
  <c r="H452" i="5" s="1"/>
  <c r="J452" i="5"/>
  <c r="AD452" i="5" s="1"/>
  <c r="AF451" i="5"/>
  <c r="M452" i="5" s="1"/>
  <c r="N452" i="5" s="1"/>
  <c r="O452" i="5" l="1"/>
  <c r="P452" i="5" s="1"/>
  <c r="W452" i="5" l="1"/>
  <c r="S452" i="5"/>
  <c r="AE452" i="5" s="1"/>
  <c r="I453" i="5" s="1"/>
  <c r="Q452" i="5"/>
  <c r="R452" i="5"/>
  <c r="T452" i="5"/>
  <c r="V452" i="5"/>
  <c r="AC452" i="5" s="1"/>
  <c r="AF452" i="5" s="1"/>
  <c r="M453" i="5" s="1"/>
  <c r="AB452" i="5"/>
  <c r="X452" i="5"/>
  <c r="AA452" i="5"/>
  <c r="N453" i="5" l="1"/>
  <c r="O453" i="5"/>
  <c r="P453" i="5" s="1"/>
  <c r="J453" i="5"/>
  <c r="AD453" i="5" s="1"/>
  <c r="Y452" i="5"/>
  <c r="Z452" i="5" s="1"/>
  <c r="H453" i="5" s="1"/>
  <c r="X453" i="5" l="1"/>
  <c r="T453" i="5"/>
  <c r="Q453" i="5"/>
  <c r="AB453" i="5"/>
  <c r="R453" i="5"/>
  <c r="V453" i="5"/>
  <c r="AC453" i="5" s="1"/>
  <c r="S453" i="5"/>
  <c r="AE453" i="5" s="1"/>
  <c r="I454" i="5" s="1"/>
  <c r="W453" i="5"/>
  <c r="Y453" i="5" s="1"/>
  <c r="Z453" i="5" s="1"/>
  <c r="H454" i="5" s="1"/>
  <c r="AA453" i="5"/>
  <c r="AF453" i="5" l="1"/>
  <c r="J454" i="5"/>
  <c r="AD454" i="5"/>
  <c r="M454" i="5" l="1"/>
  <c r="O454" i="5" s="1"/>
  <c r="N454" i="5" l="1"/>
  <c r="P454" i="5" s="1"/>
  <c r="Q454" i="5" l="1"/>
  <c r="V454" i="5"/>
  <c r="AC454" i="5" s="1"/>
  <c r="R454" i="5"/>
  <c r="W454" i="5"/>
  <c r="X454" i="5"/>
  <c r="T454" i="5"/>
  <c r="S454" i="5"/>
  <c r="AE454" i="5" s="1"/>
  <c r="I455" i="5" s="1"/>
  <c r="AB454" i="5"/>
  <c r="AA454" i="5"/>
  <c r="Y454" i="5" l="1"/>
  <c r="Z454" i="5" s="1"/>
  <c r="H455" i="5" s="1"/>
  <c r="AF454" i="5"/>
  <c r="M455" i="5" s="1"/>
  <c r="O455" i="5" s="1"/>
  <c r="J455" i="5"/>
  <c r="AD455" i="5" s="1"/>
  <c r="N455" i="5" l="1"/>
  <c r="P455" i="5" s="1"/>
  <c r="W455" i="5" l="1"/>
  <c r="V455" i="5"/>
  <c r="AC455" i="5" s="1"/>
  <c r="Q455" i="5"/>
  <c r="AB455" i="5"/>
  <c r="S455" i="5"/>
  <c r="AE455" i="5" s="1"/>
  <c r="I456" i="5" s="1"/>
  <c r="T455" i="5"/>
  <c r="R455" i="5"/>
  <c r="X455" i="5"/>
  <c r="AA455" i="5"/>
  <c r="AF455" i="5" l="1"/>
  <c r="J456" i="5"/>
  <c r="AD456" i="5" s="1"/>
  <c r="Y455" i="5"/>
  <c r="Z455" i="5" s="1"/>
  <c r="H456" i="5" s="1"/>
  <c r="M456" i="5" l="1"/>
  <c r="N456" i="5" s="1"/>
  <c r="O456" i="5" l="1"/>
  <c r="P456" i="5" s="1"/>
  <c r="V456" i="5" l="1"/>
  <c r="AC456" i="5" s="1"/>
  <c r="T456" i="5"/>
  <c r="X456" i="5"/>
  <c r="AB456" i="5"/>
  <c r="R456" i="5"/>
  <c r="W456" i="5"/>
  <c r="Y456" i="5" s="1"/>
  <c r="Z456" i="5" s="1"/>
  <c r="H457" i="5" s="1"/>
  <c r="Q456" i="5"/>
  <c r="S456" i="5"/>
  <c r="AE456" i="5" s="1"/>
  <c r="I457" i="5" s="1"/>
  <c r="AA456" i="5"/>
  <c r="AF456" i="5" l="1"/>
  <c r="J457" i="5"/>
  <c r="AD457" i="5" s="1"/>
  <c r="M457" i="5" l="1"/>
  <c r="O457" i="5" s="1"/>
  <c r="N457" i="5" l="1"/>
  <c r="P457" i="5" s="1"/>
  <c r="R457" i="5" l="1"/>
  <c r="AB457" i="5"/>
  <c r="T457" i="5"/>
  <c r="W457" i="5"/>
  <c r="X457" i="5"/>
  <c r="V457" i="5"/>
  <c r="AC457" i="5" s="1"/>
  <c r="S457" i="5"/>
  <c r="AE457" i="5" s="1"/>
  <c r="I458" i="5" s="1"/>
  <c r="Q457" i="5"/>
  <c r="AA457" i="5"/>
  <c r="J458" i="5" l="1"/>
  <c r="AD458" i="5"/>
  <c r="AF457" i="5"/>
  <c r="M458" i="5" s="1"/>
  <c r="N458" i="5" s="1"/>
  <c r="Y457" i="5"/>
  <c r="Z457" i="5" s="1"/>
  <c r="H458" i="5" s="1"/>
  <c r="O458" i="5" l="1"/>
  <c r="P458" i="5" s="1"/>
  <c r="T458" i="5" l="1"/>
  <c r="W458" i="5"/>
  <c r="AB458" i="5"/>
  <c r="V458" i="5"/>
  <c r="AC458" i="5" s="1"/>
  <c r="X458" i="5"/>
  <c r="Q458" i="5"/>
  <c r="S458" i="5"/>
  <c r="AE458" i="5" s="1"/>
  <c r="I459" i="5" s="1"/>
  <c r="R458" i="5"/>
  <c r="AA458" i="5"/>
  <c r="AF458" i="5" l="1"/>
  <c r="M459" i="5" s="1"/>
  <c r="O459" i="5" s="1"/>
  <c r="Y458" i="5"/>
  <c r="Z458" i="5" s="1"/>
  <c r="H459" i="5" s="1"/>
  <c r="J459" i="5"/>
  <c r="AD459" i="5" s="1"/>
  <c r="N459" i="5" l="1"/>
  <c r="P459" i="5" s="1"/>
  <c r="X459" i="5" l="1"/>
  <c r="S459" i="5"/>
  <c r="AE459" i="5" s="1"/>
  <c r="I460" i="5" s="1"/>
  <c r="J460" i="5" s="1"/>
  <c r="AD460" i="5" s="1"/>
  <c r="R459" i="5"/>
  <c r="W459" i="5"/>
  <c r="Y459" i="5" s="1"/>
  <c r="Z459" i="5" s="1"/>
  <c r="H460" i="5" s="1"/>
  <c r="Q459" i="5"/>
  <c r="AB459" i="5"/>
  <c r="T459" i="5"/>
  <c r="V459" i="5"/>
  <c r="AC459" i="5" s="1"/>
  <c r="AF459" i="5" s="1"/>
  <c r="M460" i="5" s="1"/>
  <c r="AA459" i="5"/>
  <c r="N460" i="5" l="1"/>
  <c r="O460" i="5"/>
  <c r="P460" i="5" s="1"/>
  <c r="AB460" i="5" l="1"/>
  <c r="W460" i="5"/>
  <c r="T460" i="5"/>
  <c r="R460" i="5"/>
  <c r="V460" i="5"/>
  <c r="AC460" i="5" s="1"/>
  <c r="X460" i="5"/>
  <c r="S460" i="5"/>
  <c r="AE460" i="5" s="1"/>
  <c r="I461" i="5" s="1"/>
  <c r="Q460" i="5"/>
  <c r="AA460" i="5"/>
  <c r="Y460" i="5" l="1"/>
  <c r="Z460" i="5" s="1"/>
  <c r="H461" i="5" s="1"/>
  <c r="AF460" i="5"/>
  <c r="M461" i="5" s="1"/>
  <c r="N461" i="5" s="1"/>
  <c r="J461" i="5"/>
  <c r="AD461" i="5" s="1"/>
  <c r="O461" i="5" l="1"/>
  <c r="P461" i="5" s="1"/>
  <c r="X461" i="5" l="1"/>
  <c r="T461" i="5"/>
  <c r="S461" i="5"/>
  <c r="AE461" i="5" s="1"/>
  <c r="I462" i="5" s="1"/>
  <c r="Q461" i="5"/>
  <c r="AB461" i="5"/>
  <c r="W461" i="5"/>
  <c r="Y461" i="5" s="1"/>
  <c r="Z461" i="5" s="1"/>
  <c r="H462" i="5" s="1"/>
  <c r="V461" i="5"/>
  <c r="AC461" i="5" s="1"/>
  <c r="AF461" i="5" s="1"/>
  <c r="M462" i="5" s="1"/>
  <c r="R461" i="5"/>
  <c r="AA461" i="5"/>
  <c r="O462" i="5" l="1"/>
  <c r="N462" i="5"/>
  <c r="J462" i="5"/>
  <c r="AD462" i="5" s="1"/>
  <c r="P462" i="5" l="1"/>
  <c r="Q462" i="5" l="1"/>
  <c r="V462" i="5"/>
  <c r="AC462" i="5" s="1"/>
  <c r="T462" i="5"/>
  <c r="W462" i="5"/>
  <c r="X462" i="5"/>
  <c r="AB462" i="5"/>
  <c r="S462" i="5"/>
  <c r="AE462" i="5" s="1"/>
  <c r="I463" i="5" s="1"/>
  <c r="R462" i="5"/>
  <c r="AA462" i="5"/>
  <c r="J463" i="5" l="1"/>
  <c r="AD463" i="5" s="1"/>
  <c r="Y462" i="5"/>
  <c r="Z462" i="5" s="1"/>
  <c r="H463" i="5" s="1"/>
  <c r="AF462" i="5"/>
  <c r="M463" i="5" s="1"/>
  <c r="O463" i="5" s="1"/>
  <c r="N463" i="5" l="1"/>
  <c r="P463" i="5" s="1"/>
  <c r="W463" i="5" l="1"/>
  <c r="X463" i="5"/>
  <c r="Q463" i="5"/>
  <c r="S463" i="5"/>
  <c r="AE463" i="5" s="1"/>
  <c r="I464" i="5" s="1"/>
  <c r="AB463" i="5"/>
  <c r="AA463" i="5"/>
  <c r="R463" i="5"/>
  <c r="V463" i="5"/>
  <c r="AC463" i="5" s="1"/>
  <c r="T463" i="5"/>
  <c r="J464" i="5" l="1"/>
  <c r="AD464" i="5" s="1"/>
  <c r="AF463" i="5"/>
  <c r="Y463" i="5"/>
  <c r="Z463" i="5" s="1"/>
  <c r="H464" i="5" s="1"/>
  <c r="M464" i="5" l="1"/>
  <c r="N464" i="5" s="1"/>
  <c r="O464" i="5" l="1"/>
  <c r="P464" i="5" s="1"/>
  <c r="S464" i="5" l="1"/>
  <c r="AE464" i="5" s="1"/>
  <c r="I465" i="5" s="1"/>
  <c r="Q464" i="5"/>
  <c r="X464" i="5"/>
  <c r="AB464" i="5"/>
  <c r="AA464" i="5"/>
  <c r="V464" i="5"/>
  <c r="AC464" i="5" s="1"/>
  <c r="AF464" i="5" s="1"/>
  <c r="W464" i="5"/>
  <c r="Y464" i="5" s="1"/>
  <c r="Z464" i="5" s="1"/>
  <c r="H465" i="5" s="1"/>
  <c r="T464" i="5"/>
  <c r="R464" i="5"/>
  <c r="J465" i="5"/>
  <c r="AD465" i="5" s="1"/>
  <c r="M465" i="5" l="1"/>
  <c r="N465" i="5" s="1"/>
  <c r="O465" i="5"/>
  <c r="P465" i="5" l="1"/>
  <c r="AA465" i="5" l="1"/>
  <c r="S465" i="5"/>
  <c r="AE465" i="5" s="1"/>
  <c r="I466" i="5" s="1"/>
  <c r="Q465" i="5"/>
  <c r="V465" i="5"/>
  <c r="AC465" i="5" s="1"/>
  <c r="R465" i="5"/>
  <c r="T465" i="5"/>
  <c r="X465" i="5"/>
  <c r="AB465" i="5"/>
  <c r="W465" i="5"/>
  <c r="J466" i="5" l="1"/>
  <c r="AD466" i="5" s="1"/>
  <c r="AF465" i="5"/>
  <c r="Y465" i="5"/>
  <c r="Z465" i="5" s="1"/>
  <c r="H466" i="5" s="1"/>
  <c r="M466" i="5" l="1"/>
  <c r="N466" i="5" s="1"/>
  <c r="O466" i="5" l="1"/>
  <c r="P466" i="5" s="1"/>
  <c r="R466" i="5" l="1"/>
  <c r="X466" i="5"/>
  <c r="Q466" i="5"/>
  <c r="AA466" i="5"/>
  <c r="V466" i="5"/>
  <c r="AC466" i="5" s="1"/>
  <c r="AF466" i="5" s="1"/>
  <c r="M467" i="5" s="1"/>
  <c r="W466" i="5"/>
  <c r="Y466" i="5" s="1"/>
  <c r="Z466" i="5" s="1"/>
  <c r="H467" i="5" s="1"/>
  <c r="AB466" i="5"/>
  <c r="T466" i="5"/>
  <c r="S466" i="5"/>
  <c r="AE466" i="5" s="1"/>
  <c r="I467" i="5" s="1"/>
  <c r="J467" i="5"/>
  <c r="AD467" i="5" s="1"/>
  <c r="O467" i="5" l="1"/>
  <c r="N467" i="5"/>
  <c r="P467" i="5" s="1"/>
  <c r="X467" i="5" l="1"/>
  <c r="V467" i="5"/>
  <c r="AC467" i="5" s="1"/>
  <c r="W467" i="5"/>
  <c r="Y467" i="5" s="1"/>
  <c r="Z467" i="5" s="1"/>
  <c r="H468" i="5" s="1"/>
  <c r="AA467" i="5"/>
  <c r="T467" i="5"/>
  <c r="R467" i="5"/>
  <c r="S467" i="5"/>
  <c r="AE467" i="5" s="1"/>
  <c r="I468" i="5" s="1"/>
  <c r="Q467" i="5"/>
  <c r="AB467" i="5"/>
  <c r="AF467" i="5" l="1"/>
  <c r="J468" i="5"/>
  <c r="AD468" i="5" s="1"/>
  <c r="M468" i="5" l="1"/>
  <c r="O468" i="5" s="1"/>
  <c r="N468" i="5" l="1"/>
  <c r="P468" i="5" s="1"/>
  <c r="V468" i="5" l="1"/>
  <c r="AC468" i="5" s="1"/>
  <c r="Q468" i="5"/>
  <c r="W468" i="5"/>
  <c r="AA468" i="5"/>
  <c r="X468" i="5"/>
  <c r="R468" i="5"/>
  <c r="T468" i="5"/>
  <c r="S468" i="5"/>
  <c r="AE468" i="5" s="1"/>
  <c r="I469" i="5" s="1"/>
  <c r="AB468" i="5"/>
  <c r="AF468" i="5" l="1"/>
  <c r="Y468" i="5"/>
  <c r="Z468" i="5" s="1"/>
  <c r="H469" i="5" s="1"/>
  <c r="J469" i="5"/>
  <c r="AD469" i="5" s="1"/>
  <c r="M469" i="5" l="1"/>
  <c r="O469" i="5" s="1"/>
  <c r="N469" i="5" l="1"/>
  <c r="P469" i="5" s="1"/>
  <c r="X469" i="5" l="1"/>
  <c r="AA469" i="5"/>
  <c r="R469" i="5"/>
  <c r="Q469" i="5"/>
  <c r="AB469" i="5"/>
  <c r="T469" i="5"/>
  <c r="V469" i="5"/>
  <c r="AC469" i="5" s="1"/>
  <c r="AF469" i="5" s="1"/>
  <c r="W469" i="5"/>
  <c r="Y469" i="5" s="1"/>
  <c r="Z469" i="5" s="1"/>
  <c r="H470" i="5" s="1"/>
  <c r="S469" i="5"/>
  <c r="AE469" i="5" s="1"/>
  <c r="I470" i="5" s="1"/>
  <c r="M470" i="5" l="1"/>
  <c r="N470" i="5" s="1"/>
  <c r="J470" i="5"/>
  <c r="AD470" i="5" s="1"/>
  <c r="O470" i="5"/>
  <c r="P470" i="5" l="1"/>
  <c r="AB470" i="5" l="1"/>
  <c r="X470" i="5"/>
  <c r="V470" i="5"/>
  <c r="AC470" i="5" s="1"/>
  <c r="R470" i="5"/>
  <c r="T470" i="5"/>
  <c r="S470" i="5"/>
  <c r="AE470" i="5" s="1"/>
  <c r="I471" i="5" s="1"/>
  <c r="Q470" i="5"/>
  <c r="AA470" i="5"/>
  <c r="W470" i="5"/>
  <c r="Y470" i="5" s="1"/>
  <c r="Z470" i="5" s="1"/>
  <c r="H471" i="5" s="1"/>
  <c r="J471" i="5" l="1"/>
  <c r="AD471" i="5" s="1"/>
  <c r="AF470" i="5"/>
  <c r="M471" i="5" l="1"/>
  <c r="N471" i="5" s="1"/>
  <c r="O471" i="5" l="1"/>
  <c r="P471" i="5" s="1"/>
  <c r="W471" i="5" l="1"/>
  <c r="Q471" i="5"/>
  <c r="T471" i="5"/>
  <c r="S471" i="5"/>
  <c r="AE471" i="5" s="1"/>
  <c r="I472" i="5" s="1"/>
  <c r="V471" i="5"/>
  <c r="AC471" i="5" s="1"/>
  <c r="AA471" i="5"/>
  <c r="R471" i="5"/>
  <c r="AB471" i="5"/>
  <c r="X471" i="5"/>
  <c r="AF471" i="5" l="1"/>
  <c r="M472" i="5" s="1"/>
  <c r="O472" i="5" s="1"/>
  <c r="J472" i="5"/>
  <c r="AD472" i="5" s="1"/>
  <c r="Y471" i="5"/>
  <c r="Z471" i="5" s="1"/>
  <c r="H472" i="5" s="1"/>
  <c r="N472" i="5" l="1"/>
  <c r="P472" i="5" s="1"/>
  <c r="AB472" i="5" l="1"/>
  <c r="Q472" i="5"/>
  <c r="R472" i="5"/>
  <c r="T472" i="5"/>
  <c r="W472" i="5"/>
  <c r="V472" i="5"/>
  <c r="AC472" i="5" s="1"/>
  <c r="X472" i="5"/>
  <c r="S472" i="5"/>
  <c r="AE472" i="5" s="1"/>
  <c r="I473" i="5" s="1"/>
  <c r="AA472" i="5"/>
  <c r="AF472" i="5" l="1"/>
  <c r="Y472" i="5"/>
  <c r="Z472" i="5" s="1"/>
  <c r="H473" i="5" s="1"/>
  <c r="J473" i="5"/>
  <c r="AD473" i="5" s="1"/>
  <c r="M473" i="5" l="1"/>
  <c r="O473" i="5" s="1"/>
  <c r="N473" i="5" l="1"/>
  <c r="P473" i="5" s="1"/>
  <c r="R473" i="5" l="1"/>
  <c r="S473" i="5"/>
  <c r="AE473" i="5" s="1"/>
  <c r="I474" i="5" s="1"/>
  <c r="J474" i="5" s="1"/>
  <c r="W473" i="5"/>
  <c r="X473" i="5"/>
  <c r="AB473" i="5"/>
  <c r="T473" i="5"/>
  <c r="Q473" i="5"/>
  <c r="V473" i="5"/>
  <c r="AC473" i="5" s="1"/>
  <c r="AF473" i="5" s="1"/>
  <c r="AA473" i="5"/>
  <c r="O474" i="5" l="1"/>
  <c r="M474" i="5"/>
  <c r="Y473" i="5"/>
  <c r="Z473" i="5" s="1"/>
  <c r="H474" i="5" s="1"/>
  <c r="AD474" i="5"/>
  <c r="N474" i="5"/>
  <c r="P474" i="5" s="1"/>
  <c r="Q474" i="5" l="1"/>
  <c r="AB474" i="5"/>
  <c r="W474" i="5"/>
  <c r="Y474" i="5" s="1"/>
  <c r="Z474" i="5" s="1"/>
  <c r="H475" i="5" s="1"/>
  <c r="X474" i="5"/>
  <c r="R474" i="5"/>
  <c r="S474" i="5"/>
  <c r="AE474" i="5" s="1"/>
  <c r="I475" i="5" s="1"/>
  <c r="V474" i="5"/>
  <c r="AC474" i="5" s="1"/>
  <c r="T474" i="5"/>
  <c r="AA474" i="5"/>
  <c r="AF474" i="5" l="1"/>
  <c r="M475" i="5" s="1"/>
  <c r="N475" i="5" s="1"/>
  <c r="J475" i="5"/>
  <c r="AD475" i="5" s="1"/>
  <c r="O475" i="5" l="1"/>
  <c r="P475" i="5" s="1"/>
  <c r="W475" i="5" l="1"/>
  <c r="S475" i="5"/>
  <c r="AE475" i="5" s="1"/>
  <c r="I476" i="5" s="1"/>
  <c r="T475" i="5"/>
  <c r="R475" i="5"/>
  <c r="V475" i="5"/>
  <c r="AC475" i="5" s="1"/>
  <c r="Q475" i="5"/>
  <c r="AB475" i="5"/>
  <c r="X475" i="5"/>
  <c r="AA475" i="5"/>
  <c r="AF475" i="5" l="1"/>
  <c r="M476" i="5" s="1"/>
  <c r="N476" i="5" s="1"/>
  <c r="J476" i="5"/>
  <c r="AD476" i="5" s="1"/>
  <c r="Y475" i="5"/>
  <c r="Z475" i="5" s="1"/>
  <c r="H476" i="5" s="1"/>
  <c r="O476" i="5" l="1"/>
  <c r="P476" i="5" s="1"/>
  <c r="T476" i="5" l="1"/>
  <c r="AB476" i="5"/>
  <c r="W476" i="5"/>
  <c r="Q476" i="5"/>
  <c r="S476" i="5"/>
  <c r="AE476" i="5" s="1"/>
  <c r="I477" i="5" s="1"/>
  <c r="X476" i="5"/>
  <c r="V476" i="5"/>
  <c r="AC476" i="5" s="1"/>
  <c r="AF476" i="5" s="1"/>
  <c r="M477" i="5" s="1"/>
  <c r="R476" i="5"/>
  <c r="AA476" i="5"/>
  <c r="N477" i="5" l="1"/>
  <c r="O477" i="5"/>
  <c r="Y476" i="5"/>
  <c r="Z476" i="5" s="1"/>
  <c r="H477" i="5" s="1"/>
  <c r="J477" i="5"/>
  <c r="AD477" i="5" s="1"/>
  <c r="P477" i="5" l="1"/>
  <c r="W477" i="5" l="1"/>
  <c r="T477" i="5"/>
  <c r="AB477" i="5"/>
  <c r="Q477" i="5"/>
  <c r="R477" i="5"/>
  <c r="V477" i="5"/>
  <c r="AC477" i="5" s="1"/>
  <c r="X477" i="5"/>
  <c r="S477" i="5"/>
  <c r="AE477" i="5" s="1"/>
  <c r="I478" i="5" s="1"/>
  <c r="AA477" i="5"/>
  <c r="AF477" i="5" l="1"/>
  <c r="J478" i="5"/>
  <c r="AD478" i="5" s="1"/>
  <c r="Y477" i="5"/>
  <c r="Z477" i="5" s="1"/>
  <c r="H478" i="5" s="1"/>
  <c r="M478" i="5" l="1"/>
  <c r="N478" i="5" s="1"/>
  <c r="O478" i="5" l="1"/>
  <c r="P478" i="5" s="1"/>
  <c r="V478" i="5" l="1"/>
  <c r="AC478" i="5" s="1"/>
  <c r="AB478" i="5"/>
  <c r="S478" i="5"/>
  <c r="AE478" i="5" s="1"/>
  <c r="I479" i="5" s="1"/>
  <c r="J479" i="5" s="1"/>
  <c r="W478" i="5"/>
  <c r="Y478" i="5" s="1"/>
  <c r="Z478" i="5" s="1"/>
  <c r="H479" i="5" s="1"/>
  <c r="T478" i="5"/>
  <c r="Q478" i="5"/>
  <c r="R478" i="5"/>
  <c r="X478" i="5"/>
  <c r="AA478" i="5"/>
  <c r="AD479" i="5" l="1"/>
  <c r="AF478" i="5"/>
  <c r="M479" i="5" l="1"/>
  <c r="O479" i="5" s="1"/>
  <c r="N479" i="5" l="1"/>
  <c r="P479" i="5" s="1"/>
  <c r="T479" i="5" l="1"/>
  <c r="S479" i="5"/>
  <c r="AE479" i="5" s="1"/>
  <c r="I480" i="5" s="1"/>
  <c r="J480" i="5" s="1"/>
  <c r="AD480" i="5" s="1"/>
  <c r="AB479" i="5"/>
  <c r="R479" i="5"/>
  <c r="X479" i="5"/>
  <c r="V479" i="5"/>
  <c r="AC479" i="5" s="1"/>
  <c r="Q479" i="5"/>
  <c r="W479" i="5"/>
  <c r="Y479" i="5" s="1"/>
  <c r="Z479" i="5" s="1"/>
  <c r="H480" i="5" s="1"/>
  <c r="AA479" i="5"/>
  <c r="AF479" i="5" l="1"/>
  <c r="M480" i="5" l="1"/>
  <c r="O480" i="5" s="1"/>
  <c r="N480" i="5" l="1"/>
  <c r="P480" i="5" s="1"/>
  <c r="T480" i="5" l="1"/>
  <c r="R480" i="5"/>
  <c r="V480" i="5"/>
  <c r="AC480" i="5" s="1"/>
  <c r="AB480" i="5"/>
  <c r="X480" i="5"/>
  <c r="W480" i="5"/>
  <c r="Y480" i="5" s="1"/>
  <c r="Z480" i="5" s="1"/>
  <c r="H481" i="5" s="1"/>
  <c r="S480" i="5"/>
  <c r="AE480" i="5" s="1"/>
  <c r="I481" i="5" s="1"/>
  <c r="Q480" i="5"/>
  <c r="AA480" i="5"/>
  <c r="AF480" i="5" l="1"/>
  <c r="M481" i="5" s="1"/>
  <c r="O481" i="5" s="1"/>
  <c r="J481" i="5"/>
  <c r="AD481" i="5" s="1"/>
  <c r="N481" i="5" l="1"/>
  <c r="P481" i="5" s="1"/>
  <c r="W481" i="5" l="1"/>
  <c r="Q481" i="5"/>
  <c r="V481" i="5"/>
  <c r="AC481" i="5" s="1"/>
  <c r="AB481" i="5"/>
  <c r="R481" i="5"/>
  <c r="X481" i="5"/>
  <c r="S481" i="5"/>
  <c r="AE481" i="5" s="1"/>
  <c r="I482" i="5" s="1"/>
  <c r="T481" i="5"/>
  <c r="AA481" i="5"/>
  <c r="J482" i="5" l="1"/>
  <c r="AD482" i="5"/>
  <c r="AF481" i="5"/>
  <c r="Y481" i="5"/>
  <c r="Z481" i="5" s="1"/>
  <c r="H482" i="5" s="1"/>
  <c r="M482" i="5" l="1"/>
  <c r="N482" i="5" s="1"/>
  <c r="O482" i="5" l="1"/>
  <c r="P482" i="5" s="1"/>
  <c r="R482" i="5" l="1"/>
  <c r="V482" i="5"/>
  <c r="AC482" i="5" s="1"/>
  <c r="Q482" i="5"/>
  <c r="X482" i="5"/>
  <c r="S482" i="5"/>
  <c r="AE482" i="5" s="1"/>
  <c r="I483" i="5" s="1"/>
  <c r="AB482" i="5"/>
  <c r="W482" i="5"/>
  <c r="Y482" i="5" s="1"/>
  <c r="Z482" i="5" s="1"/>
  <c r="H483" i="5" s="1"/>
  <c r="T482" i="5"/>
  <c r="AA482" i="5"/>
  <c r="J483" i="5" l="1"/>
  <c r="AD483" i="5" s="1"/>
  <c r="AF482" i="5"/>
  <c r="M483" i="5" l="1"/>
  <c r="O483" i="5" s="1"/>
  <c r="N483" i="5" l="1"/>
  <c r="P483" i="5" s="1"/>
  <c r="X483" i="5" l="1"/>
  <c r="V483" i="5"/>
  <c r="AC483" i="5" s="1"/>
  <c r="W483" i="5"/>
  <c r="Y483" i="5" s="1"/>
  <c r="Z483" i="5" s="1"/>
  <c r="H484" i="5" s="1"/>
  <c r="S483" i="5"/>
  <c r="AE483" i="5" s="1"/>
  <c r="I484" i="5" s="1"/>
  <c r="T483" i="5"/>
  <c r="AB483" i="5"/>
  <c r="R483" i="5"/>
  <c r="Q483" i="5"/>
  <c r="AA483" i="5"/>
  <c r="J484" i="5" l="1"/>
  <c r="AD484" i="5"/>
  <c r="AF483" i="5"/>
  <c r="M484" i="5" l="1"/>
  <c r="N484" i="5" s="1"/>
  <c r="O484" i="5" l="1"/>
  <c r="P484" i="5" s="1"/>
  <c r="Q484" i="5" l="1"/>
  <c r="V484" i="5"/>
  <c r="AC484" i="5" s="1"/>
  <c r="X484" i="5"/>
  <c r="S484" i="5"/>
  <c r="AE484" i="5" s="1"/>
  <c r="I485" i="5" s="1"/>
  <c r="AB484" i="5"/>
  <c r="T484" i="5"/>
  <c r="R484" i="5"/>
  <c r="W484" i="5"/>
  <c r="Y484" i="5" s="1"/>
  <c r="Z484" i="5" s="1"/>
  <c r="H485" i="5" s="1"/>
  <c r="AA484" i="5"/>
  <c r="AF484" i="5" l="1"/>
  <c r="M485" i="5" s="1"/>
  <c r="O485" i="5" s="1"/>
  <c r="J485" i="5"/>
  <c r="AD485" i="5" s="1"/>
  <c r="N485" i="5" l="1"/>
  <c r="P485" i="5" s="1"/>
  <c r="Q485" i="5" l="1"/>
  <c r="W485" i="5"/>
  <c r="AB485" i="5"/>
  <c r="R485" i="5"/>
  <c r="V485" i="5"/>
  <c r="AC485" i="5" s="1"/>
  <c r="X485" i="5"/>
  <c r="S485" i="5"/>
  <c r="AE485" i="5" s="1"/>
  <c r="I486" i="5" s="1"/>
  <c r="T485" i="5"/>
  <c r="AA485" i="5"/>
  <c r="AF485" i="5" l="1"/>
  <c r="M486" i="5" s="1"/>
  <c r="N486" i="5" s="1"/>
  <c r="Y485" i="5"/>
  <c r="Z485" i="5" s="1"/>
  <c r="H486" i="5" s="1"/>
  <c r="J486" i="5"/>
  <c r="AD486" i="5" s="1"/>
  <c r="O486" i="5" l="1"/>
  <c r="P486" i="5" s="1"/>
  <c r="T486" i="5" l="1"/>
  <c r="S486" i="5"/>
  <c r="AE486" i="5" s="1"/>
  <c r="I487" i="5" s="1"/>
  <c r="X486" i="5"/>
  <c r="AA486" i="5"/>
  <c r="W486" i="5"/>
  <c r="Y486" i="5" s="1"/>
  <c r="Z486" i="5" s="1"/>
  <c r="H487" i="5" s="1"/>
  <c r="R486" i="5"/>
  <c r="AB486" i="5"/>
  <c r="Q486" i="5"/>
  <c r="V486" i="5"/>
  <c r="AC486" i="5" s="1"/>
  <c r="J487" i="5" l="1"/>
  <c r="AD487" i="5" s="1"/>
  <c r="AF486" i="5"/>
  <c r="M487" i="5" l="1"/>
  <c r="N487" i="5" s="1"/>
  <c r="O487" i="5" l="1"/>
  <c r="P487" i="5" s="1"/>
  <c r="T487" i="5" l="1"/>
  <c r="X487" i="5"/>
  <c r="W487" i="5"/>
  <c r="Y487" i="5" s="1"/>
  <c r="Z487" i="5" s="1"/>
  <c r="H488" i="5" s="1"/>
  <c r="AB487" i="5"/>
  <c r="S487" i="5"/>
  <c r="AE487" i="5" s="1"/>
  <c r="I488" i="5" s="1"/>
  <c r="J488" i="5" s="1"/>
  <c r="AD488" i="5" s="1"/>
  <c r="Q487" i="5"/>
  <c r="V487" i="5"/>
  <c r="AC487" i="5" s="1"/>
  <c r="R487" i="5"/>
  <c r="AA487" i="5"/>
  <c r="AF487" i="5" l="1"/>
  <c r="M488" i="5" s="1"/>
  <c r="N488" i="5"/>
  <c r="O488" i="5"/>
  <c r="P488" i="5" s="1"/>
  <c r="W488" i="5" l="1"/>
  <c r="R488" i="5"/>
  <c r="X488" i="5"/>
  <c r="T488" i="5"/>
  <c r="AB488" i="5"/>
  <c r="Q488" i="5"/>
  <c r="V488" i="5"/>
  <c r="AC488" i="5" s="1"/>
  <c r="S488" i="5"/>
  <c r="AE488" i="5" s="1"/>
  <c r="I489" i="5" s="1"/>
  <c r="AA488" i="5"/>
  <c r="AF488" i="5" l="1"/>
  <c r="J489" i="5"/>
  <c r="AD489" i="5" s="1"/>
  <c r="Y488" i="5"/>
  <c r="Z488" i="5" s="1"/>
  <c r="H489" i="5" s="1"/>
  <c r="M489" i="5" l="1"/>
  <c r="O489" i="5" s="1"/>
  <c r="N489" i="5" l="1"/>
  <c r="P489" i="5" s="1"/>
  <c r="R489" i="5" l="1"/>
  <c r="T489" i="5"/>
  <c r="S489" i="5"/>
  <c r="AE489" i="5" s="1"/>
  <c r="I490" i="5" s="1"/>
  <c r="W489" i="5"/>
  <c r="V489" i="5"/>
  <c r="AC489" i="5" s="1"/>
  <c r="AB489" i="5"/>
  <c r="Q489" i="5"/>
  <c r="X489" i="5"/>
  <c r="AA489" i="5"/>
  <c r="Y489" i="5" l="1"/>
  <c r="Z489" i="5" s="1"/>
  <c r="H490" i="5" s="1"/>
  <c r="J490" i="5"/>
  <c r="AD490" i="5" s="1"/>
  <c r="AF489" i="5"/>
  <c r="M490" i="5" l="1"/>
  <c r="O490" i="5" s="1"/>
  <c r="N490" i="5" l="1"/>
  <c r="P490" i="5" s="1"/>
  <c r="AB490" i="5" l="1"/>
  <c r="T490" i="5"/>
  <c r="Q490" i="5"/>
  <c r="V490" i="5"/>
  <c r="AC490" i="5" s="1"/>
  <c r="X490" i="5"/>
  <c r="W490" i="5"/>
  <c r="Y490" i="5" s="1"/>
  <c r="Z490" i="5" s="1"/>
  <c r="H491" i="5" s="1"/>
  <c r="R490" i="5"/>
  <c r="S490" i="5"/>
  <c r="AE490" i="5" s="1"/>
  <c r="I491" i="5" s="1"/>
  <c r="AA490" i="5"/>
  <c r="AF490" i="5" l="1"/>
  <c r="J491" i="5"/>
  <c r="AD491" i="5" s="1"/>
  <c r="M491" i="5" l="1"/>
  <c r="N491" i="5" s="1"/>
  <c r="O491" i="5" l="1"/>
  <c r="P491" i="5" s="1"/>
  <c r="AB491" i="5" l="1"/>
  <c r="T491" i="5"/>
  <c r="W491" i="5"/>
  <c r="X491" i="5"/>
  <c r="V491" i="5"/>
  <c r="AC491" i="5" s="1"/>
  <c r="R491" i="5"/>
  <c r="S491" i="5"/>
  <c r="AE491" i="5" s="1"/>
  <c r="I492" i="5" s="1"/>
  <c r="Q491" i="5"/>
  <c r="AA491" i="5"/>
  <c r="AF491" i="5" l="1"/>
  <c r="M492" i="5" s="1"/>
  <c r="O492" i="5" s="1"/>
  <c r="Y491" i="5"/>
  <c r="Z491" i="5" s="1"/>
  <c r="H492" i="5" s="1"/>
  <c r="J492" i="5"/>
  <c r="AD492" i="5" s="1"/>
  <c r="N492" i="5" l="1"/>
  <c r="P492" i="5" s="1"/>
  <c r="T492" i="5" l="1"/>
  <c r="X492" i="5"/>
  <c r="V492" i="5"/>
  <c r="AC492" i="5" s="1"/>
  <c r="W492" i="5"/>
  <c r="Y492" i="5" s="1"/>
  <c r="Z492" i="5" s="1"/>
  <c r="H493" i="5" s="1"/>
  <c r="AB492" i="5"/>
  <c r="R492" i="5"/>
  <c r="Q492" i="5"/>
  <c r="S492" i="5"/>
  <c r="AE492" i="5" s="1"/>
  <c r="I493" i="5" s="1"/>
  <c r="AA492" i="5"/>
  <c r="J493" i="5" l="1"/>
  <c r="AD493" i="5"/>
  <c r="AF492" i="5"/>
  <c r="M493" i="5" s="1"/>
  <c r="O493" i="5" s="1"/>
  <c r="N493" i="5" l="1"/>
  <c r="P493" i="5" s="1"/>
  <c r="T493" i="5" l="1"/>
  <c r="V493" i="5"/>
  <c r="AC493" i="5" s="1"/>
  <c r="S493" i="5"/>
  <c r="AE493" i="5" s="1"/>
  <c r="I494" i="5" s="1"/>
  <c r="Q493" i="5"/>
  <c r="R493" i="5"/>
  <c r="X493" i="5"/>
  <c r="AB493" i="5"/>
  <c r="W493" i="5"/>
  <c r="AA493" i="5"/>
  <c r="AF493" i="5" l="1"/>
  <c r="Y493" i="5"/>
  <c r="Z493" i="5" s="1"/>
  <c r="H494" i="5" s="1"/>
  <c r="J494" i="5"/>
  <c r="AD494" i="5"/>
  <c r="M494" i="5" l="1"/>
  <c r="O494" i="5" s="1"/>
  <c r="N494" i="5" l="1"/>
  <c r="P494" i="5" s="1"/>
  <c r="W494" i="5" l="1"/>
  <c r="T494" i="5"/>
  <c r="X494" i="5"/>
  <c r="AB494" i="5"/>
  <c r="S494" i="5"/>
  <c r="AE494" i="5" s="1"/>
  <c r="I495" i="5" s="1"/>
  <c r="Q494" i="5"/>
  <c r="V494" i="5"/>
  <c r="AC494" i="5" s="1"/>
  <c r="R494" i="5"/>
  <c r="AA494" i="5"/>
  <c r="J495" i="5" l="1"/>
  <c r="AD495" i="5"/>
  <c r="AF494" i="5"/>
  <c r="Y494" i="5"/>
  <c r="Z494" i="5" s="1"/>
  <c r="H495" i="5" s="1"/>
  <c r="M495" i="5" l="1"/>
  <c r="N495" i="5" s="1"/>
  <c r="O495" i="5" l="1"/>
  <c r="P495" i="5" s="1"/>
  <c r="W495" i="5" l="1"/>
  <c r="X495" i="5"/>
  <c r="S495" i="5"/>
  <c r="AE495" i="5" s="1"/>
  <c r="I496" i="5" s="1"/>
  <c r="J496" i="5"/>
  <c r="Q495" i="5"/>
  <c r="V495" i="5"/>
  <c r="AC495" i="5" s="1"/>
  <c r="AF495" i="5" s="1"/>
  <c r="AB495" i="5"/>
  <c r="T495" i="5"/>
  <c r="R495" i="5"/>
  <c r="AA495" i="5"/>
  <c r="M496" i="5" l="1"/>
  <c r="N496" i="5" s="1"/>
  <c r="AD496" i="5"/>
  <c r="O496" i="5"/>
  <c r="Y495" i="5"/>
  <c r="Z495" i="5" s="1"/>
  <c r="H496" i="5" s="1"/>
  <c r="P496" i="5" l="1"/>
  <c r="W496" i="5" l="1"/>
  <c r="Q496" i="5"/>
  <c r="AB496" i="5"/>
  <c r="V496" i="5"/>
  <c r="AC496" i="5" s="1"/>
  <c r="R496" i="5"/>
  <c r="S496" i="5"/>
  <c r="AE496" i="5" s="1"/>
  <c r="I497" i="5" s="1"/>
  <c r="X496" i="5"/>
  <c r="T496" i="5"/>
  <c r="AA496" i="5"/>
  <c r="AF496" i="5" l="1"/>
  <c r="J497" i="5"/>
  <c r="AD497" i="5" s="1"/>
  <c r="Y496" i="5"/>
  <c r="Z496" i="5" s="1"/>
  <c r="H497" i="5" s="1"/>
  <c r="M497" i="5" l="1"/>
  <c r="N497" i="5" s="1"/>
  <c r="O497" i="5" l="1"/>
  <c r="P497" i="5" s="1"/>
  <c r="V497" i="5" l="1"/>
  <c r="AC497" i="5" s="1"/>
  <c r="S497" i="5"/>
  <c r="AE497" i="5" s="1"/>
  <c r="I498" i="5" s="1"/>
  <c r="T497" i="5"/>
  <c r="W497" i="5"/>
  <c r="AB497" i="5"/>
  <c r="R497" i="5"/>
  <c r="Q497" i="5"/>
  <c r="X497" i="5"/>
  <c r="AA497" i="5"/>
  <c r="Y497" i="5" l="1"/>
  <c r="Z497" i="5" s="1"/>
  <c r="H498" i="5" s="1"/>
  <c r="J498" i="5"/>
  <c r="AD498" i="5" s="1"/>
  <c r="AF497" i="5"/>
  <c r="M498" i="5" l="1"/>
  <c r="N498" i="5" s="1"/>
  <c r="O498" i="5" l="1"/>
  <c r="P498" i="5" s="1"/>
  <c r="X498" i="5" l="1"/>
  <c r="Q498" i="5"/>
  <c r="V498" i="5"/>
  <c r="AC498" i="5" s="1"/>
  <c r="AA498" i="5"/>
  <c r="AB498" i="5"/>
  <c r="R498" i="5"/>
  <c r="S498" i="5"/>
  <c r="AE498" i="5" s="1"/>
  <c r="I499" i="5" s="1"/>
  <c r="T498" i="5"/>
  <c r="W498" i="5"/>
  <c r="Y498" i="5" s="1"/>
  <c r="Z498" i="5" s="1"/>
  <c r="H499" i="5" s="1"/>
  <c r="AF498" i="5" l="1"/>
  <c r="J499" i="5"/>
  <c r="AD499" i="5" s="1"/>
  <c r="M499" i="5" l="1"/>
  <c r="O499" i="5" s="1"/>
  <c r="N499" i="5" l="1"/>
  <c r="P499" i="5" s="1"/>
  <c r="R499" i="5" l="1"/>
  <c r="V499" i="5"/>
  <c r="AC499" i="5" s="1"/>
  <c r="AF499" i="5" s="1"/>
  <c r="S499" i="5"/>
  <c r="AE499" i="5" s="1"/>
  <c r="I500" i="5" s="1"/>
  <c r="X499" i="5"/>
  <c r="T499" i="5"/>
  <c r="Q499" i="5"/>
  <c r="AB499" i="5"/>
  <c r="W499" i="5"/>
  <c r="Y499" i="5" s="1"/>
  <c r="Z499" i="5" s="1"/>
  <c r="H500" i="5" s="1"/>
  <c r="AA499" i="5"/>
  <c r="M500" i="5" l="1"/>
  <c r="O500" i="5" s="1"/>
  <c r="N500" i="5"/>
  <c r="J500" i="5"/>
  <c r="AD500" i="5" s="1"/>
  <c r="P500" i="5" l="1"/>
  <c r="V500" i="5" l="1"/>
  <c r="AC500" i="5" s="1"/>
  <c r="X500" i="5"/>
  <c r="W500" i="5"/>
  <c r="Y500" i="5" s="1"/>
  <c r="Z500" i="5" s="1"/>
  <c r="H501" i="5" s="1"/>
  <c r="Q500" i="5"/>
  <c r="AB500" i="5"/>
  <c r="T500" i="5"/>
  <c r="S500" i="5"/>
  <c r="AE500" i="5" s="1"/>
  <c r="I501" i="5" s="1"/>
  <c r="R500" i="5"/>
  <c r="AA500" i="5"/>
  <c r="J501" i="5" l="1"/>
  <c r="AD501" i="5" s="1"/>
  <c r="AF500" i="5"/>
  <c r="M501" i="5" l="1"/>
  <c r="N501" i="5" s="1"/>
  <c r="O501" i="5" l="1"/>
  <c r="P501" i="5" s="1"/>
  <c r="R501" i="5" l="1"/>
  <c r="S501" i="5"/>
  <c r="AE501" i="5" s="1"/>
  <c r="I502" i="5" s="1"/>
  <c r="X501" i="5"/>
  <c r="Q501" i="5"/>
  <c r="T501" i="5"/>
  <c r="AB501" i="5"/>
  <c r="W501" i="5"/>
  <c r="Y501" i="5" s="1"/>
  <c r="Z501" i="5" s="1"/>
  <c r="H502" i="5" s="1"/>
  <c r="V501" i="5"/>
  <c r="AC501" i="5" s="1"/>
  <c r="AA501" i="5"/>
  <c r="J502" i="5"/>
  <c r="AF501" i="5" l="1"/>
  <c r="AD502" i="5"/>
  <c r="M502" i="5" l="1"/>
  <c r="N502" i="5" s="1"/>
  <c r="O502" i="5" l="1"/>
  <c r="P502" i="5" s="1"/>
  <c r="R502" i="5" l="1"/>
  <c r="S502" i="5"/>
  <c r="AE502" i="5" s="1"/>
  <c r="I503" i="5" s="1"/>
  <c r="W502" i="5"/>
  <c r="Q502" i="5"/>
  <c r="V502" i="5"/>
  <c r="X502" i="5"/>
  <c r="AB502" i="5"/>
  <c r="T502" i="5"/>
  <c r="AA502" i="5" l="1"/>
  <c r="AC502" i="5"/>
  <c r="Y502" i="5"/>
  <c r="Z502" i="5" s="1"/>
  <c r="H503" i="5" s="1"/>
  <c r="J503" i="5"/>
  <c r="AD503" i="5" s="1"/>
  <c r="AF502" i="5"/>
  <c r="M503" i="5" l="1"/>
  <c r="O503" i="5" s="1"/>
  <c r="N503" i="5" l="1"/>
  <c r="P503" i="5" s="1"/>
  <c r="X503" i="5" l="1"/>
  <c r="T503" i="5"/>
  <c r="R503" i="5"/>
  <c r="V503" i="5"/>
  <c r="Q503" i="5"/>
  <c r="S503" i="5"/>
  <c r="AE503" i="5" s="1"/>
  <c r="I504" i="5" s="1"/>
  <c r="AB503" i="5"/>
  <c r="W503" i="5"/>
  <c r="Y503" i="5" s="1"/>
  <c r="Z503" i="5" s="1"/>
  <c r="H504" i="5" s="1"/>
  <c r="J504" i="5" l="1"/>
  <c r="AD504" i="5"/>
  <c r="AA503" i="5"/>
  <c r="AC503" i="5"/>
  <c r="AF503" i="5"/>
  <c r="M504" i="5" l="1"/>
  <c r="N504" i="5" s="1"/>
  <c r="O504" i="5" l="1"/>
  <c r="P504" i="5" s="1"/>
  <c r="AB504" i="5" l="1"/>
  <c r="X504" i="5"/>
  <c r="W504" i="5"/>
  <c r="Y504" i="5" s="1"/>
  <c r="Z504" i="5" s="1"/>
  <c r="H505" i="5" s="1"/>
  <c r="R504" i="5"/>
  <c r="V504" i="5"/>
  <c r="S504" i="5"/>
  <c r="AE504" i="5" s="1"/>
  <c r="I505" i="5" s="1"/>
  <c r="T504" i="5"/>
  <c r="Q504" i="5"/>
  <c r="AA504" i="5" l="1"/>
  <c r="AC504" i="5"/>
  <c r="AF504" i="5"/>
  <c r="J505" i="5"/>
  <c r="AD505" i="5" s="1"/>
  <c r="M505" i="5" l="1"/>
  <c r="O505" i="5" s="1"/>
  <c r="N505" i="5" l="1"/>
  <c r="P505" i="5" s="1"/>
  <c r="W505" i="5" l="1"/>
  <c r="V505" i="5"/>
  <c r="X505" i="5"/>
  <c r="AB505" i="5"/>
  <c r="T505" i="5"/>
  <c r="Q505" i="5"/>
  <c r="S505" i="5"/>
  <c r="AE505" i="5" s="1"/>
  <c r="I506" i="5" s="1"/>
  <c r="R505" i="5"/>
  <c r="AA505" i="5" l="1"/>
  <c r="AC505" i="5"/>
  <c r="AF505" i="5" s="1"/>
  <c r="J506" i="5"/>
  <c r="AD506" i="5" s="1"/>
  <c r="Y505" i="5"/>
  <c r="Z505" i="5" s="1"/>
  <c r="H506" i="5" s="1"/>
  <c r="M506" i="5" l="1"/>
  <c r="N506" i="5" s="1"/>
  <c r="O506" i="5" l="1"/>
  <c r="P506" i="5" s="1"/>
  <c r="W506" i="5" l="1"/>
  <c r="X506" i="5"/>
  <c r="R506" i="5"/>
  <c r="T506" i="5"/>
  <c r="V506" i="5"/>
  <c r="Q506" i="5"/>
  <c r="AB506" i="5"/>
  <c r="S506" i="5"/>
  <c r="AE506" i="5" s="1"/>
  <c r="I507" i="5" s="1"/>
  <c r="AA506" i="5" l="1"/>
  <c r="AC506" i="5"/>
  <c r="J507" i="5"/>
  <c r="AD507" i="5" s="1"/>
  <c r="Y506" i="5"/>
  <c r="Z506" i="5" s="1"/>
  <c r="H507" i="5" s="1"/>
  <c r="AF506" i="5" l="1"/>
  <c r="M507" i="5" l="1"/>
  <c r="O507" i="5" s="1"/>
  <c r="N507" i="5" l="1"/>
  <c r="P507" i="5" s="1"/>
  <c r="R507" i="5" l="1"/>
  <c r="V507" i="5"/>
  <c r="W507" i="5"/>
  <c r="Q507" i="5"/>
  <c r="X507" i="5"/>
  <c r="S507" i="5"/>
  <c r="AE507" i="5" s="1"/>
  <c r="I508" i="5" s="1"/>
  <c r="T507" i="5"/>
  <c r="AB507" i="5"/>
  <c r="Y507" i="5" l="1"/>
  <c r="Z507" i="5" s="1"/>
  <c r="H508" i="5" s="1"/>
  <c r="AA507" i="5"/>
  <c r="AC507" i="5"/>
  <c r="J508" i="5"/>
  <c r="AD508" i="5" s="1"/>
  <c r="AF507" i="5" l="1"/>
  <c r="M508" i="5" l="1"/>
  <c r="O508" i="5" s="1"/>
  <c r="N508" i="5" l="1"/>
  <c r="P508" i="5" s="1"/>
  <c r="R508" i="5" l="1"/>
  <c r="T508" i="5"/>
  <c r="Q508" i="5"/>
  <c r="S508" i="5"/>
  <c r="AE508" i="5" s="1"/>
  <c r="I509" i="5" s="1"/>
  <c r="AB508" i="5"/>
  <c r="X508" i="5"/>
  <c r="W508" i="5"/>
  <c r="Y508" i="5" s="1"/>
  <c r="Z508" i="5" s="1"/>
  <c r="H509" i="5" s="1"/>
  <c r="V508" i="5"/>
  <c r="J509" i="5" l="1"/>
  <c r="AD509" i="5" s="1"/>
  <c r="AA508" i="5"/>
  <c r="AC508" i="5"/>
  <c r="AF508" i="5"/>
  <c r="M509" i="5" l="1"/>
  <c r="N509" i="5" s="1"/>
  <c r="O509" i="5" l="1"/>
  <c r="P509" i="5" s="1"/>
  <c r="X509" i="5" l="1"/>
  <c r="AB509" i="5"/>
  <c r="S509" i="5"/>
  <c r="AE509" i="5" s="1"/>
  <c r="I510" i="5" s="1"/>
  <c r="Q509" i="5"/>
  <c r="V509" i="5"/>
  <c r="T509" i="5"/>
  <c r="W509" i="5"/>
  <c r="Y509" i="5" s="1"/>
  <c r="Z509" i="5" s="1"/>
  <c r="H510" i="5" s="1"/>
  <c r="R509" i="5"/>
  <c r="AA509" i="5" l="1"/>
  <c r="AC509" i="5"/>
  <c r="J510" i="5"/>
  <c r="AD510" i="5" s="1"/>
  <c r="AF509" i="5" l="1"/>
  <c r="M510" i="5" l="1"/>
  <c r="N510" i="5" s="1"/>
  <c r="O510" i="5" l="1"/>
  <c r="P510" i="5" s="1"/>
  <c r="S510" i="5" l="1"/>
  <c r="AE510" i="5" s="1"/>
  <c r="I511" i="5" s="1"/>
  <c r="AB510" i="5"/>
  <c r="R510" i="5"/>
  <c r="Q510" i="5"/>
  <c r="X510" i="5"/>
  <c r="T510" i="5"/>
  <c r="W510" i="5"/>
  <c r="Y510" i="5" s="1"/>
  <c r="Z510" i="5" s="1"/>
  <c r="H511" i="5" s="1"/>
  <c r="V510" i="5"/>
  <c r="J511" i="5"/>
  <c r="AA510" i="5" l="1"/>
  <c r="AC510" i="5"/>
  <c r="AF510" i="5" s="1"/>
  <c r="AD511" i="5"/>
  <c r="M511" i="5" l="1"/>
  <c r="O511" i="5" s="1"/>
  <c r="N511" i="5" l="1"/>
  <c r="P511" i="5" s="1"/>
  <c r="R511" i="5" l="1"/>
  <c r="W511" i="5"/>
  <c r="V511" i="5"/>
  <c r="Q511" i="5"/>
  <c r="S511" i="5"/>
  <c r="AE511" i="5" s="1"/>
  <c r="I512" i="5" s="1"/>
  <c r="J512" i="5" s="1"/>
  <c r="AB511" i="5"/>
  <c r="T511" i="5"/>
  <c r="X511" i="5"/>
  <c r="AA511" i="5" l="1"/>
  <c r="AC511" i="5"/>
  <c r="AD512" i="5"/>
  <c r="Y511" i="5"/>
  <c r="Z511" i="5" s="1"/>
  <c r="H512" i="5" s="1"/>
  <c r="AF511" i="5"/>
  <c r="M512" i="5" l="1"/>
  <c r="O512" i="5" s="1"/>
  <c r="N512" i="5" l="1"/>
  <c r="P512" i="5" s="1"/>
  <c r="R512" i="5" l="1"/>
  <c r="AB512" i="5"/>
  <c r="T512" i="5"/>
  <c r="S512" i="5"/>
  <c r="AE512" i="5" s="1"/>
  <c r="I513" i="5" s="1"/>
  <c r="W512" i="5"/>
  <c r="X512" i="5"/>
  <c r="V512" i="5"/>
  <c r="AC512" i="5" s="1"/>
  <c r="Q512" i="5"/>
  <c r="AA512" i="5"/>
  <c r="Y512" i="5" l="1"/>
  <c r="Z512" i="5" s="1"/>
  <c r="H513" i="5" s="1"/>
  <c r="AF512" i="5"/>
  <c r="J513" i="5"/>
  <c r="AD513" i="5" s="1"/>
  <c r="M513" i="5" l="1"/>
  <c r="N513" i="5" s="1"/>
  <c r="O513" i="5" l="1"/>
  <c r="P513" i="5" s="1"/>
  <c r="T513" i="5" l="1"/>
  <c r="AB513" i="5"/>
  <c r="Q513" i="5"/>
  <c r="V513" i="5"/>
  <c r="AC513" i="5" s="1"/>
  <c r="X513" i="5"/>
  <c r="S513" i="5"/>
  <c r="AE513" i="5" s="1"/>
  <c r="I514" i="5" s="1"/>
  <c r="J514" i="5" s="1"/>
  <c r="AD514" i="5" s="1"/>
  <c r="R513" i="5"/>
  <c r="W513" i="5"/>
  <c r="Y513" i="5" s="1"/>
  <c r="Z513" i="5" s="1"/>
  <c r="H514" i="5" s="1"/>
  <c r="AA513" i="5"/>
  <c r="AF513" i="5" l="1"/>
  <c r="M514" i="5" l="1"/>
  <c r="N514" i="5" s="1"/>
  <c r="O514" i="5" l="1"/>
  <c r="P514" i="5" s="1"/>
  <c r="X514" i="5" l="1"/>
  <c r="W514" i="5"/>
  <c r="Y514" i="5" s="1"/>
  <c r="Z514" i="5" s="1"/>
  <c r="H515" i="5" s="1"/>
  <c r="T514" i="5"/>
  <c r="R514" i="5"/>
  <c r="Q514" i="5"/>
  <c r="AB514" i="5"/>
  <c r="S514" i="5"/>
  <c r="AE514" i="5" s="1"/>
  <c r="I515" i="5" s="1"/>
  <c r="V514" i="5"/>
  <c r="AC514" i="5" s="1"/>
  <c r="AA514" i="5"/>
  <c r="AF514" i="5" l="1"/>
  <c r="J515" i="5"/>
  <c r="AD515" i="5" s="1"/>
  <c r="M515" i="5" l="1"/>
  <c r="O515" i="5" s="1"/>
  <c r="N515" i="5" l="1"/>
  <c r="P515" i="5" s="1"/>
  <c r="AB515" i="5" l="1"/>
  <c r="W515" i="5"/>
  <c r="Y515" i="5" s="1"/>
  <c r="Z515" i="5" s="1"/>
  <c r="H516" i="5" s="1"/>
  <c r="X515" i="5"/>
  <c r="V515" i="5"/>
  <c r="AC515" i="5" s="1"/>
  <c r="R515" i="5"/>
  <c r="S515" i="5"/>
  <c r="AE515" i="5" s="1"/>
  <c r="I516" i="5" s="1"/>
  <c r="T515" i="5"/>
  <c r="Q515" i="5"/>
  <c r="AA515" i="5"/>
  <c r="AF515" i="5" l="1"/>
  <c r="J516" i="5"/>
  <c r="AD516" i="5" s="1"/>
  <c r="M516" i="5" l="1"/>
  <c r="O516" i="5" s="1"/>
  <c r="N516" i="5" l="1"/>
  <c r="P516" i="5" s="1"/>
  <c r="V516" i="5" l="1"/>
  <c r="AC516" i="5" s="1"/>
  <c r="X516" i="5"/>
  <c r="AB516" i="5"/>
  <c r="W516" i="5"/>
  <c r="Y516" i="5" s="1"/>
  <c r="Z516" i="5" s="1"/>
  <c r="H517" i="5" s="1"/>
  <c r="S516" i="5"/>
  <c r="AE516" i="5" s="1"/>
  <c r="I517" i="5" s="1"/>
  <c r="T516" i="5"/>
  <c r="Q516" i="5"/>
  <c r="R516" i="5"/>
  <c r="AA516" i="5"/>
  <c r="AF516" i="5" l="1"/>
  <c r="M517" i="5" s="1"/>
  <c r="O517" i="5" s="1"/>
  <c r="J517" i="5"/>
  <c r="AD517" i="5" s="1"/>
  <c r="N517" i="5" l="1"/>
  <c r="P517" i="5" s="1"/>
  <c r="S517" i="5" l="1"/>
  <c r="AE517" i="5" s="1"/>
  <c r="I518" i="5" s="1"/>
  <c r="Q517" i="5"/>
  <c r="T517" i="5"/>
  <c r="R517" i="5"/>
  <c r="X517" i="5"/>
  <c r="AB517" i="5"/>
  <c r="V517" i="5"/>
  <c r="AC517" i="5" s="1"/>
  <c r="AF517" i="5" s="1"/>
  <c r="W517" i="5"/>
  <c r="Y517" i="5" s="1"/>
  <c r="Z517" i="5" s="1"/>
  <c r="H518" i="5" s="1"/>
  <c r="J518" i="5"/>
  <c r="AD518" i="5" s="1"/>
  <c r="AA517" i="5"/>
  <c r="M518" i="5" l="1"/>
  <c r="O518" i="5" s="1"/>
  <c r="N518" i="5"/>
  <c r="P518" i="5" l="1"/>
  <c r="AB518" i="5" l="1"/>
  <c r="Q518" i="5"/>
  <c r="X518" i="5"/>
  <c r="W518" i="5"/>
  <c r="Y518" i="5" s="1"/>
  <c r="Z518" i="5" s="1"/>
  <c r="H519" i="5" s="1"/>
  <c r="S518" i="5"/>
  <c r="AE518" i="5" s="1"/>
  <c r="I519" i="5" s="1"/>
  <c r="V518" i="5"/>
  <c r="AC518" i="5" s="1"/>
  <c r="R518" i="5"/>
  <c r="T518" i="5"/>
  <c r="AA518" i="5"/>
  <c r="J519" i="5" l="1"/>
  <c r="AD519" i="5" s="1"/>
  <c r="AF518" i="5"/>
  <c r="M519" i="5" l="1"/>
  <c r="N519" i="5" s="1"/>
  <c r="O519" i="5" l="1"/>
  <c r="P519" i="5" s="1"/>
  <c r="Q519" i="5" l="1"/>
  <c r="X519" i="5"/>
  <c r="S519" i="5"/>
  <c r="AE519" i="5" s="1"/>
  <c r="I520" i="5" s="1"/>
  <c r="AB519" i="5"/>
  <c r="W519" i="5"/>
  <c r="Y519" i="5" s="1"/>
  <c r="Z519" i="5" s="1"/>
  <c r="H520" i="5" s="1"/>
  <c r="R519" i="5"/>
  <c r="T519" i="5"/>
  <c r="V519" i="5"/>
  <c r="AC519" i="5" s="1"/>
  <c r="AA519" i="5"/>
  <c r="J520" i="5" l="1"/>
  <c r="AD520" i="5" s="1"/>
  <c r="AF519" i="5"/>
  <c r="M520" i="5" s="1"/>
  <c r="O520" i="5" s="1"/>
  <c r="N520" i="5" l="1"/>
  <c r="P520" i="5" s="1"/>
  <c r="S520" i="5" l="1"/>
  <c r="AE520" i="5" s="1"/>
  <c r="I521" i="5" s="1"/>
  <c r="W520" i="5"/>
  <c r="X520" i="5"/>
  <c r="AB520" i="5"/>
  <c r="V520" i="5"/>
  <c r="AC520" i="5" s="1"/>
  <c r="T520" i="5"/>
  <c r="Q520" i="5"/>
  <c r="R520" i="5"/>
  <c r="J521" i="5"/>
  <c r="AA520" i="5"/>
  <c r="Y520" i="5" l="1"/>
  <c r="Z520" i="5" s="1"/>
  <c r="H521" i="5" s="1"/>
  <c r="AF520" i="5"/>
  <c r="M521" i="5" s="1"/>
  <c r="AD521" i="5"/>
  <c r="N521" i="5"/>
  <c r="O521" i="5"/>
  <c r="P521" i="5" s="1"/>
  <c r="AB521" i="5" l="1"/>
  <c r="Q521" i="5"/>
  <c r="R521" i="5"/>
  <c r="V521" i="5"/>
  <c r="S521" i="5"/>
  <c r="AE521" i="5" s="1"/>
  <c r="I522" i="5" s="1"/>
  <c r="W521" i="5"/>
  <c r="T521" i="5"/>
  <c r="X521" i="5"/>
  <c r="Y521" i="5" l="1"/>
  <c r="Z521" i="5" s="1"/>
  <c r="H522" i="5" s="1"/>
  <c r="AA521" i="5"/>
  <c r="AC521" i="5"/>
  <c r="AF521" i="5" s="1"/>
  <c r="J522" i="5"/>
  <c r="AD522" i="5" s="1"/>
  <c r="M522" i="5" l="1"/>
  <c r="O522" i="5" s="1"/>
  <c r="N522" i="5" l="1"/>
  <c r="P522" i="5" s="1"/>
  <c r="Q522" i="5" l="1"/>
  <c r="AB522" i="5"/>
  <c r="X522" i="5"/>
  <c r="V522" i="5"/>
  <c r="R522" i="5"/>
  <c r="T522" i="5"/>
  <c r="S522" i="5"/>
  <c r="AE522" i="5" s="1"/>
  <c r="I523" i="5" s="1"/>
  <c r="W522" i="5"/>
  <c r="Y522" i="5" s="1"/>
  <c r="Z522" i="5" s="1"/>
  <c r="H523" i="5" s="1"/>
  <c r="AA522" i="5" l="1"/>
  <c r="AC522" i="5"/>
  <c r="J523" i="5"/>
  <c r="AD523" i="5" s="1"/>
  <c r="AF522" i="5"/>
  <c r="M523" i="5" l="1"/>
  <c r="N523" i="5" s="1"/>
  <c r="O523" i="5" l="1"/>
  <c r="P523" i="5" s="1"/>
  <c r="AB523" i="5" l="1"/>
  <c r="W523" i="5"/>
  <c r="Q523" i="5"/>
  <c r="R523" i="5"/>
  <c r="V523" i="5"/>
  <c r="AC523" i="5" s="1"/>
  <c r="S523" i="5"/>
  <c r="AE523" i="5" s="1"/>
  <c r="I524" i="5" s="1"/>
  <c r="T523" i="5"/>
  <c r="X523" i="5"/>
  <c r="AA523" i="5"/>
  <c r="J524" i="5" l="1"/>
  <c r="AD524" i="5" s="1"/>
  <c r="Y523" i="5"/>
  <c r="Z523" i="5" s="1"/>
  <c r="H524" i="5" s="1"/>
  <c r="AF523" i="5"/>
  <c r="M524" i="5" s="1"/>
  <c r="N524" i="5" s="1"/>
  <c r="O524" i="5" l="1"/>
  <c r="P524" i="5" s="1"/>
  <c r="W524" i="5" l="1"/>
  <c r="X524" i="5"/>
  <c r="AB524" i="5"/>
  <c r="AA524" i="5"/>
  <c r="T524" i="5"/>
  <c r="R524" i="5"/>
  <c r="Q524" i="5"/>
  <c r="S524" i="5"/>
  <c r="AE524" i="5" s="1"/>
  <c r="I525" i="5" s="1"/>
  <c r="V524" i="5"/>
  <c r="AC524" i="5" s="1"/>
  <c r="AF524" i="5" l="1"/>
  <c r="M525" i="5" s="1"/>
  <c r="N525" i="5" s="1"/>
  <c r="J525" i="5"/>
  <c r="AD525" i="5" s="1"/>
  <c r="Y524" i="5"/>
  <c r="Z524" i="5" s="1"/>
  <c r="H525" i="5" s="1"/>
  <c r="O525" i="5" l="1"/>
  <c r="P525" i="5" s="1"/>
  <c r="X525" i="5" l="1"/>
  <c r="R525" i="5"/>
  <c r="AB525" i="5"/>
  <c r="W525" i="5"/>
  <c r="Y525" i="5" s="1"/>
  <c r="Z525" i="5" s="1"/>
  <c r="H526" i="5" s="1"/>
  <c r="AA525" i="5"/>
  <c r="T525" i="5"/>
  <c r="S525" i="5"/>
  <c r="AE525" i="5" s="1"/>
  <c r="I526" i="5" s="1"/>
  <c r="Q525" i="5"/>
  <c r="V525" i="5"/>
  <c r="AC525" i="5" s="1"/>
  <c r="J526" i="5" l="1"/>
  <c r="AD526" i="5" s="1"/>
  <c r="AF525" i="5"/>
  <c r="M526" i="5" s="1"/>
  <c r="O526" i="5" s="1"/>
  <c r="N526" i="5" l="1"/>
  <c r="P526" i="5" s="1"/>
  <c r="AA526" i="5" l="1"/>
  <c r="X526" i="5"/>
  <c r="W526" i="5"/>
  <c r="Y526" i="5" s="1"/>
  <c r="Z526" i="5" s="1"/>
  <c r="H527" i="5" s="1"/>
  <c r="T526" i="5"/>
  <c r="V526" i="5"/>
  <c r="AC526" i="5" s="1"/>
  <c r="R526" i="5"/>
  <c r="S526" i="5"/>
  <c r="AE526" i="5" s="1"/>
  <c r="I527" i="5" s="1"/>
  <c r="AB526" i="5"/>
  <c r="Q526" i="5"/>
  <c r="J527" i="5" l="1"/>
  <c r="AD527" i="5" s="1"/>
  <c r="AF526" i="5"/>
  <c r="M527" i="5" l="1"/>
  <c r="N527" i="5" s="1"/>
  <c r="O527" i="5" l="1"/>
  <c r="P527" i="5" s="1"/>
  <c r="R527" i="5" l="1"/>
  <c r="S527" i="5"/>
  <c r="AE527" i="5" s="1"/>
  <c r="I528" i="5" s="1"/>
  <c r="AB527" i="5"/>
  <c r="AA527" i="5"/>
  <c r="Q527" i="5"/>
  <c r="V527" i="5"/>
  <c r="AC527" i="5" s="1"/>
  <c r="X527" i="5"/>
  <c r="T527" i="5"/>
  <c r="W527" i="5"/>
  <c r="J528" i="5"/>
  <c r="AF527" i="5" l="1"/>
  <c r="AD528" i="5"/>
  <c r="Y527" i="5"/>
  <c r="Z527" i="5" s="1"/>
  <c r="H528" i="5" s="1"/>
  <c r="M528" i="5" l="1"/>
  <c r="N528" i="5" s="1"/>
  <c r="O528" i="5" l="1"/>
  <c r="P528" i="5" s="1"/>
  <c r="T528" i="5" l="1"/>
  <c r="Q528" i="5"/>
  <c r="W528" i="5"/>
  <c r="S528" i="5"/>
  <c r="AE528" i="5" s="1"/>
  <c r="I529" i="5" s="1"/>
  <c r="X528" i="5"/>
  <c r="V528" i="5"/>
  <c r="AC528" i="5" s="1"/>
  <c r="AA528" i="5"/>
  <c r="R528" i="5"/>
  <c r="AB528" i="5"/>
  <c r="J529" i="5" l="1"/>
  <c r="AD529" i="5" s="1"/>
  <c r="Y528" i="5"/>
  <c r="Z528" i="5" s="1"/>
  <c r="H529" i="5" s="1"/>
  <c r="AF528" i="5"/>
  <c r="M529" i="5" l="1"/>
  <c r="O529" i="5" s="1"/>
  <c r="N529" i="5" l="1"/>
  <c r="P529" i="5" s="1"/>
  <c r="R529" i="5" l="1"/>
  <c r="V529" i="5"/>
  <c r="AC529" i="5" s="1"/>
  <c r="S529" i="5"/>
  <c r="AE529" i="5" s="1"/>
  <c r="I530" i="5" s="1"/>
  <c r="AA529" i="5"/>
  <c r="J530" i="5"/>
  <c r="AD530" i="5" s="1"/>
  <c r="AF529" i="5"/>
  <c r="X529" i="5"/>
  <c r="AB529" i="5"/>
  <c r="W529" i="5"/>
  <c r="Q529" i="5"/>
  <c r="T529" i="5"/>
  <c r="M530" i="5" l="1"/>
  <c r="N530" i="5" s="1"/>
  <c r="O530" i="5"/>
  <c r="Y529" i="5"/>
  <c r="Z529" i="5" s="1"/>
  <c r="H530" i="5" s="1"/>
  <c r="P530" i="5" l="1"/>
  <c r="R530" i="5" l="1"/>
  <c r="T530" i="5"/>
  <c r="AA530" i="5"/>
  <c r="AB530" i="5"/>
  <c r="Q530" i="5"/>
  <c r="S530" i="5"/>
  <c r="AE530" i="5" s="1"/>
  <c r="I531" i="5" s="1"/>
  <c r="W530" i="5"/>
  <c r="Y530" i="5" s="1"/>
  <c r="Z530" i="5" s="1"/>
  <c r="H531" i="5" s="1"/>
  <c r="X530" i="5"/>
  <c r="V530" i="5"/>
  <c r="AC530" i="5" s="1"/>
  <c r="AF530" i="5" l="1"/>
  <c r="J531" i="5"/>
  <c r="AD531" i="5" s="1"/>
  <c r="M531" i="5" l="1"/>
  <c r="O531" i="5" s="1"/>
  <c r="N531" i="5" l="1"/>
  <c r="P531" i="5" s="1"/>
  <c r="AA531" i="5" l="1"/>
  <c r="X531" i="5"/>
  <c r="T531" i="5"/>
  <c r="AB531" i="5"/>
  <c r="W531" i="5"/>
  <c r="Y531" i="5" s="1"/>
  <c r="Z531" i="5" s="1"/>
  <c r="H532" i="5" s="1"/>
  <c r="V531" i="5"/>
  <c r="AC531" i="5" s="1"/>
  <c r="AF531" i="5" s="1"/>
  <c r="R531" i="5"/>
  <c r="Q531" i="5"/>
  <c r="S531" i="5"/>
  <c r="AE531" i="5" s="1"/>
  <c r="I532" i="5" s="1"/>
  <c r="M532" i="5" l="1"/>
  <c r="O532" i="5" s="1"/>
  <c r="J532" i="5"/>
  <c r="AD532" i="5" s="1"/>
  <c r="N532" i="5"/>
  <c r="P532" i="5" l="1"/>
  <c r="W532" i="5" l="1"/>
  <c r="V532" i="5"/>
  <c r="AC532" i="5" s="1"/>
  <c r="Q532" i="5"/>
  <c r="AB532" i="5"/>
  <c r="X532" i="5"/>
  <c r="Y532" i="5" s="1"/>
  <c r="Z532" i="5" s="1"/>
  <c r="H533" i="5" s="1"/>
  <c r="R532" i="5"/>
  <c r="T532" i="5"/>
  <c r="S532" i="5"/>
  <c r="AE532" i="5" s="1"/>
  <c r="I533" i="5" s="1"/>
  <c r="AA532" i="5"/>
  <c r="AF532" i="5" l="1"/>
  <c r="J533" i="5"/>
  <c r="AD533" i="5" s="1"/>
  <c r="M533" i="5" l="1"/>
  <c r="N533" i="5" s="1"/>
  <c r="O533" i="5" l="1"/>
  <c r="P533" i="5" s="1"/>
  <c r="T533" i="5" l="1"/>
  <c r="Q533" i="5"/>
  <c r="R533" i="5"/>
  <c r="AB533" i="5"/>
  <c r="X533" i="5"/>
  <c r="W533" i="5"/>
  <c r="Y533" i="5" s="1"/>
  <c r="Z533" i="5" s="1"/>
  <c r="H534" i="5" s="1"/>
  <c r="AA533" i="5"/>
  <c r="S533" i="5"/>
  <c r="AE533" i="5" s="1"/>
  <c r="I534" i="5" s="1"/>
  <c r="V533" i="5"/>
  <c r="AC533" i="5" s="1"/>
  <c r="J534" i="5" l="1"/>
  <c r="AD534" i="5" s="1"/>
  <c r="AF533" i="5"/>
  <c r="M534" i="5" l="1"/>
  <c r="N534" i="5" s="1"/>
  <c r="O534" i="5" l="1"/>
  <c r="P534" i="5" s="1"/>
  <c r="AB534" i="5" l="1"/>
  <c r="AA534" i="5"/>
  <c r="R534" i="5"/>
  <c r="X534" i="5"/>
  <c r="T534" i="5"/>
  <c r="S534" i="5"/>
  <c r="AE534" i="5" s="1"/>
  <c r="I535" i="5" s="1"/>
  <c r="W534" i="5"/>
  <c r="Y534" i="5" s="1"/>
  <c r="Z534" i="5" s="1"/>
  <c r="H535" i="5" s="1"/>
  <c r="V534" i="5"/>
  <c r="AC534" i="5" s="1"/>
  <c r="Q534" i="5"/>
  <c r="AF534" i="5" l="1"/>
  <c r="J535" i="5"/>
  <c r="AD535" i="5" s="1"/>
  <c r="M535" i="5" l="1"/>
  <c r="N535" i="5" s="1"/>
  <c r="O535" i="5" l="1"/>
  <c r="P535" i="5" s="1"/>
  <c r="W535" i="5" l="1"/>
  <c r="X535" i="5"/>
  <c r="R535" i="5"/>
  <c r="T535" i="5"/>
  <c r="S535" i="5"/>
  <c r="AE535" i="5" s="1"/>
  <c r="I536" i="5" s="1"/>
  <c r="J536" i="5" s="1"/>
  <c r="AD536" i="5" s="1"/>
  <c r="Q535" i="5"/>
  <c r="AB535" i="5"/>
  <c r="AA535" i="5"/>
  <c r="V535" i="5"/>
  <c r="AC535" i="5" s="1"/>
  <c r="AF535" i="5" l="1"/>
  <c r="Y535" i="5"/>
  <c r="Z535" i="5" s="1"/>
  <c r="H536" i="5" s="1"/>
  <c r="M536" i="5" l="1"/>
  <c r="O536" i="5" s="1"/>
  <c r="N536" i="5" l="1"/>
  <c r="P536" i="5" s="1"/>
  <c r="W536" i="5" l="1"/>
  <c r="S536" i="5"/>
  <c r="AE536" i="5" s="1"/>
  <c r="I537" i="5" s="1"/>
  <c r="AA536" i="5"/>
  <c r="V536" i="5"/>
  <c r="AC536" i="5" s="1"/>
  <c r="AB536" i="5"/>
  <c r="X536" i="5"/>
  <c r="T536" i="5"/>
  <c r="Q536" i="5"/>
  <c r="R536" i="5"/>
  <c r="J537" i="5"/>
  <c r="AD537" i="5" s="1"/>
  <c r="AF536" i="5" l="1"/>
  <c r="Y536" i="5"/>
  <c r="Z536" i="5" s="1"/>
  <c r="H537" i="5" s="1"/>
  <c r="M537" i="5" l="1"/>
  <c r="O537" i="5" s="1"/>
  <c r="N537" i="5" l="1"/>
  <c r="P537" i="5" s="1"/>
  <c r="V537" i="5" l="1"/>
  <c r="AC537" i="5" s="1"/>
  <c r="Q537" i="5"/>
  <c r="S537" i="5"/>
  <c r="AE537" i="5" s="1"/>
  <c r="I538" i="5" s="1"/>
  <c r="AB537" i="5"/>
  <c r="R537" i="5"/>
  <c r="W537" i="5"/>
  <c r="X537" i="5"/>
  <c r="AA537" i="5"/>
  <c r="T537" i="5"/>
  <c r="Y537" i="5" l="1"/>
  <c r="Z537" i="5" s="1"/>
  <c r="H538" i="5" s="1"/>
  <c r="J538" i="5"/>
  <c r="AD538" i="5" s="1"/>
  <c r="AF537" i="5"/>
  <c r="M538" i="5" l="1"/>
  <c r="N538" i="5" s="1"/>
  <c r="O538" i="5" l="1"/>
  <c r="P538" i="5" s="1"/>
  <c r="R538" i="5" l="1"/>
  <c r="AA538" i="5"/>
  <c r="S538" i="5"/>
  <c r="AE538" i="5" s="1"/>
  <c r="I539" i="5" s="1"/>
  <c r="AB538" i="5"/>
  <c r="T538" i="5"/>
  <c r="W538" i="5"/>
  <c r="Y538" i="5" s="1"/>
  <c r="Z538" i="5" s="1"/>
  <c r="H539" i="5" s="1"/>
  <c r="V538" i="5"/>
  <c r="AC538" i="5" s="1"/>
  <c r="Q538" i="5"/>
  <c r="X538" i="5"/>
  <c r="AF538" i="5" l="1"/>
  <c r="J539" i="5"/>
  <c r="AD539" i="5"/>
  <c r="M539" i="5" l="1"/>
  <c r="O539" i="5" s="1"/>
  <c r="N539" i="5" l="1"/>
  <c r="P539" i="5" s="1"/>
  <c r="W539" i="5" l="1"/>
  <c r="T539" i="5"/>
  <c r="AA539" i="5"/>
  <c r="Q539" i="5"/>
  <c r="R539" i="5"/>
  <c r="V539" i="5"/>
  <c r="AC539" i="5" s="1"/>
  <c r="AB539" i="5"/>
  <c r="S539" i="5"/>
  <c r="AE539" i="5" s="1"/>
  <c r="I540" i="5" s="1"/>
  <c r="X539" i="5"/>
  <c r="J540" i="5" l="1"/>
  <c r="AD540" i="5" s="1"/>
  <c r="AF539" i="5"/>
  <c r="Y539" i="5"/>
  <c r="Z539" i="5" s="1"/>
  <c r="H540" i="5" s="1"/>
  <c r="M540" i="5" l="1"/>
  <c r="O540" i="5" s="1"/>
  <c r="N540" i="5" l="1"/>
  <c r="P540" i="5" s="1"/>
  <c r="Q540" i="5" l="1"/>
  <c r="R540" i="5"/>
  <c r="X540" i="5"/>
  <c r="AB540" i="5"/>
  <c r="S540" i="5"/>
  <c r="AE540" i="5" s="1"/>
  <c r="I541" i="5" s="1"/>
  <c r="W540" i="5"/>
  <c r="Y540" i="5" s="1"/>
  <c r="Z540" i="5" s="1"/>
  <c r="H541" i="5" s="1"/>
  <c r="T540" i="5"/>
  <c r="AA540" i="5"/>
  <c r="V540" i="5"/>
  <c r="AC540" i="5" s="1"/>
  <c r="J541" i="5" l="1"/>
  <c r="AD541" i="5"/>
  <c r="AF540" i="5"/>
  <c r="M541" i="5" l="1"/>
  <c r="O541" i="5" s="1"/>
  <c r="N541" i="5" l="1"/>
  <c r="P541" i="5" s="1"/>
  <c r="T541" i="5" l="1"/>
  <c r="X541" i="5"/>
  <c r="W541" i="5"/>
  <c r="Y541" i="5" s="1"/>
  <c r="Z541" i="5" s="1"/>
  <c r="H542" i="5" s="1"/>
  <c r="Q541" i="5"/>
  <c r="V541" i="5"/>
  <c r="AC541" i="5" s="1"/>
  <c r="S541" i="5"/>
  <c r="AE541" i="5" s="1"/>
  <c r="I542" i="5" s="1"/>
  <c r="AB541" i="5"/>
  <c r="R541" i="5"/>
  <c r="AA541" i="5"/>
  <c r="AF541" i="5" l="1"/>
  <c r="J542" i="5"/>
  <c r="AD542" i="5" s="1"/>
  <c r="M542" i="5" l="1"/>
  <c r="N542" i="5" s="1"/>
  <c r="O542" i="5" l="1"/>
  <c r="P542" i="5" s="1"/>
  <c r="Q542" i="5" l="1"/>
  <c r="AB542" i="5"/>
  <c r="T542" i="5"/>
  <c r="R542" i="5"/>
  <c r="S542" i="5"/>
  <c r="AE542" i="5" s="1"/>
  <c r="I543" i="5" s="1"/>
  <c r="J543" i="5" s="1"/>
  <c r="AD543" i="5" s="1"/>
  <c r="W542" i="5"/>
  <c r="Y542" i="5" s="1"/>
  <c r="Z542" i="5" s="1"/>
  <c r="H543" i="5" s="1"/>
  <c r="AA542" i="5"/>
  <c r="V542" i="5"/>
  <c r="AC542" i="5" s="1"/>
  <c r="X542" i="5"/>
  <c r="AF542" i="5" l="1"/>
  <c r="M543" i="5" l="1"/>
  <c r="N543" i="5" s="1"/>
  <c r="O543" i="5" l="1"/>
  <c r="P543" i="5" s="1"/>
  <c r="R543" i="5" l="1"/>
  <c r="S543" i="5"/>
  <c r="AE543" i="5" s="1"/>
  <c r="I544" i="5" s="1"/>
  <c r="J544" i="5" s="1"/>
  <c r="AD544" i="5" s="1"/>
  <c r="X543" i="5"/>
  <c r="T543" i="5"/>
  <c r="Q543" i="5"/>
  <c r="AA543" i="5"/>
  <c r="W543" i="5"/>
  <c r="Y543" i="5" s="1"/>
  <c r="Z543" i="5" s="1"/>
  <c r="H544" i="5" s="1"/>
  <c r="AB543" i="5"/>
  <c r="V543" i="5"/>
  <c r="AC543" i="5" s="1"/>
  <c r="AF543" i="5"/>
  <c r="M544" i="5" l="1"/>
  <c r="O544" i="5" s="1"/>
  <c r="N544" i="5"/>
  <c r="P544" i="5" l="1"/>
  <c r="AA544" i="5" l="1"/>
  <c r="T544" i="5"/>
  <c r="AB544" i="5"/>
  <c r="X544" i="5"/>
  <c r="Q544" i="5"/>
  <c r="W544" i="5"/>
  <c r="Y544" i="5" s="1"/>
  <c r="Z544" i="5" s="1"/>
  <c r="H545" i="5" s="1"/>
  <c r="S544" i="5"/>
  <c r="AE544" i="5" s="1"/>
  <c r="I545" i="5" s="1"/>
  <c r="V544" i="5"/>
  <c r="AC544" i="5" s="1"/>
  <c r="R544" i="5"/>
  <c r="J545" i="5" l="1"/>
  <c r="AD545" i="5" s="1"/>
  <c r="AF544" i="5"/>
  <c r="M545" i="5" l="1"/>
  <c r="O545" i="5" s="1"/>
  <c r="N545" i="5" l="1"/>
  <c r="P545" i="5" s="1"/>
  <c r="V545" i="5" l="1"/>
  <c r="AC545" i="5" s="1"/>
  <c r="T545" i="5"/>
  <c r="AA545" i="5"/>
  <c r="S545" i="5"/>
  <c r="AE545" i="5" s="1"/>
  <c r="I546" i="5" s="1"/>
  <c r="W545" i="5"/>
  <c r="J546" i="5"/>
  <c r="AD546" i="5" s="1"/>
  <c r="X545" i="5"/>
  <c r="R545" i="5"/>
  <c r="Q545" i="5"/>
  <c r="AB545" i="5"/>
  <c r="Y545" i="5" l="1"/>
  <c r="Z545" i="5" s="1"/>
  <c r="H546" i="5" s="1"/>
  <c r="AF545" i="5"/>
  <c r="M546" i="5" l="1"/>
  <c r="N546" i="5" s="1"/>
  <c r="O546" i="5" l="1"/>
  <c r="P546" i="5" s="1"/>
  <c r="W546" i="5" l="1"/>
  <c r="AB546" i="5"/>
  <c r="Q546" i="5"/>
  <c r="AA546" i="5"/>
  <c r="R546" i="5"/>
  <c r="X546" i="5"/>
  <c r="V546" i="5"/>
  <c r="AC546" i="5" s="1"/>
  <c r="AF546" i="5" s="1"/>
  <c r="T546" i="5"/>
  <c r="S546" i="5"/>
  <c r="AE546" i="5" s="1"/>
  <c r="I547" i="5" s="1"/>
  <c r="J547" i="5"/>
  <c r="AD547" i="5" s="1"/>
  <c r="M547" i="5" l="1"/>
  <c r="N547" i="5" s="1"/>
  <c r="O547" i="5"/>
  <c r="Y546" i="5"/>
  <c r="Z546" i="5" s="1"/>
  <c r="H547" i="5" s="1"/>
  <c r="P547" i="5" l="1"/>
  <c r="AB547" i="5" l="1"/>
  <c r="S547" i="5"/>
  <c r="AE547" i="5" s="1"/>
  <c r="I548" i="5" s="1"/>
  <c r="R547" i="5"/>
  <c r="X547" i="5"/>
  <c r="T547" i="5"/>
  <c r="W547" i="5"/>
  <c r="Y547" i="5" s="1"/>
  <c r="Z547" i="5" s="1"/>
  <c r="H548" i="5" s="1"/>
  <c r="Q547" i="5"/>
  <c r="V547" i="5"/>
  <c r="AC547" i="5" s="1"/>
  <c r="AF547" i="5" s="1"/>
  <c r="AA547" i="5"/>
  <c r="J548" i="5"/>
  <c r="AD548" i="5" s="1"/>
  <c r="M548" i="5" l="1"/>
  <c r="O548" i="5" s="1"/>
  <c r="N548" i="5"/>
  <c r="P548" i="5" l="1"/>
  <c r="AB548" i="5" l="1"/>
  <c r="X548" i="5"/>
  <c r="V548" i="5"/>
  <c r="AC548" i="5" s="1"/>
  <c r="S548" i="5"/>
  <c r="AE548" i="5" s="1"/>
  <c r="I549" i="5" s="1"/>
  <c r="R548" i="5"/>
  <c r="W548" i="5"/>
  <c r="Y548" i="5" s="1"/>
  <c r="Z548" i="5" s="1"/>
  <c r="AA548" i="5"/>
  <c r="Q548" i="5"/>
  <c r="AF548" i="5" s="1"/>
  <c r="M549" i="5" s="1"/>
  <c r="T548" i="5"/>
  <c r="H549" i="5" l="1"/>
  <c r="J549" i="5"/>
  <c r="N549" i="5"/>
  <c r="O549" i="5"/>
  <c r="AD549" i="5"/>
  <c r="P549" i="5" l="1"/>
  <c r="W549" i="5" l="1"/>
  <c r="Q549" i="5"/>
  <c r="V549" i="5"/>
  <c r="X549" i="5"/>
  <c r="T549" i="5"/>
  <c r="R549" i="5"/>
  <c r="S549" i="5"/>
  <c r="AE549" i="5" s="1"/>
  <c r="I550" i="5" s="1"/>
  <c r="AB549" i="5"/>
  <c r="AA549" i="5" l="1"/>
  <c r="AC549" i="5"/>
  <c r="AF549" i="5"/>
  <c r="J550" i="5"/>
  <c r="AD550" i="5" s="1"/>
  <c r="Y549" i="5"/>
  <c r="Z549" i="5" s="1"/>
  <c r="H550" i="5" s="1"/>
  <c r="M550" i="5" l="1"/>
  <c r="N550" i="5" s="1"/>
  <c r="O550" i="5" l="1"/>
  <c r="P550" i="5" s="1"/>
  <c r="AB550" i="5" l="1"/>
  <c r="V550" i="5"/>
  <c r="S550" i="5"/>
  <c r="AE550" i="5" s="1"/>
  <c r="I551" i="5" s="1"/>
  <c r="J551" i="5" s="1"/>
  <c r="R550" i="5"/>
  <c r="T550" i="5"/>
  <c r="X550" i="5"/>
  <c r="W550" i="5"/>
  <c r="Y550" i="5" s="1"/>
  <c r="Z550" i="5" s="1"/>
  <c r="H551" i="5" s="1"/>
  <c r="Q550" i="5"/>
  <c r="AD551" i="5" l="1"/>
  <c r="AA550" i="5"/>
  <c r="AC550" i="5"/>
  <c r="AF550" i="5" s="1"/>
  <c r="M551" i="5" l="1"/>
  <c r="N551" i="5" s="1"/>
  <c r="O551" i="5" l="1"/>
  <c r="P551" i="5" s="1"/>
  <c r="V551" i="5" l="1"/>
  <c r="T551" i="5"/>
  <c r="R551" i="5"/>
  <c r="Q551" i="5"/>
  <c r="S551" i="5"/>
  <c r="AE551" i="5" s="1"/>
  <c r="I552" i="5" s="1"/>
  <c r="AB551" i="5"/>
  <c r="X551" i="5"/>
  <c r="W551" i="5"/>
  <c r="Y551" i="5" s="1"/>
  <c r="Z551" i="5" s="1"/>
  <c r="H552" i="5" s="1"/>
  <c r="J552" i="5" l="1"/>
  <c r="AD552" i="5" s="1"/>
  <c r="AA551" i="5"/>
  <c r="AC551" i="5"/>
  <c r="AF551" i="5" s="1"/>
  <c r="M552" i="5" l="1"/>
  <c r="O552" i="5" s="1"/>
  <c r="N552" i="5" l="1"/>
  <c r="P552" i="5" s="1"/>
  <c r="X552" i="5" l="1"/>
  <c r="T552" i="5"/>
  <c r="AB552" i="5"/>
  <c r="W552" i="5"/>
  <c r="Y552" i="5" s="1"/>
  <c r="Z552" i="5" s="1"/>
  <c r="H553" i="5" s="1"/>
  <c r="S552" i="5"/>
  <c r="AE552" i="5" s="1"/>
  <c r="I553" i="5" s="1"/>
  <c r="R552" i="5"/>
  <c r="V552" i="5"/>
  <c r="Q552" i="5"/>
  <c r="AA552" i="5" l="1"/>
  <c r="AC552" i="5"/>
  <c r="J553" i="5"/>
  <c r="AD553" i="5" s="1"/>
  <c r="AF552" i="5"/>
  <c r="M553" i="5" l="1"/>
  <c r="O553" i="5" s="1"/>
  <c r="N553" i="5" l="1"/>
  <c r="P553" i="5" s="1"/>
  <c r="X553" i="5" l="1"/>
  <c r="W553" i="5"/>
  <c r="Y553" i="5" s="1"/>
  <c r="Z553" i="5" s="1"/>
  <c r="H554" i="5" s="1"/>
  <c r="Q553" i="5"/>
  <c r="S553" i="5"/>
  <c r="AE553" i="5" s="1"/>
  <c r="I554" i="5" s="1"/>
  <c r="R553" i="5"/>
  <c r="AB553" i="5"/>
  <c r="V553" i="5"/>
  <c r="T553" i="5"/>
  <c r="AA553" i="5" l="1"/>
  <c r="AC553" i="5"/>
  <c r="J554" i="5"/>
  <c r="AD554" i="5" s="1"/>
  <c r="AF553" i="5"/>
  <c r="M554" i="5" l="1"/>
  <c r="N554" i="5" s="1"/>
  <c r="O554" i="5" l="1"/>
  <c r="P554" i="5" s="1"/>
  <c r="R554" i="5" l="1"/>
  <c r="X554" i="5"/>
  <c r="T554" i="5"/>
  <c r="V554" i="5"/>
  <c r="W554" i="5"/>
  <c r="Y554" i="5" s="1"/>
  <c r="Z554" i="5" s="1"/>
  <c r="H555" i="5" s="1"/>
  <c r="Q554" i="5"/>
  <c r="S554" i="5"/>
  <c r="AE554" i="5" s="1"/>
  <c r="I555" i="5" s="1"/>
  <c r="AB554" i="5"/>
  <c r="AA554" i="5" l="1"/>
  <c r="AC554" i="5"/>
  <c r="AF554" i="5" s="1"/>
  <c r="J555" i="5"/>
  <c r="AD555" i="5" s="1"/>
  <c r="M555" i="5" l="1"/>
  <c r="O555" i="5" s="1"/>
  <c r="N555" i="5" l="1"/>
  <c r="P555" i="5" s="1"/>
  <c r="S555" i="5" l="1"/>
  <c r="AE555" i="5" s="1"/>
  <c r="I556" i="5" s="1"/>
  <c r="X555" i="5"/>
  <c r="Q555" i="5"/>
  <c r="R555" i="5"/>
  <c r="W555" i="5"/>
  <c r="Y555" i="5" s="1"/>
  <c r="Z555" i="5" s="1"/>
  <c r="H556" i="5" s="1"/>
  <c r="AB555" i="5"/>
  <c r="V555" i="5"/>
  <c r="T555" i="5"/>
  <c r="J556" i="5"/>
  <c r="AA555" i="5" l="1"/>
  <c r="AC555" i="5"/>
  <c r="AF555" i="5" s="1"/>
  <c r="AD556" i="5"/>
  <c r="M556" i="5" l="1"/>
  <c r="O556" i="5" s="1"/>
  <c r="N556" i="5" l="1"/>
  <c r="P556" i="5" s="1"/>
  <c r="T556" i="5" l="1"/>
  <c r="R556" i="5"/>
  <c r="Q556" i="5"/>
  <c r="X556" i="5"/>
  <c r="S556" i="5"/>
  <c r="AE556" i="5" s="1"/>
  <c r="I557" i="5" s="1"/>
  <c r="J557" i="5" s="1"/>
  <c r="W556" i="5"/>
  <c r="Y556" i="5" s="1"/>
  <c r="Z556" i="5" s="1"/>
  <c r="H557" i="5" s="1"/>
  <c r="AB556" i="5"/>
  <c r="V556" i="5"/>
  <c r="AA556" i="5" l="1"/>
  <c r="AC556" i="5"/>
  <c r="AD557" i="5"/>
  <c r="AF556" i="5"/>
  <c r="M557" i="5" l="1"/>
  <c r="N557" i="5" s="1"/>
  <c r="O557" i="5" l="1"/>
  <c r="P557" i="5" s="1"/>
  <c r="Q557" i="5" l="1"/>
  <c r="W557" i="5"/>
  <c r="S557" i="5"/>
  <c r="AE557" i="5" s="1"/>
  <c r="I558" i="5" s="1"/>
  <c r="V557" i="5"/>
  <c r="X557" i="5"/>
  <c r="R557" i="5"/>
  <c r="AB557" i="5"/>
  <c r="T557" i="5"/>
  <c r="AA557" i="5" l="1"/>
  <c r="AC557" i="5"/>
  <c r="AF557" i="5"/>
  <c r="Y557" i="5"/>
  <c r="Z557" i="5" s="1"/>
  <c r="H558" i="5" s="1"/>
  <c r="J558" i="5"/>
  <c r="AD558" i="5" s="1"/>
  <c r="M558" i="5" l="1"/>
  <c r="O558" i="5" s="1"/>
  <c r="N558" i="5" l="1"/>
  <c r="P558" i="5" s="1"/>
  <c r="AB558" i="5" l="1"/>
  <c r="T558" i="5"/>
  <c r="S558" i="5"/>
  <c r="AE558" i="5" s="1"/>
  <c r="I559" i="5" s="1"/>
  <c r="Q558" i="5"/>
  <c r="R558" i="5"/>
  <c r="W558" i="5"/>
  <c r="V558" i="5"/>
  <c r="X558" i="5"/>
  <c r="AA558" i="5" l="1"/>
  <c r="AC558" i="5"/>
  <c r="Y558" i="5"/>
  <c r="Z558" i="5" s="1"/>
  <c r="H559" i="5" s="1"/>
  <c r="J559" i="5"/>
  <c r="AD559" i="5" s="1"/>
  <c r="AF558" i="5"/>
  <c r="M559" i="5" l="1"/>
  <c r="O559" i="5" s="1"/>
  <c r="N559" i="5" l="1"/>
  <c r="P559" i="5" s="1"/>
  <c r="Q559" i="5" l="1"/>
  <c r="AB559" i="5"/>
  <c r="R559" i="5"/>
  <c r="V559" i="5"/>
  <c r="S559" i="5"/>
  <c r="AE559" i="5" s="1"/>
  <c r="I560" i="5" s="1"/>
  <c r="X559" i="5"/>
  <c r="T559" i="5"/>
  <c r="W559" i="5"/>
  <c r="Y559" i="5" s="1"/>
  <c r="Z559" i="5" s="1"/>
  <c r="H560" i="5" s="1"/>
  <c r="AA559" i="5" l="1"/>
  <c r="AF559" i="5" s="1"/>
  <c r="AC559" i="5"/>
  <c r="J560" i="5"/>
  <c r="AD560" i="5" s="1"/>
  <c r="M560" i="5" l="1"/>
  <c r="O560" i="5" s="1"/>
  <c r="N560" i="5" l="1"/>
  <c r="P560" i="5" s="1"/>
  <c r="S560" i="5" l="1"/>
  <c r="AE560" i="5" s="1"/>
  <c r="I561" i="5" s="1"/>
  <c r="R560" i="5"/>
  <c r="X560" i="5"/>
  <c r="Q560" i="5"/>
  <c r="AB560" i="5"/>
  <c r="W560" i="5"/>
  <c r="Y560" i="5" s="1"/>
  <c r="Z560" i="5" s="1"/>
  <c r="H561" i="5" s="1"/>
  <c r="T560" i="5"/>
  <c r="V560" i="5"/>
  <c r="J561" i="5"/>
  <c r="AA560" i="5" l="1"/>
  <c r="AC560" i="5"/>
  <c r="AF560" i="5" s="1"/>
  <c r="AD561" i="5"/>
  <c r="M561" i="5" l="1"/>
  <c r="O561" i="5" s="1"/>
  <c r="N561" i="5" l="1"/>
  <c r="P561" i="5" s="1"/>
  <c r="R561" i="5" l="1"/>
  <c r="V561" i="5"/>
  <c r="T561" i="5"/>
  <c r="W561" i="5"/>
  <c r="Q561" i="5"/>
  <c r="S561" i="5"/>
  <c r="AE561" i="5" s="1"/>
  <c r="I562" i="5" s="1"/>
  <c r="AB561" i="5"/>
  <c r="X561" i="5"/>
  <c r="Y561" i="5" l="1"/>
  <c r="Z561" i="5" s="1"/>
  <c r="H562" i="5" s="1"/>
  <c r="AA561" i="5"/>
  <c r="AC561" i="5"/>
  <c r="AF561" i="5" s="1"/>
  <c r="J562" i="5"/>
  <c r="AD562" i="5" s="1"/>
  <c r="M562" i="5" l="1"/>
  <c r="O562" i="5" s="1"/>
  <c r="N562" i="5" l="1"/>
  <c r="P562" i="5" s="1"/>
  <c r="Q562" i="5" l="1"/>
  <c r="S562" i="5"/>
  <c r="AE562" i="5" s="1"/>
  <c r="I563" i="5" s="1"/>
  <c r="AB562" i="5"/>
  <c r="R562" i="5"/>
  <c r="X562" i="5"/>
  <c r="T562" i="5"/>
  <c r="W562" i="5"/>
  <c r="Y562" i="5" s="1"/>
  <c r="Z562" i="5" s="1"/>
  <c r="H563" i="5" s="1"/>
  <c r="V562" i="5"/>
  <c r="J563" i="5"/>
  <c r="AA562" i="5" l="1"/>
  <c r="AC562" i="5"/>
  <c r="AD563" i="5"/>
  <c r="AF562" i="5"/>
  <c r="M563" i="5" l="1"/>
  <c r="O563" i="5" s="1"/>
  <c r="N563" i="5" l="1"/>
  <c r="P563" i="5" s="1"/>
  <c r="S563" i="5" l="1"/>
  <c r="AE563" i="5" s="1"/>
  <c r="I564" i="5" s="1"/>
  <c r="T563" i="5"/>
  <c r="V563" i="5"/>
  <c r="X563" i="5"/>
  <c r="R563" i="5"/>
  <c r="Q563" i="5"/>
  <c r="AB563" i="5"/>
  <c r="W563" i="5"/>
  <c r="Y563" i="5" s="1"/>
  <c r="Z563" i="5" s="1"/>
  <c r="H564" i="5" s="1"/>
  <c r="J564" i="5"/>
  <c r="AA563" i="5" l="1"/>
  <c r="AC563" i="5"/>
  <c r="AF563" i="5" s="1"/>
  <c r="AD564" i="5"/>
  <c r="M564" i="5" l="1"/>
  <c r="N564" i="5" s="1"/>
  <c r="O564" i="5" l="1"/>
  <c r="P564" i="5" s="1"/>
  <c r="X564" i="5" l="1"/>
  <c r="AB564" i="5"/>
  <c r="R564" i="5"/>
  <c r="T564" i="5"/>
  <c r="S564" i="5"/>
  <c r="AE564" i="5" s="1"/>
  <c r="I565" i="5" s="1"/>
  <c r="Q564" i="5"/>
  <c r="V564" i="5"/>
  <c r="W564" i="5"/>
  <c r="Y564" i="5" s="1"/>
  <c r="Z564" i="5" s="1"/>
  <c r="H565" i="5" s="1"/>
  <c r="AA564" i="5" l="1"/>
  <c r="AC564" i="5"/>
  <c r="AF564" i="5" s="1"/>
  <c r="J565" i="5"/>
  <c r="AD565" i="5" s="1"/>
  <c r="M565" i="5" l="1"/>
  <c r="O565" i="5" s="1"/>
  <c r="N565" i="5" l="1"/>
  <c r="P565" i="5" s="1"/>
  <c r="S565" i="5" l="1"/>
  <c r="AE565" i="5" s="1"/>
  <c r="I566" i="5" s="1"/>
  <c r="R565" i="5"/>
  <c r="AB565" i="5"/>
  <c r="V565" i="5"/>
  <c r="X565" i="5"/>
  <c r="Q565" i="5"/>
  <c r="T565" i="5"/>
  <c r="W565" i="5"/>
  <c r="Y565" i="5" s="1"/>
  <c r="Z565" i="5" s="1"/>
  <c r="H566" i="5" s="1"/>
  <c r="J566" i="5"/>
  <c r="AA565" i="5" l="1"/>
  <c r="AC565" i="5"/>
  <c r="AF565" i="5" s="1"/>
  <c r="AD566" i="5"/>
  <c r="M566" i="5" l="1"/>
  <c r="O566" i="5" s="1"/>
  <c r="N566" i="5" l="1"/>
  <c r="P566" i="5" s="1"/>
  <c r="Q566" i="5" l="1"/>
  <c r="T566" i="5"/>
  <c r="V566" i="5"/>
  <c r="S566" i="5"/>
  <c r="AE566" i="5" s="1"/>
  <c r="I567" i="5" s="1"/>
  <c r="X566" i="5"/>
  <c r="AB566" i="5"/>
  <c r="R566" i="5"/>
  <c r="W566" i="5"/>
  <c r="Y566" i="5" s="1"/>
  <c r="Z566" i="5" s="1"/>
  <c r="H567" i="5" s="1"/>
  <c r="AA566" i="5" l="1"/>
  <c r="AC566" i="5"/>
  <c r="AF566" i="5" s="1"/>
  <c r="J567" i="5"/>
  <c r="AD567" i="5" s="1"/>
  <c r="M567" i="5" l="1"/>
  <c r="N567" i="5" s="1"/>
  <c r="O567" i="5" l="1"/>
  <c r="P567" i="5" s="1"/>
  <c r="W567" i="5" l="1"/>
  <c r="R567" i="5"/>
  <c r="T567" i="5"/>
  <c r="X567" i="5"/>
  <c r="AB567" i="5"/>
  <c r="S567" i="5"/>
  <c r="AE567" i="5" s="1"/>
  <c r="I568" i="5" s="1"/>
  <c r="J568" i="5" s="1"/>
  <c r="Q567" i="5"/>
  <c r="V567" i="5"/>
  <c r="AA567" i="5" l="1"/>
  <c r="AC567" i="5"/>
  <c r="AD568" i="5"/>
  <c r="AF567" i="5"/>
  <c r="Y567" i="5"/>
  <c r="Z567" i="5" s="1"/>
  <c r="H568" i="5" s="1"/>
  <c r="M568" i="5" l="1"/>
  <c r="N568" i="5" s="1"/>
  <c r="O568" i="5" l="1"/>
  <c r="P568" i="5" s="1"/>
  <c r="S568" i="5" l="1"/>
  <c r="AE568" i="5" s="1"/>
  <c r="I569" i="5" s="1"/>
  <c r="W568" i="5"/>
  <c r="T568" i="5"/>
  <c r="Q568" i="5"/>
  <c r="X568" i="5"/>
  <c r="V568" i="5"/>
  <c r="AB568" i="5"/>
  <c r="R568" i="5"/>
  <c r="J569" i="5"/>
  <c r="AA568" i="5" l="1"/>
  <c r="AC568" i="5"/>
  <c r="AF568" i="5" s="1"/>
  <c r="Y568" i="5"/>
  <c r="Z568" i="5" s="1"/>
  <c r="H569" i="5" s="1"/>
  <c r="AD569" i="5"/>
  <c r="M569" i="5" l="1"/>
  <c r="O569" i="5" s="1"/>
  <c r="N569" i="5" l="1"/>
  <c r="P569" i="5" s="1"/>
  <c r="R569" i="5" l="1"/>
  <c r="S569" i="5"/>
  <c r="AE569" i="5" s="1"/>
  <c r="I570" i="5" s="1"/>
  <c r="V569" i="5"/>
  <c r="T569" i="5"/>
  <c r="W569" i="5"/>
  <c r="AB569" i="5"/>
  <c r="X569" i="5"/>
  <c r="Q569" i="5"/>
  <c r="J570" i="5"/>
  <c r="Y569" i="5" l="1"/>
  <c r="Z569" i="5" s="1"/>
  <c r="H570" i="5" s="1"/>
  <c r="AA569" i="5"/>
  <c r="AC569" i="5"/>
  <c r="AF569" i="5" s="1"/>
  <c r="AD570" i="5"/>
  <c r="M570" i="5" l="1"/>
  <c r="O570" i="5" s="1"/>
  <c r="N570" i="5" l="1"/>
  <c r="P570" i="5" s="1"/>
  <c r="W570" i="5" l="1"/>
  <c r="V570" i="5"/>
  <c r="X570" i="5"/>
  <c r="R570" i="5"/>
  <c r="T570" i="5"/>
  <c r="S570" i="5"/>
  <c r="AE570" i="5" s="1"/>
  <c r="I571" i="5" s="1"/>
  <c r="AB570" i="5"/>
  <c r="Q570" i="5"/>
  <c r="AA570" i="5" l="1"/>
  <c r="AC570" i="5"/>
  <c r="J571" i="5"/>
  <c r="AD571" i="5" s="1"/>
  <c r="Y570" i="5"/>
  <c r="Z570" i="5" s="1"/>
  <c r="H571" i="5" s="1"/>
  <c r="AF570" i="5" l="1"/>
  <c r="M571" i="5" l="1"/>
  <c r="N571" i="5" s="1"/>
  <c r="O571" i="5" l="1"/>
  <c r="P571" i="5" s="1"/>
  <c r="S571" i="5" l="1"/>
  <c r="AE571" i="5" s="1"/>
  <c r="I572" i="5" s="1"/>
  <c r="R571" i="5"/>
  <c r="T571" i="5"/>
  <c r="AB571" i="5"/>
  <c r="V571" i="5"/>
  <c r="X571" i="5"/>
  <c r="Q571" i="5"/>
  <c r="W571" i="5"/>
  <c r="Y571" i="5" s="1"/>
  <c r="Z571" i="5" s="1"/>
  <c r="H572" i="5" s="1"/>
  <c r="J572" i="5"/>
  <c r="AA571" i="5" l="1"/>
  <c r="AC571" i="5"/>
  <c r="AF571" i="5" s="1"/>
  <c r="AD572" i="5"/>
  <c r="M572" i="5" l="1"/>
  <c r="N572" i="5" s="1"/>
  <c r="O572" i="5" l="1"/>
  <c r="P572" i="5" s="1"/>
  <c r="AB572" i="5" l="1"/>
  <c r="V572" i="5"/>
  <c r="X572" i="5"/>
  <c r="T572" i="5"/>
  <c r="R572" i="5"/>
  <c r="W572" i="5"/>
  <c r="Y572" i="5" s="1"/>
  <c r="Z572" i="5" s="1"/>
  <c r="H573" i="5" s="1"/>
  <c r="S572" i="5"/>
  <c r="AE572" i="5" s="1"/>
  <c r="I573" i="5" s="1"/>
  <c r="Q572" i="5"/>
  <c r="AA572" i="5" l="1"/>
  <c r="AC572" i="5"/>
  <c r="AF572" i="5" s="1"/>
  <c r="J573" i="5"/>
  <c r="AD573" i="5" s="1"/>
  <c r="M573" i="5" l="1"/>
  <c r="O573" i="5" s="1"/>
  <c r="N573" i="5" l="1"/>
  <c r="P573" i="5" s="1"/>
  <c r="R573" i="5" l="1"/>
  <c r="AB573" i="5"/>
  <c r="Q573" i="5"/>
  <c r="S573" i="5"/>
  <c r="AE573" i="5" s="1"/>
  <c r="I574" i="5" s="1"/>
  <c r="V573" i="5"/>
  <c r="W573" i="5"/>
  <c r="X573" i="5"/>
  <c r="T573" i="5"/>
  <c r="AA573" i="5" l="1"/>
  <c r="AC573" i="5"/>
  <c r="Y573" i="5"/>
  <c r="Z573" i="5" s="1"/>
  <c r="H574" i="5" s="1"/>
  <c r="AF573" i="5"/>
  <c r="J574" i="5"/>
  <c r="AD574" i="5" s="1"/>
  <c r="M574" i="5" l="1"/>
  <c r="N574" i="5" s="1"/>
  <c r="O574" i="5" l="1"/>
  <c r="P574" i="5" s="1"/>
  <c r="AB574" i="5" l="1"/>
  <c r="Q574" i="5"/>
  <c r="S574" i="5"/>
  <c r="AE574" i="5" s="1"/>
  <c r="I575" i="5" s="1"/>
  <c r="X574" i="5"/>
  <c r="R574" i="5"/>
  <c r="T574" i="5"/>
  <c r="W574" i="5"/>
  <c r="Y574" i="5" s="1"/>
  <c r="Z574" i="5" s="1"/>
  <c r="H575" i="5" s="1"/>
  <c r="V574" i="5"/>
  <c r="AA574" i="5" l="1"/>
  <c r="AC574" i="5"/>
  <c r="J575" i="5"/>
  <c r="AD575" i="5" s="1"/>
  <c r="AF574" i="5" l="1"/>
  <c r="M575" i="5" l="1"/>
  <c r="O575" i="5" s="1"/>
  <c r="N575" i="5" l="1"/>
  <c r="P575" i="5" s="1"/>
  <c r="Q575" i="5" l="1"/>
  <c r="R575" i="5"/>
  <c r="AB575" i="5"/>
  <c r="W575" i="5"/>
  <c r="S575" i="5"/>
  <c r="AE575" i="5" s="1"/>
  <c r="I576" i="5" s="1"/>
  <c r="X575" i="5"/>
  <c r="T575" i="5"/>
  <c r="V575" i="5"/>
  <c r="AA575" i="5" l="1"/>
  <c r="AC575" i="5"/>
  <c r="Y575" i="5"/>
  <c r="Z575" i="5" s="1"/>
  <c r="H576" i="5" s="1"/>
  <c r="J576" i="5"/>
  <c r="AD576" i="5" s="1"/>
  <c r="AF575" i="5" l="1"/>
  <c r="M576" i="5" l="1"/>
  <c r="O576" i="5" s="1"/>
  <c r="N576" i="5" l="1"/>
  <c r="P576" i="5" s="1"/>
  <c r="Q576" i="5" l="1"/>
  <c r="V576" i="5"/>
  <c r="W576" i="5"/>
  <c r="S576" i="5"/>
  <c r="AE576" i="5" s="1"/>
  <c r="I577" i="5" s="1"/>
  <c r="R576" i="5"/>
  <c r="T576" i="5"/>
  <c r="AB576" i="5"/>
  <c r="X576" i="5"/>
  <c r="J577" i="5" l="1"/>
  <c r="AD577" i="5" s="1"/>
  <c r="Y576" i="5"/>
  <c r="Z576" i="5" s="1"/>
  <c r="H577" i="5" s="1"/>
  <c r="AA576" i="5"/>
  <c r="AC576" i="5"/>
  <c r="AF576" i="5" s="1"/>
  <c r="M577" i="5" l="1"/>
  <c r="O577" i="5" s="1"/>
  <c r="N577" i="5" l="1"/>
  <c r="P577" i="5" s="1"/>
  <c r="S577" i="5" l="1"/>
  <c r="AE577" i="5" s="1"/>
  <c r="I578" i="5" s="1"/>
  <c r="X577" i="5"/>
  <c r="AB577" i="5"/>
  <c r="R577" i="5"/>
  <c r="T577" i="5"/>
  <c r="Q577" i="5"/>
  <c r="V577" i="5"/>
  <c r="W577" i="5"/>
  <c r="Y577" i="5" s="1"/>
  <c r="Z577" i="5" s="1"/>
  <c r="H578" i="5" s="1"/>
  <c r="J578" i="5"/>
  <c r="AA577" i="5" l="1"/>
  <c r="AC577" i="5"/>
  <c r="AF577" i="5" s="1"/>
  <c r="AD578" i="5"/>
  <c r="M578" i="5" l="1"/>
  <c r="N578" i="5" s="1"/>
  <c r="O578" i="5" l="1"/>
  <c r="P578" i="5" s="1"/>
  <c r="S578" i="5" l="1"/>
  <c r="AE578" i="5" s="1"/>
  <c r="I579" i="5" s="1"/>
  <c r="X578" i="5"/>
  <c r="T578" i="5"/>
  <c r="R578" i="5"/>
  <c r="W578" i="5"/>
  <c r="Y578" i="5" s="1"/>
  <c r="Z578" i="5" s="1"/>
  <c r="H579" i="5" s="1"/>
  <c r="Q578" i="5"/>
  <c r="V578" i="5"/>
  <c r="AB578" i="5"/>
  <c r="J579" i="5"/>
  <c r="AA578" i="5" l="1"/>
  <c r="AC578" i="5"/>
  <c r="AD579" i="5"/>
  <c r="AF578" i="5" l="1"/>
  <c r="M579" i="5" l="1"/>
  <c r="O579" i="5" s="1"/>
  <c r="N579" i="5" l="1"/>
  <c r="P579" i="5" s="1"/>
  <c r="V579" i="5" l="1"/>
  <c r="X579" i="5"/>
  <c r="Q579" i="5"/>
  <c r="W579" i="5"/>
  <c r="Y579" i="5" s="1"/>
  <c r="Z579" i="5" s="1"/>
  <c r="H580" i="5" s="1"/>
  <c r="T579" i="5"/>
  <c r="AB579" i="5"/>
  <c r="R579" i="5"/>
  <c r="S579" i="5"/>
  <c r="AE579" i="5" s="1"/>
  <c r="I580" i="5" s="1"/>
  <c r="J580" i="5" l="1"/>
  <c r="AD580" i="5" s="1"/>
  <c r="AA579" i="5"/>
  <c r="AC579" i="5"/>
  <c r="AF579" i="5" s="1"/>
  <c r="M580" i="5" l="1"/>
  <c r="O580" i="5" s="1"/>
  <c r="N580" i="5" l="1"/>
  <c r="P580" i="5" s="1"/>
  <c r="X580" i="5" l="1"/>
  <c r="S580" i="5"/>
  <c r="AE580" i="5" s="1"/>
  <c r="I581" i="5" s="1"/>
  <c r="R580" i="5"/>
  <c r="T580" i="5"/>
  <c r="V580" i="5"/>
  <c r="W580" i="5"/>
  <c r="Y580" i="5" s="1"/>
  <c r="Z580" i="5" s="1"/>
  <c r="H581" i="5" s="1"/>
  <c r="AB580" i="5"/>
  <c r="J581" i="5" s="1"/>
  <c r="Q580" i="5"/>
  <c r="AA580" i="5" l="1"/>
  <c r="AC580" i="5"/>
  <c r="AD581" i="5"/>
  <c r="AF580" i="5" l="1"/>
  <c r="M581" i="5" l="1"/>
  <c r="O581" i="5" s="1"/>
  <c r="N581" i="5" l="1"/>
  <c r="P581" i="5" s="1"/>
  <c r="S581" i="5" l="1"/>
  <c r="AE581" i="5" s="1"/>
  <c r="I582" i="5" s="1"/>
  <c r="W581" i="5"/>
  <c r="Y581" i="5" s="1"/>
  <c r="Z581" i="5" s="1"/>
  <c r="H582" i="5" s="1"/>
  <c r="R581" i="5"/>
  <c r="T581" i="5"/>
  <c r="AB581" i="5"/>
  <c r="V581" i="5"/>
  <c r="X581" i="5"/>
  <c r="Q581" i="5"/>
  <c r="J582" i="5"/>
  <c r="AA581" i="5" l="1"/>
  <c r="AC581" i="5"/>
  <c r="AF581" i="5" s="1"/>
  <c r="AD582" i="5"/>
  <c r="M582" i="5" l="1"/>
  <c r="O582" i="5" s="1"/>
  <c r="N582" i="5" l="1"/>
  <c r="P582" i="5" s="1"/>
  <c r="W582" i="5" l="1"/>
  <c r="R582" i="5"/>
  <c r="T582" i="5"/>
  <c r="J583" i="5" s="1"/>
  <c r="Q582" i="5"/>
  <c r="V582" i="5"/>
  <c r="AC582" i="5" s="1"/>
  <c r="AA582" i="5"/>
  <c r="AB582" i="5"/>
  <c r="S582" i="5"/>
  <c r="AE582" i="5" s="1"/>
  <c r="I583" i="5" s="1"/>
  <c r="X582" i="5"/>
  <c r="AF582" i="5" l="1"/>
  <c r="M583" i="5" s="1"/>
  <c r="AD583" i="5"/>
  <c r="O583" i="5"/>
  <c r="N583" i="5"/>
  <c r="Y582" i="5"/>
  <c r="Z582" i="5" s="1"/>
  <c r="H583" i="5" s="1"/>
  <c r="P583" i="5" l="1"/>
  <c r="Q583" i="5" l="1"/>
  <c r="S583" i="5"/>
  <c r="AE583" i="5" s="1"/>
  <c r="I584" i="5" s="1"/>
  <c r="J584" i="5" s="1"/>
  <c r="AD584" i="5" s="1"/>
  <c r="AB583" i="5"/>
  <c r="X583" i="5"/>
  <c r="AA583" i="5"/>
  <c r="W583" i="5"/>
  <c r="Y583" i="5" s="1"/>
  <c r="Z583" i="5" s="1"/>
  <c r="H584" i="5" s="1"/>
  <c r="T583" i="5"/>
  <c r="R583" i="5"/>
  <c r="V583" i="5"/>
  <c r="AC583" i="5" s="1"/>
  <c r="AF583" i="5"/>
  <c r="M584" i="5" l="1"/>
  <c r="N584" i="5" s="1"/>
  <c r="O584" i="5"/>
  <c r="P584" i="5" l="1"/>
  <c r="S584" i="5" l="1"/>
  <c r="AE584" i="5" s="1"/>
  <c r="I585" i="5" s="1"/>
  <c r="AA584" i="5"/>
  <c r="V584" i="5"/>
  <c r="AC584" i="5" s="1"/>
  <c r="AB584" i="5"/>
  <c r="T584" i="5"/>
  <c r="J585" i="5" s="1"/>
  <c r="Q584" i="5"/>
  <c r="R584" i="5"/>
  <c r="W584" i="5"/>
  <c r="X584" i="5"/>
  <c r="AF584" i="5" l="1"/>
  <c r="M585" i="5" s="1"/>
  <c r="Y584" i="5"/>
  <c r="Z584" i="5" s="1"/>
  <c r="H585" i="5" s="1"/>
  <c r="AD585" i="5"/>
  <c r="N585" i="5"/>
  <c r="O585" i="5"/>
  <c r="P585" i="5" l="1"/>
  <c r="AB585" i="5" l="1"/>
  <c r="X585" i="5"/>
  <c r="T585" i="5"/>
  <c r="V585" i="5"/>
  <c r="R585" i="5"/>
  <c r="Q585" i="5"/>
  <c r="S585" i="5"/>
  <c r="AE585" i="5" s="1"/>
  <c r="I586" i="5" s="1"/>
  <c r="W585" i="5"/>
  <c r="Y585" i="5" s="1"/>
  <c r="Z585" i="5" s="1"/>
  <c r="H586" i="5" s="1"/>
  <c r="AA585" i="5" l="1"/>
  <c r="AC585" i="5"/>
  <c r="AF585" i="5"/>
  <c r="J586" i="5"/>
  <c r="AD586" i="5" s="1"/>
  <c r="M586" i="5" l="1"/>
  <c r="N586" i="5" s="1"/>
  <c r="O586" i="5" l="1"/>
  <c r="P586" i="5" s="1"/>
  <c r="Q586" i="5" l="1"/>
  <c r="R586" i="5"/>
  <c r="T586" i="5"/>
  <c r="V586" i="5"/>
  <c r="AB586" i="5"/>
  <c r="W586" i="5"/>
  <c r="S586" i="5"/>
  <c r="AE586" i="5" s="1"/>
  <c r="I587" i="5" s="1"/>
  <c r="X586" i="5"/>
  <c r="Y586" i="5" l="1"/>
  <c r="Z586" i="5" s="1"/>
  <c r="H587" i="5" s="1"/>
  <c r="AA586" i="5"/>
  <c r="AC586" i="5"/>
  <c r="J587" i="5"/>
  <c r="AD587" i="5" s="1"/>
  <c r="AF586" i="5"/>
  <c r="M587" i="5" l="1"/>
  <c r="O587" i="5" s="1"/>
  <c r="N587" i="5" l="1"/>
  <c r="P587" i="5" s="1"/>
  <c r="Q587" i="5" l="1"/>
  <c r="T587" i="5"/>
  <c r="S587" i="5"/>
  <c r="AE587" i="5" s="1"/>
  <c r="I588" i="5" s="1"/>
  <c r="V587" i="5"/>
  <c r="AB587" i="5"/>
  <c r="J588" i="5" s="1"/>
  <c r="R587" i="5"/>
  <c r="W587" i="5"/>
  <c r="X587" i="5"/>
  <c r="AA587" i="5" l="1"/>
  <c r="AC587" i="5"/>
  <c r="Y587" i="5"/>
  <c r="Z587" i="5" s="1"/>
  <c r="H588" i="5" s="1"/>
  <c r="AD588" i="5"/>
  <c r="AF587" i="5" l="1"/>
  <c r="M588" i="5" l="1"/>
  <c r="O588" i="5" s="1"/>
  <c r="N588" i="5" l="1"/>
  <c r="P588" i="5" s="1"/>
  <c r="T588" i="5" l="1"/>
  <c r="S588" i="5"/>
  <c r="AE588" i="5" s="1"/>
  <c r="I589" i="5" s="1"/>
  <c r="X588" i="5"/>
  <c r="Q588" i="5"/>
  <c r="V588" i="5"/>
  <c r="W588" i="5"/>
  <c r="Y588" i="5" s="1"/>
  <c r="Z588" i="5" s="1"/>
  <c r="H589" i="5" s="1"/>
  <c r="AB588" i="5"/>
  <c r="R588" i="5"/>
  <c r="AA588" i="5" l="1"/>
  <c r="AC588" i="5"/>
  <c r="AF588" i="5" s="1"/>
  <c r="J589" i="5"/>
  <c r="AD589" i="5" s="1"/>
  <c r="M589" i="5" l="1"/>
  <c r="N589" i="5" s="1"/>
  <c r="O589" i="5" l="1"/>
  <c r="P589" i="5" s="1"/>
  <c r="AA589" i="5" l="1"/>
  <c r="T589" i="5"/>
  <c r="W589" i="5"/>
  <c r="Q589" i="5"/>
  <c r="X589" i="5"/>
  <c r="V589" i="5"/>
  <c r="AC589" i="5" s="1"/>
  <c r="R589" i="5"/>
  <c r="S589" i="5"/>
  <c r="AE589" i="5" s="1"/>
  <c r="I590" i="5" s="1"/>
  <c r="J590" i="5" s="1"/>
  <c r="AB589" i="5"/>
  <c r="AD590" i="5" l="1"/>
  <c r="Y589" i="5"/>
  <c r="Z589" i="5" s="1"/>
  <c r="H590" i="5" s="1"/>
  <c r="AF589" i="5"/>
  <c r="M590" i="5" l="1"/>
  <c r="O590" i="5" s="1"/>
  <c r="N590" i="5" l="1"/>
  <c r="P590" i="5" s="1"/>
  <c r="T590" i="5" l="1"/>
  <c r="W590" i="5"/>
  <c r="R590" i="5"/>
  <c r="Q590" i="5"/>
  <c r="X590" i="5"/>
  <c r="V590" i="5"/>
  <c r="AB590" i="5"/>
  <c r="S590" i="5"/>
  <c r="AE590" i="5" s="1"/>
  <c r="I591" i="5" s="1"/>
  <c r="AA590" i="5" l="1"/>
  <c r="AC590" i="5"/>
  <c r="J591" i="5"/>
  <c r="AD591" i="5" s="1"/>
  <c r="Y590" i="5"/>
  <c r="Z590" i="5" s="1"/>
  <c r="H591" i="5" s="1"/>
  <c r="AF590" i="5"/>
  <c r="M591" i="5" l="1"/>
  <c r="N591" i="5" s="1"/>
  <c r="O591" i="5" l="1"/>
  <c r="P591" i="5" s="1"/>
  <c r="X591" i="5" l="1"/>
  <c r="T591" i="5"/>
  <c r="V591" i="5"/>
  <c r="AC591" i="5" s="1"/>
  <c r="AF591" i="5" s="1"/>
  <c r="AB591" i="5"/>
  <c r="Q591" i="5"/>
  <c r="R591" i="5"/>
  <c r="W591" i="5"/>
  <c r="Y591" i="5" s="1"/>
  <c r="Z591" i="5" s="1"/>
  <c r="H592" i="5" s="1"/>
  <c r="AA591" i="5"/>
  <c r="S591" i="5"/>
  <c r="AE591" i="5" s="1"/>
  <c r="I592" i="5" s="1"/>
  <c r="M592" i="5" l="1"/>
  <c r="O592" i="5" s="1"/>
  <c r="J592" i="5"/>
  <c r="AD592" i="5"/>
  <c r="N592" i="5"/>
  <c r="P592" i="5" l="1"/>
  <c r="S592" i="5" l="1"/>
  <c r="AE592" i="5" s="1"/>
  <c r="I593" i="5" s="1"/>
  <c r="Q592" i="5"/>
  <c r="AB592" i="5"/>
  <c r="R592" i="5"/>
  <c r="V592" i="5"/>
  <c r="X592" i="5"/>
  <c r="T592" i="5"/>
  <c r="W592" i="5"/>
  <c r="Y592" i="5" s="1"/>
  <c r="Z592" i="5" s="1"/>
  <c r="H593" i="5" s="1"/>
  <c r="J593" i="5"/>
  <c r="AA592" i="5" l="1"/>
  <c r="AC592" i="5"/>
  <c r="AF592" i="5" s="1"/>
  <c r="AD593" i="5"/>
  <c r="M593" i="5" l="1"/>
  <c r="O593" i="5" s="1"/>
  <c r="N593" i="5" l="1"/>
  <c r="P593" i="5" s="1"/>
  <c r="X593" i="5" l="1"/>
  <c r="T593" i="5"/>
  <c r="V593" i="5"/>
  <c r="Q593" i="5"/>
  <c r="S593" i="5"/>
  <c r="AE593" i="5" s="1"/>
  <c r="I594" i="5" s="1"/>
  <c r="W593" i="5"/>
  <c r="Y593" i="5" s="1"/>
  <c r="Z593" i="5" s="1"/>
  <c r="H594" i="5" s="1"/>
  <c r="R593" i="5"/>
  <c r="AB593" i="5"/>
  <c r="AA593" i="5" l="1"/>
  <c r="AC593" i="5"/>
  <c r="AF593" i="5" s="1"/>
  <c r="J594" i="5"/>
  <c r="AD594" i="5" s="1"/>
  <c r="M594" i="5" l="1"/>
  <c r="N594" i="5" s="1"/>
  <c r="O594" i="5" l="1"/>
  <c r="P594" i="5" s="1"/>
  <c r="S594" i="5" l="1"/>
  <c r="AE594" i="5" s="1"/>
  <c r="I595" i="5" s="1"/>
  <c r="T594" i="5"/>
  <c r="AB594" i="5"/>
  <c r="V594" i="5"/>
  <c r="R594" i="5"/>
  <c r="X594" i="5"/>
  <c r="W594" i="5"/>
  <c r="Y594" i="5" s="1"/>
  <c r="Z594" i="5" s="1"/>
  <c r="H595" i="5" s="1"/>
  <c r="Q594" i="5"/>
  <c r="J595" i="5"/>
  <c r="AA594" i="5" l="1"/>
  <c r="AC594" i="5"/>
  <c r="AF594" i="5" s="1"/>
  <c r="AD595" i="5"/>
  <c r="M595" i="5" l="1"/>
  <c r="O595" i="5" s="1"/>
  <c r="N595" i="5" l="1"/>
  <c r="P595" i="5" s="1"/>
  <c r="S595" i="5" l="1"/>
  <c r="AE595" i="5" s="1"/>
  <c r="I596" i="5" s="1"/>
  <c r="X595" i="5"/>
  <c r="Q595" i="5"/>
  <c r="T595" i="5"/>
  <c r="R595" i="5"/>
  <c r="V595" i="5"/>
  <c r="W595" i="5"/>
  <c r="Y595" i="5" s="1"/>
  <c r="Z595" i="5" s="1"/>
  <c r="H596" i="5" s="1"/>
  <c r="AB595" i="5"/>
  <c r="J596" i="5"/>
  <c r="AA595" i="5" l="1"/>
  <c r="AC595" i="5"/>
  <c r="AF595" i="5" s="1"/>
  <c r="AD596" i="5"/>
  <c r="M596" i="5" l="1"/>
  <c r="N596" i="5" s="1"/>
  <c r="O596" i="5" l="1"/>
  <c r="P596" i="5" s="1"/>
  <c r="AB596" i="5" l="1"/>
  <c r="S596" i="5"/>
  <c r="AE596" i="5" s="1"/>
  <c r="I597" i="5" s="1"/>
  <c r="Q596" i="5"/>
  <c r="V596" i="5"/>
  <c r="X596" i="5"/>
  <c r="W596" i="5"/>
  <c r="Y596" i="5" s="1"/>
  <c r="Z596" i="5" s="1"/>
  <c r="H597" i="5" s="1"/>
  <c r="R596" i="5"/>
  <c r="T596" i="5"/>
  <c r="AA596" i="5" l="1"/>
  <c r="AC596" i="5"/>
  <c r="AF596" i="5" s="1"/>
  <c r="J597" i="5"/>
  <c r="AD597" i="5" s="1"/>
  <c r="M597" i="5" l="1"/>
  <c r="O597" i="5" s="1"/>
  <c r="N597" i="5" l="1"/>
  <c r="P597" i="5" s="1"/>
  <c r="AB597" i="5" l="1"/>
  <c r="T597" i="5"/>
  <c r="S597" i="5"/>
  <c r="AE597" i="5" s="1"/>
  <c r="I598" i="5" s="1"/>
  <c r="V597" i="5"/>
  <c r="Q597" i="5"/>
  <c r="W597" i="5"/>
  <c r="R597" i="5"/>
  <c r="X597" i="5"/>
  <c r="Y597" i="5" l="1"/>
  <c r="Z597" i="5" s="1"/>
  <c r="H598" i="5" s="1"/>
  <c r="AA597" i="5"/>
  <c r="AC597" i="5"/>
  <c r="J598" i="5"/>
  <c r="AD598" i="5" s="1"/>
  <c r="AF597" i="5" l="1"/>
  <c r="M598" i="5" l="1"/>
  <c r="O598" i="5" s="1"/>
  <c r="N598" i="5" l="1"/>
  <c r="P598" i="5" s="1"/>
  <c r="R598" i="5" l="1"/>
  <c r="Q598" i="5"/>
  <c r="S598" i="5"/>
  <c r="AE598" i="5" s="1"/>
  <c r="I599" i="5" s="1"/>
  <c r="T598" i="5"/>
  <c r="W598" i="5"/>
  <c r="AB598" i="5"/>
  <c r="V598" i="5"/>
  <c r="X598" i="5"/>
  <c r="AA598" i="5" l="1"/>
  <c r="AC598" i="5"/>
  <c r="Y598" i="5"/>
  <c r="Z598" i="5" s="1"/>
  <c r="H599" i="5" s="1"/>
  <c r="J599" i="5"/>
  <c r="AD599" i="5" s="1"/>
  <c r="AF598" i="5" l="1"/>
  <c r="M599" i="5" l="1"/>
  <c r="N599" i="5" s="1"/>
  <c r="O599" i="5" l="1"/>
  <c r="P599" i="5" s="1"/>
  <c r="Q599" i="5" l="1"/>
  <c r="R599" i="5"/>
  <c r="T599" i="5"/>
  <c r="S599" i="5"/>
  <c r="AE599" i="5" s="1"/>
  <c r="I600" i="5" s="1"/>
  <c r="V599" i="5"/>
  <c r="AB599" i="5"/>
  <c r="W599" i="5"/>
  <c r="Y599" i="5" s="1"/>
  <c r="Z599" i="5" s="1"/>
  <c r="H600" i="5" s="1"/>
  <c r="X599" i="5"/>
  <c r="AA599" i="5" l="1"/>
  <c r="AC599" i="5"/>
  <c r="AF599" i="5"/>
  <c r="J600" i="5"/>
  <c r="AD600" i="5" s="1"/>
  <c r="M600" i="5" l="1"/>
  <c r="O600" i="5" s="1"/>
  <c r="N600" i="5" l="1"/>
  <c r="P600" i="5" s="1"/>
  <c r="R600" i="5" l="1"/>
  <c r="T600" i="5"/>
  <c r="X600" i="5"/>
  <c r="Q600" i="5"/>
  <c r="V600" i="5"/>
  <c r="S600" i="5"/>
  <c r="AE600" i="5" s="1"/>
  <c r="I601" i="5" s="1"/>
  <c r="AB600" i="5"/>
  <c r="W600" i="5"/>
  <c r="Y600" i="5" s="1"/>
  <c r="Z600" i="5" s="1"/>
  <c r="H601" i="5" s="1"/>
  <c r="AA600" i="5" l="1"/>
  <c r="AC600" i="5"/>
  <c r="J601" i="5"/>
  <c r="AD601" i="5" s="1"/>
  <c r="AF600" i="5"/>
  <c r="M601" i="5" l="1"/>
  <c r="O601" i="5" s="1"/>
  <c r="N601" i="5" l="1"/>
  <c r="P601" i="5" s="1"/>
  <c r="T601" i="5" l="1"/>
  <c r="R601" i="5"/>
  <c r="AA601" i="5"/>
  <c r="AB601" i="5"/>
  <c r="W601" i="5"/>
  <c r="X601" i="5"/>
  <c r="Q601" i="5"/>
  <c r="V601" i="5"/>
  <c r="AC601" i="5" s="1"/>
  <c r="S601" i="5"/>
  <c r="AE601" i="5" s="1"/>
  <c r="I602" i="5" s="1"/>
  <c r="AF601" i="5" l="1"/>
  <c r="M602" i="5" s="1"/>
  <c r="O602" i="5" s="1"/>
  <c r="Y601" i="5"/>
  <c r="Z601" i="5" s="1"/>
  <c r="H602" i="5"/>
  <c r="J602" i="5"/>
  <c r="AD602" i="5" s="1"/>
  <c r="N602" i="5" l="1"/>
  <c r="P602" i="5" s="1"/>
  <c r="W602" i="5" l="1"/>
  <c r="T602" i="5"/>
  <c r="AA602" i="5"/>
  <c r="R602" i="5"/>
  <c r="X602" i="5"/>
  <c r="S602" i="5"/>
  <c r="AE602" i="5" s="1"/>
  <c r="I603" i="5" s="1"/>
  <c r="V602" i="5"/>
  <c r="AC602" i="5" s="1"/>
  <c r="AB602" i="5"/>
  <c r="Q602" i="5"/>
  <c r="J603" i="5" l="1"/>
  <c r="AD603" i="5" s="1"/>
  <c r="AF602" i="5"/>
  <c r="Y602" i="5"/>
  <c r="Z602" i="5" s="1"/>
  <c r="H603" i="5" s="1"/>
  <c r="M603" i="5" l="1"/>
  <c r="O603" i="5" s="1"/>
  <c r="N603" i="5" l="1"/>
  <c r="P603" i="5" s="1"/>
  <c r="X603" i="5" l="1"/>
  <c r="S603" i="5"/>
  <c r="AE603" i="5" s="1"/>
  <c r="I604" i="5" s="1"/>
  <c r="T603" i="5"/>
  <c r="V603" i="5"/>
  <c r="AC603" i="5" s="1"/>
  <c r="AF603" i="5" s="1"/>
  <c r="W603" i="5"/>
  <c r="Y603" i="5" s="1"/>
  <c r="Z603" i="5" s="1"/>
  <c r="H604" i="5" s="1"/>
  <c r="AB603" i="5"/>
  <c r="Q603" i="5"/>
  <c r="R603" i="5"/>
  <c r="AA603" i="5"/>
  <c r="J604" i="5"/>
  <c r="M604" i="5" l="1"/>
  <c r="N604" i="5" s="1"/>
  <c r="AD604" i="5"/>
  <c r="O604" i="5"/>
  <c r="P604" i="5" l="1"/>
  <c r="V604" i="5" l="1"/>
  <c r="AC604" i="5" s="1"/>
  <c r="AB604" i="5"/>
  <c r="W604" i="5"/>
  <c r="S604" i="5"/>
  <c r="AE604" i="5" s="1"/>
  <c r="I605" i="5" s="1"/>
  <c r="R604" i="5"/>
  <c r="X604" i="5"/>
  <c r="AA604" i="5"/>
  <c r="T604" i="5"/>
  <c r="Q604" i="5"/>
  <c r="Y604" i="5" l="1"/>
  <c r="Z604" i="5" s="1"/>
  <c r="H605" i="5" s="1"/>
  <c r="J605" i="5"/>
  <c r="AD605" i="5" s="1"/>
  <c r="AF604" i="5"/>
  <c r="M605" i="5" l="1"/>
  <c r="O605" i="5" s="1"/>
  <c r="N605" i="5" l="1"/>
  <c r="P605" i="5" s="1"/>
  <c r="X605" i="5" l="1"/>
  <c r="S605" i="5"/>
  <c r="AE605" i="5" s="1"/>
  <c r="I606" i="5" s="1"/>
  <c r="Q605" i="5"/>
  <c r="AB605" i="5"/>
  <c r="W605" i="5"/>
  <c r="Y605" i="5" s="1"/>
  <c r="Z605" i="5" s="1"/>
  <c r="H606" i="5" s="1"/>
  <c r="R605" i="5"/>
  <c r="AA605" i="5"/>
  <c r="V605" i="5"/>
  <c r="AC605" i="5" s="1"/>
  <c r="AF605" i="5" s="1"/>
  <c r="T605" i="5"/>
  <c r="M606" i="5" l="1"/>
  <c r="N606" i="5" s="1"/>
  <c r="J606" i="5"/>
  <c r="AD606" i="5"/>
  <c r="O606" i="5"/>
  <c r="P606" i="5" l="1"/>
  <c r="AB606" i="5" l="1"/>
  <c r="Q606" i="5"/>
  <c r="W606" i="5"/>
  <c r="V606" i="5"/>
  <c r="AC606" i="5" s="1"/>
  <c r="T606" i="5"/>
  <c r="AA606" i="5"/>
  <c r="X606" i="5"/>
  <c r="S606" i="5"/>
  <c r="AE606" i="5" s="1"/>
  <c r="I607" i="5" s="1"/>
  <c r="R606" i="5"/>
  <c r="AF606" i="5" l="1"/>
  <c r="Y606" i="5"/>
  <c r="Z606" i="5" s="1"/>
  <c r="H607" i="5" s="1"/>
  <c r="J607" i="5"/>
  <c r="AD607" i="5" s="1"/>
  <c r="M607" i="5" l="1"/>
  <c r="N607" i="5" s="1"/>
  <c r="O607" i="5" l="1"/>
  <c r="P607" i="5" s="1"/>
  <c r="W607" i="5" l="1"/>
  <c r="Q607" i="5"/>
  <c r="T607" i="5"/>
  <c r="AB607" i="5"/>
  <c r="S607" i="5"/>
  <c r="AE607" i="5" s="1"/>
  <c r="I608" i="5" s="1"/>
  <c r="V607" i="5"/>
  <c r="AC607" i="5" s="1"/>
  <c r="X607" i="5"/>
  <c r="AA607" i="5"/>
  <c r="R607" i="5"/>
  <c r="J608" i="5" l="1"/>
  <c r="AD608" i="5" s="1"/>
  <c r="AF607" i="5"/>
  <c r="Y607" i="5"/>
  <c r="Z607" i="5" s="1"/>
  <c r="H608" i="5" s="1"/>
  <c r="M608" i="5" l="1"/>
  <c r="O608" i="5" s="1"/>
  <c r="N608" i="5" l="1"/>
  <c r="P608" i="5" s="1"/>
  <c r="Q608" i="5" l="1"/>
  <c r="R608" i="5"/>
  <c r="X608" i="5"/>
  <c r="V608" i="5"/>
  <c r="AC608" i="5" s="1"/>
  <c r="AF608" i="5" s="1"/>
  <c r="AA608" i="5"/>
  <c r="AB608" i="5"/>
  <c r="T608" i="5"/>
  <c r="W608" i="5"/>
  <c r="Y608" i="5" s="1"/>
  <c r="Z608" i="5" s="1"/>
  <c r="H609" i="5" s="1"/>
  <c r="S608" i="5"/>
  <c r="AE608" i="5" s="1"/>
  <c r="I609" i="5" s="1"/>
  <c r="M609" i="5" l="1"/>
  <c r="N609" i="5" s="1"/>
  <c r="J609" i="5"/>
  <c r="AD609" i="5"/>
  <c r="O609" i="5"/>
  <c r="P609" i="5" l="1"/>
  <c r="W609" i="5" l="1"/>
  <c r="Q609" i="5"/>
  <c r="V609" i="5"/>
  <c r="AC609" i="5" s="1"/>
  <c r="AB609" i="5"/>
  <c r="R609" i="5"/>
  <c r="AA609" i="5"/>
  <c r="S609" i="5"/>
  <c r="AE609" i="5" s="1"/>
  <c r="I610" i="5" s="1"/>
  <c r="T609" i="5"/>
  <c r="X609" i="5"/>
  <c r="AF609" i="5" l="1"/>
  <c r="J610" i="5"/>
  <c r="AD610" i="5" s="1"/>
  <c r="Y609" i="5"/>
  <c r="Z609" i="5" s="1"/>
  <c r="H610" i="5" s="1"/>
  <c r="M610" i="5" l="1"/>
  <c r="O610" i="5" s="1"/>
  <c r="N610" i="5" l="1"/>
  <c r="P610" i="5" s="1"/>
  <c r="X610" i="5" l="1"/>
  <c r="Q610" i="5"/>
  <c r="AB610" i="5"/>
  <c r="S610" i="5"/>
  <c r="AE610" i="5" s="1"/>
  <c r="I611" i="5" s="1"/>
  <c r="R610" i="5"/>
  <c r="T610" i="5"/>
  <c r="V610" i="5"/>
  <c r="AC610" i="5" s="1"/>
  <c r="W610" i="5"/>
  <c r="Y610" i="5" s="1"/>
  <c r="Z610" i="5" s="1"/>
  <c r="H611" i="5" s="1"/>
  <c r="AA610" i="5"/>
  <c r="J611" i="5" l="1"/>
  <c r="AD611" i="5" s="1"/>
  <c r="AF610" i="5"/>
  <c r="M611" i="5" l="1"/>
  <c r="O611" i="5" s="1"/>
  <c r="N611" i="5" l="1"/>
  <c r="P611" i="5" s="1"/>
  <c r="AB611" i="5" l="1"/>
  <c r="T611" i="5"/>
  <c r="X611" i="5"/>
  <c r="S611" i="5"/>
  <c r="AE611" i="5" s="1"/>
  <c r="I612" i="5" s="1"/>
  <c r="J612" i="5" s="1"/>
  <c r="AD612" i="5" s="1"/>
  <c r="AA611" i="5"/>
  <c r="V611" i="5"/>
  <c r="AC611" i="5" s="1"/>
  <c r="AF611" i="5" s="1"/>
  <c r="W611" i="5"/>
  <c r="Y611" i="5" s="1"/>
  <c r="Z611" i="5" s="1"/>
  <c r="H612" i="5" s="1"/>
  <c r="Q611" i="5"/>
  <c r="R611" i="5"/>
  <c r="M612" i="5" l="1"/>
  <c r="N612" i="5" s="1"/>
  <c r="O612" i="5"/>
  <c r="P612" i="5" l="1"/>
  <c r="V612" i="5" l="1"/>
  <c r="AC612" i="5" s="1"/>
  <c r="T612" i="5"/>
  <c r="W612" i="5"/>
  <c r="Y612" i="5" s="1"/>
  <c r="Z612" i="5" s="1"/>
  <c r="H613" i="5" s="1"/>
  <c r="AA612" i="5"/>
  <c r="S612" i="5"/>
  <c r="AE612" i="5" s="1"/>
  <c r="I613" i="5" s="1"/>
  <c r="AB612" i="5"/>
  <c r="R612" i="5"/>
  <c r="Q612" i="5"/>
  <c r="X612" i="5"/>
  <c r="AF612" i="5" l="1"/>
  <c r="J613" i="5"/>
  <c r="AD613" i="5" s="1"/>
  <c r="M613" i="5" l="1"/>
  <c r="O613" i="5" s="1"/>
  <c r="N613" i="5" l="1"/>
  <c r="P613" i="5" s="1"/>
  <c r="Q613" i="5" l="1"/>
  <c r="R613" i="5"/>
  <c r="W613" i="5"/>
  <c r="T613" i="5"/>
  <c r="S613" i="5"/>
  <c r="AE613" i="5" s="1"/>
  <c r="I614" i="5" s="1"/>
  <c r="X613" i="5"/>
  <c r="AA613" i="5"/>
  <c r="AB613" i="5"/>
  <c r="V613" i="5"/>
  <c r="AC613" i="5" s="1"/>
  <c r="J614" i="5" l="1"/>
  <c r="AD614" i="5" s="1"/>
  <c r="Y613" i="5"/>
  <c r="Z613" i="5" s="1"/>
  <c r="H614" i="5" s="1"/>
  <c r="AF613" i="5"/>
  <c r="M614" i="5" l="1"/>
  <c r="O614" i="5" s="1"/>
  <c r="N614" i="5" l="1"/>
  <c r="P614" i="5" s="1"/>
  <c r="S614" i="5" l="1"/>
  <c r="AE614" i="5" s="1"/>
  <c r="I615" i="5" s="1"/>
  <c r="R614" i="5"/>
  <c r="AB614" i="5"/>
  <c r="T614" i="5"/>
  <c r="AA614" i="5"/>
  <c r="Q614" i="5"/>
  <c r="V614" i="5"/>
  <c r="AC614" i="5" s="1"/>
  <c r="AF614" i="5" s="1"/>
  <c r="W614" i="5"/>
  <c r="Y614" i="5" s="1"/>
  <c r="Z614" i="5" s="1"/>
  <c r="H615" i="5" s="1"/>
  <c r="X614" i="5"/>
  <c r="J615" i="5"/>
  <c r="AD615" i="5" s="1"/>
  <c r="M615" i="5" l="1"/>
  <c r="N615" i="5" s="1"/>
  <c r="O615" i="5"/>
  <c r="P615" i="5" l="1"/>
  <c r="V615" i="5" l="1"/>
  <c r="AC615" i="5" s="1"/>
  <c r="R615" i="5"/>
  <c r="AB615" i="5"/>
  <c r="S615" i="5"/>
  <c r="AE615" i="5" s="1"/>
  <c r="I616" i="5" s="1"/>
  <c r="T615" i="5"/>
  <c r="W615" i="5"/>
  <c r="Y615" i="5" s="1"/>
  <c r="Z615" i="5" s="1"/>
  <c r="H616" i="5" s="1"/>
  <c r="Q615" i="5"/>
  <c r="AA615" i="5"/>
  <c r="X615" i="5"/>
  <c r="J616" i="5" l="1"/>
  <c r="AD616" i="5" s="1"/>
  <c r="AF615" i="5"/>
  <c r="M616" i="5" l="1"/>
  <c r="O616" i="5" s="1"/>
  <c r="N616" i="5" l="1"/>
  <c r="P616" i="5" s="1"/>
  <c r="X616" i="5" l="1"/>
  <c r="AA616" i="5"/>
  <c r="AB616" i="5"/>
  <c r="S616" i="5"/>
  <c r="AE616" i="5" s="1"/>
  <c r="I617" i="5" s="1"/>
  <c r="J617" i="5" s="1"/>
  <c r="AD617" i="5" s="1"/>
  <c r="T616" i="5"/>
  <c r="R616" i="5"/>
  <c r="W616" i="5"/>
  <c r="Y616" i="5" s="1"/>
  <c r="Z616" i="5" s="1"/>
  <c r="H617" i="5" s="1"/>
  <c r="V616" i="5"/>
  <c r="AC616" i="5" s="1"/>
  <c r="Q616" i="5"/>
  <c r="AF616" i="5" l="1"/>
  <c r="M617" i="5" l="1"/>
  <c r="O617" i="5" s="1"/>
  <c r="N617" i="5" l="1"/>
  <c r="P617" i="5" s="1"/>
  <c r="T617" i="5" l="1"/>
  <c r="R617" i="5"/>
  <c r="V617" i="5"/>
  <c r="AC617" i="5" s="1"/>
  <c r="AB617" i="5"/>
  <c r="X617" i="5"/>
  <c r="W617" i="5"/>
  <c r="AA617" i="5"/>
  <c r="S617" i="5"/>
  <c r="AE617" i="5" s="1"/>
  <c r="I618" i="5" s="1"/>
  <c r="J618" i="5" s="1"/>
  <c r="AD618" i="5" s="1"/>
  <c r="Q617" i="5"/>
  <c r="Y617" i="5" l="1"/>
  <c r="Z617" i="5" s="1"/>
  <c r="H618" i="5" s="1"/>
  <c r="AF617" i="5"/>
  <c r="M618" i="5" l="1"/>
  <c r="O618" i="5" s="1"/>
  <c r="N618" i="5" l="1"/>
  <c r="P618" i="5" s="1"/>
  <c r="Q618" i="5" l="1"/>
  <c r="X618" i="5"/>
  <c r="T618" i="5"/>
  <c r="W618" i="5"/>
  <c r="Y618" i="5" s="1"/>
  <c r="Z618" i="5" s="1"/>
  <c r="H619" i="5" s="1"/>
  <c r="V618" i="5"/>
  <c r="AC618" i="5" s="1"/>
  <c r="R618" i="5"/>
  <c r="S618" i="5"/>
  <c r="AE618" i="5" s="1"/>
  <c r="I619" i="5" s="1"/>
  <c r="AA618" i="5"/>
  <c r="AB618" i="5"/>
  <c r="J619" i="5" l="1"/>
  <c r="AD619" i="5" s="1"/>
  <c r="AF618" i="5"/>
  <c r="M619" i="5" s="1"/>
  <c r="N619" i="5" s="1"/>
  <c r="O619" i="5" l="1"/>
  <c r="P619" i="5" s="1"/>
  <c r="Q619" i="5" l="1"/>
  <c r="V619" i="5"/>
  <c r="X619" i="5"/>
  <c r="R619" i="5"/>
  <c r="T619" i="5"/>
  <c r="W619" i="5"/>
  <c r="Y619" i="5" s="1"/>
  <c r="Z619" i="5" s="1"/>
  <c r="H620" i="5" s="1"/>
  <c r="S619" i="5"/>
  <c r="AE619" i="5" s="1"/>
  <c r="I620" i="5" s="1"/>
  <c r="AB619" i="5"/>
  <c r="J620" i="5" l="1"/>
  <c r="AD620" i="5" s="1"/>
  <c r="AA619" i="5"/>
  <c r="AC619" i="5"/>
  <c r="AF619" i="5"/>
  <c r="M620" i="5" l="1"/>
  <c r="O620" i="5" s="1"/>
  <c r="N620" i="5" l="1"/>
  <c r="P620" i="5" s="1"/>
  <c r="Q620" i="5" l="1"/>
  <c r="T620" i="5"/>
  <c r="V620" i="5"/>
  <c r="AB620" i="5"/>
  <c r="X620" i="5"/>
  <c r="R620" i="5"/>
  <c r="W620" i="5"/>
  <c r="Y620" i="5" s="1"/>
  <c r="Z620" i="5" s="1"/>
  <c r="H621" i="5" s="1"/>
  <c r="S620" i="5"/>
  <c r="AE620" i="5" s="1"/>
  <c r="I621" i="5" s="1"/>
  <c r="AA620" i="5" l="1"/>
  <c r="AC620" i="5"/>
  <c r="AF620" i="5" s="1"/>
  <c r="J621" i="5"/>
  <c r="AD621" i="5" s="1"/>
  <c r="M621" i="5" l="1"/>
  <c r="N621" i="5" s="1"/>
  <c r="O621" i="5" l="1"/>
  <c r="P621" i="5" s="1"/>
  <c r="T621" i="5" l="1"/>
  <c r="Q621" i="5"/>
  <c r="S621" i="5"/>
  <c r="AE621" i="5" s="1"/>
  <c r="I622" i="5" s="1"/>
  <c r="R621" i="5"/>
  <c r="V621" i="5"/>
  <c r="X621" i="5"/>
  <c r="W621" i="5"/>
  <c r="Y621" i="5" s="1"/>
  <c r="Z621" i="5" s="1"/>
  <c r="H622" i="5" s="1"/>
  <c r="AB621" i="5"/>
  <c r="J622" i="5" s="1"/>
  <c r="AA621" i="5" l="1"/>
  <c r="AC621" i="5"/>
  <c r="AD622" i="5"/>
  <c r="AF621" i="5" l="1"/>
  <c r="M622" i="5" l="1"/>
  <c r="O622" i="5" s="1"/>
  <c r="N622" i="5" l="1"/>
  <c r="P622" i="5" s="1"/>
  <c r="T622" i="5" l="1"/>
  <c r="V622" i="5"/>
  <c r="R622" i="5"/>
  <c r="AB622" i="5"/>
  <c r="W622" i="5"/>
  <c r="X622" i="5"/>
  <c r="Q622" i="5"/>
  <c r="S622" i="5"/>
  <c r="AE622" i="5" s="1"/>
  <c r="I623" i="5" s="1"/>
  <c r="J623" i="5" l="1"/>
  <c r="AD623" i="5"/>
  <c r="Y622" i="5"/>
  <c r="Z622" i="5" s="1"/>
  <c r="H623" i="5" s="1"/>
  <c r="AA622" i="5"/>
  <c r="AC622" i="5"/>
  <c r="AF622" i="5"/>
  <c r="M623" i="5" l="1"/>
  <c r="O623" i="5" s="1"/>
  <c r="N623" i="5" l="1"/>
  <c r="P623" i="5" s="1"/>
  <c r="Q623" i="5" l="1"/>
  <c r="T623" i="5"/>
  <c r="S623" i="5"/>
  <c r="AE623" i="5" s="1"/>
  <c r="I624" i="5" s="1"/>
  <c r="X623" i="5"/>
  <c r="W623" i="5"/>
  <c r="Y623" i="5" s="1"/>
  <c r="Z623" i="5" s="1"/>
  <c r="H624" i="5" s="1"/>
  <c r="R623" i="5"/>
  <c r="AB623" i="5"/>
  <c r="J624" i="5" s="1"/>
  <c r="V623" i="5"/>
  <c r="AA623" i="5" l="1"/>
  <c r="AC623" i="5"/>
  <c r="AD624" i="5"/>
  <c r="AF623" i="5" l="1"/>
  <c r="M624" i="5" s="1"/>
  <c r="N624" i="5" l="1"/>
  <c r="O624" i="5"/>
  <c r="P624" i="5" l="1"/>
  <c r="W624" i="5" l="1"/>
  <c r="Q624" i="5"/>
  <c r="R624" i="5"/>
  <c r="X624" i="5"/>
  <c r="S624" i="5"/>
  <c r="AE624" i="5" s="1"/>
  <c r="I625" i="5" s="1"/>
  <c r="AB624" i="5"/>
  <c r="T624" i="5"/>
  <c r="V624" i="5"/>
  <c r="AA624" i="5" l="1"/>
  <c r="AC624" i="5"/>
  <c r="AF624" i="5"/>
  <c r="J625" i="5"/>
  <c r="AD625" i="5" s="1"/>
  <c r="Y624" i="5"/>
  <c r="Z624" i="5" s="1"/>
  <c r="H625" i="5" s="1"/>
  <c r="M625" i="5" l="1"/>
  <c r="O625" i="5" s="1"/>
  <c r="N625" i="5" l="1"/>
  <c r="P625" i="5" s="1"/>
  <c r="R625" i="5" l="1"/>
  <c r="X625" i="5"/>
  <c r="V625" i="5"/>
  <c r="AB625" i="5"/>
  <c r="W625" i="5"/>
  <c r="Y625" i="5" s="1"/>
  <c r="Z625" i="5" s="1"/>
  <c r="H626" i="5" s="1"/>
  <c r="Q625" i="5"/>
  <c r="T625" i="5"/>
  <c r="S625" i="5"/>
  <c r="AE625" i="5" s="1"/>
  <c r="I626" i="5" s="1"/>
  <c r="AA625" i="5" l="1"/>
  <c r="AC625" i="5"/>
  <c r="AF625" i="5" s="1"/>
  <c r="J626" i="5"/>
  <c r="AD626" i="5" s="1"/>
  <c r="M626" i="5" l="1"/>
  <c r="O626" i="5" s="1"/>
  <c r="N626" i="5" l="1"/>
  <c r="P626" i="5" s="1"/>
  <c r="AB626" i="5" l="1"/>
  <c r="W626" i="5"/>
  <c r="S626" i="5"/>
  <c r="AE626" i="5" s="1"/>
  <c r="I627" i="5" s="1"/>
  <c r="J627" i="5" s="1"/>
  <c r="V626" i="5"/>
  <c r="R626" i="5"/>
  <c r="T626" i="5"/>
  <c r="Q626" i="5"/>
  <c r="X626" i="5"/>
  <c r="AA626" i="5" l="1"/>
  <c r="AC626" i="5"/>
  <c r="AD627" i="5"/>
  <c r="Y626" i="5"/>
  <c r="Z626" i="5" s="1"/>
  <c r="H627" i="5" s="1"/>
  <c r="AF626" i="5"/>
  <c r="M627" i="5" l="1"/>
  <c r="N627" i="5" s="1"/>
  <c r="O627" i="5" l="1"/>
  <c r="P627" i="5" s="1"/>
  <c r="R627" i="5" l="1"/>
  <c r="V627" i="5"/>
  <c r="W627" i="5"/>
  <c r="S627" i="5"/>
  <c r="AE627" i="5" s="1"/>
  <c r="I628" i="5" s="1"/>
  <c r="AB627" i="5"/>
  <c r="J628" i="5" s="1"/>
  <c r="T627" i="5"/>
  <c r="X627" i="5"/>
  <c r="Q627" i="5"/>
  <c r="AD628" i="5" l="1"/>
  <c r="Y627" i="5"/>
  <c r="Z627" i="5" s="1"/>
  <c r="H628" i="5" s="1"/>
  <c r="AA627" i="5"/>
  <c r="AF627" i="5" s="1"/>
  <c r="AC627" i="5"/>
  <c r="M628" i="5" l="1"/>
  <c r="O628" i="5" s="1"/>
  <c r="N628" i="5" l="1"/>
  <c r="P628" i="5" s="1"/>
  <c r="R628" i="5" l="1"/>
  <c r="S628" i="5"/>
  <c r="AE628" i="5" s="1"/>
  <c r="I629" i="5" s="1"/>
  <c r="V628" i="5"/>
  <c r="T628" i="5"/>
  <c r="X628" i="5"/>
  <c r="Q628" i="5"/>
  <c r="AB628" i="5"/>
  <c r="J629" i="5" s="1"/>
  <c r="W628" i="5"/>
  <c r="Y628" i="5" s="1"/>
  <c r="Z628" i="5" s="1"/>
  <c r="H629" i="5" s="1"/>
  <c r="AA628" i="5" l="1"/>
  <c r="AC628" i="5"/>
  <c r="AD629" i="5"/>
  <c r="AF628" i="5" l="1"/>
  <c r="M629" i="5" s="1"/>
  <c r="O629" i="5" l="1"/>
  <c r="N629" i="5"/>
  <c r="P629" i="5" s="1"/>
  <c r="T629" i="5" l="1"/>
  <c r="V629" i="5"/>
  <c r="Q629" i="5"/>
  <c r="S629" i="5"/>
  <c r="AE629" i="5" s="1"/>
  <c r="I630" i="5" s="1"/>
  <c r="W629" i="5"/>
  <c r="Y629" i="5" s="1"/>
  <c r="Z629" i="5" s="1"/>
  <c r="H630" i="5" s="1"/>
  <c r="R629" i="5"/>
  <c r="X629" i="5"/>
  <c r="AB629" i="5"/>
  <c r="AA629" i="5" l="1"/>
  <c r="AC629" i="5"/>
  <c r="AF629" i="5" s="1"/>
  <c r="J630" i="5"/>
  <c r="AD630" i="5" s="1"/>
  <c r="M630" i="5" l="1"/>
  <c r="O630" i="5" s="1"/>
  <c r="N630" i="5" l="1"/>
  <c r="P630" i="5" s="1"/>
  <c r="Q630" i="5" l="1"/>
  <c r="V630" i="5"/>
  <c r="S630" i="5"/>
  <c r="AE630" i="5" s="1"/>
  <c r="I631" i="5" s="1"/>
  <c r="T630" i="5"/>
  <c r="AB630" i="5"/>
  <c r="R630" i="5"/>
  <c r="W630" i="5"/>
  <c r="Y630" i="5" s="1"/>
  <c r="Z630" i="5" s="1"/>
  <c r="H631" i="5" s="1"/>
  <c r="X630" i="5"/>
  <c r="AA630" i="5" l="1"/>
  <c r="AC630" i="5"/>
  <c r="AF630" i="5" s="1"/>
  <c r="J631" i="5"/>
  <c r="AD631" i="5" s="1"/>
  <c r="M631" i="5" l="1"/>
  <c r="O631" i="5" s="1"/>
  <c r="N631" i="5" l="1"/>
  <c r="P631" i="5" s="1"/>
  <c r="AB631" i="5" l="1"/>
  <c r="W631" i="5"/>
  <c r="X631" i="5"/>
  <c r="V631" i="5"/>
  <c r="S631" i="5"/>
  <c r="AE631" i="5" s="1"/>
  <c r="I632" i="5" s="1"/>
  <c r="T631" i="5"/>
  <c r="Q631" i="5"/>
  <c r="R631" i="5"/>
  <c r="AA631" i="5" l="1"/>
  <c r="AC631" i="5"/>
  <c r="AF631" i="5" s="1"/>
  <c r="Y631" i="5"/>
  <c r="Z631" i="5" s="1"/>
  <c r="H632" i="5" s="1"/>
  <c r="J632" i="5"/>
  <c r="AD632" i="5" s="1"/>
  <c r="M632" i="5" l="1"/>
  <c r="N632" i="5" s="1"/>
  <c r="O632" i="5" l="1"/>
  <c r="P632" i="5" s="1"/>
  <c r="Q632" i="5" l="1"/>
  <c r="R632" i="5"/>
  <c r="X632" i="5"/>
  <c r="AB632" i="5"/>
  <c r="T632" i="5"/>
  <c r="W632" i="5"/>
  <c r="Y632" i="5" s="1"/>
  <c r="Z632" i="5" s="1"/>
  <c r="H633" i="5" s="1"/>
  <c r="S632" i="5"/>
  <c r="AE632" i="5" s="1"/>
  <c r="I633" i="5" s="1"/>
  <c r="V632" i="5"/>
  <c r="AA632" i="5" l="1"/>
  <c r="AC632" i="5"/>
  <c r="J633" i="5"/>
  <c r="AD633" i="5" s="1"/>
  <c r="AF632" i="5"/>
  <c r="M633" i="5" l="1"/>
  <c r="O633" i="5" s="1"/>
  <c r="N633" i="5" l="1"/>
  <c r="P633" i="5" s="1"/>
  <c r="X633" i="5" l="1"/>
  <c r="R633" i="5"/>
  <c r="AB633" i="5"/>
  <c r="T633" i="5"/>
  <c r="W633" i="5"/>
  <c r="Y633" i="5" s="1"/>
  <c r="Z633" i="5" s="1"/>
  <c r="H634" i="5" s="1"/>
  <c r="S633" i="5"/>
  <c r="AE633" i="5" s="1"/>
  <c r="I634" i="5" s="1"/>
  <c r="Q633" i="5"/>
  <c r="V633" i="5"/>
  <c r="AA633" i="5" l="1"/>
  <c r="AC633" i="5"/>
  <c r="AF633" i="5" s="1"/>
  <c r="J634" i="5"/>
  <c r="AD634" i="5" s="1"/>
  <c r="M634" i="5" l="1"/>
  <c r="O634" i="5" s="1"/>
  <c r="N634" i="5" l="1"/>
  <c r="P634" i="5" s="1"/>
  <c r="Q634" i="5" l="1"/>
  <c r="V634" i="5"/>
  <c r="AC634" i="5" s="1"/>
  <c r="S634" i="5"/>
  <c r="AE634" i="5" s="1"/>
  <c r="I635" i="5" s="1"/>
  <c r="AA634" i="5"/>
  <c r="AB634" i="5"/>
  <c r="W634" i="5"/>
  <c r="Y634" i="5" s="1"/>
  <c r="Z634" i="5" s="1"/>
  <c r="X634" i="5"/>
  <c r="T634" i="5"/>
  <c r="R634" i="5"/>
  <c r="H635" i="5" l="1"/>
  <c r="J635" i="5"/>
  <c r="AD635" i="5" s="1"/>
  <c r="AF634" i="5"/>
  <c r="M635" i="5" s="1"/>
  <c r="N635" i="5" s="1"/>
  <c r="O635" i="5" l="1"/>
  <c r="P635" i="5" s="1"/>
  <c r="Q635" i="5" l="1"/>
  <c r="T635" i="5"/>
  <c r="R635" i="5"/>
  <c r="W635" i="5"/>
  <c r="Y635" i="5" s="1"/>
  <c r="Z635" i="5" s="1"/>
  <c r="H636" i="5" s="1"/>
  <c r="V635" i="5"/>
  <c r="AC635" i="5" s="1"/>
  <c r="AA635" i="5"/>
  <c r="S635" i="5"/>
  <c r="AE635" i="5" s="1"/>
  <c r="I636" i="5" s="1"/>
  <c r="J636" i="5" s="1"/>
  <c r="AD636" i="5" s="1"/>
  <c r="AB635" i="5"/>
  <c r="X635" i="5"/>
  <c r="AF635" i="5" l="1"/>
  <c r="M636" i="5" l="1"/>
  <c r="N636" i="5" s="1"/>
  <c r="O636" i="5" l="1"/>
  <c r="P636" i="5" s="1"/>
  <c r="W636" i="5" l="1"/>
  <c r="Q636" i="5"/>
  <c r="T636" i="5"/>
  <c r="V636" i="5"/>
  <c r="AC636" i="5" s="1"/>
  <c r="X636" i="5"/>
  <c r="AA636" i="5"/>
  <c r="R636" i="5"/>
  <c r="S636" i="5"/>
  <c r="AE636" i="5" s="1"/>
  <c r="I637" i="5" s="1"/>
  <c r="AB636" i="5"/>
  <c r="J637" i="5" l="1"/>
  <c r="AD637" i="5" s="1"/>
  <c r="AF636" i="5"/>
  <c r="Y636" i="5"/>
  <c r="Z636" i="5" s="1"/>
  <c r="H637" i="5" s="1"/>
  <c r="M637" i="5" l="1"/>
  <c r="O637" i="5" s="1"/>
  <c r="N637" i="5" l="1"/>
  <c r="P637" i="5" s="1"/>
  <c r="V637" i="5" l="1"/>
  <c r="AC637" i="5" s="1"/>
  <c r="R637" i="5"/>
  <c r="W637" i="5"/>
  <c r="AA637" i="5"/>
  <c r="T637" i="5"/>
  <c r="X637" i="5"/>
  <c r="AB637" i="5"/>
  <c r="Q637" i="5"/>
  <c r="S637" i="5"/>
  <c r="AE637" i="5" s="1"/>
  <c r="I638" i="5" s="1"/>
  <c r="Y637" i="5" l="1"/>
  <c r="Z637" i="5" s="1"/>
  <c r="H638" i="5" s="1"/>
  <c r="AF637" i="5"/>
  <c r="J638" i="5"/>
  <c r="AD638" i="5"/>
  <c r="M638" i="5" l="1"/>
  <c r="N638" i="5" s="1"/>
  <c r="O638" i="5" l="1"/>
  <c r="P638" i="5" s="1"/>
  <c r="V638" i="5" l="1"/>
  <c r="AC638" i="5" s="1"/>
  <c r="AA638" i="5"/>
  <c r="AB638" i="5"/>
  <c r="R638" i="5"/>
  <c r="W638" i="5"/>
  <c r="Y638" i="5" s="1"/>
  <c r="Z638" i="5" s="1"/>
  <c r="H639" i="5" s="1"/>
  <c r="X638" i="5"/>
  <c r="T638" i="5"/>
  <c r="S638" i="5"/>
  <c r="AE638" i="5" s="1"/>
  <c r="I639" i="5" s="1"/>
  <c r="Q638" i="5"/>
  <c r="AF638" i="5" l="1"/>
  <c r="J639" i="5"/>
  <c r="AD639" i="5" s="1"/>
  <c r="M639" i="5" l="1"/>
  <c r="O639" i="5" s="1"/>
  <c r="N639" i="5" l="1"/>
  <c r="P639" i="5" s="1"/>
  <c r="V639" i="5" l="1"/>
  <c r="AC639" i="5" s="1"/>
  <c r="X639" i="5"/>
  <c r="AA639" i="5"/>
  <c r="T639" i="5"/>
  <c r="W639" i="5"/>
  <c r="Y639" i="5" s="1"/>
  <c r="Z639" i="5" s="1"/>
  <c r="H640" i="5" s="1"/>
  <c r="R639" i="5"/>
  <c r="AB639" i="5"/>
  <c r="Q639" i="5"/>
  <c r="S639" i="5"/>
  <c r="AE639" i="5" s="1"/>
  <c r="I640" i="5" s="1"/>
  <c r="J640" i="5"/>
  <c r="AD640" i="5" s="1"/>
  <c r="AF639" i="5"/>
  <c r="M640" i="5" l="1"/>
  <c r="N640" i="5" s="1"/>
  <c r="O640" i="5"/>
  <c r="P640" i="5" l="1"/>
  <c r="AB640" i="5" l="1"/>
  <c r="Q640" i="5"/>
  <c r="R640" i="5"/>
  <c r="V640" i="5"/>
  <c r="AC640" i="5" s="1"/>
  <c r="X640" i="5"/>
  <c r="T640" i="5"/>
  <c r="S640" i="5"/>
  <c r="AE640" i="5" s="1"/>
  <c r="I641" i="5" s="1"/>
  <c r="W640" i="5"/>
  <c r="Y640" i="5" s="1"/>
  <c r="Z640" i="5" s="1"/>
  <c r="H641" i="5" s="1"/>
  <c r="AA640" i="5"/>
  <c r="J641" i="5" l="1"/>
  <c r="AD641" i="5" s="1"/>
  <c r="AF640" i="5"/>
  <c r="M641" i="5" l="1"/>
  <c r="O641" i="5" s="1"/>
  <c r="N641" i="5" l="1"/>
  <c r="P641" i="5" s="1"/>
  <c r="W641" i="5" l="1"/>
  <c r="T641" i="5"/>
  <c r="Q641" i="5"/>
  <c r="R641" i="5"/>
  <c r="S641" i="5"/>
  <c r="AE641" i="5" s="1"/>
  <c r="I642" i="5" s="1"/>
  <c r="AB641" i="5"/>
  <c r="AA641" i="5"/>
  <c r="V641" i="5"/>
  <c r="AC641" i="5" s="1"/>
  <c r="X641" i="5"/>
  <c r="J642" i="5" l="1"/>
  <c r="AD642" i="5" s="1"/>
  <c r="AF641" i="5"/>
  <c r="Y641" i="5"/>
  <c r="Z641" i="5" s="1"/>
  <c r="H642" i="5" s="1"/>
  <c r="N642" i="5" l="1"/>
  <c r="M642" i="5"/>
  <c r="O642" i="5" s="1"/>
  <c r="P642" i="5" l="1"/>
  <c r="T642" i="5" l="1"/>
  <c r="AA642" i="5"/>
  <c r="AB642" i="5"/>
  <c r="R642" i="5"/>
  <c r="X642" i="5"/>
  <c r="V642" i="5"/>
  <c r="AC642" i="5" s="1"/>
  <c r="S642" i="5"/>
  <c r="AE642" i="5" s="1"/>
  <c r="I643" i="5" s="1"/>
  <c r="W642" i="5"/>
  <c r="Y642" i="5" s="1"/>
  <c r="Z642" i="5" s="1"/>
  <c r="Q642" i="5"/>
  <c r="H643" i="5" l="1"/>
  <c r="AF642" i="5"/>
  <c r="M643" i="5" s="1"/>
  <c r="O643" i="5" s="1"/>
  <c r="J643" i="5"/>
  <c r="AD643" i="5" s="1"/>
  <c r="N643" i="5" l="1"/>
  <c r="P643" i="5" s="1"/>
  <c r="AB643" i="5" l="1"/>
  <c r="T643" i="5"/>
  <c r="W643" i="5"/>
  <c r="V643" i="5"/>
  <c r="R643" i="5"/>
  <c r="X643" i="5"/>
  <c r="S643" i="5"/>
  <c r="AE643" i="5" s="1"/>
  <c r="I644" i="5" s="1"/>
  <c r="Q643" i="5"/>
  <c r="AA643" i="5" l="1"/>
  <c r="AC643" i="5"/>
  <c r="Y643" i="5"/>
  <c r="Z643" i="5" s="1"/>
  <c r="H644" i="5" s="1"/>
  <c r="AF643" i="5"/>
  <c r="J644" i="5"/>
  <c r="AD644" i="5" s="1"/>
  <c r="M644" i="5" l="1"/>
  <c r="N644" i="5" s="1"/>
  <c r="O644" i="5" l="1"/>
  <c r="P644" i="5" s="1"/>
  <c r="W644" i="5" l="1"/>
  <c r="V644" i="5"/>
  <c r="S644" i="5"/>
  <c r="AE644" i="5" s="1"/>
  <c r="I645" i="5" s="1"/>
  <c r="X644" i="5"/>
  <c r="Q644" i="5"/>
  <c r="R644" i="5"/>
  <c r="T644" i="5"/>
  <c r="AB644" i="5"/>
  <c r="J645" i="5" l="1"/>
  <c r="AD645" i="5" s="1"/>
  <c r="AA644" i="5"/>
  <c r="AC644" i="5"/>
  <c r="AF644" i="5" s="1"/>
  <c r="Y644" i="5"/>
  <c r="Z644" i="5" s="1"/>
  <c r="H645" i="5" s="1"/>
  <c r="M645" i="5" l="1"/>
  <c r="O645" i="5" s="1"/>
  <c r="N645" i="5" l="1"/>
  <c r="P645" i="5" s="1"/>
  <c r="S645" i="5" l="1"/>
  <c r="AE645" i="5" s="1"/>
  <c r="I646" i="5" s="1"/>
  <c r="R645" i="5"/>
  <c r="X645" i="5"/>
  <c r="Q645" i="5"/>
  <c r="W645" i="5"/>
  <c r="Y645" i="5" s="1"/>
  <c r="Z645" i="5" s="1"/>
  <c r="H646" i="5" s="1"/>
  <c r="AB645" i="5"/>
  <c r="V645" i="5"/>
  <c r="T645" i="5"/>
  <c r="AA645" i="5" l="1"/>
  <c r="AC645" i="5"/>
  <c r="AF645" i="5" s="1"/>
  <c r="J646" i="5"/>
  <c r="AD646" i="5"/>
  <c r="M646" i="5" l="1"/>
  <c r="N646" i="5" s="1"/>
  <c r="O646" i="5" l="1"/>
  <c r="P646" i="5" s="1"/>
  <c r="T646" i="5" l="1"/>
  <c r="W646" i="5"/>
  <c r="Q646" i="5"/>
  <c r="AB646" i="5"/>
  <c r="X646" i="5"/>
  <c r="R646" i="5"/>
  <c r="S646" i="5"/>
  <c r="AE646" i="5" s="1"/>
  <c r="I647" i="5" s="1"/>
  <c r="J647" i="5" s="1"/>
  <c r="V646" i="5"/>
  <c r="AA646" i="5" l="1"/>
  <c r="AC646" i="5"/>
  <c r="AD647" i="5"/>
  <c r="Y646" i="5"/>
  <c r="Z646" i="5" s="1"/>
  <c r="H647" i="5" s="1"/>
  <c r="AF646" i="5"/>
  <c r="M647" i="5" l="1"/>
  <c r="O647" i="5" s="1"/>
  <c r="N647" i="5" l="1"/>
  <c r="P647" i="5" s="1"/>
  <c r="X647" i="5" l="1"/>
  <c r="V647" i="5"/>
  <c r="AC647" i="5" s="1"/>
  <c r="R647" i="5"/>
  <c r="AA647" i="5"/>
  <c r="S647" i="5"/>
  <c r="AE647" i="5" s="1"/>
  <c r="I648" i="5" s="1"/>
  <c r="AB647" i="5"/>
  <c r="Q647" i="5"/>
  <c r="W647" i="5"/>
  <c r="Y647" i="5" s="1"/>
  <c r="Z647" i="5" s="1"/>
  <c r="H648" i="5" s="1"/>
  <c r="T647" i="5"/>
  <c r="J648" i="5" l="1"/>
  <c r="AD648" i="5" s="1"/>
  <c r="AF647" i="5"/>
  <c r="M648" i="5" l="1"/>
  <c r="N648" i="5" s="1"/>
  <c r="O648" i="5" l="1"/>
  <c r="P648" i="5" s="1"/>
  <c r="V648" i="5" l="1"/>
  <c r="Q648" i="5"/>
  <c r="W648" i="5"/>
  <c r="S648" i="5"/>
  <c r="AE648" i="5" s="1"/>
  <c r="I649" i="5" s="1"/>
  <c r="AB648" i="5"/>
  <c r="X648" i="5"/>
  <c r="T648" i="5"/>
  <c r="R648" i="5"/>
  <c r="Y648" i="5" l="1"/>
  <c r="Z648" i="5" s="1"/>
  <c r="H649" i="5" s="1"/>
  <c r="J649" i="5"/>
  <c r="AD649" i="5" s="1"/>
  <c r="AA648" i="5"/>
  <c r="AC648" i="5"/>
  <c r="AF648" i="5" s="1"/>
  <c r="M649" i="5" l="1"/>
  <c r="O649" i="5" s="1"/>
  <c r="N649" i="5" l="1"/>
  <c r="P649" i="5" s="1"/>
  <c r="R649" i="5" l="1"/>
  <c r="T649" i="5"/>
  <c r="AB649" i="5"/>
  <c r="W649" i="5"/>
  <c r="X649" i="5"/>
  <c r="S649" i="5"/>
  <c r="AE649" i="5" s="1"/>
  <c r="I650" i="5" s="1"/>
  <c r="Q649" i="5"/>
  <c r="V649" i="5"/>
  <c r="AA649" i="5" l="1"/>
  <c r="AC649" i="5"/>
  <c r="Y649" i="5"/>
  <c r="Z649" i="5" s="1"/>
  <c r="H650" i="5" s="1"/>
  <c r="J650" i="5"/>
  <c r="AD650" i="5" s="1"/>
  <c r="AF649" i="5" l="1"/>
  <c r="M650" i="5" s="1"/>
  <c r="O650" i="5" l="1"/>
  <c r="N650" i="5"/>
  <c r="P650" i="5" s="1"/>
  <c r="V650" i="5" l="1"/>
  <c r="T650" i="5"/>
  <c r="Q650" i="5"/>
  <c r="X650" i="5"/>
  <c r="R650" i="5"/>
  <c r="S650" i="5"/>
  <c r="AE650" i="5" s="1"/>
  <c r="I651" i="5" s="1"/>
  <c r="AB650" i="5"/>
  <c r="W650" i="5"/>
  <c r="Y650" i="5" s="1"/>
  <c r="Z650" i="5" s="1"/>
  <c r="H651" i="5" s="1"/>
  <c r="J651" i="5" l="1"/>
  <c r="AD651" i="5" s="1"/>
  <c r="AA650" i="5"/>
  <c r="AC650" i="5"/>
  <c r="AF650" i="5" s="1"/>
  <c r="M651" i="5" l="1"/>
  <c r="N651" i="5" s="1"/>
  <c r="O651" i="5" l="1"/>
  <c r="P651" i="5" s="1"/>
  <c r="R651" i="5" l="1"/>
  <c r="S651" i="5"/>
  <c r="AE651" i="5" s="1"/>
  <c r="I652" i="5" s="1"/>
  <c r="T651" i="5"/>
  <c r="X651" i="5"/>
  <c r="Q651" i="5"/>
  <c r="W651" i="5"/>
  <c r="Y651" i="5" s="1"/>
  <c r="Z651" i="5" s="1"/>
  <c r="H652" i="5" s="1"/>
  <c r="AB651" i="5"/>
  <c r="V651" i="5"/>
  <c r="J652" i="5"/>
  <c r="AA651" i="5" l="1"/>
  <c r="AC651" i="5"/>
  <c r="AD652" i="5"/>
  <c r="AF651" i="5"/>
  <c r="M652" i="5" l="1"/>
  <c r="N652" i="5" s="1"/>
  <c r="O652" i="5" l="1"/>
  <c r="P652" i="5" s="1"/>
  <c r="T652" i="5" l="1"/>
  <c r="S652" i="5"/>
  <c r="AE652" i="5" s="1"/>
  <c r="I653" i="5" s="1"/>
  <c r="X652" i="5"/>
  <c r="W652" i="5"/>
  <c r="V652" i="5"/>
  <c r="AB652" i="5"/>
  <c r="R652" i="5"/>
  <c r="Q652" i="5"/>
  <c r="J653" i="5"/>
  <c r="AA652" i="5" l="1"/>
  <c r="AC652" i="5"/>
  <c r="Y652" i="5"/>
  <c r="Z652" i="5" s="1"/>
  <c r="H653" i="5" s="1"/>
  <c r="AD653" i="5"/>
  <c r="AF652" i="5"/>
  <c r="M653" i="5" l="1"/>
  <c r="O653" i="5" s="1"/>
  <c r="N653" i="5" l="1"/>
  <c r="P653" i="5" s="1"/>
  <c r="R653" i="5" l="1"/>
  <c r="T653" i="5"/>
  <c r="W653" i="5"/>
  <c r="Q653" i="5"/>
  <c r="AB653" i="5"/>
  <c r="V653" i="5"/>
  <c r="X653" i="5"/>
  <c r="S653" i="5"/>
  <c r="AE653" i="5" s="1"/>
  <c r="I654" i="5" s="1"/>
  <c r="AA653" i="5" l="1"/>
  <c r="AC653" i="5"/>
  <c r="Y653" i="5"/>
  <c r="Z653" i="5" s="1"/>
  <c r="H654" i="5" s="1"/>
  <c r="J654" i="5"/>
  <c r="AD654" i="5" s="1"/>
  <c r="AF653" i="5"/>
  <c r="M654" i="5" l="1"/>
  <c r="O654" i="5" s="1"/>
  <c r="N654" i="5" l="1"/>
  <c r="P654" i="5" s="1"/>
  <c r="X654" i="5" l="1"/>
  <c r="S654" i="5"/>
  <c r="AE654" i="5" s="1"/>
  <c r="I655" i="5" s="1"/>
  <c r="J655" i="5" s="1"/>
  <c r="V654" i="5"/>
  <c r="Q654" i="5"/>
  <c r="R654" i="5"/>
  <c r="AB654" i="5"/>
  <c r="T654" i="5"/>
  <c r="W654" i="5"/>
  <c r="Y654" i="5" s="1"/>
  <c r="Z654" i="5" s="1"/>
  <c r="H655" i="5" s="1"/>
  <c r="AA654" i="5" l="1"/>
  <c r="AC654" i="5"/>
  <c r="AD655" i="5"/>
  <c r="AF654" i="5"/>
  <c r="M655" i="5" l="1"/>
  <c r="N655" i="5" s="1"/>
  <c r="O655" i="5" l="1"/>
  <c r="P655" i="5" s="1"/>
  <c r="Q655" i="5" l="1"/>
  <c r="R655" i="5"/>
  <c r="S655" i="5"/>
  <c r="AE655" i="5" s="1"/>
  <c r="I656" i="5" s="1"/>
  <c r="AB655" i="5"/>
  <c r="W655" i="5"/>
  <c r="X655" i="5"/>
  <c r="V655" i="5"/>
  <c r="T655" i="5"/>
  <c r="AA655" i="5" l="1"/>
  <c r="AC655" i="5"/>
  <c r="Y655" i="5"/>
  <c r="Z655" i="5" s="1"/>
  <c r="H656" i="5" s="1"/>
  <c r="J656" i="5"/>
  <c r="AD656" i="5" s="1"/>
  <c r="AF655" i="5"/>
  <c r="M656" i="5" l="1"/>
  <c r="O656" i="5" s="1"/>
  <c r="N656" i="5" l="1"/>
  <c r="P656" i="5" s="1"/>
  <c r="T656" i="5" l="1"/>
  <c r="Q656" i="5"/>
  <c r="V656" i="5"/>
  <c r="AB656" i="5"/>
  <c r="S656" i="5"/>
  <c r="AE656" i="5" s="1"/>
  <c r="I657" i="5" s="1"/>
  <c r="X656" i="5"/>
  <c r="R656" i="5"/>
  <c r="W656" i="5"/>
  <c r="Y656" i="5" s="1"/>
  <c r="Z656" i="5" s="1"/>
  <c r="H657" i="5" s="1"/>
  <c r="AA656" i="5" l="1"/>
  <c r="AC656" i="5"/>
  <c r="AF656" i="5" s="1"/>
  <c r="J657" i="5"/>
  <c r="AD657" i="5" s="1"/>
  <c r="M657" i="5" l="1"/>
  <c r="N657" i="5" s="1"/>
  <c r="O657" i="5" l="1"/>
  <c r="P657" i="5" s="1"/>
  <c r="R657" i="5" l="1"/>
  <c r="X657" i="5"/>
  <c r="V657" i="5"/>
  <c r="T657" i="5"/>
  <c r="S657" i="5"/>
  <c r="AE657" i="5" s="1"/>
  <c r="I658" i="5" s="1"/>
  <c r="W657" i="5"/>
  <c r="Y657" i="5" s="1"/>
  <c r="Z657" i="5" s="1"/>
  <c r="H658" i="5" s="1"/>
  <c r="Q657" i="5"/>
  <c r="AB657" i="5"/>
  <c r="AA657" i="5" l="1"/>
  <c r="AC657" i="5"/>
  <c r="AF657" i="5" s="1"/>
  <c r="J658" i="5"/>
  <c r="AD658" i="5" s="1"/>
  <c r="M658" i="5" l="1"/>
  <c r="O658" i="5" s="1"/>
  <c r="N658" i="5" l="1"/>
  <c r="P658" i="5" s="1"/>
  <c r="R658" i="5" l="1"/>
  <c r="X658" i="5"/>
  <c r="W658" i="5"/>
  <c r="Y658" i="5" s="1"/>
  <c r="Z658" i="5" s="1"/>
  <c r="H659" i="5" s="1"/>
  <c r="T658" i="5"/>
  <c r="AB658" i="5"/>
  <c r="S658" i="5"/>
  <c r="AE658" i="5" s="1"/>
  <c r="I659" i="5" s="1"/>
  <c r="V658" i="5"/>
  <c r="Q658" i="5"/>
  <c r="J659" i="5" l="1"/>
  <c r="AD659" i="5"/>
  <c r="AA658" i="5"/>
  <c r="AC658" i="5"/>
  <c r="AF658" i="5"/>
  <c r="M659" i="5" l="1"/>
  <c r="N659" i="5" s="1"/>
  <c r="O659" i="5" l="1"/>
  <c r="P659" i="5" s="1"/>
  <c r="T659" i="5" l="1"/>
  <c r="AB659" i="5"/>
  <c r="W659" i="5"/>
  <c r="X659" i="5"/>
  <c r="Q659" i="5"/>
  <c r="V659" i="5"/>
  <c r="S659" i="5"/>
  <c r="AE659" i="5" s="1"/>
  <c r="I660" i="5" s="1"/>
  <c r="R659" i="5"/>
  <c r="AA659" i="5" l="1"/>
  <c r="AC659" i="5"/>
  <c r="Y659" i="5"/>
  <c r="Z659" i="5" s="1"/>
  <c r="H660" i="5" s="1"/>
  <c r="AF659" i="5"/>
  <c r="J660" i="5"/>
  <c r="AD660" i="5" s="1"/>
  <c r="M660" i="5" l="1"/>
  <c r="O660" i="5" s="1"/>
  <c r="N660" i="5" l="1"/>
  <c r="P660" i="5" s="1"/>
  <c r="R660" i="5" l="1"/>
  <c r="W660" i="5"/>
  <c r="Q660" i="5"/>
  <c r="V660" i="5"/>
  <c r="T660" i="5"/>
  <c r="S660" i="5"/>
  <c r="AE660" i="5" s="1"/>
  <c r="I661" i="5" s="1"/>
  <c r="X660" i="5"/>
  <c r="AB660" i="5"/>
  <c r="AA660" i="5" l="1"/>
  <c r="AC660" i="5"/>
  <c r="AF660" i="5" s="1"/>
  <c r="Y660" i="5"/>
  <c r="Z660" i="5" s="1"/>
  <c r="H661" i="5" s="1"/>
  <c r="J661" i="5"/>
  <c r="AD661" i="5" s="1"/>
  <c r="M661" i="5" l="1"/>
  <c r="O661" i="5" s="1"/>
  <c r="N661" i="5" l="1"/>
  <c r="P661" i="5" s="1"/>
  <c r="R661" i="5" l="1"/>
  <c r="AB661" i="5"/>
  <c r="V661" i="5"/>
  <c r="X661" i="5"/>
  <c r="T661" i="5"/>
  <c r="S661" i="5"/>
  <c r="AE661" i="5" s="1"/>
  <c r="I662" i="5" s="1"/>
  <c r="Q661" i="5"/>
  <c r="W661" i="5"/>
  <c r="Y661" i="5" s="1"/>
  <c r="Z661" i="5" s="1"/>
  <c r="H662" i="5" s="1"/>
  <c r="AA661" i="5" l="1"/>
  <c r="AC661" i="5"/>
  <c r="J662" i="5"/>
  <c r="AD662" i="5" s="1"/>
  <c r="AF661" i="5"/>
  <c r="M662" i="5" l="1"/>
  <c r="O662" i="5" s="1"/>
  <c r="N662" i="5" l="1"/>
  <c r="P662" i="5" s="1"/>
  <c r="R662" i="5" l="1"/>
  <c r="T662" i="5"/>
  <c r="AB662" i="5"/>
  <c r="W662" i="5"/>
  <c r="Y662" i="5" s="1"/>
  <c r="Z662" i="5" s="1"/>
  <c r="V662" i="5"/>
  <c r="AC662" i="5" s="1"/>
  <c r="S662" i="5"/>
  <c r="AE662" i="5" s="1"/>
  <c r="I663" i="5" s="1"/>
  <c r="AA662" i="5"/>
  <c r="Q662" i="5"/>
  <c r="X662" i="5"/>
  <c r="J663" i="5" l="1"/>
  <c r="AD663" i="5" s="1"/>
  <c r="AF662" i="5"/>
  <c r="M663" i="5" s="1"/>
  <c r="N663" i="5" s="1"/>
  <c r="H663" i="5"/>
  <c r="O663" i="5" l="1"/>
  <c r="P663" i="5" s="1"/>
  <c r="W663" i="5" l="1"/>
  <c r="X663" i="5"/>
  <c r="S663" i="5"/>
  <c r="AE663" i="5" s="1"/>
  <c r="I664" i="5" s="1"/>
  <c r="AA663" i="5"/>
  <c r="Q663" i="5"/>
  <c r="J664" i="5"/>
  <c r="T663" i="5"/>
  <c r="V663" i="5"/>
  <c r="AC663" i="5" s="1"/>
  <c r="AF663" i="5" s="1"/>
  <c r="M664" i="5" s="1"/>
  <c r="AB663" i="5"/>
  <c r="R663" i="5"/>
  <c r="AD664" i="5" l="1"/>
  <c r="O664" i="5"/>
  <c r="N664" i="5"/>
  <c r="P664" i="5" s="1"/>
  <c r="Y663" i="5"/>
  <c r="Z663" i="5" s="1"/>
  <c r="H664" i="5" s="1"/>
  <c r="W664" i="5" l="1"/>
  <c r="AA664" i="5"/>
  <c r="S664" i="5"/>
  <c r="AE664" i="5" s="1"/>
  <c r="I665" i="5" s="1"/>
  <c r="J665" i="5" s="1"/>
  <c r="AD665" i="5" s="1"/>
  <c r="T664" i="5"/>
  <c r="X664" i="5"/>
  <c r="Q664" i="5"/>
  <c r="V664" i="5"/>
  <c r="AC664" i="5" s="1"/>
  <c r="R664" i="5"/>
  <c r="AB664" i="5"/>
  <c r="AF664" i="5" l="1"/>
  <c r="Y664" i="5"/>
  <c r="Z664" i="5" s="1"/>
  <c r="H665" i="5" s="1"/>
  <c r="M665" i="5" l="1"/>
  <c r="O665" i="5" s="1"/>
  <c r="N665" i="5" l="1"/>
  <c r="P665" i="5" s="1"/>
  <c r="T665" i="5" l="1"/>
  <c r="R665" i="5"/>
  <c r="X665" i="5"/>
  <c r="V665" i="5"/>
  <c r="AC665" i="5" s="1"/>
  <c r="S665" i="5"/>
  <c r="AE665" i="5" s="1"/>
  <c r="I666" i="5" s="1"/>
  <c r="AA665" i="5"/>
  <c r="W665" i="5"/>
  <c r="Y665" i="5" s="1"/>
  <c r="Z665" i="5" s="1"/>
  <c r="AB665" i="5"/>
  <c r="Q665" i="5"/>
  <c r="AF665" i="5" l="1"/>
  <c r="M666" i="5" s="1"/>
  <c r="O666" i="5" s="1"/>
  <c r="H666" i="5"/>
  <c r="J666" i="5"/>
  <c r="AD666" i="5" s="1"/>
  <c r="N666" i="5" l="1"/>
  <c r="P666" i="5" s="1"/>
  <c r="S666" i="5" l="1"/>
  <c r="AE666" i="5" s="1"/>
  <c r="I667" i="5" s="1"/>
  <c r="AB666" i="5"/>
  <c r="T666" i="5"/>
  <c r="W666" i="5"/>
  <c r="Q666" i="5"/>
  <c r="V666" i="5"/>
  <c r="R666" i="5"/>
  <c r="X666" i="5"/>
  <c r="J667" i="5"/>
  <c r="AA666" i="5" l="1"/>
  <c r="AC666" i="5"/>
  <c r="AF666" i="5" s="1"/>
  <c r="Y666" i="5"/>
  <c r="Z666" i="5" s="1"/>
  <c r="H667" i="5" s="1"/>
  <c r="AD667" i="5"/>
  <c r="M667" i="5" l="1"/>
  <c r="N667" i="5" s="1"/>
  <c r="O667" i="5" l="1"/>
  <c r="P667" i="5" s="1"/>
  <c r="X667" i="5" l="1"/>
  <c r="Q667" i="5"/>
  <c r="W667" i="5"/>
  <c r="Y667" i="5" s="1"/>
  <c r="Z667" i="5" s="1"/>
  <c r="H668" i="5" s="1"/>
  <c r="S667" i="5"/>
  <c r="AE667" i="5" s="1"/>
  <c r="I668" i="5" s="1"/>
  <c r="V667" i="5"/>
  <c r="AB667" i="5"/>
  <c r="T667" i="5"/>
  <c r="R667" i="5"/>
  <c r="AA667" i="5" l="1"/>
  <c r="AC667" i="5"/>
  <c r="J668" i="5"/>
  <c r="AD668" i="5" s="1"/>
  <c r="AF667" i="5"/>
  <c r="M668" i="5" l="1"/>
  <c r="N668" i="5" s="1"/>
  <c r="O668" i="5" l="1"/>
  <c r="P668" i="5" s="1"/>
  <c r="AB668" i="5" l="1"/>
  <c r="V668" i="5"/>
  <c r="T668" i="5"/>
  <c r="Q668" i="5"/>
  <c r="S668" i="5"/>
  <c r="AE668" i="5" s="1"/>
  <c r="I669" i="5" s="1"/>
  <c r="R668" i="5"/>
  <c r="W668" i="5"/>
  <c r="Y668" i="5" s="1"/>
  <c r="Z668" i="5" s="1"/>
  <c r="H669" i="5" s="1"/>
  <c r="X668" i="5"/>
  <c r="AA668" i="5" l="1"/>
  <c r="AC668" i="5"/>
  <c r="AF668" i="5" s="1"/>
  <c r="J669" i="5"/>
  <c r="AD669" i="5" s="1"/>
  <c r="M669" i="5" l="1"/>
  <c r="O669" i="5" s="1"/>
  <c r="N669" i="5" l="1"/>
  <c r="P669" i="5" s="1"/>
  <c r="W669" i="5" l="1"/>
  <c r="AB669" i="5"/>
  <c r="Q669" i="5"/>
  <c r="X669" i="5"/>
  <c r="V669" i="5"/>
  <c r="R669" i="5"/>
  <c r="S669" i="5"/>
  <c r="AE669" i="5" s="1"/>
  <c r="I670" i="5" s="1"/>
  <c r="T669" i="5"/>
  <c r="AA669" i="5" l="1"/>
  <c r="AC669" i="5"/>
  <c r="J670" i="5"/>
  <c r="AD670" i="5" s="1"/>
  <c r="AF669" i="5"/>
  <c r="Y669" i="5"/>
  <c r="Z669" i="5" s="1"/>
  <c r="H670" i="5" s="1"/>
  <c r="M670" i="5" l="1"/>
  <c r="N670" i="5" s="1"/>
  <c r="O670" i="5" l="1"/>
  <c r="P670" i="5" s="1"/>
  <c r="AB670" i="5" l="1"/>
  <c r="X670" i="5"/>
  <c r="R670" i="5"/>
  <c r="T670" i="5"/>
  <c r="W670" i="5"/>
  <c r="Y670" i="5" s="1"/>
  <c r="Z670" i="5" s="1"/>
  <c r="H671" i="5" s="1"/>
  <c r="V670" i="5"/>
  <c r="S670" i="5"/>
  <c r="AE670" i="5" s="1"/>
  <c r="I671" i="5" s="1"/>
  <c r="Q670" i="5"/>
  <c r="AA670" i="5" l="1"/>
  <c r="AC670" i="5"/>
  <c r="J671" i="5"/>
  <c r="AD671" i="5" s="1"/>
  <c r="AF670" i="5"/>
  <c r="M671" i="5" l="1"/>
  <c r="O671" i="5" s="1"/>
  <c r="N671" i="5" l="1"/>
  <c r="P671" i="5" s="1"/>
  <c r="R671" i="5" l="1"/>
  <c r="S671" i="5"/>
  <c r="AE671" i="5" s="1"/>
  <c r="I672" i="5" s="1"/>
  <c r="X671" i="5"/>
  <c r="V671" i="5"/>
  <c r="AB671" i="5"/>
  <c r="W671" i="5"/>
  <c r="Y671" i="5" s="1"/>
  <c r="Z671" i="5" s="1"/>
  <c r="H672" i="5" s="1"/>
  <c r="Q671" i="5"/>
  <c r="T671" i="5"/>
  <c r="AA671" i="5" l="1"/>
  <c r="AC671" i="5"/>
  <c r="J672" i="5"/>
  <c r="AD672" i="5" s="1"/>
  <c r="AF671" i="5" l="1"/>
  <c r="M672" i="5" s="1"/>
  <c r="N672" i="5" l="1"/>
  <c r="O672" i="5"/>
  <c r="P672" i="5" l="1"/>
  <c r="R672" i="5" l="1"/>
  <c r="X672" i="5"/>
  <c r="Q672" i="5"/>
  <c r="S672" i="5"/>
  <c r="AE672" i="5" s="1"/>
  <c r="I673" i="5" s="1"/>
  <c r="V672" i="5"/>
  <c r="W672" i="5"/>
  <c r="Y672" i="5" s="1"/>
  <c r="Z672" i="5" s="1"/>
  <c r="H673" i="5" s="1"/>
  <c r="T672" i="5"/>
  <c r="AB672" i="5"/>
  <c r="AA672" i="5" l="1"/>
  <c r="AC672" i="5"/>
  <c r="AF672" i="5"/>
  <c r="J673" i="5"/>
  <c r="AD673" i="5" s="1"/>
  <c r="M673" i="5" l="1"/>
  <c r="O673" i="5" s="1"/>
  <c r="N673" i="5" l="1"/>
  <c r="P673" i="5" s="1"/>
  <c r="Q673" i="5" l="1"/>
  <c r="R673" i="5"/>
  <c r="X673" i="5"/>
  <c r="S673" i="5"/>
  <c r="AE673" i="5" s="1"/>
  <c r="I674" i="5" s="1"/>
  <c r="W673" i="5"/>
  <c r="Y673" i="5" s="1"/>
  <c r="Z673" i="5" s="1"/>
  <c r="H674" i="5" s="1"/>
  <c r="AB673" i="5"/>
  <c r="J674" i="5" s="1"/>
  <c r="T673" i="5"/>
  <c r="V673" i="5"/>
  <c r="AA673" i="5" l="1"/>
  <c r="AC673" i="5"/>
  <c r="AD674" i="5"/>
  <c r="AF673" i="5" l="1"/>
  <c r="M674" i="5" l="1"/>
  <c r="O674" i="5" s="1"/>
  <c r="N674" i="5" l="1"/>
  <c r="P674" i="5" s="1"/>
  <c r="AB674" i="5" l="1"/>
  <c r="Q674" i="5"/>
  <c r="T674" i="5"/>
  <c r="W674" i="5"/>
  <c r="R674" i="5"/>
  <c r="V674" i="5"/>
  <c r="S674" i="5"/>
  <c r="AE674" i="5" s="1"/>
  <c r="I675" i="5" s="1"/>
  <c r="X674" i="5"/>
  <c r="AA674" i="5" l="1"/>
  <c r="AC674" i="5"/>
  <c r="Y674" i="5"/>
  <c r="Z674" i="5" s="1"/>
  <c r="H675" i="5" s="1"/>
  <c r="J675" i="5"/>
  <c r="AD675" i="5" s="1"/>
  <c r="AF674" i="5"/>
  <c r="M675" i="5" l="1"/>
  <c r="O675" i="5" s="1"/>
  <c r="N675" i="5" l="1"/>
  <c r="P675" i="5" s="1"/>
  <c r="S675" i="5" l="1"/>
  <c r="AE675" i="5" s="1"/>
  <c r="I676" i="5" s="1"/>
  <c r="W675" i="5"/>
  <c r="AB675" i="5"/>
  <c r="R675" i="5"/>
  <c r="T675" i="5"/>
  <c r="V675" i="5"/>
  <c r="X675" i="5"/>
  <c r="Q675" i="5"/>
  <c r="J676" i="5"/>
  <c r="AA675" i="5" l="1"/>
  <c r="AC675" i="5"/>
  <c r="AF675" i="5" s="1"/>
  <c r="Y675" i="5"/>
  <c r="Z675" i="5" s="1"/>
  <c r="H676" i="5" s="1"/>
  <c r="AD676" i="5"/>
  <c r="M676" i="5" l="1"/>
  <c r="N676" i="5" s="1"/>
  <c r="O676" i="5" l="1"/>
  <c r="P676" i="5" s="1"/>
  <c r="W676" i="5" l="1"/>
  <c r="AB676" i="5"/>
  <c r="X676" i="5"/>
  <c r="V676" i="5"/>
  <c r="S676" i="5"/>
  <c r="AE676" i="5" s="1"/>
  <c r="I677" i="5" s="1"/>
  <c r="T676" i="5"/>
  <c r="R676" i="5"/>
  <c r="Q676" i="5"/>
  <c r="AA676" i="5" l="1"/>
  <c r="AC676" i="5"/>
  <c r="J677" i="5"/>
  <c r="AD677" i="5" s="1"/>
  <c r="AF676" i="5"/>
  <c r="Y676" i="5"/>
  <c r="Z676" i="5" s="1"/>
  <c r="H677" i="5" s="1"/>
  <c r="M677" i="5" l="1"/>
  <c r="O677" i="5" s="1"/>
  <c r="N677" i="5" l="1"/>
  <c r="P677" i="5" s="1"/>
  <c r="S677" i="5" l="1"/>
  <c r="AE677" i="5" s="1"/>
  <c r="I678" i="5" s="1"/>
  <c r="W677" i="5"/>
  <c r="Q677" i="5"/>
  <c r="AB677" i="5"/>
  <c r="J678" i="5" s="1"/>
  <c r="R677" i="5"/>
  <c r="T677" i="5"/>
  <c r="X677" i="5"/>
  <c r="V677" i="5"/>
  <c r="Y677" i="5" l="1"/>
  <c r="Z677" i="5" s="1"/>
  <c r="H678" i="5" s="1"/>
  <c r="AA677" i="5"/>
  <c r="AC677" i="5"/>
  <c r="AD678" i="5"/>
  <c r="AF677" i="5" l="1"/>
  <c r="M678" i="5" l="1"/>
  <c r="N678" i="5" s="1"/>
  <c r="O678" i="5" l="1"/>
  <c r="P678" i="5" s="1"/>
  <c r="V678" i="5" l="1"/>
  <c r="W678" i="5"/>
  <c r="R678" i="5"/>
  <c r="T678" i="5"/>
  <c r="X678" i="5"/>
  <c r="Q678" i="5"/>
  <c r="AB678" i="5"/>
  <c r="S678" i="5"/>
  <c r="AE678" i="5" s="1"/>
  <c r="Y678" i="5" l="1"/>
  <c r="Z678" i="5" s="1"/>
  <c r="AA678" i="5"/>
  <c r="AC678" i="5"/>
  <c r="AF678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97418C-2025-4290-8FEE-A87300CD9272}" keepAlive="1" name="クエリ - 1570" description="ブック内の '1570' クエリへの接続です。" type="5" refreshedVersion="6" background="1" saveData="1">
    <dbPr connection="Provider=Microsoft.Mashup.OleDb.1;Data Source=$Workbook$;Location=1570;Extended Properties=&quot;&quot;" command="SELECT * FROM [1570]"/>
  </connection>
  <connection id="2" xr16:uid="{9DBC65FC-2A54-4F3C-AF7F-AB1B5BA466C4}" keepAlive="1" name="クエリ - candle" description="ブック内の 'candle' クエリへの接続です。" type="5" refreshedVersion="6" background="1">
    <dbPr connection="Provider=Microsoft.Mashup.OleDb.1;Data Source=$Workbook$;Location=candle;Extended Properties=&quot;&quot;" command="SELECT * FROM [candle]"/>
  </connection>
  <connection id="3" xr16:uid="{1C00B6B5-D2F2-418E-BC26-42544C3B4870}" keepAlive="1" name="クエリ - candle (2)" description="ブック内の 'candle (2)' クエリへの接続です。" type="5" refreshedVersion="6" background="1" saveData="1">
    <dbPr connection="Provider=Microsoft.Mashup.OleDb.1;Data Source=$Workbook$;Location=&quot;candle (2)&quot;;Extended Properties=&quot;&quot;" command="SELECT * FROM [candle (2)]"/>
  </connection>
  <connection id="4" xr16:uid="{182643C2-24EB-4CF4-83BE-866C5ECD704B}" keepAlive="1" name="クエリ - sar" description="ブック内の 'sar' クエリへの接続です。" type="5" refreshedVersion="6" background="1">
    <dbPr connection="Provider=Microsoft.Mashup.OleDb.1;Data Source=$Workbook$;Location=sar;Extended Properties=&quot;&quot;" command="SELECT * FROM [sar]"/>
  </connection>
  <connection id="5" xr16:uid="{82AD4779-993E-41E3-9D08-20576FD8EEE8}" keepAlive="1" name="クエリ - sar (2)" description="ブック内の 'sar (2)' クエリへの接続です。" type="5" refreshedVersion="6" background="1" saveData="1">
    <dbPr connection="Provider=Microsoft.Mashup.OleDb.1;Data Source=$Workbook$;Location=&quot;sar (2)&quot;;Extended Properties=&quot;&quot;" command="SELECT * FROM [sar (2)]"/>
  </connection>
</connections>
</file>

<file path=xl/sharedStrings.xml><?xml version="1.0" encoding="utf-8"?>
<sst xmlns="http://schemas.openxmlformats.org/spreadsheetml/2006/main" count="73" uniqueCount="56">
  <si>
    <t>date</t>
  </si>
  <si>
    <t>Open</t>
  </si>
  <si>
    <t>High</t>
  </si>
  <si>
    <t>Low</t>
  </si>
  <si>
    <t>Close</t>
  </si>
  <si>
    <t>SAR</t>
  </si>
  <si>
    <t>EP</t>
  </si>
  <si>
    <t>m_max</t>
    <phoneticPr fontId="1"/>
  </si>
  <si>
    <t>m_min</t>
    <phoneticPr fontId="1"/>
  </si>
  <si>
    <t>f_position</t>
    <phoneticPr fontId="1"/>
  </si>
  <si>
    <t>SAR</t>
    <phoneticPr fontId="1"/>
  </si>
  <si>
    <t>Acc</t>
    <phoneticPr fontId="1"/>
  </si>
  <si>
    <t>逆転</t>
    <rPh sb="0" eb="2">
      <t>ギャクテン</t>
    </rPh>
    <phoneticPr fontId="1"/>
  </si>
  <si>
    <t>SAR_tmp</t>
    <phoneticPr fontId="1"/>
  </si>
  <si>
    <t>EP</t>
    <phoneticPr fontId="1"/>
  </si>
  <si>
    <t>EP_tmp</t>
    <phoneticPr fontId="1"/>
  </si>
  <si>
    <t>Acc_tmp</t>
    <phoneticPr fontId="1"/>
  </si>
  <si>
    <t>m_max_tmp</t>
    <phoneticPr fontId="1"/>
  </si>
  <si>
    <t>m_min_tmp</t>
    <phoneticPr fontId="1"/>
  </si>
  <si>
    <t>m_max更新</t>
    <rPh sb="5" eb="7">
      <t>コウシン</t>
    </rPh>
    <phoneticPr fontId="1"/>
  </si>
  <si>
    <t>m_min更新</t>
    <rPh sb="5" eb="7">
      <t>コウシン</t>
    </rPh>
    <phoneticPr fontId="1"/>
  </si>
  <si>
    <t>SAR初期値</t>
    <rPh sb="3" eb="6">
      <t>ショキチ</t>
    </rPh>
    <phoneticPr fontId="1"/>
  </si>
  <si>
    <t>close</t>
  </si>
  <si>
    <t>open</t>
  </si>
  <si>
    <t>high</t>
  </si>
  <si>
    <t>low</t>
  </si>
  <si>
    <t>Vol</t>
  </si>
  <si>
    <t xml:space="preserve">extreme_price </t>
  </si>
  <si>
    <t xml:space="preserve">acceleration_factor </t>
    <phoneticPr fontId="1"/>
  </si>
  <si>
    <t>bull</t>
  </si>
  <si>
    <t xml:space="preserve">current_high </t>
  </si>
  <si>
    <t xml:space="preserve">current_low </t>
  </si>
  <si>
    <r>
      <rPr>
        <b/>
        <sz val="11"/>
        <color rgb="FF000000"/>
        <rFont val="Yu Gothic"/>
        <family val="2"/>
      </rPr>
      <t>条件</t>
    </r>
    <r>
      <rPr>
        <b/>
        <sz val="11"/>
        <color rgb="FF000000"/>
        <rFont val="Segoe UI Symbol"/>
        <family val="2"/>
      </rPr>
      <t>①</t>
    </r>
    <rPh sb="0" eb="2">
      <t>ジョウケン</t>
    </rPh>
    <phoneticPr fontId="1"/>
  </si>
  <si>
    <r>
      <rPr>
        <b/>
        <sz val="11"/>
        <color rgb="FF000000"/>
        <rFont val="Yu Gothic"/>
        <family val="2"/>
      </rPr>
      <t>条件②</t>
    </r>
    <rPh sb="0" eb="2">
      <t>ジョウケン</t>
    </rPh>
    <phoneticPr fontId="1"/>
  </si>
  <si>
    <r>
      <rPr>
        <b/>
        <sz val="11"/>
        <color rgb="FF000000"/>
        <rFont val="Yu Gothic"/>
        <family val="2"/>
      </rPr>
      <t>条件</t>
    </r>
    <r>
      <rPr>
        <b/>
        <sz val="11"/>
        <color rgb="FF000000"/>
        <rFont val="Segoe UI Symbol"/>
        <family val="2"/>
      </rPr>
      <t>①</t>
    </r>
    <r>
      <rPr>
        <b/>
        <sz val="11"/>
        <color rgb="FF000000"/>
        <rFont val="Calibri"/>
        <family val="2"/>
      </rPr>
      <t>||</t>
    </r>
    <r>
      <rPr>
        <b/>
        <sz val="11"/>
        <color rgb="FF000000"/>
        <rFont val="ＭＳ Ｐゴシック"/>
        <family val="2"/>
        <charset val="128"/>
      </rPr>
      <t>条件</t>
    </r>
    <r>
      <rPr>
        <b/>
        <sz val="11"/>
        <color rgb="FF000000"/>
        <rFont val="Segoe UI Symbol"/>
        <family val="2"/>
      </rPr>
      <t>②</t>
    </r>
    <rPh sb="0" eb="2">
      <t>ジョウケン</t>
    </rPh>
    <rPh sb="5" eb="7">
      <t>ジョウケン</t>
    </rPh>
    <phoneticPr fontId="1"/>
  </si>
  <si>
    <t>temp_sar</t>
    <phoneticPr fontId="1"/>
  </si>
  <si>
    <t>bull</t>
    <phoneticPr fontId="1"/>
  </si>
  <si>
    <t xml:space="preserve">last_sar </t>
  </si>
  <si>
    <r>
      <rPr>
        <b/>
        <sz val="11"/>
        <color rgb="FF000000"/>
        <rFont val="Yu Gothic"/>
        <family val="2"/>
      </rPr>
      <t>条件</t>
    </r>
    <r>
      <rPr>
        <b/>
        <sz val="11"/>
        <color rgb="FF000000"/>
        <rFont val="Calibri"/>
        <family val="2"/>
      </rPr>
      <t>①||</t>
    </r>
    <r>
      <rPr>
        <b/>
        <sz val="11"/>
        <color rgb="FF000000"/>
        <rFont val="ＭＳ Ｐゴシック"/>
        <family val="2"/>
        <charset val="128"/>
      </rPr>
      <t>条件</t>
    </r>
    <r>
      <rPr>
        <b/>
        <sz val="11"/>
        <color rgb="FF000000"/>
        <rFont val="Calibri"/>
        <family val="2"/>
      </rPr>
      <t>②=TURE</t>
    </r>
    <r>
      <rPr>
        <b/>
        <sz val="11"/>
        <color rgb="FF000000"/>
        <rFont val="ＭＳ Ｐゴシック"/>
        <family val="2"/>
        <charset val="128"/>
      </rPr>
      <t>の場合</t>
    </r>
    <rPh sb="0" eb="2">
      <t>ジョウケン</t>
    </rPh>
    <rPh sb="5" eb="7">
      <t>ジョウケン</t>
    </rPh>
    <rPh sb="14" eb="16">
      <t>バアイ</t>
    </rPh>
    <phoneticPr fontId="1"/>
  </si>
  <si>
    <t>条件①||条件②=FALSEの場合</t>
    <phoneticPr fontId="1"/>
  </si>
  <si>
    <r>
      <rPr>
        <b/>
        <sz val="11"/>
        <color rgb="FF000000"/>
        <rFont val="Yu Gothic"/>
        <family val="2"/>
      </rPr>
      <t>条件</t>
    </r>
    <r>
      <rPr>
        <b/>
        <sz val="11"/>
        <color rgb="FF000000"/>
        <rFont val="Segoe UI Symbol"/>
        <family val="2"/>
      </rPr>
      <t>③</t>
    </r>
    <rPh sb="0" eb="2">
      <t>ジョウケン</t>
    </rPh>
    <phoneticPr fontId="1"/>
  </si>
  <si>
    <r>
      <rPr>
        <b/>
        <sz val="11"/>
        <color rgb="FF000000"/>
        <rFont val="Yu Gothic"/>
        <family val="2"/>
      </rPr>
      <t>条件</t>
    </r>
    <r>
      <rPr>
        <b/>
        <sz val="11"/>
        <color rgb="FF000000"/>
        <rFont val="Segoe UI Symbol"/>
        <family val="2"/>
      </rPr>
      <t>④</t>
    </r>
    <rPh sb="0" eb="2">
      <t>ジョウケン</t>
    </rPh>
    <phoneticPr fontId="1"/>
  </si>
  <si>
    <r>
      <rPr>
        <b/>
        <sz val="11"/>
        <color rgb="FF000000"/>
        <rFont val="Yu Gothic"/>
        <family val="2"/>
      </rPr>
      <t>条件</t>
    </r>
    <r>
      <rPr>
        <b/>
        <sz val="11"/>
        <color rgb="FF000000"/>
        <rFont val="Segoe UI Symbol"/>
        <family val="2"/>
      </rPr>
      <t>③</t>
    </r>
    <r>
      <rPr>
        <b/>
        <sz val="11"/>
        <color rgb="FF000000"/>
        <rFont val="Calibri"/>
        <family val="2"/>
      </rPr>
      <t>||</t>
    </r>
    <r>
      <rPr>
        <b/>
        <sz val="11"/>
        <color rgb="FF000000"/>
        <rFont val="ＭＳ Ｐゴシック"/>
        <family val="2"/>
        <charset val="128"/>
      </rPr>
      <t>条件</t>
    </r>
    <r>
      <rPr>
        <b/>
        <sz val="11"/>
        <color rgb="FF000000"/>
        <rFont val="Segoe UI Symbol"/>
        <family val="2"/>
      </rPr>
      <t>④</t>
    </r>
    <rPh sb="0" eb="2">
      <t>ジョウケン</t>
    </rPh>
    <rPh sb="5" eb="7">
      <t>ジョウケン</t>
    </rPh>
    <phoneticPr fontId="1"/>
  </si>
  <si>
    <t>条件③||条件④=TRUEの場合</t>
    <phoneticPr fontId="1"/>
  </si>
  <si>
    <t>条件⑤=TRUE</t>
    <rPh sb="0" eb="2">
      <t>ジョウケン</t>
    </rPh>
    <phoneticPr fontId="1"/>
  </si>
  <si>
    <t>条件⑤=FALSE</t>
    <rPh sb="0" eb="2">
      <t>ジョウケン</t>
    </rPh>
    <phoneticPr fontId="1"/>
  </si>
  <si>
    <t>temp_sar_array[-1]</t>
    <phoneticPr fontId="1"/>
  </si>
  <si>
    <t>①株価データを入力します。</t>
    <rPh sb="1" eb="3">
      <t>カブカ</t>
    </rPh>
    <rPh sb="7" eb="9">
      <t>ニュウリョク</t>
    </rPh>
    <phoneticPr fontId="1"/>
  </si>
  <si>
    <t>②パラボリック解析を行っている箇所</t>
    <rPh sb="7" eb="9">
      <t>カイセキ</t>
    </rPh>
    <rPh sb="10" eb="11">
      <t>オコナ</t>
    </rPh>
    <rPh sb="15" eb="17">
      <t>カショ</t>
    </rPh>
    <phoneticPr fontId="1"/>
  </si>
  <si>
    <t>INITIAL_AF(入力する)</t>
    <rPh sb="11" eb="13">
      <t>ニュウリョク</t>
    </rPh>
    <phoneticPr fontId="1"/>
  </si>
  <si>
    <t>MAX_AF(入力する)</t>
    <rPh sb="7" eb="9">
      <t>ニュウリョク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</si>
  <si>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</si>
  <si>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</si>
  <si>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</si>
  <si>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</si>
  <si>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日付</t>
    <rPh sb="0" eb="2">
      <t>ヒヅ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</si>
</sst>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7"/>
      <color rgb="FF000000"/>
      <name val="Courier New"/>
      <family val="3"/>
    </font>
    <font>
      <b/>
      <sz val="11"/>
      <color rgb="FF000000"/>
      <name val="Calibri"/>
      <family val="2"/>
    </font>
    <font>
      <b/>
      <sz val="11"/>
      <color rgb="FF000000"/>
      <name val="Yu Gothic"/>
      <family val="2"/>
    </font>
    <font>
      <b/>
      <sz val="11"/>
      <color rgb="FF000000"/>
      <name val="Segoe UI Symbol"/>
      <family val="2"/>
    </font>
    <font>
      <b/>
      <sz val="11"/>
      <color rgb="FF000000"/>
      <name val="ＭＳ Ｐゴシック"/>
      <family val="2"/>
      <charset val="128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2"/>
      <scheme val="minor"/>
    </font>
    <font>
      <b/>
      <sz val="10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b/>
      <sz val="10"/>
      <color theme="1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  <xf numFmtId="0" fontId="2" fillId="0" borderId="0" xfId="0" applyFont="1" applyAlignment="1">
      <alignment horizontal="left" vertical="center"/>
    </xf>
    <xf numFmtId="0" fontId="0" fillId="3" borderId="0" xfId="0" applyFill="1" applyBorder="1"/>
    <xf numFmtId="0" fontId="0" fillId="4" borderId="0" xfId="0" applyFill="1"/>
    <xf numFmtId="0" fontId="0" fillId="5" borderId="0" xfId="0" applyFill="1"/>
    <xf numFmtId="14" fontId="0" fillId="0" borderId="0" xfId="0" applyNumberFormat="1"/>
    <xf numFmtId="0" fontId="0" fillId="4" borderId="0" xfId="0" applyFill="1" applyBorder="1"/>
    <xf numFmtId="14" fontId="7" fillId="0" borderId="0" xfId="0" applyNumberFormat="1" applyFont="1"/>
    <xf numFmtId="0" fontId="7" fillId="0" borderId="0" xfId="0" applyFont="1"/>
    <xf numFmtId="0" fontId="3" fillId="6" borderId="1" xfId="0" applyFont="1" applyFill="1" applyBorder="1"/>
    <xf numFmtId="0" fontId="8" fillId="6" borderId="1" xfId="0" applyFont="1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7" xfId="0" applyFill="1" applyBorder="1"/>
    <xf numFmtId="0" fontId="3" fillId="7" borderId="1" xfId="0" applyFont="1" applyFill="1" applyBorder="1"/>
    <xf numFmtId="0" fontId="0" fillId="8" borderId="5" xfId="0" applyFill="1" applyBorder="1"/>
    <xf numFmtId="0" fontId="8" fillId="8" borderId="1" xfId="0" applyFont="1" applyFill="1" applyBorder="1"/>
    <xf numFmtId="0" fontId="3" fillId="8" borderId="1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3" fillId="9" borderId="1" xfId="0" applyFont="1" applyFill="1" applyBorder="1"/>
    <xf numFmtId="0" fontId="8" fillId="9" borderId="1" xfId="0" applyFont="1" applyFill="1" applyBorder="1"/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5" xfId="0" applyBorder="1"/>
    <xf numFmtId="0" fontId="0" fillId="7" borderId="2" xfId="0" applyFill="1" applyBorder="1"/>
    <xf numFmtId="0" fontId="0" fillId="7" borderId="0" xfId="0" applyFill="1" applyBorder="1"/>
    <xf numFmtId="0" fontId="0" fillId="9" borderId="2" xfId="0" applyFill="1" applyBorder="1"/>
    <xf numFmtId="0" fontId="0" fillId="9" borderId="10" xfId="0" applyFill="1" applyBorder="1"/>
    <xf numFmtId="0" fontId="0" fillId="10" borderId="3" xfId="0" applyFill="1" applyBorder="1"/>
    <xf numFmtId="0" fontId="0" fillId="10" borderId="4" xfId="0" applyFill="1" applyBorder="1"/>
    <xf numFmtId="0" fontId="9" fillId="0" borderId="5" xfId="0" applyFont="1" applyBorder="1"/>
    <xf numFmtId="0" fontId="8" fillId="10" borderId="1" xfId="0" applyFont="1" applyFill="1" applyBorder="1"/>
    <xf numFmtId="0" fontId="3" fillId="10" borderId="1" xfId="0" applyFont="1" applyFill="1" applyBorder="1"/>
    <xf numFmtId="0" fontId="0" fillId="10" borderId="0" xfId="0" applyFill="1"/>
    <xf numFmtId="0" fontId="3" fillId="10" borderId="2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9" xfId="0" applyFont="1" applyFill="1" applyBorder="1"/>
    <xf numFmtId="0" fontId="11" fillId="0" borderId="1" xfId="0" applyFont="1" applyBorder="1"/>
    <xf numFmtId="0" fontId="10" fillId="10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Sheet1!$A$3:$A$263</c:f>
              <c:numCache>
                <c:formatCode>m/d/yyyy</c:formatCode>
                <c:ptCount val="261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43934</c:v>
                </c:pt>
                <c:pt idx="11">
                  <c:v>43935</c:v>
                </c:pt>
                <c:pt idx="12">
                  <c:v>43936</c:v>
                </c:pt>
                <c:pt idx="13">
                  <c:v>43937</c:v>
                </c:pt>
                <c:pt idx="14">
                  <c:v>43938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43948</c:v>
                </c:pt>
                <c:pt idx="21">
                  <c:v>43949</c:v>
                </c:pt>
                <c:pt idx="22">
                  <c:v>43951</c:v>
                </c:pt>
                <c:pt idx="23">
                  <c:v>43952</c:v>
                </c:pt>
                <c:pt idx="24">
                  <c:v>43958</c:v>
                </c:pt>
                <c:pt idx="25">
                  <c:v>43959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43976</c:v>
                </c:pt>
                <c:pt idx="37">
                  <c:v>43977</c:v>
                </c:pt>
                <c:pt idx="38">
                  <c:v>43978</c:v>
                </c:pt>
                <c:pt idx="39">
                  <c:v>43979</c:v>
                </c:pt>
                <c:pt idx="40">
                  <c:v>43980</c:v>
                </c:pt>
                <c:pt idx="41">
                  <c:v>43983</c:v>
                </c:pt>
                <c:pt idx="42">
                  <c:v>43984</c:v>
                </c:pt>
                <c:pt idx="43">
                  <c:v>43985</c:v>
                </c:pt>
                <c:pt idx="44">
                  <c:v>43986</c:v>
                </c:pt>
                <c:pt idx="45">
                  <c:v>43987</c:v>
                </c:pt>
                <c:pt idx="46">
                  <c:v>43990</c:v>
                </c:pt>
                <c:pt idx="47">
                  <c:v>43991</c:v>
                </c:pt>
                <c:pt idx="48">
                  <c:v>43992</c:v>
                </c:pt>
                <c:pt idx="49">
                  <c:v>43993</c:v>
                </c:pt>
                <c:pt idx="50">
                  <c:v>43994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44004</c:v>
                </c:pt>
                <c:pt idx="57">
                  <c:v>44005</c:v>
                </c:pt>
                <c:pt idx="58">
                  <c:v>44006</c:v>
                </c:pt>
                <c:pt idx="59">
                  <c:v>44007</c:v>
                </c:pt>
                <c:pt idx="60">
                  <c:v>44008</c:v>
                </c:pt>
                <c:pt idx="61">
                  <c:v>44011</c:v>
                </c:pt>
                <c:pt idx="62">
                  <c:v>44012</c:v>
                </c:pt>
                <c:pt idx="63">
                  <c:v>44013</c:v>
                </c:pt>
                <c:pt idx="64">
                  <c:v>44014</c:v>
                </c:pt>
                <c:pt idx="65">
                  <c:v>44015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44025</c:v>
                </c:pt>
                <c:pt idx="72">
                  <c:v>44026</c:v>
                </c:pt>
                <c:pt idx="73">
                  <c:v>44027</c:v>
                </c:pt>
                <c:pt idx="74">
                  <c:v>44028</c:v>
                </c:pt>
                <c:pt idx="75">
                  <c:v>44029</c:v>
                </c:pt>
                <c:pt idx="76">
                  <c:v>44032</c:v>
                </c:pt>
                <c:pt idx="77">
                  <c:v>44033</c:v>
                </c:pt>
                <c:pt idx="78">
                  <c:v>44034</c:v>
                </c:pt>
                <c:pt idx="79">
                  <c:v>44039</c:v>
                </c:pt>
                <c:pt idx="80">
                  <c:v>44040</c:v>
                </c:pt>
                <c:pt idx="81">
                  <c:v>44041</c:v>
                </c:pt>
                <c:pt idx="82">
                  <c:v>44042</c:v>
                </c:pt>
                <c:pt idx="83">
                  <c:v>44043</c:v>
                </c:pt>
                <c:pt idx="84">
                  <c:v>44046</c:v>
                </c:pt>
                <c:pt idx="85">
                  <c:v>44047</c:v>
                </c:pt>
                <c:pt idx="86">
                  <c:v>44048</c:v>
                </c:pt>
                <c:pt idx="87">
                  <c:v>44049</c:v>
                </c:pt>
                <c:pt idx="88">
                  <c:v>44050</c:v>
                </c:pt>
                <c:pt idx="89">
                  <c:v>44054</c:v>
                </c:pt>
                <c:pt idx="90">
                  <c:v>44055</c:v>
                </c:pt>
                <c:pt idx="91">
                  <c:v>44056</c:v>
                </c:pt>
                <c:pt idx="92">
                  <c:v>44057</c:v>
                </c:pt>
                <c:pt idx="93">
                  <c:v>44060</c:v>
                </c:pt>
                <c:pt idx="94">
                  <c:v>44061</c:v>
                </c:pt>
                <c:pt idx="95">
                  <c:v>44062</c:v>
                </c:pt>
                <c:pt idx="96">
                  <c:v>44063</c:v>
                </c:pt>
                <c:pt idx="97">
                  <c:v>44064</c:v>
                </c:pt>
                <c:pt idx="98">
                  <c:v>44067</c:v>
                </c:pt>
                <c:pt idx="99">
                  <c:v>44068</c:v>
                </c:pt>
                <c:pt idx="100">
                  <c:v>44069</c:v>
                </c:pt>
                <c:pt idx="101">
                  <c:v>44070</c:v>
                </c:pt>
                <c:pt idx="102">
                  <c:v>44071</c:v>
                </c:pt>
                <c:pt idx="103">
                  <c:v>44074</c:v>
                </c:pt>
                <c:pt idx="104">
                  <c:v>44075</c:v>
                </c:pt>
                <c:pt idx="105">
                  <c:v>44076</c:v>
                </c:pt>
                <c:pt idx="106">
                  <c:v>44077</c:v>
                </c:pt>
                <c:pt idx="107">
                  <c:v>44078</c:v>
                </c:pt>
                <c:pt idx="108">
                  <c:v>44081</c:v>
                </c:pt>
                <c:pt idx="109">
                  <c:v>44082</c:v>
                </c:pt>
                <c:pt idx="110">
                  <c:v>44083</c:v>
                </c:pt>
                <c:pt idx="111">
                  <c:v>44084</c:v>
                </c:pt>
                <c:pt idx="112">
                  <c:v>44085</c:v>
                </c:pt>
                <c:pt idx="113">
                  <c:v>44088</c:v>
                </c:pt>
                <c:pt idx="114">
                  <c:v>44089</c:v>
                </c:pt>
                <c:pt idx="115">
                  <c:v>44090</c:v>
                </c:pt>
                <c:pt idx="116">
                  <c:v>44091</c:v>
                </c:pt>
                <c:pt idx="117">
                  <c:v>44092</c:v>
                </c:pt>
                <c:pt idx="118">
                  <c:v>44097</c:v>
                </c:pt>
                <c:pt idx="119">
                  <c:v>44098</c:v>
                </c:pt>
                <c:pt idx="120">
                  <c:v>44099</c:v>
                </c:pt>
              </c:numCache>
            </c:numRef>
          </c:cat>
          <c:val>
            <c:numRef>
              <c:f>Sheet1!$E$3:$E$263</c:f>
              <c:numCache>
                <c:formatCode>General</c:formatCode>
                <c:ptCount val="261"/>
                <c:pt idx="0">
                  <c:v>14110</c:v>
                </c:pt>
                <c:pt idx="1">
                  <c:v>13890</c:v>
                </c:pt>
                <c:pt idx="2">
                  <c:v>12680</c:v>
                </c:pt>
                <c:pt idx="3">
                  <c:v>12320</c:v>
                </c:pt>
                <c:pt idx="4">
                  <c:v>12350</c:v>
                </c:pt>
                <c:pt idx="5">
                  <c:v>13420</c:v>
                </c:pt>
                <c:pt idx="6">
                  <c:v>13950</c:v>
                </c:pt>
                <c:pt idx="7">
                  <c:v>14540</c:v>
                </c:pt>
                <c:pt idx="8">
                  <c:v>14470</c:v>
                </c:pt>
                <c:pt idx="9">
                  <c:v>14690</c:v>
                </c:pt>
                <c:pt idx="10">
                  <c:v>14000</c:v>
                </c:pt>
                <c:pt idx="11">
                  <c:v>14920</c:v>
                </c:pt>
                <c:pt idx="12">
                  <c:v>14810</c:v>
                </c:pt>
                <c:pt idx="13">
                  <c:v>14410</c:v>
                </c:pt>
                <c:pt idx="14">
                  <c:v>15260</c:v>
                </c:pt>
                <c:pt idx="15">
                  <c:v>14980</c:v>
                </c:pt>
                <c:pt idx="16">
                  <c:v>14350</c:v>
                </c:pt>
                <c:pt idx="17">
                  <c:v>14150</c:v>
                </c:pt>
                <c:pt idx="18">
                  <c:v>14560</c:v>
                </c:pt>
                <c:pt idx="19">
                  <c:v>14330</c:v>
                </c:pt>
                <c:pt idx="20">
                  <c:v>15070</c:v>
                </c:pt>
                <c:pt idx="21">
                  <c:v>15060</c:v>
                </c:pt>
                <c:pt idx="22">
                  <c:v>15730</c:v>
                </c:pt>
                <c:pt idx="23">
                  <c:v>14890</c:v>
                </c:pt>
                <c:pt idx="24">
                  <c:v>14920</c:v>
                </c:pt>
                <c:pt idx="25">
                  <c:v>15680</c:v>
                </c:pt>
                <c:pt idx="26">
                  <c:v>16010</c:v>
                </c:pt>
                <c:pt idx="27">
                  <c:v>15990</c:v>
                </c:pt>
                <c:pt idx="28">
                  <c:v>15830</c:v>
                </c:pt>
                <c:pt idx="29">
                  <c:v>15230</c:v>
                </c:pt>
                <c:pt idx="30">
                  <c:v>15420</c:v>
                </c:pt>
                <c:pt idx="31">
                  <c:v>15610</c:v>
                </c:pt>
                <c:pt idx="32">
                  <c:v>16100</c:v>
                </c:pt>
                <c:pt idx="33">
                  <c:v>16340</c:v>
                </c:pt>
                <c:pt idx="34">
                  <c:v>16260</c:v>
                </c:pt>
                <c:pt idx="35">
                  <c:v>15990</c:v>
                </c:pt>
                <c:pt idx="36">
                  <c:v>16540</c:v>
                </c:pt>
                <c:pt idx="37">
                  <c:v>17390</c:v>
                </c:pt>
                <c:pt idx="38">
                  <c:v>17670</c:v>
                </c:pt>
                <c:pt idx="39">
                  <c:v>18460</c:v>
                </c:pt>
                <c:pt idx="40">
                  <c:v>18360</c:v>
                </c:pt>
                <c:pt idx="41">
                  <c:v>18700</c:v>
                </c:pt>
                <c:pt idx="42">
                  <c:v>19170</c:v>
                </c:pt>
                <c:pt idx="43">
                  <c:v>19650</c:v>
                </c:pt>
                <c:pt idx="44">
                  <c:v>19760</c:v>
                </c:pt>
                <c:pt idx="45">
                  <c:v>20060</c:v>
                </c:pt>
                <c:pt idx="46">
                  <c:v>20570</c:v>
                </c:pt>
                <c:pt idx="47">
                  <c:v>20480</c:v>
                </c:pt>
                <c:pt idx="48">
                  <c:v>20480</c:v>
                </c:pt>
                <c:pt idx="49">
                  <c:v>19380</c:v>
                </c:pt>
                <c:pt idx="50">
                  <c:v>19060</c:v>
                </c:pt>
                <c:pt idx="51">
                  <c:v>17710</c:v>
                </c:pt>
                <c:pt idx="52">
                  <c:v>19460</c:v>
                </c:pt>
                <c:pt idx="53">
                  <c:v>19250</c:v>
                </c:pt>
                <c:pt idx="54">
                  <c:v>19090</c:v>
                </c:pt>
                <c:pt idx="55">
                  <c:v>19260</c:v>
                </c:pt>
                <c:pt idx="56">
                  <c:v>19250</c:v>
                </c:pt>
                <c:pt idx="57">
                  <c:v>19420</c:v>
                </c:pt>
                <c:pt idx="58">
                  <c:v>19360</c:v>
                </c:pt>
                <c:pt idx="59">
                  <c:v>18910</c:v>
                </c:pt>
                <c:pt idx="60">
                  <c:v>19380</c:v>
                </c:pt>
                <c:pt idx="61">
                  <c:v>18510</c:v>
                </c:pt>
                <c:pt idx="62">
                  <c:v>18980</c:v>
                </c:pt>
                <c:pt idx="63">
                  <c:v>18700</c:v>
                </c:pt>
                <c:pt idx="64">
                  <c:v>18710</c:v>
                </c:pt>
                <c:pt idx="65">
                  <c:v>19000</c:v>
                </c:pt>
                <c:pt idx="66">
                  <c:v>19710</c:v>
                </c:pt>
                <c:pt idx="67">
                  <c:v>19520</c:v>
                </c:pt>
                <c:pt idx="68">
                  <c:v>19260</c:v>
                </c:pt>
                <c:pt idx="69">
                  <c:v>19450</c:v>
                </c:pt>
                <c:pt idx="70">
                  <c:v>19040</c:v>
                </c:pt>
                <c:pt idx="71">
                  <c:v>19790</c:v>
                </c:pt>
                <c:pt idx="72">
                  <c:v>19490</c:v>
                </c:pt>
                <c:pt idx="73">
                  <c:v>20090</c:v>
                </c:pt>
                <c:pt idx="74">
                  <c:v>19800</c:v>
                </c:pt>
                <c:pt idx="75">
                  <c:v>19680</c:v>
                </c:pt>
                <c:pt idx="76">
                  <c:v>19710</c:v>
                </c:pt>
                <c:pt idx="77">
                  <c:v>20010</c:v>
                </c:pt>
                <c:pt idx="78">
                  <c:v>19800</c:v>
                </c:pt>
                <c:pt idx="79">
                  <c:v>19660</c:v>
                </c:pt>
                <c:pt idx="80">
                  <c:v>19630</c:v>
                </c:pt>
                <c:pt idx="81">
                  <c:v>19120</c:v>
                </c:pt>
                <c:pt idx="82">
                  <c:v>19050</c:v>
                </c:pt>
                <c:pt idx="83">
                  <c:v>18020</c:v>
                </c:pt>
                <c:pt idx="84">
                  <c:v>18750</c:v>
                </c:pt>
                <c:pt idx="85">
                  <c:v>19400</c:v>
                </c:pt>
                <c:pt idx="86">
                  <c:v>19320</c:v>
                </c:pt>
                <c:pt idx="87">
                  <c:v>19130</c:v>
                </c:pt>
                <c:pt idx="88">
                  <c:v>18970</c:v>
                </c:pt>
                <c:pt idx="89">
                  <c:v>19690</c:v>
                </c:pt>
                <c:pt idx="90">
                  <c:v>19860</c:v>
                </c:pt>
                <c:pt idx="91">
                  <c:v>20590</c:v>
                </c:pt>
                <c:pt idx="92">
                  <c:v>20640</c:v>
                </c:pt>
                <c:pt idx="93">
                  <c:v>20330</c:v>
                </c:pt>
                <c:pt idx="94">
                  <c:v>20250</c:v>
                </c:pt>
                <c:pt idx="95">
                  <c:v>20350</c:v>
                </c:pt>
                <c:pt idx="96">
                  <c:v>19930</c:v>
                </c:pt>
                <c:pt idx="97">
                  <c:v>20040</c:v>
                </c:pt>
                <c:pt idx="98">
                  <c:v>20110</c:v>
                </c:pt>
                <c:pt idx="99">
                  <c:v>20640</c:v>
                </c:pt>
                <c:pt idx="100">
                  <c:v>20610</c:v>
                </c:pt>
                <c:pt idx="101">
                  <c:v>20470</c:v>
                </c:pt>
                <c:pt idx="102">
                  <c:v>19980</c:v>
                </c:pt>
                <c:pt idx="103">
                  <c:v>20410</c:v>
                </c:pt>
                <c:pt idx="104">
                  <c:v>20390</c:v>
                </c:pt>
                <c:pt idx="105">
                  <c:v>20570</c:v>
                </c:pt>
                <c:pt idx="106">
                  <c:v>20950</c:v>
                </c:pt>
                <c:pt idx="107">
                  <c:v>20480</c:v>
                </c:pt>
                <c:pt idx="108">
                  <c:v>20310</c:v>
                </c:pt>
                <c:pt idx="109">
                  <c:v>20630</c:v>
                </c:pt>
                <c:pt idx="110">
                  <c:v>20190</c:v>
                </c:pt>
                <c:pt idx="111">
                  <c:v>20550</c:v>
                </c:pt>
                <c:pt idx="112">
                  <c:v>20810</c:v>
                </c:pt>
                <c:pt idx="113">
                  <c:v>21110</c:v>
                </c:pt>
                <c:pt idx="114">
                  <c:v>20890</c:v>
                </c:pt>
                <c:pt idx="115">
                  <c:v>20960</c:v>
                </c:pt>
                <c:pt idx="116">
                  <c:v>20700</c:v>
                </c:pt>
                <c:pt idx="117">
                  <c:v>20750</c:v>
                </c:pt>
                <c:pt idx="118">
                  <c:v>20750</c:v>
                </c:pt>
                <c:pt idx="119">
                  <c:v>20270</c:v>
                </c:pt>
                <c:pt idx="120">
                  <c:v>20510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A-4632-8BDB-3A418F21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447684944"/>
        <c:axId val="445869248"/>
      </c:line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SAR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Sheet1!$A$3:$A$263</c:f>
              <c:numCache>
                <c:formatCode>m/d/yyyy</c:formatCode>
                <c:ptCount val="261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43934</c:v>
                </c:pt>
                <c:pt idx="11">
                  <c:v>43935</c:v>
                </c:pt>
                <c:pt idx="12">
                  <c:v>43936</c:v>
                </c:pt>
                <c:pt idx="13">
                  <c:v>43937</c:v>
                </c:pt>
                <c:pt idx="14">
                  <c:v>43938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43948</c:v>
                </c:pt>
                <c:pt idx="21">
                  <c:v>43949</c:v>
                </c:pt>
                <c:pt idx="22">
                  <c:v>43951</c:v>
                </c:pt>
                <c:pt idx="23">
                  <c:v>43952</c:v>
                </c:pt>
                <c:pt idx="24">
                  <c:v>43958</c:v>
                </c:pt>
                <c:pt idx="25">
                  <c:v>43959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43976</c:v>
                </c:pt>
                <c:pt idx="37">
                  <c:v>43977</c:v>
                </c:pt>
                <c:pt idx="38">
                  <c:v>43978</c:v>
                </c:pt>
                <c:pt idx="39">
                  <c:v>43979</c:v>
                </c:pt>
                <c:pt idx="40">
                  <c:v>43980</c:v>
                </c:pt>
                <c:pt idx="41">
                  <c:v>43983</c:v>
                </c:pt>
                <c:pt idx="42">
                  <c:v>43984</c:v>
                </c:pt>
                <c:pt idx="43">
                  <c:v>43985</c:v>
                </c:pt>
                <c:pt idx="44">
                  <c:v>43986</c:v>
                </c:pt>
                <c:pt idx="45">
                  <c:v>43987</c:v>
                </c:pt>
                <c:pt idx="46">
                  <c:v>43990</c:v>
                </c:pt>
                <c:pt idx="47">
                  <c:v>43991</c:v>
                </c:pt>
                <c:pt idx="48">
                  <c:v>43992</c:v>
                </c:pt>
                <c:pt idx="49">
                  <c:v>43993</c:v>
                </c:pt>
                <c:pt idx="50">
                  <c:v>43994</c:v>
                </c:pt>
                <c:pt idx="51">
                  <c:v>43997</c:v>
                </c:pt>
                <c:pt idx="52">
                  <c:v>43998</c:v>
                </c:pt>
                <c:pt idx="53">
                  <c:v>43999</c:v>
                </c:pt>
                <c:pt idx="54">
                  <c:v>44000</c:v>
                </c:pt>
                <c:pt idx="55">
                  <c:v>44001</c:v>
                </c:pt>
                <c:pt idx="56">
                  <c:v>44004</c:v>
                </c:pt>
                <c:pt idx="57">
                  <c:v>44005</c:v>
                </c:pt>
                <c:pt idx="58">
                  <c:v>44006</c:v>
                </c:pt>
                <c:pt idx="59">
                  <c:v>44007</c:v>
                </c:pt>
                <c:pt idx="60">
                  <c:v>44008</c:v>
                </c:pt>
                <c:pt idx="61">
                  <c:v>44011</c:v>
                </c:pt>
                <c:pt idx="62">
                  <c:v>44012</c:v>
                </c:pt>
                <c:pt idx="63">
                  <c:v>44013</c:v>
                </c:pt>
                <c:pt idx="64">
                  <c:v>44014</c:v>
                </c:pt>
                <c:pt idx="65">
                  <c:v>44015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44025</c:v>
                </c:pt>
                <c:pt idx="72">
                  <c:v>44026</c:v>
                </c:pt>
                <c:pt idx="73">
                  <c:v>44027</c:v>
                </c:pt>
                <c:pt idx="74">
                  <c:v>44028</c:v>
                </c:pt>
                <c:pt idx="75">
                  <c:v>44029</c:v>
                </c:pt>
                <c:pt idx="76">
                  <c:v>44032</c:v>
                </c:pt>
                <c:pt idx="77">
                  <c:v>44033</c:v>
                </c:pt>
                <c:pt idx="78">
                  <c:v>44034</c:v>
                </c:pt>
                <c:pt idx="79">
                  <c:v>44039</c:v>
                </c:pt>
                <c:pt idx="80">
                  <c:v>44040</c:v>
                </c:pt>
                <c:pt idx="81">
                  <c:v>44041</c:v>
                </c:pt>
                <c:pt idx="82">
                  <c:v>44042</c:v>
                </c:pt>
                <c:pt idx="83">
                  <c:v>44043</c:v>
                </c:pt>
                <c:pt idx="84">
                  <c:v>44046</c:v>
                </c:pt>
                <c:pt idx="85">
                  <c:v>44047</c:v>
                </c:pt>
                <c:pt idx="86">
                  <c:v>44048</c:v>
                </c:pt>
                <c:pt idx="87">
                  <c:v>44049</c:v>
                </c:pt>
                <c:pt idx="88">
                  <c:v>44050</c:v>
                </c:pt>
                <c:pt idx="89">
                  <c:v>44054</c:v>
                </c:pt>
                <c:pt idx="90">
                  <c:v>44055</c:v>
                </c:pt>
                <c:pt idx="91">
                  <c:v>44056</c:v>
                </c:pt>
                <c:pt idx="92">
                  <c:v>44057</c:v>
                </c:pt>
                <c:pt idx="93">
                  <c:v>44060</c:v>
                </c:pt>
                <c:pt idx="94">
                  <c:v>44061</c:v>
                </c:pt>
                <c:pt idx="95">
                  <c:v>44062</c:v>
                </c:pt>
                <c:pt idx="96">
                  <c:v>44063</c:v>
                </c:pt>
                <c:pt idx="97">
                  <c:v>44064</c:v>
                </c:pt>
                <c:pt idx="98">
                  <c:v>44067</c:v>
                </c:pt>
                <c:pt idx="99">
                  <c:v>44068</c:v>
                </c:pt>
                <c:pt idx="100">
                  <c:v>44069</c:v>
                </c:pt>
                <c:pt idx="101">
                  <c:v>44070</c:v>
                </c:pt>
                <c:pt idx="102">
                  <c:v>44071</c:v>
                </c:pt>
                <c:pt idx="103">
                  <c:v>44074</c:v>
                </c:pt>
                <c:pt idx="104">
                  <c:v>44075</c:v>
                </c:pt>
                <c:pt idx="105">
                  <c:v>44076</c:v>
                </c:pt>
                <c:pt idx="106">
                  <c:v>44077</c:v>
                </c:pt>
                <c:pt idx="107">
                  <c:v>44078</c:v>
                </c:pt>
                <c:pt idx="108">
                  <c:v>44081</c:v>
                </c:pt>
                <c:pt idx="109">
                  <c:v>44082</c:v>
                </c:pt>
                <c:pt idx="110">
                  <c:v>44083</c:v>
                </c:pt>
                <c:pt idx="111">
                  <c:v>44084</c:v>
                </c:pt>
                <c:pt idx="112">
                  <c:v>44085</c:v>
                </c:pt>
                <c:pt idx="113">
                  <c:v>44088</c:v>
                </c:pt>
                <c:pt idx="114">
                  <c:v>44089</c:v>
                </c:pt>
                <c:pt idx="115">
                  <c:v>44090</c:v>
                </c:pt>
                <c:pt idx="116">
                  <c:v>44091</c:v>
                </c:pt>
                <c:pt idx="117">
                  <c:v>44092</c:v>
                </c:pt>
                <c:pt idx="118">
                  <c:v>44097</c:v>
                </c:pt>
                <c:pt idx="119">
                  <c:v>44098</c:v>
                </c:pt>
                <c:pt idx="120">
                  <c:v>44099</c:v>
                </c:pt>
              </c:numCache>
            </c:numRef>
          </c:xVal>
          <c:yVal>
            <c:numRef>
              <c:f>Sheet1!$U$3:$U$263</c:f>
              <c:numCache>
                <c:formatCode>General</c:formatCode>
                <c:ptCount val="261"/>
                <c:pt idx="0">
                  <c:v>10884.861290000001</c:v>
                </c:pt>
                <c:pt idx="1">
                  <c:v>10959.1640642</c:v>
                </c:pt>
                <c:pt idx="2">
                  <c:v>11104.797501632</c:v>
                </c:pt>
                <c:pt idx="3">
                  <c:v>11244.60560156672</c:v>
                </c:pt>
                <c:pt idx="4">
                  <c:v>11378.821377504051</c:v>
                </c:pt>
                <c:pt idx="5">
                  <c:v>11507.668522403888</c:v>
                </c:pt>
                <c:pt idx="6">
                  <c:v>11631.361781507732</c:v>
                </c:pt>
                <c:pt idx="7">
                  <c:v>11753.707310247422</c:v>
                </c:pt>
                <c:pt idx="8">
                  <c:v>11929.884871632577</c:v>
                </c:pt>
                <c:pt idx="9">
                  <c:v>12102.691779334622</c:v>
                </c:pt>
                <c:pt idx="10">
                  <c:v>12319.276436987851</c:v>
                </c:pt>
                <c:pt idx="11">
                  <c:v>12537.734322028824</c:v>
                </c:pt>
                <c:pt idx="12">
                  <c:v>12788.960889825941</c:v>
                </c:pt>
                <c:pt idx="13">
                  <c:v>13015.064800843347</c:v>
                </c:pt>
                <c:pt idx="14">
                  <c:v>13248.558320759013</c:v>
                </c:pt>
                <c:pt idx="15">
                  <c:v>13500.731322267931</c:v>
                </c:pt>
                <c:pt idx="16">
                  <c:v>13722.643563595779</c:v>
                </c:pt>
                <c:pt idx="17">
                  <c:v>15350</c:v>
                </c:pt>
                <c:pt idx="18">
                  <c:v>15317.6</c:v>
                </c:pt>
                <c:pt idx="19">
                  <c:v>15254.096</c:v>
                </c:pt>
                <c:pt idx="20">
                  <c:v>15193.132159999999</c:v>
                </c:pt>
                <c:pt idx="21">
                  <c:v>13730</c:v>
                </c:pt>
                <c:pt idx="22">
                  <c:v>13775.2</c:v>
                </c:pt>
                <c:pt idx="23">
                  <c:v>13863.792000000001</c:v>
                </c:pt>
                <c:pt idx="24">
                  <c:v>13948.840320000001</c:v>
                </c:pt>
                <c:pt idx="25">
                  <c:v>14030.486707200002</c:v>
                </c:pt>
                <c:pt idx="26">
                  <c:v>14118.867238912002</c:v>
                </c:pt>
                <c:pt idx="27">
                  <c:v>14246.135204577282</c:v>
                </c:pt>
                <c:pt idx="28">
                  <c:v>14365.767092302645</c:v>
                </c:pt>
                <c:pt idx="29">
                  <c:v>14478.221066764487</c:v>
                </c:pt>
                <c:pt idx="30">
                  <c:v>14583.927802758617</c:v>
                </c:pt>
                <c:pt idx="31">
                  <c:v>14683.292134593099</c:v>
                </c:pt>
                <c:pt idx="32">
                  <c:v>14787.494606517514</c:v>
                </c:pt>
                <c:pt idx="33">
                  <c:v>14921.295037996113</c:v>
                </c:pt>
                <c:pt idx="34">
                  <c:v>15085.165534196502</c:v>
                </c:pt>
                <c:pt idx="35">
                  <c:v>15262.145670092921</c:v>
                </c:pt>
                <c:pt idx="36">
                  <c:v>15417.888189681771</c:v>
                </c:pt>
                <c:pt idx="37">
                  <c:v>15666.541606919958</c:v>
                </c:pt>
                <c:pt idx="38">
                  <c:v>15954.025781951164</c:v>
                </c:pt>
                <c:pt idx="39">
                  <c:v>16354.981656838978</c:v>
                </c:pt>
                <c:pt idx="40">
                  <c:v>16746.484958607962</c:v>
                </c:pt>
                <c:pt idx="41">
                  <c:v>17171.187966886369</c:v>
                </c:pt>
                <c:pt idx="42">
                  <c:v>17592.950373509095</c:v>
                </c:pt>
                <c:pt idx="43">
                  <c:v>18074.360298807274</c:v>
                </c:pt>
                <c:pt idx="44">
                  <c:v>18483.488239045819</c:v>
                </c:pt>
                <c:pt idx="45">
                  <c:v>18810.790591236655</c:v>
                </c:pt>
                <c:pt idx="46">
                  <c:v>19170.632472989324</c:v>
                </c:pt>
                <c:pt idx="47">
                  <c:v>19464.505978391458</c:v>
                </c:pt>
                <c:pt idx="48">
                  <c:v>19699.604782713166</c:v>
                </c:pt>
                <c:pt idx="49">
                  <c:v>20640</c:v>
                </c:pt>
                <c:pt idx="50">
                  <c:v>20590.400000000001</c:v>
                </c:pt>
                <c:pt idx="51">
                  <c:v>20475.184000000001</c:v>
                </c:pt>
                <c:pt idx="52">
                  <c:v>20309.272960000002</c:v>
                </c:pt>
                <c:pt idx="53">
                  <c:v>20153.316582400003</c:v>
                </c:pt>
                <c:pt idx="54">
                  <c:v>20006.717587456002</c:v>
                </c:pt>
                <c:pt idx="55">
                  <c:v>19868.914532208641</c:v>
                </c:pt>
                <c:pt idx="56">
                  <c:v>19739.379660276121</c:v>
                </c:pt>
                <c:pt idx="57">
                  <c:v>17710</c:v>
                </c:pt>
                <c:pt idx="58">
                  <c:v>17749</c:v>
                </c:pt>
                <c:pt idx="59">
                  <c:v>17825.439999999999</c:v>
                </c:pt>
                <c:pt idx="60">
                  <c:v>17898.822399999997</c:v>
                </c:pt>
                <c:pt idx="61">
                  <c:v>17969.269503999996</c:v>
                </c:pt>
                <c:pt idx="62">
                  <c:v>18036.898723839997</c:v>
                </c:pt>
                <c:pt idx="63">
                  <c:v>18101.822774886397</c:v>
                </c:pt>
                <c:pt idx="64">
                  <c:v>18164.14986389094</c:v>
                </c:pt>
                <c:pt idx="65">
                  <c:v>18223.983869335301</c:v>
                </c:pt>
                <c:pt idx="66">
                  <c:v>18285.02451456189</c:v>
                </c:pt>
                <c:pt idx="67">
                  <c:v>18373.523043688176</c:v>
                </c:pt>
                <c:pt idx="68">
                  <c:v>18484.441200193123</c:v>
                </c:pt>
                <c:pt idx="69">
                  <c:v>18586.485904177673</c:v>
                </c:pt>
                <c:pt idx="70">
                  <c:v>18680.36703184346</c:v>
                </c:pt>
                <c:pt idx="71">
                  <c:v>18769.937669295981</c:v>
                </c:pt>
                <c:pt idx="72">
                  <c:v>18872.943902366384</c:v>
                </c:pt>
                <c:pt idx="73">
                  <c:v>18998.649512129745</c:v>
                </c:pt>
                <c:pt idx="74">
                  <c:v>19134.411570674176</c:v>
                </c:pt>
                <c:pt idx="75">
                  <c:v>19253.882182193276</c:v>
                </c:pt>
                <c:pt idx="76">
                  <c:v>19359.016320330084</c:v>
                </c:pt>
                <c:pt idx="77">
                  <c:v>19451.534361890474</c:v>
                </c:pt>
                <c:pt idx="78">
                  <c:v>19532.950238463618</c:v>
                </c:pt>
                <c:pt idx="79">
                  <c:v>20130</c:v>
                </c:pt>
                <c:pt idx="80">
                  <c:v>20111.599999999999</c:v>
                </c:pt>
                <c:pt idx="81">
                  <c:v>20071.135999999999</c:v>
                </c:pt>
                <c:pt idx="82">
                  <c:v>20009.867839999999</c:v>
                </c:pt>
                <c:pt idx="83">
                  <c:v>19846.6784128</c:v>
                </c:pt>
                <c:pt idx="84">
                  <c:v>19659.010571520001</c:v>
                </c:pt>
                <c:pt idx="85">
                  <c:v>19490.109514368</c:v>
                </c:pt>
                <c:pt idx="86">
                  <c:v>17970</c:v>
                </c:pt>
                <c:pt idx="87">
                  <c:v>17999.400000000001</c:v>
                </c:pt>
                <c:pt idx="88">
                  <c:v>18057.024000000001</c:v>
                </c:pt>
                <c:pt idx="89">
                  <c:v>18123.143040000003</c:v>
                </c:pt>
                <c:pt idx="90">
                  <c:v>18230.354457600002</c:v>
                </c:pt>
                <c:pt idx="91">
                  <c:v>18426.326100992002</c:v>
                </c:pt>
                <c:pt idx="92">
                  <c:v>18657.693490892801</c:v>
                </c:pt>
                <c:pt idx="93">
                  <c:v>18907.570271985664</c:v>
                </c:pt>
                <c:pt idx="94">
                  <c:v>19127.461839347383</c:v>
                </c:pt>
                <c:pt idx="95">
                  <c:v>19320.966418625696</c:v>
                </c:pt>
                <c:pt idx="96">
                  <c:v>19491.250448390612</c:v>
                </c:pt>
                <c:pt idx="97">
                  <c:v>19641.10039458374</c:v>
                </c:pt>
                <c:pt idx="98">
                  <c:v>19772.968347233691</c:v>
                </c:pt>
                <c:pt idx="99">
                  <c:v>19907.012145565648</c:v>
                </c:pt>
                <c:pt idx="100">
                  <c:v>20044.630445186456</c:v>
                </c:pt>
                <c:pt idx="101">
                  <c:v>20162.982182860353</c:v>
                </c:pt>
                <c:pt idx="102">
                  <c:v>20890</c:v>
                </c:pt>
                <c:pt idx="103">
                  <c:v>20859.599999999999</c:v>
                </c:pt>
                <c:pt idx="104">
                  <c:v>20800.016</c:v>
                </c:pt>
                <c:pt idx="105">
                  <c:v>20742.815360000001</c:v>
                </c:pt>
                <c:pt idx="106">
                  <c:v>20687.9027456</c:v>
                </c:pt>
                <c:pt idx="107">
                  <c:v>20635.186635776001</c:v>
                </c:pt>
                <c:pt idx="108">
                  <c:v>20584.579170344961</c:v>
                </c:pt>
                <c:pt idx="109">
                  <c:v>19370</c:v>
                </c:pt>
                <c:pt idx="110">
                  <c:v>19395.2</c:v>
                </c:pt>
                <c:pt idx="111">
                  <c:v>19444.592000000001</c:v>
                </c:pt>
                <c:pt idx="112">
                  <c:v>19500.80832</c:v>
                </c:pt>
                <c:pt idx="113">
                  <c:v>19599.759820800002</c:v>
                </c:pt>
                <c:pt idx="114">
                  <c:v>19723.779035136002</c:v>
                </c:pt>
                <c:pt idx="115">
                  <c:v>19837.87671232512</c:v>
                </c:pt>
                <c:pt idx="116">
                  <c:v>19942.84657533911</c:v>
                </c:pt>
                <c:pt idx="117">
                  <c:v>20039.41884931198</c:v>
                </c:pt>
                <c:pt idx="118">
                  <c:v>20128.265341367023</c:v>
                </c:pt>
                <c:pt idx="119">
                  <c:v>21150</c:v>
                </c:pt>
                <c:pt idx="120">
                  <c:v>21130.6</c:v>
                </c:pt>
                <c:pt idx="121">
                  <c:v>21092.575999999997</c:v>
                </c:pt>
                <c:pt idx="122">
                  <c:v>21056.072959999998</c:v>
                </c:pt>
                <c:pt idx="123">
                  <c:v>21021.030041599999</c:v>
                </c:pt>
                <c:pt idx="124">
                  <c:v>20987.388839936</c:v>
                </c:pt>
                <c:pt idx="125">
                  <c:v>20955.093286338561</c:v>
                </c:pt>
                <c:pt idx="126">
                  <c:v>20924.089554885017</c:v>
                </c:pt>
                <c:pt idx="127">
                  <c:v>20894.325972689618</c:v>
                </c:pt>
                <c:pt idx="128">
                  <c:v>20865.752933782034</c:v>
                </c:pt>
                <c:pt idx="129">
                  <c:v>20838.322816430751</c:v>
                </c:pt>
                <c:pt idx="130">
                  <c:v>20811.989903773519</c:v>
                </c:pt>
                <c:pt idx="131">
                  <c:v>20786.710307622579</c:v>
                </c:pt>
                <c:pt idx="132">
                  <c:v>20762.441895317676</c:v>
                </c:pt>
                <c:pt idx="133">
                  <c:v>20739.144219504968</c:v>
                </c:pt>
                <c:pt idx="134">
                  <c:v>20716.778450724771</c:v>
                </c:pt>
                <c:pt idx="135">
                  <c:v>20695.307312695779</c:v>
                </c:pt>
                <c:pt idx="136">
                  <c:v>20674.695020187948</c:v>
                </c:pt>
                <c:pt idx="137">
                  <c:v>20654.907219380431</c:v>
                </c:pt>
                <c:pt idx="138">
                  <c:v>20635.910930605212</c:v>
                </c:pt>
                <c:pt idx="139">
                  <c:v>20617.674493381004</c:v>
                </c:pt>
                <c:pt idx="140">
                  <c:v>20600.167513645763</c:v>
                </c:pt>
                <c:pt idx="141">
                  <c:v>20583.360813099935</c:v>
                </c:pt>
                <c:pt idx="142">
                  <c:v>20567.226380575936</c:v>
                </c:pt>
                <c:pt idx="143">
                  <c:v>20551.737325352897</c:v>
                </c:pt>
                <c:pt idx="144">
                  <c:v>20536.867832338779</c:v>
                </c:pt>
                <c:pt idx="145">
                  <c:v>20522.593119045228</c:v>
                </c:pt>
                <c:pt idx="146">
                  <c:v>20508.889394283418</c:v>
                </c:pt>
                <c:pt idx="147">
                  <c:v>20495.733818512083</c:v>
                </c:pt>
                <c:pt idx="148">
                  <c:v>20483.104465771597</c:v>
                </c:pt>
                <c:pt idx="149">
                  <c:v>20470.980287140734</c:v>
                </c:pt>
                <c:pt idx="150">
                  <c:v>20459.341075655106</c:v>
                </c:pt>
                <c:pt idx="151">
                  <c:v>20448.167432628903</c:v>
                </c:pt>
                <c:pt idx="152">
                  <c:v>20437.440735323748</c:v>
                </c:pt>
                <c:pt idx="153">
                  <c:v>20427.143105910796</c:v>
                </c:pt>
                <c:pt idx="154">
                  <c:v>20417.257381674364</c:v>
                </c:pt>
                <c:pt idx="155">
                  <c:v>20407.767086407388</c:v>
                </c:pt>
                <c:pt idx="156">
                  <c:v>20398.656402951092</c:v>
                </c:pt>
                <c:pt idx="157">
                  <c:v>20389.910146833048</c:v>
                </c:pt>
                <c:pt idx="158">
                  <c:v>20381.513740959726</c:v>
                </c:pt>
                <c:pt idx="159">
                  <c:v>20373.453191321336</c:v>
                </c:pt>
                <c:pt idx="160">
                  <c:v>20365.715063668482</c:v>
                </c:pt>
                <c:pt idx="161">
                  <c:v>20358.286461121741</c:v>
                </c:pt>
                <c:pt idx="162">
                  <c:v>20351.155002676871</c:v>
                </c:pt>
                <c:pt idx="163">
                  <c:v>20344.308802569794</c:v>
                </c:pt>
                <c:pt idx="164">
                  <c:v>20337.736450467004</c:v>
                </c:pt>
                <c:pt idx="165">
                  <c:v>20331.426992448323</c:v>
                </c:pt>
                <c:pt idx="166">
                  <c:v>20325.36991275039</c:v>
                </c:pt>
                <c:pt idx="167">
                  <c:v>20319.555116240375</c:v>
                </c:pt>
                <c:pt idx="168">
                  <c:v>20313.972911590761</c:v>
                </c:pt>
                <c:pt idx="169">
                  <c:v>20308.613995127133</c:v>
                </c:pt>
                <c:pt idx="170">
                  <c:v>20303.469435322048</c:v>
                </c:pt>
                <c:pt idx="171">
                  <c:v>20298.530657909167</c:v>
                </c:pt>
                <c:pt idx="172">
                  <c:v>20293.789431592799</c:v>
                </c:pt>
                <c:pt idx="173">
                  <c:v>20289.237854329087</c:v>
                </c:pt>
                <c:pt idx="174">
                  <c:v>20284.868340155925</c:v>
                </c:pt>
                <c:pt idx="175">
                  <c:v>20280.673606549688</c:v>
                </c:pt>
                <c:pt idx="176">
                  <c:v>20276.646662287701</c:v>
                </c:pt>
                <c:pt idx="177">
                  <c:v>20272.780795796192</c:v>
                </c:pt>
                <c:pt idx="178">
                  <c:v>20269.069563964345</c:v>
                </c:pt>
                <c:pt idx="179">
                  <c:v>20265.506781405773</c:v>
                </c:pt>
                <c:pt idx="180">
                  <c:v>20262.086510149544</c:v>
                </c:pt>
                <c:pt idx="181">
                  <c:v>20258.803049743561</c:v>
                </c:pt>
                <c:pt idx="182">
                  <c:v>20255.650927753817</c:v>
                </c:pt>
                <c:pt idx="183">
                  <c:v>20252.624890643663</c:v>
                </c:pt>
                <c:pt idx="184">
                  <c:v>20249.719895017915</c:v>
                </c:pt>
                <c:pt idx="185">
                  <c:v>20246.9310992172</c:v>
                </c:pt>
                <c:pt idx="186">
                  <c:v>20244.253855248513</c:v>
                </c:pt>
                <c:pt idx="187">
                  <c:v>20241.683701038572</c:v>
                </c:pt>
                <c:pt idx="188">
                  <c:v>20239.216352997028</c:v>
                </c:pt>
                <c:pt idx="189">
                  <c:v>20236.847698877147</c:v>
                </c:pt>
                <c:pt idx="190">
                  <c:v>20234.573790922062</c:v>
                </c:pt>
                <c:pt idx="191">
                  <c:v>20232.390839285181</c:v>
                </c:pt>
                <c:pt idx="192">
                  <c:v>20230.295205713774</c:v>
                </c:pt>
                <c:pt idx="193">
                  <c:v>20228.283397485222</c:v>
                </c:pt>
                <c:pt idx="194">
                  <c:v>20226.352061585814</c:v>
                </c:pt>
                <c:pt idx="195">
                  <c:v>20224.497979122381</c:v>
                </c:pt>
                <c:pt idx="196">
                  <c:v>20222.718059957486</c:v>
                </c:pt>
                <c:pt idx="197">
                  <c:v>20221.009337559186</c:v>
                </c:pt>
                <c:pt idx="198">
                  <c:v>20219.368964056819</c:v>
                </c:pt>
                <c:pt idx="199">
                  <c:v>20217.794205494545</c:v>
                </c:pt>
                <c:pt idx="200">
                  <c:v>20216.282437274764</c:v>
                </c:pt>
                <c:pt idx="201">
                  <c:v>20214.831139783772</c:v>
                </c:pt>
                <c:pt idx="202">
                  <c:v>20213.437894192422</c:v>
                </c:pt>
                <c:pt idx="203">
                  <c:v>20212.100378424726</c:v>
                </c:pt>
                <c:pt idx="204">
                  <c:v>20210.816363287737</c:v>
                </c:pt>
                <c:pt idx="205">
                  <c:v>20209.583708756229</c:v>
                </c:pt>
                <c:pt idx="206">
                  <c:v>20208.40036040598</c:v>
                </c:pt>
                <c:pt idx="207">
                  <c:v>20207.264345989741</c:v>
                </c:pt>
                <c:pt idx="208">
                  <c:v>20206.173772150152</c:v>
                </c:pt>
                <c:pt idx="209">
                  <c:v>20205.126821264144</c:v>
                </c:pt>
                <c:pt idx="210">
                  <c:v>20204.121748413578</c:v>
                </c:pt>
                <c:pt idx="211">
                  <c:v>20203.156878477035</c:v>
                </c:pt>
                <c:pt idx="212">
                  <c:v>20202.230603337954</c:v>
                </c:pt>
                <c:pt idx="213">
                  <c:v>20201.341379204434</c:v>
                </c:pt>
                <c:pt idx="214">
                  <c:v>20200.487724036255</c:v>
                </c:pt>
                <c:pt idx="215">
                  <c:v>20199.668215074806</c:v>
                </c:pt>
                <c:pt idx="216">
                  <c:v>20198.881486471815</c:v>
                </c:pt>
                <c:pt idx="217">
                  <c:v>20198.126227012941</c:v>
                </c:pt>
                <c:pt idx="218">
                  <c:v>20197.401177932425</c:v>
                </c:pt>
                <c:pt idx="219">
                  <c:v>20196.705130815128</c:v>
                </c:pt>
                <c:pt idx="220">
                  <c:v>20196.036925582521</c:v>
                </c:pt>
                <c:pt idx="221">
                  <c:v>20195.395448559218</c:v>
                </c:pt>
                <c:pt idx="222">
                  <c:v>20194.779630616849</c:v>
                </c:pt>
                <c:pt idx="223">
                  <c:v>20194.188445392174</c:v>
                </c:pt>
                <c:pt idx="224">
                  <c:v>20193.620907576485</c:v>
                </c:pt>
                <c:pt idx="225">
                  <c:v>20193.076071273426</c:v>
                </c:pt>
                <c:pt idx="226">
                  <c:v>20192.553028422488</c:v>
                </c:pt>
                <c:pt idx="227">
                  <c:v>20192.050907285589</c:v>
                </c:pt>
                <c:pt idx="228">
                  <c:v>20191.568870994164</c:v>
                </c:pt>
                <c:pt idx="229">
                  <c:v>20191.106116154398</c:v>
                </c:pt>
                <c:pt idx="230">
                  <c:v>20190.661871508222</c:v>
                </c:pt>
                <c:pt idx="231">
                  <c:v>20190.235396647895</c:v>
                </c:pt>
                <c:pt idx="232">
                  <c:v>20189.825980781978</c:v>
                </c:pt>
                <c:pt idx="233">
                  <c:v>20189.432941550698</c:v>
                </c:pt>
                <c:pt idx="234">
                  <c:v>20189.055623888671</c:v>
                </c:pt>
                <c:pt idx="235">
                  <c:v>20188.693398933123</c:v>
                </c:pt>
                <c:pt idx="236">
                  <c:v>20188.345662975797</c:v>
                </c:pt>
                <c:pt idx="237">
                  <c:v>20188.011836456764</c:v>
                </c:pt>
                <c:pt idx="238">
                  <c:v>20187.691362998492</c:v>
                </c:pt>
                <c:pt idx="239">
                  <c:v>20187.383708478552</c:v>
                </c:pt>
                <c:pt idx="240">
                  <c:v>20187.088360139409</c:v>
                </c:pt>
                <c:pt idx="241">
                  <c:v>20186.804825733834</c:v>
                </c:pt>
                <c:pt idx="242">
                  <c:v>20186.532632704482</c:v>
                </c:pt>
                <c:pt idx="243">
                  <c:v>20186.271327396302</c:v>
                </c:pt>
                <c:pt idx="244">
                  <c:v>20186.020474300451</c:v>
                </c:pt>
                <c:pt idx="245">
                  <c:v>20185.779655328432</c:v>
                </c:pt>
                <c:pt idx="246">
                  <c:v>20185.548469115296</c:v>
                </c:pt>
                <c:pt idx="247">
                  <c:v>20185.326530350685</c:v>
                </c:pt>
                <c:pt idx="248">
                  <c:v>20185.113469136657</c:v>
                </c:pt>
                <c:pt idx="249">
                  <c:v>20184.908930371192</c:v>
                </c:pt>
                <c:pt idx="250">
                  <c:v>20184.712573156343</c:v>
                </c:pt>
                <c:pt idx="251">
                  <c:v>20184.524070230091</c:v>
                </c:pt>
                <c:pt idx="252">
                  <c:v>20184.343107420886</c:v>
                </c:pt>
                <c:pt idx="253">
                  <c:v>20184.169383124052</c:v>
                </c:pt>
                <c:pt idx="254">
                  <c:v>20184.002607799091</c:v>
                </c:pt>
                <c:pt idx="255">
                  <c:v>20183.842503487129</c:v>
                </c:pt>
                <c:pt idx="256">
                  <c:v>20183.688803347643</c:v>
                </c:pt>
                <c:pt idx="257">
                  <c:v>20183.541251213737</c:v>
                </c:pt>
                <c:pt idx="258">
                  <c:v>20183.399601165187</c:v>
                </c:pt>
                <c:pt idx="259">
                  <c:v>20183.26361711858</c:v>
                </c:pt>
                <c:pt idx="260">
                  <c:v>20183.133072433837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A-4632-8BDB-3A418F21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84944"/>
        <c:axId val="445869248"/>
      </c:scatterChart>
      <c:dateAx>
        <c:axId val="447684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869248"/>
        <c:crosses val="autoZero"/>
        <c:auto val="1"/>
        <c:lblOffset val="100"/>
        <c:baseTimeUnit val="days"/>
      </c:dateAx>
      <c:valAx>
        <c:axId val="445869248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6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7</xdr:row>
      <xdr:rowOff>34925</xdr:rowOff>
    </xdr:from>
    <xdr:to>
      <xdr:col>4</xdr:col>
      <xdr:colOff>476250</xdr:colOff>
      <xdr:row>12</xdr:row>
      <xdr:rowOff>219075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2535086-1D87-44B3-80DE-C09B5817E030}"/>
            </a:ext>
          </a:extLst>
        </xdr:cNvPr>
        <xdr:cNvSpPr txBox="1"/>
      </xdr:nvSpPr>
      <xdr:spPr>
        <a:xfrm>
          <a:off x="657226" y="1635125"/>
          <a:ext cx="2447924" cy="13271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    </a:t>
          </a:r>
          <a:r>
            <a:rPr kumimoji="1" lang="en-US" altLang="ja-JP" sz="1100" b="1"/>
            <a:t># </a:t>
          </a:r>
          <a:r>
            <a:rPr kumimoji="1" lang="ja-JP" altLang="en-US" sz="1100" b="1"/>
            <a:t>初期値の設定を行う。</a:t>
          </a:r>
          <a:endParaRPr kumimoji="1" lang="en-US" altLang="ja-JP" sz="1100" b="1"/>
        </a:p>
        <a:p>
          <a:r>
            <a:rPr kumimoji="1" lang="ja-JP" altLang="en-US" sz="1100"/>
            <a:t>・</a:t>
          </a:r>
          <a:r>
            <a:rPr kumimoji="1" lang="en-US" altLang="ja-JP" sz="1100" b="1"/>
            <a:t>acceleration_factor </a:t>
          </a:r>
          <a:r>
            <a:rPr kumimoji="1" lang="en-US" altLang="ja-JP" sz="1100"/>
            <a:t>= INITIAL_AF</a:t>
          </a:r>
        </a:p>
        <a:p>
          <a:r>
            <a:rPr kumimoji="1" lang="ja-JP" altLang="en-US" sz="1100"/>
            <a:t>・</a:t>
          </a:r>
          <a:r>
            <a:rPr kumimoji="1" lang="en-US" altLang="ja-JP" sz="1100" b="1"/>
            <a:t>bull</a:t>
          </a:r>
          <a:r>
            <a:rPr kumimoji="1" lang="en-US" altLang="ja-JP" sz="1100"/>
            <a:t> = True</a:t>
          </a:r>
        </a:p>
        <a:p>
          <a:r>
            <a:rPr kumimoji="1" lang="ja-JP" altLang="en-US" sz="1100"/>
            <a:t>・</a:t>
          </a:r>
          <a:r>
            <a:rPr kumimoji="1" lang="en-US" altLang="ja-JP" sz="1100" b="1"/>
            <a:t>extreme_price </a:t>
          </a:r>
          <a:r>
            <a:rPr kumimoji="1" lang="en-US" altLang="ja-JP" sz="1100"/>
            <a:t>= candles.high[0]</a:t>
          </a:r>
        </a:p>
        <a:p>
          <a:r>
            <a:rPr kumimoji="1" lang="ja-JP" altLang="en-US" sz="1100"/>
            <a:t>・</a:t>
          </a:r>
          <a:r>
            <a:rPr kumimoji="1" lang="en-US" altLang="ja-JP" sz="1100" b="1"/>
            <a:t>temp_sar_array </a:t>
          </a:r>
          <a:r>
            <a:rPr kumimoji="1" lang="en-US" altLang="ja-JP" sz="1100"/>
            <a:t>= [candles.low[0]]</a:t>
          </a:r>
        </a:p>
        <a:p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4</xdr:col>
      <xdr:colOff>473075</xdr:colOff>
      <xdr:row>4</xdr:row>
      <xdr:rowOff>196850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784994C-6A23-4B91-A5F8-D2B8DBDDC796}"/>
            </a:ext>
          </a:extLst>
        </xdr:cNvPr>
        <xdr:cNvSpPr txBox="1"/>
      </xdr:nvSpPr>
      <xdr:spPr>
        <a:xfrm>
          <a:off x="657225" y="457200"/>
          <a:ext cx="2444750" cy="654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# </a:t>
          </a:r>
          <a:r>
            <a:rPr kumimoji="1" lang="ja-JP" altLang="en-US" sz="1100" b="1"/>
            <a:t>株価データを読み込む。</a:t>
          </a:r>
          <a:endParaRPr kumimoji="1" lang="en-US" altLang="ja-JP" sz="1100" b="1"/>
        </a:p>
        <a:p>
          <a:r>
            <a:rPr kumimoji="1" lang="ja-JP" altLang="en-US" sz="1100" b="1"/>
            <a:t>・</a:t>
          </a:r>
          <a:r>
            <a:rPr kumimoji="1" lang="en-US" altLang="ja-JP" sz="1100" b="1"/>
            <a:t>candles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</xdr:col>
      <xdr:colOff>561976</xdr:colOff>
      <xdr:row>4</xdr:row>
      <xdr:rowOff>196850</xdr:rowOff>
    </xdr:from>
    <xdr:to>
      <xdr:col>2</xdr:col>
      <xdr:colOff>565150</xdr:colOff>
      <xdr:row>7</xdr:row>
      <xdr:rowOff>9525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F42A4997-7E36-4C93-8899-19298D95C50D}"/>
            </a:ext>
          </a:extLst>
        </xdr:cNvPr>
        <xdr:cNvCxnSpPr>
          <a:stCxn id="3" idx="2"/>
        </xdr:cNvCxnSpPr>
      </xdr:nvCxnSpPr>
      <xdr:spPr>
        <a:xfrm flipH="1">
          <a:off x="1876426" y="1111250"/>
          <a:ext cx="3174" cy="4984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647700</xdr:colOff>
      <xdr:row>15</xdr:row>
      <xdr:rowOff>9525</xdr:rowOff>
    </xdr:from>
    <xdr:to>
      <xdr:col>4</xdr:col>
      <xdr:colOff>463550</xdr:colOff>
      <xdr:row>17</xdr:row>
      <xdr:rowOff>206375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CF1905D7-7CB3-4DC9-A55A-06769643C02C}"/>
            </a:ext>
          </a:extLst>
        </xdr:cNvPr>
        <xdr:cNvSpPr txBox="1"/>
      </xdr:nvSpPr>
      <xdr:spPr>
        <a:xfrm>
          <a:off x="647700" y="3438525"/>
          <a:ext cx="2444750" cy="654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# </a:t>
          </a:r>
          <a:r>
            <a:rPr kumimoji="1" lang="ja-JP" altLang="en-US" sz="1100" b="1"/>
            <a:t>データ成形を行う</a:t>
          </a:r>
          <a:endParaRPr kumimoji="1" lang="en-US" altLang="ja-JP" sz="1100" b="1"/>
        </a:p>
        <a:p>
          <a:r>
            <a:rPr kumimoji="1" lang="ja-JP" altLang="en-US" sz="1100" b="1"/>
            <a:t>・</a:t>
          </a:r>
          <a:r>
            <a:rPr kumimoji="1" lang="en-US" altLang="ja-JP" sz="1100" b="1"/>
            <a:t>candles_array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2</xdr:col>
      <xdr:colOff>549276</xdr:colOff>
      <xdr:row>12</xdr:row>
      <xdr:rowOff>209550</xdr:rowOff>
    </xdr:from>
    <xdr:to>
      <xdr:col>2</xdr:col>
      <xdr:colOff>552450</xdr:colOff>
      <xdr:row>15</xdr:row>
      <xdr:rowOff>15875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AB6D318B-55F3-439F-B187-92C7F6CED514}"/>
            </a:ext>
          </a:extLst>
        </xdr:cNvPr>
        <xdr:cNvCxnSpPr/>
      </xdr:nvCxnSpPr>
      <xdr:spPr>
        <a:xfrm flipH="1">
          <a:off x="1863726" y="2952750"/>
          <a:ext cx="3174" cy="4921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19049</xdr:colOff>
      <xdr:row>13</xdr:row>
      <xdr:rowOff>115591</xdr:rowOff>
    </xdr:from>
    <xdr:to>
      <xdr:col>14</xdr:col>
      <xdr:colOff>133350</xdr:colOff>
      <xdr:row>17</xdr:row>
      <xdr:rowOff>168275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EDADA63B-BB2E-49F3-8628-EDEAE06C6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5174" y="3087391"/>
          <a:ext cx="6029326" cy="967084"/>
        </a:xfrm>
        <a:prstGeom prst="rect">
          <a:avLst/>
        </a:prstGeom>
      </xdr:spPr>
    </xdr:pic>
    <xdr:clientData/>
  </xdr:twoCellAnchor>
  <xdr:twoCellAnchor>
    <xdr:from>
      <xdr:col>2</xdr:col>
      <xdr:colOff>539751</xdr:colOff>
      <xdr:row>17</xdr:row>
      <xdr:rowOff>206375</xdr:rowOff>
    </xdr:from>
    <xdr:to>
      <xdr:col>2</xdr:col>
      <xdr:colOff>539751</xdr:colOff>
      <xdr:row>20</xdr:row>
      <xdr:rowOff>19050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D1657399-6773-42FD-A939-3DA8C910241F}"/>
            </a:ext>
          </a:extLst>
        </xdr:cNvPr>
        <xdr:cNvCxnSpPr/>
      </xdr:nvCxnSpPr>
      <xdr:spPr>
        <a:xfrm flipH="1">
          <a:off x="1854201" y="4092575"/>
          <a:ext cx="0" cy="4984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53975</xdr:rowOff>
    </xdr:from>
    <xdr:to>
      <xdr:col>4</xdr:col>
      <xdr:colOff>466725</xdr:colOff>
      <xdr:row>22</xdr:row>
      <xdr:rowOff>19050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8D00C4B8-7DCC-4731-885B-93034480A082}"/>
            </a:ext>
          </a:extLst>
        </xdr:cNvPr>
        <xdr:cNvSpPr txBox="1"/>
      </xdr:nvSpPr>
      <xdr:spPr>
        <a:xfrm>
          <a:off x="657225" y="4625975"/>
          <a:ext cx="2438400" cy="4222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 b="1"/>
            <a:t>for i,row in enumerate(candles_array)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558800</xdr:colOff>
      <xdr:row>22</xdr:row>
      <xdr:rowOff>25400</xdr:rowOff>
    </xdr:from>
    <xdr:to>
      <xdr:col>2</xdr:col>
      <xdr:colOff>558800</xdr:colOff>
      <xdr:row>24</xdr:row>
      <xdr:rowOff>73025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C9C33C36-9A96-4F11-AC83-A3B9CD8B5C5C}"/>
            </a:ext>
          </a:extLst>
        </xdr:cNvPr>
        <xdr:cNvCxnSpPr/>
      </xdr:nvCxnSpPr>
      <xdr:spPr>
        <a:xfrm flipH="1">
          <a:off x="1873250" y="5054600"/>
          <a:ext cx="0" cy="5048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24</xdr:row>
      <xdr:rowOff>76200</xdr:rowOff>
    </xdr:from>
    <xdr:to>
      <xdr:col>4</xdr:col>
      <xdr:colOff>447675</xdr:colOff>
      <xdr:row>28</xdr:row>
      <xdr:rowOff>158750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C2E7B4E-0DD7-4835-A85B-C978BB7F725D}"/>
            </a:ext>
          </a:extLst>
        </xdr:cNvPr>
        <xdr:cNvSpPr txBox="1"/>
      </xdr:nvSpPr>
      <xdr:spPr>
        <a:xfrm>
          <a:off x="676275" y="5562600"/>
          <a:ext cx="2400300" cy="9969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# </a:t>
          </a:r>
        </a:p>
        <a:p>
          <a:r>
            <a:rPr kumimoji="1" lang="ja-JP" altLang="en-US" sz="1100"/>
            <a:t>・</a:t>
          </a:r>
          <a:r>
            <a:rPr kumimoji="1" lang="en-US" altLang="ja-JP" sz="1100" b="1"/>
            <a:t>current_high </a:t>
          </a:r>
          <a:r>
            <a:rPr kumimoji="1" lang="en-US" altLang="ja-JP" sz="1100"/>
            <a:t>= row[i]['high']</a:t>
          </a:r>
        </a:p>
        <a:p>
          <a:r>
            <a:rPr kumimoji="1" lang="ja-JP" altLang="en-US" sz="1100"/>
            <a:t>・</a:t>
          </a:r>
          <a:r>
            <a:rPr kumimoji="1" lang="en-US" altLang="ja-JP" sz="1100" b="1"/>
            <a:t>current_low </a:t>
          </a:r>
          <a:r>
            <a:rPr kumimoji="1" lang="en-US" altLang="ja-JP" sz="1100"/>
            <a:t>= row[i]['low']</a:t>
          </a:r>
        </a:p>
        <a:p>
          <a:r>
            <a:rPr kumimoji="1" lang="ja-JP" altLang="en-US" sz="1100"/>
            <a:t>・</a:t>
          </a:r>
          <a:r>
            <a:rPr kumimoji="1" lang="en-US" altLang="ja-JP" sz="1100" b="1"/>
            <a:t>last_sar</a:t>
          </a:r>
          <a:r>
            <a:rPr kumimoji="1" lang="en-US" altLang="ja-JP" sz="1100"/>
            <a:t> = temp_sar_array[-1]</a:t>
          </a:r>
        </a:p>
        <a:p>
          <a:endParaRPr kumimoji="1" lang="ja-JP" altLang="en-US" sz="1100"/>
        </a:p>
      </xdr:txBody>
    </xdr:sp>
    <xdr:clientData/>
  </xdr:twoCellAnchor>
  <xdr:twoCellAnchor>
    <xdr:from>
      <xdr:col>2</xdr:col>
      <xdr:colOff>552450</xdr:colOff>
      <xdr:row>28</xdr:row>
      <xdr:rowOff>161925</xdr:rowOff>
    </xdr:from>
    <xdr:to>
      <xdr:col>2</xdr:col>
      <xdr:colOff>552450</xdr:colOff>
      <xdr:row>30</xdr:row>
      <xdr:rowOff>200025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A3D1A58C-8625-48FC-9AE0-DEE101CD660B}"/>
            </a:ext>
          </a:extLst>
        </xdr:cNvPr>
        <xdr:cNvCxnSpPr/>
      </xdr:nvCxnSpPr>
      <xdr:spPr>
        <a:xfrm flipH="1">
          <a:off x="1866900" y="6562725"/>
          <a:ext cx="0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504826</xdr:colOff>
      <xdr:row>31</xdr:row>
      <xdr:rowOff>0</xdr:rowOff>
    </xdr:from>
    <xdr:to>
      <xdr:col>5</xdr:col>
      <xdr:colOff>66675</xdr:colOff>
      <xdr:row>33</xdr:row>
      <xdr:rowOff>158750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F595AE3-5407-4C07-9392-09CC5A5B39E5}"/>
            </a:ext>
          </a:extLst>
        </xdr:cNvPr>
        <xdr:cNvSpPr txBox="1"/>
      </xdr:nvSpPr>
      <xdr:spPr>
        <a:xfrm>
          <a:off x="504826" y="7086600"/>
          <a:ext cx="2847974" cy="6159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0"/>
            <a:t>①</a:t>
          </a:r>
          <a:r>
            <a:rPr kumimoji="1" lang="en-US" altLang="ja-JP" sz="1100" b="0"/>
            <a:t> </a:t>
          </a:r>
          <a:r>
            <a:rPr kumimoji="1" lang="ja-JP" altLang="en-US" sz="1100" b="1"/>
            <a:t>レートが</a:t>
          </a:r>
          <a:r>
            <a:rPr kumimoji="1" lang="en-US" altLang="ja-JP" sz="1100" b="1"/>
            <a:t>parabolic</a:t>
          </a:r>
          <a:r>
            <a:rPr kumimoji="1" lang="ja-JP" altLang="en-US" sz="1100" b="1"/>
            <a:t>に触れたときの処理</a:t>
          </a:r>
          <a:endParaRPr kumimoji="1" lang="en-US" altLang="ja-JP" sz="1100" b="1"/>
        </a:p>
        <a:p>
          <a:pPr algn="ctr"/>
          <a:r>
            <a:rPr kumimoji="1" lang="en-US" altLang="ja-JP" sz="1100"/>
            <a:t>( bull=True ) &amp; (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last_sar </a:t>
          </a:r>
          <a:r>
            <a:rPr kumimoji="1" lang="en-US" altLang="ja-JP" sz="1100"/>
            <a:t>&gt;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current_low )</a:t>
          </a:r>
          <a:endParaRPr kumimoji="1" lang="en-US" altLang="ja-JP" sz="1100"/>
        </a:p>
      </xdr:txBody>
    </xdr:sp>
    <xdr:clientData/>
  </xdr:twoCellAnchor>
  <xdr:twoCellAnchor>
    <xdr:from>
      <xdr:col>2</xdr:col>
      <xdr:colOff>542925</xdr:colOff>
      <xdr:row>33</xdr:row>
      <xdr:rowOff>158750</xdr:rowOff>
    </xdr:from>
    <xdr:to>
      <xdr:col>2</xdr:col>
      <xdr:colOff>542925</xdr:colOff>
      <xdr:row>35</xdr:row>
      <xdr:rowOff>196850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81196F76-9026-4749-98BA-62A81D522F50}"/>
            </a:ext>
          </a:extLst>
        </xdr:cNvPr>
        <xdr:cNvCxnSpPr/>
      </xdr:nvCxnSpPr>
      <xdr:spPr>
        <a:xfrm flipH="1">
          <a:off x="1857375" y="7702550"/>
          <a:ext cx="0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33</xdr:row>
      <xdr:rowOff>190500</xdr:rowOff>
    </xdr:from>
    <xdr:to>
      <xdr:col>3</xdr:col>
      <xdr:colOff>533400</xdr:colOff>
      <xdr:row>35</xdr:row>
      <xdr:rowOff>111125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288DE33-F0AC-4957-B053-03EAB0CA43E5}"/>
            </a:ext>
          </a:extLst>
        </xdr:cNvPr>
        <xdr:cNvSpPr txBox="1"/>
      </xdr:nvSpPr>
      <xdr:spPr>
        <a:xfrm>
          <a:off x="1924050" y="7734300"/>
          <a:ext cx="581025" cy="377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Yes</a:t>
          </a:r>
          <a:endParaRPr kumimoji="1" lang="ja-JP" altLang="en-US" sz="1800"/>
        </a:p>
      </xdr:txBody>
    </xdr:sp>
    <xdr:clientData/>
  </xdr:twoCellAnchor>
  <xdr:twoCellAnchor>
    <xdr:from>
      <xdr:col>5</xdr:col>
      <xdr:colOff>73025</xdr:colOff>
      <xdr:row>32</xdr:row>
      <xdr:rowOff>92075</xdr:rowOff>
    </xdr:from>
    <xdr:to>
      <xdr:col>6</xdr:col>
      <xdr:colOff>0</xdr:colOff>
      <xdr:row>32</xdr:row>
      <xdr:rowOff>95250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4E6CF605-01C9-492C-B7AC-AA04BA735B64}"/>
            </a:ext>
          </a:extLst>
        </xdr:cNvPr>
        <xdr:cNvCxnSpPr/>
      </xdr:nvCxnSpPr>
      <xdr:spPr>
        <a:xfrm>
          <a:off x="3359150" y="7407275"/>
          <a:ext cx="584200" cy="31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41274</xdr:colOff>
      <xdr:row>31</xdr:row>
      <xdr:rowOff>6350</xdr:rowOff>
    </xdr:from>
    <xdr:to>
      <xdr:col>10</xdr:col>
      <xdr:colOff>142875</xdr:colOff>
      <xdr:row>33</xdr:row>
      <xdr:rowOff>171450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6A8343B9-19CE-4C33-82E5-15D74B42BAB1}"/>
            </a:ext>
          </a:extLst>
        </xdr:cNvPr>
        <xdr:cNvSpPr txBox="1"/>
      </xdr:nvSpPr>
      <xdr:spPr>
        <a:xfrm>
          <a:off x="3984624" y="7092950"/>
          <a:ext cx="2730501" cy="6223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0"/>
            <a:t>②</a:t>
          </a:r>
          <a:r>
            <a:rPr kumimoji="1" lang="en-US" altLang="ja-JP" sz="1100" b="0"/>
            <a:t> </a:t>
          </a:r>
          <a:r>
            <a:rPr kumimoji="1" lang="ja-JP" altLang="en-US" sz="1100" b="1"/>
            <a:t>レートが</a:t>
          </a:r>
          <a:r>
            <a:rPr kumimoji="1" lang="en-US" altLang="ja-JP" sz="1100" b="1"/>
            <a:t>parabolic</a:t>
          </a:r>
          <a:r>
            <a:rPr kumimoji="1" lang="ja-JP" altLang="en-US" sz="1100" b="1"/>
            <a:t>に触れたときの処理</a:t>
          </a:r>
          <a:endParaRPr kumimoji="1" lang="en-US" altLang="ja-JP" sz="1100" b="1"/>
        </a:p>
        <a:p>
          <a:pPr algn="ctr"/>
          <a:r>
            <a:rPr kumimoji="1" lang="en-US" altLang="ja-JP" sz="1100"/>
            <a:t>( bull=False ) &amp; (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last_sar &lt;</a:t>
          </a:r>
          <a:r>
            <a:rPr kumimoji="1" lang="en-US" altLang="ja-JP" sz="1100"/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current_high )</a:t>
          </a:r>
          <a:endParaRPr kumimoji="1" lang="en-US" altLang="ja-JP" sz="1100"/>
        </a:p>
      </xdr:txBody>
    </xdr:sp>
    <xdr:clientData/>
  </xdr:twoCellAnchor>
  <xdr:twoCellAnchor>
    <xdr:from>
      <xdr:col>5</xdr:col>
      <xdr:colOff>123825</xdr:colOff>
      <xdr:row>30</xdr:row>
      <xdr:rowOff>209550</xdr:rowOff>
    </xdr:from>
    <xdr:to>
      <xdr:col>6</xdr:col>
      <xdr:colOff>47625</xdr:colOff>
      <xdr:row>32</xdr:row>
      <xdr:rowOff>130175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CA209B55-E56A-47B5-B45B-93C39125C62C}"/>
            </a:ext>
          </a:extLst>
        </xdr:cNvPr>
        <xdr:cNvSpPr txBox="1"/>
      </xdr:nvSpPr>
      <xdr:spPr>
        <a:xfrm>
          <a:off x="3409950" y="7067550"/>
          <a:ext cx="581025" cy="377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No</a:t>
          </a:r>
          <a:endParaRPr kumimoji="1" lang="ja-JP" altLang="en-US" sz="1800"/>
        </a:p>
      </xdr:txBody>
    </xdr:sp>
    <xdr:clientData/>
  </xdr:twoCellAnchor>
  <xdr:twoCellAnchor>
    <xdr:from>
      <xdr:col>8</xdr:col>
      <xdr:colOff>6350</xdr:colOff>
      <xdr:row>33</xdr:row>
      <xdr:rowOff>171450</xdr:rowOff>
    </xdr:from>
    <xdr:to>
      <xdr:col>8</xdr:col>
      <xdr:colOff>6350</xdr:colOff>
      <xdr:row>35</xdr:row>
      <xdr:rowOff>209550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9766BF9B-50EB-4732-A40D-3620A63D2909}"/>
            </a:ext>
          </a:extLst>
        </xdr:cNvPr>
        <xdr:cNvCxnSpPr/>
      </xdr:nvCxnSpPr>
      <xdr:spPr>
        <a:xfrm flipH="1">
          <a:off x="5264150" y="7715250"/>
          <a:ext cx="0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82550</xdr:colOff>
      <xdr:row>33</xdr:row>
      <xdr:rowOff>196850</xdr:rowOff>
    </xdr:from>
    <xdr:to>
      <xdr:col>9</xdr:col>
      <xdr:colOff>6350</xdr:colOff>
      <xdr:row>35</xdr:row>
      <xdr:rowOff>114300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614ECB0D-D935-4864-8E6F-7FA4C467B94E}"/>
            </a:ext>
          </a:extLst>
        </xdr:cNvPr>
        <xdr:cNvSpPr txBox="1"/>
      </xdr:nvSpPr>
      <xdr:spPr>
        <a:xfrm>
          <a:off x="5340350" y="7740650"/>
          <a:ext cx="581025" cy="374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Yes</a:t>
          </a:r>
          <a:endParaRPr kumimoji="1" lang="ja-JP" altLang="en-US" sz="1800"/>
        </a:p>
      </xdr:txBody>
    </xdr:sp>
    <xdr:clientData/>
  </xdr:twoCellAnchor>
  <xdr:twoCellAnchor>
    <xdr:from>
      <xdr:col>0</xdr:col>
      <xdr:colOff>644525</xdr:colOff>
      <xdr:row>35</xdr:row>
      <xdr:rowOff>215900</xdr:rowOff>
    </xdr:from>
    <xdr:to>
      <xdr:col>10</xdr:col>
      <xdr:colOff>104775</xdr:colOff>
      <xdr:row>38</xdr:row>
      <xdr:rowOff>114300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17A4EC5F-AFAC-4BC3-AFBC-7B8B51B4157D}"/>
            </a:ext>
          </a:extLst>
        </xdr:cNvPr>
        <xdr:cNvSpPr txBox="1"/>
      </xdr:nvSpPr>
      <xdr:spPr>
        <a:xfrm>
          <a:off x="644525" y="8216900"/>
          <a:ext cx="6032500" cy="584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・</a:t>
          </a:r>
          <a:r>
            <a:rPr kumimoji="1" lang="en-US" altLang="ja-JP" sz="1100" b="1"/>
            <a:t>temp_sar </a:t>
          </a:r>
          <a:r>
            <a:rPr kumimoji="1" lang="en-US" altLang="ja-JP" sz="1100" b="0"/>
            <a:t>= extreme_price</a:t>
          </a:r>
        </a:p>
        <a:p>
          <a:r>
            <a:rPr kumimoji="1" lang="ja-JP" altLang="en-US" sz="1100" b="1"/>
            <a:t>・</a:t>
          </a:r>
          <a:r>
            <a:rPr kumimoji="1" lang="en-US" altLang="ja-JP" sz="1100" b="1"/>
            <a:t>acceleration_factor </a:t>
          </a:r>
          <a:r>
            <a:rPr kumimoji="1" lang="en-US" altLang="ja-JP" sz="1100" b="0"/>
            <a:t>= INITIAL_AF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111125</xdr:colOff>
      <xdr:row>32</xdr:row>
      <xdr:rowOff>82550</xdr:rowOff>
    </xdr:from>
    <xdr:to>
      <xdr:col>11</xdr:col>
      <xdr:colOff>38100</xdr:colOff>
      <xdr:row>32</xdr:row>
      <xdr:rowOff>85725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BA01335E-7335-45AD-8D28-0DB8FEFB9AD0}"/>
            </a:ext>
          </a:extLst>
        </xdr:cNvPr>
        <xdr:cNvCxnSpPr/>
      </xdr:nvCxnSpPr>
      <xdr:spPr>
        <a:xfrm>
          <a:off x="6683375" y="7397750"/>
          <a:ext cx="584200" cy="31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30</xdr:row>
      <xdr:rowOff>200025</xdr:rowOff>
    </xdr:from>
    <xdr:to>
      <xdr:col>11</xdr:col>
      <xdr:colOff>85725</xdr:colOff>
      <xdr:row>32</xdr:row>
      <xdr:rowOff>120650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469D3B3B-EA7A-4176-A933-EC3C298BBBA0}"/>
            </a:ext>
          </a:extLst>
        </xdr:cNvPr>
        <xdr:cNvSpPr txBox="1"/>
      </xdr:nvSpPr>
      <xdr:spPr>
        <a:xfrm>
          <a:off x="6734175" y="7058025"/>
          <a:ext cx="581025" cy="377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No</a:t>
          </a:r>
          <a:endParaRPr kumimoji="1" lang="ja-JP" altLang="en-US" sz="1800"/>
        </a:p>
      </xdr:txBody>
    </xdr:sp>
    <xdr:clientData/>
  </xdr:twoCellAnchor>
  <xdr:twoCellAnchor>
    <xdr:from>
      <xdr:col>1</xdr:col>
      <xdr:colOff>47625</xdr:colOff>
      <xdr:row>39</xdr:row>
      <xdr:rowOff>219075</xdr:rowOff>
    </xdr:from>
    <xdr:to>
      <xdr:col>3</xdr:col>
      <xdr:colOff>339725</xdr:colOff>
      <xdr:row>41</xdr:row>
      <xdr:rowOff>168275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2CF5F790-5F02-4040-93C1-7F1BF6C1C1C6}"/>
            </a:ext>
          </a:extLst>
        </xdr:cNvPr>
        <xdr:cNvSpPr txBox="1"/>
      </xdr:nvSpPr>
      <xdr:spPr>
        <a:xfrm>
          <a:off x="704850" y="9134475"/>
          <a:ext cx="1606550" cy="4064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bull = True</a:t>
          </a:r>
        </a:p>
      </xdr:txBody>
    </xdr:sp>
    <xdr:clientData/>
  </xdr:twoCellAnchor>
  <xdr:twoCellAnchor>
    <xdr:from>
      <xdr:col>1</xdr:col>
      <xdr:colOff>25402</xdr:colOff>
      <xdr:row>43</xdr:row>
      <xdr:rowOff>38100</xdr:rowOff>
    </xdr:from>
    <xdr:to>
      <xdr:col>4</xdr:col>
      <xdr:colOff>95251</xdr:colOff>
      <xdr:row>45</xdr:row>
      <xdr:rowOff>161925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C8AC486-3740-4352-8F80-695F6A768111}"/>
            </a:ext>
          </a:extLst>
        </xdr:cNvPr>
        <xdr:cNvSpPr txBox="1"/>
      </xdr:nvSpPr>
      <xdr:spPr>
        <a:xfrm>
          <a:off x="682627" y="9867900"/>
          <a:ext cx="2041524" cy="581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bull = False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extreme_price = current_low</a:t>
          </a:r>
          <a:endParaRPr lang="ja-JP" altLang="ja-JP">
            <a:effectLst/>
          </a:endParaRPr>
        </a:p>
      </xdr:txBody>
    </xdr:sp>
    <xdr:clientData/>
  </xdr:twoCellAnchor>
  <xdr:twoCellAnchor>
    <xdr:from>
      <xdr:col>2</xdr:col>
      <xdr:colOff>219075</xdr:colOff>
      <xdr:row>38</xdr:row>
      <xdr:rowOff>120650</xdr:rowOff>
    </xdr:from>
    <xdr:to>
      <xdr:col>2</xdr:col>
      <xdr:colOff>219075</xdr:colOff>
      <xdr:row>39</xdr:row>
      <xdr:rowOff>215900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240EE567-D571-48A5-A477-01D307CFAFC0}"/>
            </a:ext>
          </a:extLst>
        </xdr:cNvPr>
        <xdr:cNvCxnSpPr/>
      </xdr:nvCxnSpPr>
      <xdr:spPr>
        <a:xfrm flipH="1">
          <a:off x="1533525" y="8807450"/>
          <a:ext cx="0" cy="323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206375</xdr:colOff>
      <xdr:row>41</xdr:row>
      <xdr:rowOff>180975</xdr:rowOff>
    </xdr:from>
    <xdr:to>
      <xdr:col>2</xdr:col>
      <xdr:colOff>206375</xdr:colOff>
      <xdr:row>43</xdr:row>
      <xdr:rowOff>47625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B3ABDAA6-1165-418D-808B-DCD416914C5E}"/>
            </a:ext>
          </a:extLst>
        </xdr:cNvPr>
        <xdr:cNvCxnSpPr/>
      </xdr:nvCxnSpPr>
      <xdr:spPr>
        <a:xfrm flipH="1">
          <a:off x="1520825" y="9553575"/>
          <a:ext cx="0" cy="323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104777</xdr:colOff>
      <xdr:row>43</xdr:row>
      <xdr:rowOff>28575</xdr:rowOff>
    </xdr:from>
    <xdr:to>
      <xdr:col>8</xdr:col>
      <xdr:colOff>168276</xdr:colOff>
      <xdr:row>45</xdr:row>
      <xdr:rowOff>152400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3CDB14E3-A958-4C9B-B6AC-9F51A7CB35CF}"/>
            </a:ext>
          </a:extLst>
        </xdr:cNvPr>
        <xdr:cNvSpPr txBox="1"/>
      </xdr:nvSpPr>
      <xdr:spPr>
        <a:xfrm>
          <a:off x="3390902" y="9858375"/>
          <a:ext cx="2035174" cy="5810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bull = True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extreme_price = current_high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333375</xdr:colOff>
      <xdr:row>40</xdr:row>
      <xdr:rowOff>190500</xdr:rowOff>
    </xdr:from>
    <xdr:to>
      <xdr:col>6</xdr:col>
      <xdr:colOff>504825</xdr:colOff>
      <xdr:row>43</xdr:row>
      <xdr:rowOff>19050</xdr:rowOff>
    </xdr:to>
    <xdr:sp macro="" textlink="">
      <xdr:nvSpPr>
        <xdr:cNvPr id="38" name="フリーフォーム: 図形 37">
          <a:extLst>
            <a:ext uri="{FF2B5EF4-FFF2-40B4-BE49-F238E27FC236}">
              <a16:creationId xmlns:a16="http://schemas.microsoft.com/office/drawing/2014/main" id="{87A70FEC-A05B-48E7-86C4-FE4B143CE2F5}"/>
            </a:ext>
          </a:extLst>
        </xdr:cNvPr>
        <xdr:cNvSpPr/>
      </xdr:nvSpPr>
      <xdr:spPr>
        <a:xfrm>
          <a:off x="2305050" y="9334500"/>
          <a:ext cx="2143125" cy="514350"/>
        </a:xfrm>
        <a:custGeom>
          <a:avLst/>
          <a:gdLst>
            <a:gd name="connsiteX0" fmla="*/ 0 w 2143125"/>
            <a:gd name="connsiteY0" fmla="*/ 0 h 514350"/>
            <a:gd name="connsiteX1" fmla="*/ 2143125 w 2143125"/>
            <a:gd name="connsiteY1" fmla="*/ 0 h 514350"/>
            <a:gd name="connsiteX2" fmla="*/ 2143125 w 2143125"/>
            <a:gd name="connsiteY2" fmla="*/ 514350 h 514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143125" h="514350">
              <a:moveTo>
                <a:pt x="0" y="0"/>
              </a:moveTo>
              <a:lnTo>
                <a:pt x="2143125" y="0"/>
              </a:lnTo>
              <a:lnTo>
                <a:pt x="2143125" y="514350"/>
              </a:lnTo>
            </a:path>
          </a:pathLst>
        </a:custGeom>
        <a:noFill/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187325</xdr:colOff>
      <xdr:row>41</xdr:row>
      <xdr:rowOff>142875</xdr:rowOff>
    </xdr:from>
    <xdr:to>
      <xdr:col>3</xdr:col>
      <xdr:colOff>111125</xdr:colOff>
      <xdr:row>43</xdr:row>
      <xdr:rowOff>63500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2066B394-3D21-4532-9EFF-5AECAA4CCB06}"/>
            </a:ext>
          </a:extLst>
        </xdr:cNvPr>
        <xdr:cNvSpPr txBox="1"/>
      </xdr:nvSpPr>
      <xdr:spPr>
        <a:xfrm>
          <a:off x="1501775" y="9515475"/>
          <a:ext cx="581025" cy="377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Yes</a:t>
          </a:r>
          <a:endParaRPr kumimoji="1" lang="ja-JP" altLang="en-US" sz="1800"/>
        </a:p>
      </xdr:txBody>
    </xdr:sp>
    <xdr:clientData/>
  </xdr:twoCellAnchor>
  <xdr:twoCellAnchor>
    <xdr:from>
      <xdr:col>3</xdr:col>
      <xdr:colOff>454025</xdr:colOff>
      <xdr:row>39</xdr:row>
      <xdr:rowOff>111125</xdr:rowOff>
    </xdr:from>
    <xdr:to>
      <xdr:col>4</xdr:col>
      <xdr:colOff>377825</xdr:colOff>
      <xdr:row>41</xdr:row>
      <xdr:rowOff>38100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37BA5897-FF7C-482D-B9F8-27E1C2BE4047}"/>
            </a:ext>
          </a:extLst>
        </xdr:cNvPr>
        <xdr:cNvSpPr txBox="1"/>
      </xdr:nvSpPr>
      <xdr:spPr>
        <a:xfrm>
          <a:off x="2425700" y="9026525"/>
          <a:ext cx="581025" cy="384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No</a:t>
          </a:r>
          <a:endParaRPr kumimoji="1" lang="ja-JP" altLang="en-US" sz="1800"/>
        </a:p>
      </xdr:txBody>
    </xdr:sp>
    <xdr:clientData/>
  </xdr:twoCellAnchor>
  <xdr:twoCellAnchor>
    <xdr:from>
      <xdr:col>11</xdr:col>
      <xdr:colOff>57149</xdr:colOff>
      <xdr:row>31</xdr:row>
      <xdr:rowOff>15875</xdr:rowOff>
    </xdr:from>
    <xdr:to>
      <xdr:col>17</xdr:col>
      <xdr:colOff>533400</xdr:colOff>
      <xdr:row>33</xdr:row>
      <xdr:rowOff>196850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2AB6424F-76EF-4EB9-B6F2-5124D46ACFB5}"/>
            </a:ext>
          </a:extLst>
        </xdr:cNvPr>
        <xdr:cNvSpPr txBox="1"/>
      </xdr:nvSpPr>
      <xdr:spPr>
        <a:xfrm>
          <a:off x="7286624" y="7102475"/>
          <a:ext cx="4419601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SAR</a:t>
          </a:r>
          <a:r>
            <a:rPr kumimoji="1" lang="ja-JP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の仮決め</a:t>
          </a:r>
          <a:endParaRPr kumimoji="1" lang="en-US" altLang="ja-JP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temp_sar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last_sar + acceleration_factor * (extreme_price - last_sar )</a:t>
          </a:r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</xdr:txBody>
    </xdr:sp>
    <xdr:clientData/>
  </xdr:twoCellAnchor>
  <xdr:twoCellAnchor>
    <xdr:from>
      <xdr:col>11</xdr:col>
      <xdr:colOff>76200</xdr:colOff>
      <xdr:row>35</xdr:row>
      <xdr:rowOff>200026</xdr:rowOff>
    </xdr:from>
    <xdr:to>
      <xdr:col>17</xdr:col>
      <xdr:colOff>190500</xdr:colOff>
      <xdr:row>38</xdr:row>
      <xdr:rowOff>200026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AD23FC6F-B99A-4170-9B23-AF09487C97CB}"/>
            </a:ext>
          </a:extLst>
        </xdr:cNvPr>
        <xdr:cNvSpPr txBox="1"/>
      </xdr:nvSpPr>
      <xdr:spPr>
        <a:xfrm>
          <a:off x="7305675" y="8201026"/>
          <a:ext cx="4057650" cy="6858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( bull=True ) &amp; (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extreme_price  &lt;</a:t>
          </a:r>
          <a:r>
            <a:rPr kumimoji="1" lang="en-US" altLang="ja-JP" sz="1100"/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current_high )</a:t>
          </a: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bull=False ) &amp; ( extreme_price  &gt; current_low )</a:t>
          </a:r>
          <a:endParaRPr lang="ja-JP" altLang="ja-JP">
            <a:effectLst/>
          </a:endParaRPr>
        </a:p>
        <a:p>
          <a:pPr algn="ctr"/>
          <a:endParaRPr kumimoji="1" lang="en-US" altLang="ja-JP" sz="1100"/>
        </a:p>
      </xdr:txBody>
    </xdr:sp>
    <xdr:clientData/>
  </xdr:twoCellAnchor>
  <xdr:twoCellAnchor>
    <xdr:from>
      <xdr:col>11</xdr:col>
      <xdr:colOff>47626</xdr:colOff>
      <xdr:row>41</xdr:row>
      <xdr:rowOff>73026</xdr:rowOff>
    </xdr:from>
    <xdr:to>
      <xdr:col>17</xdr:col>
      <xdr:colOff>533400</xdr:colOff>
      <xdr:row>43</xdr:row>
      <xdr:rowOff>133350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39E6C17A-BAC0-4CDD-B9F5-48FCC778453F}"/>
            </a:ext>
          </a:extLst>
        </xdr:cNvPr>
        <xdr:cNvSpPr txBox="1"/>
      </xdr:nvSpPr>
      <xdr:spPr>
        <a:xfrm>
          <a:off x="7277101" y="9445626"/>
          <a:ext cx="4429124" cy="5175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の更新</a:t>
          </a:r>
          <a:endParaRPr lang="ja-JP" altLang="ja-JP">
            <a:effectLst/>
          </a:endParaRPr>
        </a:p>
        <a:p>
          <a:r>
            <a:rPr kumimoji="1" lang="en-US" altLang="ja-JP" sz="1100" b="1"/>
            <a:t>acceleration_factor = </a:t>
          </a:r>
          <a:r>
            <a:rPr kumimoji="1" lang="en-US" altLang="ja-JP" sz="1100" b="0"/>
            <a:t>min(acceleration_factor + INITIAL_AF,</a:t>
          </a:r>
          <a:r>
            <a:rPr kumimoji="1" lang="ja-JP" altLang="en-US" sz="1100" b="0" baseline="0"/>
            <a:t> </a:t>
          </a:r>
          <a:r>
            <a:rPr kumimoji="1" lang="en-US" altLang="ja-JP" sz="1100" b="0"/>
            <a:t>MAX_AF)</a:t>
          </a:r>
        </a:p>
      </xdr:txBody>
    </xdr:sp>
    <xdr:clientData/>
  </xdr:twoCellAnchor>
  <xdr:twoCellAnchor>
    <xdr:from>
      <xdr:col>14</xdr:col>
      <xdr:colOff>19050</xdr:colOff>
      <xdr:row>38</xdr:row>
      <xdr:rowOff>200025</xdr:rowOff>
    </xdr:from>
    <xdr:to>
      <xdr:col>14</xdr:col>
      <xdr:colOff>19050</xdr:colOff>
      <xdr:row>41</xdr:row>
      <xdr:rowOff>9525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50058738-39BC-43FC-AAED-A18C2B0E6CF5}"/>
            </a:ext>
          </a:extLst>
        </xdr:cNvPr>
        <xdr:cNvCxnSpPr/>
      </xdr:nvCxnSpPr>
      <xdr:spPr>
        <a:xfrm flipH="1">
          <a:off x="9220200" y="8886825"/>
          <a:ext cx="0" cy="495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647700</xdr:colOff>
      <xdr:row>39</xdr:row>
      <xdr:rowOff>66675</xdr:rowOff>
    </xdr:from>
    <xdr:to>
      <xdr:col>14</xdr:col>
      <xdr:colOff>571500</xdr:colOff>
      <xdr:row>40</xdr:row>
      <xdr:rowOff>206375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6B9D422B-359C-49B3-B877-1A1B01F38671}"/>
            </a:ext>
          </a:extLst>
        </xdr:cNvPr>
        <xdr:cNvSpPr txBox="1"/>
      </xdr:nvSpPr>
      <xdr:spPr>
        <a:xfrm>
          <a:off x="9191625" y="8982075"/>
          <a:ext cx="581025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Yes</a:t>
          </a:r>
          <a:endParaRPr kumimoji="1" lang="ja-JP" altLang="en-US" sz="1800"/>
        </a:p>
      </xdr:txBody>
    </xdr:sp>
    <xdr:clientData/>
  </xdr:twoCellAnchor>
  <xdr:twoCellAnchor>
    <xdr:from>
      <xdr:col>10</xdr:col>
      <xdr:colOff>542925</xdr:colOff>
      <xdr:row>49</xdr:row>
      <xdr:rowOff>177800</xdr:rowOff>
    </xdr:from>
    <xdr:to>
      <xdr:col>19</xdr:col>
      <xdr:colOff>9525</xdr:colOff>
      <xdr:row>53</xdr:row>
      <xdr:rowOff>53975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175974C1-9BFC-4DB6-A6D2-746A161AB374}"/>
            </a:ext>
          </a:extLst>
        </xdr:cNvPr>
        <xdr:cNvSpPr txBox="1"/>
      </xdr:nvSpPr>
      <xdr:spPr>
        <a:xfrm>
          <a:off x="7115175" y="11379200"/>
          <a:ext cx="53816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SAR</a:t>
          </a:r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の調整</a:t>
          </a:r>
          <a:endParaRPr lang="ja-JP" altLang="ja-JP">
            <a:effectLst/>
          </a:endParaRPr>
        </a:p>
        <a:p>
          <a:r>
            <a:rPr kumimoji="1" lang="en-US" altLang="ja-JP" sz="1100" b="1"/>
            <a:t>temp_sar             =  </a:t>
          </a:r>
          <a:r>
            <a:rPr kumimoji="1" lang="en-US" altLang="ja-JP" sz="1100" b="0"/>
            <a:t>min(temp_sar, candles_array[i-1]['low'], candles_array[i-2]['low'])</a:t>
          </a:r>
        </a:p>
        <a:p>
          <a:r>
            <a:rPr kumimoji="1" lang="en-US" altLang="ja-JP" sz="1100" b="1"/>
            <a:t>extreme_price    </a:t>
          </a:r>
          <a:r>
            <a:rPr kumimoji="1" lang="en-US" altLang="ja-JP" sz="1100" b="0"/>
            <a:t>=  max(extreme_price, current_high)</a:t>
          </a:r>
        </a:p>
      </xdr:txBody>
    </xdr:sp>
    <xdr:clientData/>
  </xdr:twoCellAnchor>
  <xdr:twoCellAnchor>
    <xdr:from>
      <xdr:col>12</xdr:col>
      <xdr:colOff>638175</xdr:colOff>
      <xdr:row>47</xdr:row>
      <xdr:rowOff>0</xdr:rowOff>
    </xdr:from>
    <xdr:to>
      <xdr:col>15</xdr:col>
      <xdr:colOff>609600</xdr:colOff>
      <xdr:row>48</xdr:row>
      <xdr:rowOff>66675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54DB4682-54E2-4510-A5BF-A138326AE131}"/>
            </a:ext>
          </a:extLst>
        </xdr:cNvPr>
        <xdr:cNvSpPr txBox="1"/>
      </xdr:nvSpPr>
      <xdr:spPr>
        <a:xfrm>
          <a:off x="8524875" y="10744200"/>
          <a:ext cx="1943100" cy="2952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bull=True</a:t>
          </a:r>
        </a:p>
      </xdr:txBody>
    </xdr:sp>
    <xdr:clientData/>
  </xdr:twoCellAnchor>
  <xdr:twoCellAnchor>
    <xdr:from>
      <xdr:col>14</xdr:col>
      <xdr:colOff>288926</xdr:colOff>
      <xdr:row>43</xdr:row>
      <xdr:rowOff>133350</xdr:rowOff>
    </xdr:from>
    <xdr:to>
      <xdr:col>14</xdr:col>
      <xdr:colOff>295275</xdr:colOff>
      <xdr:row>44</xdr:row>
      <xdr:rowOff>200025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730D5651-A3C9-4425-B5E3-321EE0781150}"/>
            </a:ext>
          </a:extLst>
        </xdr:cNvPr>
        <xdr:cNvCxnSpPr>
          <a:stCxn id="43" idx="2"/>
          <a:endCxn id="67" idx="0"/>
        </xdr:cNvCxnSpPr>
      </xdr:nvCxnSpPr>
      <xdr:spPr>
        <a:xfrm>
          <a:off x="9490076" y="9963150"/>
          <a:ext cx="6349" cy="2952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361950</xdr:colOff>
      <xdr:row>48</xdr:row>
      <xdr:rowOff>101600</xdr:rowOff>
    </xdr:from>
    <xdr:to>
      <xdr:col>15</xdr:col>
      <xdr:colOff>282575</xdr:colOff>
      <xdr:row>50</xdr:row>
      <xdr:rowOff>15875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86768EE1-BA3A-4196-8194-7C14BB355538}"/>
            </a:ext>
          </a:extLst>
        </xdr:cNvPr>
        <xdr:cNvSpPr txBox="1"/>
      </xdr:nvSpPr>
      <xdr:spPr>
        <a:xfrm>
          <a:off x="9563100" y="11074400"/>
          <a:ext cx="577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Yes</a:t>
          </a:r>
          <a:endParaRPr kumimoji="1" lang="ja-JP" altLang="en-US" sz="1800"/>
        </a:p>
      </xdr:txBody>
    </xdr:sp>
    <xdr:clientData/>
  </xdr:twoCellAnchor>
  <xdr:twoCellAnchor>
    <xdr:from>
      <xdr:col>14</xdr:col>
      <xdr:colOff>363538</xdr:colOff>
      <xdr:row>48</xdr:row>
      <xdr:rowOff>63501</xdr:rowOff>
    </xdr:from>
    <xdr:to>
      <xdr:col>14</xdr:col>
      <xdr:colOff>363538</xdr:colOff>
      <xdr:row>49</xdr:row>
      <xdr:rowOff>196850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0CA6BCEC-7F12-4420-B2FD-C9C455BEE346}"/>
            </a:ext>
          </a:extLst>
        </xdr:cNvPr>
        <xdr:cNvCxnSpPr/>
      </xdr:nvCxnSpPr>
      <xdr:spPr>
        <a:xfrm>
          <a:off x="9564688" y="11036301"/>
          <a:ext cx="0" cy="3619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558800</xdr:colOff>
      <xdr:row>49</xdr:row>
      <xdr:rowOff>177800</xdr:rowOff>
    </xdr:from>
    <xdr:to>
      <xdr:col>27</xdr:col>
      <xdr:colOff>533400</xdr:colOff>
      <xdr:row>53</xdr:row>
      <xdr:rowOff>57150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30E9265-7661-4A0F-90EC-9CB075C9160B}"/>
            </a:ext>
          </a:extLst>
        </xdr:cNvPr>
        <xdr:cNvSpPr txBox="1"/>
      </xdr:nvSpPr>
      <xdr:spPr>
        <a:xfrm>
          <a:off x="13046075" y="11379200"/>
          <a:ext cx="5232400" cy="793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SAR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の調整</a:t>
          </a:r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</a:p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temp_sar </a:t>
          </a:r>
          <a:r>
            <a:rPr kumimoji="1" lang="ja-JP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max(temp_sar, candles_array[i-1]['high'], candles_array[i-2]['high'])</a:t>
          </a:r>
        </a:p>
        <a:p>
          <a:pPr eaLnBrk="1" fontAlgn="auto" latinLnBrk="0" hangingPunct="1"/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extreme_price 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min(extreme_price, current_low)</a:t>
          </a:r>
          <a:endParaRPr lang="ja-JP" altLang="ja-JP" b="0">
            <a:effectLst/>
          </a:endParaRPr>
        </a:p>
      </xdr:txBody>
    </xdr:sp>
    <xdr:clientData/>
  </xdr:twoCellAnchor>
  <xdr:twoCellAnchor>
    <xdr:from>
      <xdr:col>15</xdr:col>
      <xdr:colOff>628651</xdr:colOff>
      <xdr:row>47</xdr:row>
      <xdr:rowOff>190500</xdr:rowOff>
    </xdr:from>
    <xdr:to>
      <xdr:col>23</xdr:col>
      <xdr:colOff>95251</xdr:colOff>
      <xdr:row>49</xdr:row>
      <xdr:rowOff>200025</xdr:rowOff>
    </xdr:to>
    <xdr:sp macro="" textlink="">
      <xdr:nvSpPr>
        <xdr:cNvPr id="8" name="フリーフォーム: 図形 7">
          <a:extLst>
            <a:ext uri="{FF2B5EF4-FFF2-40B4-BE49-F238E27FC236}">
              <a16:creationId xmlns:a16="http://schemas.microsoft.com/office/drawing/2014/main" id="{61382388-403A-4922-A902-636A916338E1}"/>
            </a:ext>
          </a:extLst>
        </xdr:cNvPr>
        <xdr:cNvSpPr/>
      </xdr:nvSpPr>
      <xdr:spPr>
        <a:xfrm>
          <a:off x="10487026" y="10934700"/>
          <a:ext cx="4724400" cy="466725"/>
        </a:xfrm>
        <a:custGeom>
          <a:avLst/>
          <a:gdLst>
            <a:gd name="connsiteX0" fmla="*/ 0 w 4638675"/>
            <a:gd name="connsiteY0" fmla="*/ 9525 h 466725"/>
            <a:gd name="connsiteX1" fmla="*/ 4638675 w 4638675"/>
            <a:gd name="connsiteY1" fmla="*/ 0 h 466725"/>
            <a:gd name="connsiteX2" fmla="*/ 4638675 w 4638675"/>
            <a:gd name="connsiteY2" fmla="*/ 466725 h 4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38675" h="466725">
              <a:moveTo>
                <a:pt x="0" y="9525"/>
              </a:moveTo>
              <a:lnTo>
                <a:pt x="4638675" y="0"/>
              </a:lnTo>
              <a:lnTo>
                <a:pt x="4638675" y="466725"/>
              </a:lnTo>
            </a:path>
          </a:pathLst>
        </a:custGeom>
        <a:noFill/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66676</xdr:colOff>
      <xdr:row>46</xdr:row>
      <xdr:rowOff>114300</xdr:rowOff>
    </xdr:from>
    <xdr:to>
      <xdr:col>19</xdr:col>
      <xdr:colOff>549276</xdr:colOff>
      <xdr:row>48</xdr:row>
      <xdr:rowOff>25400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993B34BD-8CF3-481B-BB69-3272415AD713}"/>
            </a:ext>
          </a:extLst>
        </xdr:cNvPr>
        <xdr:cNvSpPr txBox="1"/>
      </xdr:nvSpPr>
      <xdr:spPr>
        <a:xfrm>
          <a:off x="12553951" y="10629900"/>
          <a:ext cx="4826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No</a:t>
          </a:r>
          <a:endParaRPr kumimoji="1" lang="ja-JP" altLang="en-US" sz="1800"/>
        </a:p>
      </xdr:txBody>
    </xdr:sp>
    <xdr:clientData/>
  </xdr:twoCellAnchor>
  <xdr:twoCellAnchor>
    <xdr:from>
      <xdr:col>14</xdr:col>
      <xdr:colOff>76200</xdr:colOff>
      <xdr:row>34</xdr:row>
      <xdr:rowOff>9525</xdr:rowOff>
    </xdr:from>
    <xdr:to>
      <xdr:col>14</xdr:col>
      <xdr:colOff>77787</xdr:colOff>
      <xdr:row>35</xdr:row>
      <xdr:rowOff>133349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BB3F4991-3D87-4995-BCE1-CCF08F6564B0}"/>
            </a:ext>
          </a:extLst>
        </xdr:cNvPr>
        <xdr:cNvCxnSpPr/>
      </xdr:nvCxnSpPr>
      <xdr:spPr>
        <a:xfrm>
          <a:off x="9277350" y="7781925"/>
          <a:ext cx="1587" cy="3524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244475</xdr:colOff>
      <xdr:row>56</xdr:row>
      <xdr:rowOff>0</xdr:rowOff>
    </xdr:from>
    <xdr:to>
      <xdr:col>3</xdr:col>
      <xdr:colOff>542925</xdr:colOff>
      <xdr:row>57</xdr:row>
      <xdr:rowOff>177800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26B80CD5-FF00-414B-964B-365B32A0D9F0}"/>
            </a:ext>
          </a:extLst>
        </xdr:cNvPr>
        <xdr:cNvSpPr txBox="1"/>
      </xdr:nvSpPr>
      <xdr:spPr>
        <a:xfrm>
          <a:off x="901700" y="12801600"/>
          <a:ext cx="1612900" cy="4064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 i=0</a:t>
          </a:r>
        </a:p>
      </xdr:txBody>
    </xdr:sp>
    <xdr:clientData/>
  </xdr:twoCellAnchor>
  <xdr:twoCellAnchor>
    <xdr:from>
      <xdr:col>2</xdr:col>
      <xdr:colOff>390527</xdr:colOff>
      <xdr:row>45</xdr:row>
      <xdr:rowOff>158750</xdr:rowOff>
    </xdr:from>
    <xdr:to>
      <xdr:col>2</xdr:col>
      <xdr:colOff>392113</xdr:colOff>
      <xdr:row>56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9A81A507-30E8-4E46-AD3A-0E5A324EDCAA}"/>
            </a:ext>
          </a:extLst>
        </xdr:cNvPr>
        <xdr:cNvCxnSpPr>
          <a:stCxn id="33" idx="2"/>
          <a:endCxn id="54" idx="0"/>
        </xdr:cNvCxnSpPr>
      </xdr:nvCxnSpPr>
      <xdr:spPr>
        <a:xfrm>
          <a:off x="1704977" y="10445750"/>
          <a:ext cx="1586" cy="2355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45</xdr:row>
      <xdr:rowOff>161925</xdr:rowOff>
    </xdr:from>
    <xdr:to>
      <xdr:col>6</xdr:col>
      <xdr:colOff>495300</xdr:colOff>
      <xdr:row>50</xdr:row>
      <xdr:rowOff>9525</xdr:rowOff>
    </xdr:to>
    <xdr:sp macro="" textlink="">
      <xdr:nvSpPr>
        <xdr:cNvPr id="31" name="フリーフォーム: 図形 30">
          <a:extLst>
            <a:ext uri="{FF2B5EF4-FFF2-40B4-BE49-F238E27FC236}">
              <a16:creationId xmlns:a16="http://schemas.microsoft.com/office/drawing/2014/main" id="{68A759A0-7E43-40F2-AFA3-6ABF69DCC1F1}"/>
            </a:ext>
          </a:extLst>
        </xdr:cNvPr>
        <xdr:cNvSpPr/>
      </xdr:nvSpPr>
      <xdr:spPr>
        <a:xfrm>
          <a:off x="1695450" y="10448925"/>
          <a:ext cx="2743200" cy="990600"/>
        </a:xfrm>
        <a:custGeom>
          <a:avLst/>
          <a:gdLst>
            <a:gd name="connsiteX0" fmla="*/ 2743200 w 2743200"/>
            <a:gd name="connsiteY0" fmla="*/ 0 h 990600"/>
            <a:gd name="connsiteX1" fmla="*/ 2743200 w 2743200"/>
            <a:gd name="connsiteY1" fmla="*/ 981075 h 990600"/>
            <a:gd name="connsiteX2" fmla="*/ 0 w 2743200"/>
            <a:gd name="connsiteY2" fmla="*/ 990600 h 990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743200" h="990600">
              <a:moveTo>
                <a:pt x="2743200" y="0"/>
              </a:moveTo>
              <a:lnTo>
                <a:pt x="2743200" y="981075"/>
              </a:lnTo>
              <a:lnTo>
                <a:pt x="0" y="990600"/>
              </a:lnTo>
            </a:path>
          </a:pathLst>
        </a:custGeom>
        <a:noFill/>
        <a:ln>
          <a:solidFill>
            <a:schemeClr val="tx1"/>
          </a:solidFill>
          <a:tailEnd type="oval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409575</xdr:colOff>
      <xdr:row>57</xdr:row>
      <xdr:rowOff>171450</xdr:rowOff>
    </xdr:from>
    <xdr:to>
      <xdr:col>2</xdr:col>
      <xdr:colOff>409575</xdr:colOff>
      <xdr:row>59</xdr:row>
      <xdr:rowOff>38100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C804D650-A906-4F98-A04C-791E2C88ECFB}"/>
            </a:ext>
          </a:extLst>
        </xdr:cNvPr>
        <xdr:cNvCxnSpPr/>
      </xdr:nvCxnSpPr>
      <xdr:spPr>
        <a:xfrm flipH="1">
          <a:off x="1724025" y="13201650"/>
          <a:ext cx="0" cy="323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56</xdr:row>
      <xdr:rowOff>196850</xdr:rowOff>
    </xdr:from>
    <xdr:to>
      <xdr:col>5</xdr:col>
      <xdr:colOff>638175</xdr:colOff>
      <xdr:row>59</xdr:row>
      <xdr:rowOff>25400</xdr:rowOff>
    </xdr:to>
    <xdr:sp macro="" textlink="">
      <xdr:nvSpPr>
        <xdr:cNvPr id="57" name="フリーフォーム: 図形 56">
          <a:extLst>
            <a:ext uri="{FF2B5EF4-FFF2-40B4-BE49-F238E27FC236}">
              <a16:creationId xmlns:a16="http://schemas.microsoft.com/office/drawing/2014/main" id="{0593A81B-1E09-422C-8203-E5EB517D3712}"/>
            </a:ext>
          </a:extLst>
        </xdr:cNvPr>
        <xdr:cNvSpPr/>
      </xdr:nvSpPr>
      <xdr:spPr>
        <a:xfrm>
          <a:off x="2524125" y="12998450"/>
          <a:ext cx="1400175" cy="514350"/>
        </a:xfrm>
        <a:custGeom>
          <a:avLst/>
          <a:gdLst>
            <a:gd name="connsiteX0" fmla="*/ 0 w 2143125"/>
            <a:gd name="connsiteY0" fmla="*/ 0 h 514350"/>
            <a:gd name="connsiteX1" fmla="*/ 2143125 w 2143125"/>
            <a:gd name="connsiteY1" fmla="*/ 0 h 514350"/>
            <a:gd name="connsiteX2" fmla="*/ 2143125 w 2143125"/>
            <a:gd name="connsiteY2" fmla="*/ 514350 h 514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143125" h="514350">
              <a:moveTo>
                <a:pt x="0" y="0"/>
              </a:moveTo>
              <a:lnTo>
                <a:pt x="2143125" y="0"/>
              </a:lnTo>
              <a:lnTo>
                <a:pt x="2143125" y="514350"/>
              </a:lnTo>
            </a:path>
          </a:pathLst>
        </a:custGeom>
        <a:noFill/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492125</xdr:colOff>
      <xdr:row>57</xdr:row>
      <xdr:rowOff>130175</xdr:rowOff>
    </xdr:from>
    <xdr:to>
      <xdr:col>3</xdr:col>
      <xdr:colOff>419100</xdr:colOff>
      <xdr:row>59</xdr:row>
      <xdr:rowOff>63500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9C75A51E-D166-4E76-80C7-1CAEA6D6D284}"/>
            </a:ext>
          </a:extLst>
        </xdr:cNvPr>
        <xdr:cNvSpPr txBox="1"/>
      </xdr:nvSpPr>
      <xdr:spPr>
        <a:xfrm>
          <a:off x="1806575" y="13160375"/>
          <a:ext cx="5842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Yes</a:t>
          </a:r>
          <a:endParaRPr kumimoji="1" lang="ja-JP" altLang="en-US" sz="1800"/>
        </a:p>
      </xdr:txBody>
    </xdr:sp>
    <xdr:clientData/>
  </xdr:twoCellAnchor>
  <xdr:twoCellAnchor>
    <xdr:from>
      <xdr:col>4</xdr:col>
      <xdr:colOff>123825</xdr:colOff>
      <xdr:row>55</xdr:row>
      <xdr:rowOff>123825</xdr:rowOff>
    </xdr:from>
    <xdr:to>
      <xdr:col>5</xdr:col>
      <xdr:colOff>44450</xdr:colOff>
      <xdr:row>57</xdr:row>
      <xdr:rowOff>53975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A122603B-CCFC-49F2-971D-5D34A477FFE8}"/>
            </a:ext>
          </a:extLst>
        </xdr:cNvPr>
        <xdr:cNvSpPr txBox="1"/>
      </xdr:nvSpPr>
      <xdr:spPr>
        <a:xfrm>
          <a:off x="2752725" y="12696825"/>
          <a:ext cx="57785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No</a:t>
          </a:r>
          <a:endParaRPr kumimoji="1" lang="ja-JP" altLang="en-US" sz="1800"/>
        </a:p>
      </xdr:txBody>
    </xdr:sp>
    <xdr:clientData/>
  </xdr:twoCellAnchor>
  <xdr:twoCellAnchor>
    <xdr:from>
      <xdr:col>1</xdr:col>
      <xdr:colOff>47625</xdr:colOff>
      <xdr:row>59</xdr:row>
      <xdr:rowOff>47625</xdr:rowOff>
    </xdr:from>
    <xdr:to>
      <xdr:col>4</xdr:col>
      <xdr:colOff>117474</xdr:colOff>
      <xdr:row>60</xdr:row>
      <xdr:rowOff>161925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8AD00EF8-9B54-4E57-9F05-155F1939077E}"/>
            </a:ext>
          </a:extLst>
        </xdr:cNvPr>
        <xdr:cNvSpPr txBox="1"/>
      </xdr:nvSpPr>
      <xdr:spPr>
        <a:xfrm>
          <a:off x="704850" y="13535025"/>
          <a:ext cx="20415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temp_sar_array[-1]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temp_sar</a:t>
          </a:r>
          <a:endParaRPr lang="ja-JP" altLang="ja-JP">
            <a:effectLst/>
          </a:endParaRPr>
        </a:p>
      </xdr:txBody>
    </xdr:sp>
    <xdr:clientData/>
  </xdr:twoCellAnchor>
  <xdr:twoCellAnchor>
    <xdr:from>
      <xdr:col>4</xdr:col>
      <xdr:colOff>609600</xdr:colOff>
      <xdr:row>59</xdr:row>
      <xdr:rowOff>44450</xdr:rowOff>
    </xdr:from>
    <xdr:to>
      <xdr:col>8</xdr:col>
      <xdr:colOff>247650</xdr:colOff>
      <xdr:row>60</xdr:row>
      <xdr:rowOff>158750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99BFAE6A-9188-4C0D-AE9B-34429D9F7B4B}"/>
            </a:ext>
          </a:extLst>
        </xdr:cNvPr>
        <xdr:cNvSpPr txBox="1"/>
      </xdr:nvSpPr>
      <xdr:spPr>
        <a:xfrm>
          <a:off x="3238500" y="13531850"/>
          <a:ext cx="22669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temp_sar_array.append(temp_sar)</a:t>
          </a:r>
          <a:endParaRPr lang="ja-JP" altLang="ja-JP">
            <a:effectLst/>
          </a:endParaRPr>
        </a:p>
      </xdr:txBody>
    </xdr:sp>
    <xdr:clientData/>
  </xdr:twoCellAnchor>
  <xdr:twoCellAnchor>
    <xdr:from>
      <xdr:col>2</xdr:col>
      <xdr:colOff>380999</xdr:colOff>
      <xdr:row>53</xdr:row>
      <xdr:rowOff>76200</xdr:rowOff>
    </xdr:from>
    <xdr:to>
      <xdr:col>21</xdr:col>
      <xdr:colOff>57149</xdr:colOff>
      <xdr:row>55</xdr:row>
      <xdr:rowOff>63500</xdr:rowOff>
    </xdr:to>
    <xdr:sp macro="" textlink="">
      <xdr:nvSpPr>
        <xdr:cNvPr id="62" name="フリーフォーム: 図形 61">
          <a:extLst>
            <a:ext uri="{FF2B5EF4-FFF2-40B4-BE49-F238E27FC236}">
              <a16:creationId xmlns:a16="http://schemas.microsoft.com/office/drawing/2014/main" id="{6D9310A6-5055-4BE8-8831-75F0CB922B4E}"/>
            </a:ext>
          </a:extLst>
        </xdr:cNvPr>
        <xdr:cNvSpPr/>
      </xdr:nvSpPr>
      <xdr:spPr>
        <a:xfrm>
          <a:off x="1695449" y="12192000"/>
          <a:ext cx="12163425" cy="444500"/>
        </a:xfrm>
        <a:custGeom>
          <a:avLst/>
          <a:gdLst>
            <a:gd name="connsiteX0" fmla="*/ 2743200 w 2743200"/>
            <a:gd name="connsiteY0" fmla="*/ 0 h 990600"/>
            <a:gd name="connsiteX1" fmla="*/ 2743200 w 2743200"/>
            <a:gd name="connsiteY1" fmla="*/ 981075 h 990600"/>
            <a:gd name="connsiteX2" fmla="*/ 0 w 2743200"/>
            <a:gd name="connsiteY2" fmla="*/ 990600 h 990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743200" h="990600">
              <a:moveTo>
                <a:pt x="2743200" y="0"/>
              </a:moveTo>
              <a:lnTo>
                <a:pt x="2743200" y="981075"/>
              </a:lnTo>
              <a:lnTo>
                <a:pt x="0" y="990600"/>
              </a:lnTo>
            </a:path>
          </a:pathLst>
        </a:custGeom>
        <a:noFill/>
        <a:ln>
          <a:solidFill>
            <a:schemeClr val="tx1"/>
          </a:solidFill>
          <a:tailEnd type="oval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380999</xdr:colOff>
      <xdr:row>53</xdr:row>
      <xdr:rowOff>66674</xdr:rowOff>
    </xdr:from>
    <xdr:to>
      <xdr:col>14</xdr:col>
      <xdr:colOff>390525</xdr:colOff>
      <xdr:row>54</xdr:row>
      <xdr:rowOff>190500</xdr:rowOff>
    </xdr:to>
    <xdr:sp macro="" textlink="">
      <xdr:nvSpPr>
        <xdr:cNvPr id="63" name="フリーフォーム: 図形 62">
          <a:extLst>
            <a:ext uri="{FF2B5EF4-FFF2-40B4-BE49-F238E27FC236}">
              <a16:creationId xmlns:a16="http://schemas.microsoft.com/office/drawing/2014/main" id="{94FBF13B-8251-4665-AA34-F74A63060BF8}"/>
            </a:ext>
          </a:extLst>
        </xdr:cNvPr>
        <xdr:cNvSpPr/>
      </xdr:nvSpPr>
      <xdr:spPr>
        <a:xfrm>
          <a:off x="1695449" y="12182474"/>
          <a:ext cx="7896226" cy="352426"/>
        </a:xfrm>
        <a:custGeom>
          <a:avLst/>
          <a:gdLst>
            <a:gd name="connsiteX0" fmla="*/ 2743200 w 2743200"/>
            <a:gd name="connsiteY0" fmla="*/ 0 h 990600"/>
            <a:gd name="connsiteX1" fmla="*/ 2743200 w 2743200"/>
            <a:gd name="connsiteY1" fmla="*/ 981075 h 990600"/>
            <a:gd name="connsiteX2" fmla="*/ 0 w 2743200"/>
            <a:gd name="connsiteY2" fmla="*/ 990600 h 990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743200" h="990600">
              <a:moveTo>
                <a:pt x="2743200" y="0"/>
              </a:moveTo>
              <a:lnTo>
                <a:pt x="2743200" y="981075"/>
              </a:lnTo>
              <a:lnTo>
                <a:pt x="0" y="990600"/>
              </a:lnTo>
            </a:path>
          </a:pathLst>
        </a:custGeom>
        <a:noFill/>
        <a:ln>
          <a:solidFill>
            <a:schemeClr val="tx1"/>
          </a:solidFill>
          <a:tailEnd type="oval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25400</xdr:colOff>
      <xdr:row>66</xdr:row>
      <xdr:rowOff>53975</xdr:rowOff>
    </xdr:from>
    <xdr:to>
      <xdr:col>5</xdr:col>
      <xdr:colOff>209550</xdr:colOff>
      <xdr:row>69</xdr:row>
      <xdr:rowOff>120650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BDE63A73-6A48-4C67-BBA2-F3F44F757046}"/>
            </a:ext>
          </a:extLst>
        </xdr:cNvPr>
        <xdr:cNvSpPr txBox="1"/>
      </xdr:nvSpPr>
      <xdr:spPr>
        <a:xfrm>
          <a:off x="2654300" y="15141575"/>
          <a:ext cx="841375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800"/>
            <a:t>(</a:t>
          </a:r>
          <a:r>
            <a:rPr kumimoji="1" lang="ja-JP" altLang="en-US" sz="2800"/>
            <a:t>★</a:t>
          </a:r>
          <a:r>
            <a:rPr kumimoji="1" lang="en-US" altLang="ja-JP" sz="2800"/>
            <a:t>)</a:t>
          </a:r>
          <a:endParaRPr kumimoji="1" lang="ja-JP" altLang="en-US" sz="2800"/>
        </a:p>
      </xdr:txBody>
    </xdr:sp>
    <xdr:clientData/>
  </xdr:twoCellAnchor>
  <xdr:twoCellAnchor>
    <xdr:from>
      <xdr:col>1</xdr:col>
      <xdr:colOff>34925</xdr:colOff>
      <xdr:row>62</xdr:row>
      <xdr:rowOff>0</xdr:rowOff>
    </xdr:from>
    <xdr:to>
      <xdr:col>8</xdr:col>
      <xdr:colOff>209550</xdr:colOff>
      <xdr:row>63</xdr:row>
      <xdr:rowOff>123825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80552E52-76D3-4A60-8CA3-688ABECAD7EC}"/>
            </a:ext>
          </a:extLst>
        </xdr:cNvPr>
        <xdr:cNvSpPr txBox="1"/>
      </xdr:nvSpPr>
      <xdr:spPr>
        <a:xfrm>
          <a:off x="692150" y="14173200"/>
          <a:ext cx="4775200" cy="35242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400"/>
            <a:t> i = i+1</a:t>
          </a:r>
        </a:p>
      </xdr:txBody>
    </xdr:sp>
    <xdr:clientData/>
  </xdr:twoCellAnchor>
  <xdr:twoCellAnchor>
    <xdr:from>
      <xdr:col>4</xdr:col>
      <xdr:colOff>447675</xdr:colOff>
      <xdr:row>63</xdr:row>
      <xdr:rowOff>120650</xdr:rowOff>
    </xdr:from>
    <xdr:to>
      <xdr:col>4</xdr:col>
      <xdr:colOff>450850</xdr:colOff>
      <xdr:row>66</xdr:row>
      <xdr:rowOff>53975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E8D217FA-1A83-41A2-98FE-B4C879502945}"/>
            </a:ext>
          </a:extLst>
        </xdr:cNvPr>
        <xdr:cNvCxnSpPr>
          <a:stCxn id="65" idx="2"/>
          <a:endCxn id="64" idx="0"/>
        </xdr:cNvCxnSpPr>
      </xdr:nvCxnSpPr>
      <xdr:spPr>
        <a:xfrm flipH="1">
          <a:off x="3076575" y="14522450"/>
          <a:ext cx="3175" cy="6191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635000</xdr:colOff>
      <xdr:row>60</xdr:row>
      <xdr:rowOff>161925</xdr:rowOff>
    </xdr:from>
    <xdr:to>
      <xdr:col>5</xdr:col>
      <xdr:colOff>638175</xdr:colOff>
      <xdr:row>61</xdr:row>
      <xdr:rowOff>219075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1AE5C76E-36B2-41D1-A186-49138C2686C0}"/>
            </a:ext>
          </a:extLst>
        </xdr:cNvPr>
        <xdr:cNvCxnSpPr/>
      </xdr:nvCxnSpPr>
      <xdr:spPr>
        <a:xfrm>
          <a:off x="3921125" y="13877925"/>
          <a:ext cx="3175" cy="2857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406400</xdr:colOff>
      <xdr:row>60</xdr:row>
      <xdr:rowOff>161925</xdr:rowOff>
    </xdr:from>
    <xdr:to>
      <xdr:col>2</xdr:col>
      <xdr:colOff>409575</xdr:colOff>
      <xdr:row>61</xdr:row>
      <xdr:rowOff>219075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8D02862C-30C9-4CFA-B6DC-E7C62DE630FF}"/>
            </a:ext>
          </a:extLst>
        </xdr:cNvPr>
        <xdr:cNvCxnSpPr/>
      </xdr:nvCxnSpPr>
      <xdr:spPr>
        <a:xfrm>
          <a:off x="1720850" y="13877925"/>
          <a:ext cx="3175" cy="2857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17</xdr:row>
      <xdr:rowOff>57150</xdr:rowOff>
    </xdr:from>
    <xdr:to>
      <xdr:col>6</xdr:col>
      <xdr:colOff>606425</xdr:colOff>
      <xdr:row>20</xdr:row>
      <xdr:rowOff>120650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66AE7951-0874-4B82-B958-1C96B322A431}"/>
            </a:ext>
          </a:extLst>
        </xdr:cNvPr>
        <xdr:cNvSpPr txBox="1"/>
      </xdr:nvSpPr>
      <xdr:spPr>
        <a:xfrm>
          <a:off x="3714750" y="3943350"/>
          <a:ext cx="83502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800"/>
            <a:t>(</a:t>
          </a:r>
          <a:r>
            <a:rPr kumimoji="1" lang="ja-JP" altLang="en-US" sz="2800"/>
            <a:t>★</a:t>
          </a:r>
          <a:r>
            <a:rPr kumimoji="1" lang="en-US" altLang="ja-JP" sz="2800"/>
            <a:t>)</a:t>
          </a:r>
          <a:endParaRPr kumimoji="1" lang="ja-JP" altLang="en-US" sz="2800"/>
        </a:p>
      </xdr:txBody>
    </xdr:sp>
    <xdr:clientData/>
  </xdr:twoCellAnchor>
  <xdr:twoCellAnchor>
    <xdr:from>
      <xdr:col>3</xdr:col>
      <xdr:colOff>390525</xdr:colOff>
      <xdr:row>19</xdr:row>
      <xdr:rowOff>9525</xdr:rowOff>
    </xdr:from>
    <xdr:to>
      <xdr:col>5</xdr:col>
      <xdr:colOff>523875</xdr:colOff>
      <xdr:row>20</xdr:row>
      <xdr:rowOff>38100</xdr:rowOff>
    </xdr:to>
    <xdr:sp macro="" textlink="">
      <xdr:nvSpPr>
        <xdr:cNvPr id="74" name="フリーフォーム: 図形 73">
          <a:extLst>
            <a:ext uri="{FF2B5EF4-FFF2-40B4-BE49-F238E27FC236}">
              <a16:creationId xmlns:a16="http://schemas.microsoft.com/office/drawing/2014/main" id="{7C517E59-D5EC-47A0-B5F5-09BA367E8968}"/>
            </a:ext>
          </a:extLst>
        </xdr:cNvPr>
        <xdr:cNvSpPr/>
      </xdr:nvSpPr>
      <xdr:spPr>
        <a:xfrm>
          <a:off x="2362200" y="4352925"/>
          <a:ext cx="1447800" cy="257175"/>
        </a:xfrm>
        <a:custGeom>
          <a:avLst/>
          <a:gdLst>
            <a:gd name="connsiteX0" fmla="*/ 1447800 w 1447800"/>
            <a:gd name="connsiteY0" fmla="*/ 0 h 257175"/>
            <a:gd name="connsiteX1" fmla="*/ 0 w 1447800"/>
            <a:gd name="connsiteY1" fmla="*/ 0 h 257175"/>
            <a:gd name="connsiteX2" fmla="*/ 0 w 1447800"/>
            <a:gd name="connsiteY2" fmla="*/ 257175 h 257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47800" h="257175">
              <a:moveTo>
                <a:pt x="1447800" y="0"/>
              </a:moveTo>
              <a:lnTo>
                <a:pt x="0" y="0"/>
              </a:lnTo>
              <a:lnTo>
                <a:pt x="0" y="257175"/>
              </a:lnTo>
            </a:path>
          </a:pathLst>
        </a:custGeom>
        <a:noFill/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635000</xdr:colOff>
      <xdr:row>44</xdr:row>
      <xdr:rowOff>196850</xdr:rowOff>
    </xdr:from>
    <xdr:to>
      <xdr:col>15</xdr:col>
      <xdr:colOff>609600</xdr:colOff>
      <xdr:row>46</xdr:row>
      <xdr:rowOff>38100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793E9AC8-078D-4441-B056-E83560BB53CC}"/>
            </a:ext>
          </a:extLst>
        </xdr:cNvPr>
        <xdr:cNvSpPr txBox="1"/>
      </xdr:nvSpPr>
      <xdr:spPr>
        <a:xfrm>
          <a:off x="8521700" y="10255250"/>
          <a:ext cx="1946275" cy="2984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i &gt; 1</a:t>
          </a:r>
        </a:p>
      </xdr:txBody>
    </xdr:sp>
    <xdr:clientData/>
  </xdr:twoCellAnchor>
  <xdr:twoCellAnchor>
    <xdr:from>
      <xdr:col>14</xdr:col>
      <xdr:colOff>293688</xdr:colOff>
      <xdr:row>46</xdr:row>
      <xdr:rowOff>38100</xdr:rowOff>
    </xdr:from>
    <xdr:to>
      <xdr:col>14</xdr:col>
      <xdr:colOff>295275</xdr:colOff>
      <xdr:row>47</xdr:row>
      <xdr:rowOff>0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589964FC-7AF6-4352-9CD3-90805809A057}"/>
            </a:ext>
          </a:extLst>
        </xdr:cNvPr>
        <xdr:cNvCxnSpPr>
          <a:stCxn id="67" idx="2"/>
          <a:endCxn id="47" idx="0"/>
        </xdr:cNvCxnSpPr>
      </xdr:nvCxnSpPr>
      <xdr:spPr>
        <a:xfrm flipH="1">
          <a:off x="9494838" y="10553700"/>
          <a:ext cx="1587" cy="190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45</xdr:row>
      <xdr:rowOff>123825</xdr:rowOff>
    </xdr:from>
    <xdr:to>
      <xdr:col>12</xdr:col>
      <xdr:colOff>628650</xdr:colOff>
      <xdr:row>54</xdr:row>
      <xdr:rowOff>209550</xdr:rowOff>
    </xdr:to>
    <xdr:sp macro="" textlink="">
      <xdr:nvSpPr>
        <xdr:cNvPr id="75" name="フリーフォーム: 図形 74">
          <a:extLst>
            <a:ext uri="{FF2B5EF4-FFF2-40B4-BE49-F238E27FC236}">
              <a16:creationId xmlns:a16="http://schemas.microsoft.com/office/drawing/2014/main" id="{EEBA6058-79EB-4B85-9C41-FCBF74EFB047}"/>
            </a:ext>
          </a:extLst>
        </xdr:cNvPr>
        <xdr:cNvSpPr/>
      </xdr:nvSpPr>
      <xdr:spPr>
        <a:xfrm>
          <a:off x="6543675" y="10410825"/>
          <a:ext cx="1971675" cy="2143125"/>
        </a:xfrm>
        <a:custGeom>
          <a:avLst/>
          <a:gdLst>
            <a:gd name="connsiteX0" fmla="*/ 1971675 w 1971675"/>
            <a:gd name="connsiteY0" fmla="*/ 0 h 2143125"/>
            <a:gd name="connsiteX1" fmla="*/ 0 w 1971675"/>
            <a:gd name="connsiteY1" fmla="*/ 0 h 2143125"/>
            <a:gd name="connsiteX2" fmla="*/ 0 w 1971675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971675" h="2143125">
              <a:moveTo>
                <a:pt x="1971675" y="0"/>
              </a:moveTo>
              <a:lnTo>
                <a:pt x="0" y="0"/>
              </a:lnTo>
              <a:lnTo>
                <a:pt x="0" y="2143125"/>
              </a:lnTo>
            </a:path>
          </a:pathLst>
        </a:custGeom>
        <a:noFill/>
        <a:ln>
          <a:solidFill>
            <a:schemeClr val="tx1"/>
          </a:solidFill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266700</xdr:colOff>
      <xdr:row>45</xdr:row>
      <xdr:rowOff>161925</xdr:rowOff>
    </xdr:from>
    <xdr:to>
      <xdr:col>15</xdr:col>
      <xdr:colOff>187325</xdr:colOff>
      <xdr:row>47</xdr:row>
      <xdr:rowOff>66675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9EBAC2B9-A1B4-4512-9632-059FF9CAFA5E}"/>
            </a:ext>
          </a:extLst>
        </xdr:cNvPr>
        <xdr:cNvSpPr txBox="1"/>
      </xdr:nvSpPr>
      <xdr:spPr>
        <a:xfrm>
          <a:off x="9467850" y="10448925"/>
          <a:ext cx="577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Yes</a:t>
          </a:r>
          <a:endParaRPr kumimoji="1" lang="ja-JP" altLang="en-US" sz="1800"/>
        </a:p>
      </xdr:txBody>
    </xdr:sp>
    <xdr:clientData/>
  </xdr:twoCellAnchor>
  <xdr:twoCellAnchor>
    <xdr:from>
      <xdr:col>11</xdr:col>
      <xdr:colOff>561975</xdr:colOff>
      <xdr:row>44</xdr:row>
      <xdr:rowOff>73025</xdr:rowOff>
    </xdr:from>
    <xdr:to>
      <xdr:col>12</xdr:col>
      <xdr:colOff>482600</xdr:colOff>
      <xdr:row>45</xdr:row>
      <xdr:rowOff>206375</xdr:rowOff>
    </xdr:to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80C109AD-2F02-47EA-9F53-75BFB34CC320}"/>
            </a:ext>
          </a:extLst>
        </xdr:cNvPr>
        <xdr:cNvSpPr txBox="1"/>
      </xdr:nvSpPr>
      <xdr:spPr>
        <a:xfrm>
          <a:off x="7791450" y="10131425"/>
          <a:ext cx="5778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/>
            <a:t>No</a:t>
          </a:r>
          <a:endParaRPr kumimoji="1" lang="ja-JP" alt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101969</xdr:colOff>
      <xdr:row>5</xdr:row>
      <xdr:rowOff>188820</xdr:rowOff>
    </xdr:from>
    <xdr:to>
      <xdr:col>40</xdr:col>
      <xdr:colOff>656288</xdr:colOff>
      <xdr:row>34</xdr:row>
      <xdr:rowOff>174439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8909EC-27D9-423C-B557-D6ACC2191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19DB-F2BD-4375-B2B6-0872694039DB}">
  <dimension ref="A1"/>
  <sheetViews>
    <sheetView topLeftCell="A16" workbookViewId="0">
      <selection activeCell="H29" sqref="H29"/>
    </sheetView>
  </sheetViews>
  <sheetFormatPr defaultRowHeight="18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31E99-FACE-4BB1-ADB2-A3809DA596FC}">
  <dimension ref="A1:AF678"/>
  <sheetViews>
    <sheetView tabSelected="1" zoomScale="71" zoomScaleNormal="71" workbookViewId="0">
      <selection activeCell="V11" sqref="V11"/>
    </sheetView>
  </sheetViews>
  <sheetFormatPr defaultRowHeight="18"/>
  <cols>
    <col min="1" max="1" width="11.33203125" bestFit="1" customWidth="1"/>
    <col min="2" max="2" width="8.58203125" bestFit="1" customWidth="1"/>
    <col min="3" max="3" width="8.33203125" bestFit="1" customWidth="1"/>
    <col min="4" max="4" width="7.75" bestFit="1" customWidth="1"/>
    <col min="5" max="5" width="7.08203125" bestFit="1" customWidth="1"/>
    <col min="6" max="6" width="9.5" bestFit="1" customWidth="1"/>
    <col min="8" max="8" width="18.83203125" customWidth="1"/>
    <col min="9" max="9" width="6.5" customWidth="1"/>
    <col min="10" max="10" width="13.5" customWidth="1"/>
    <col min="11" max="11" width="12.4140625" customWidth="1"/>
    <col min="12" max="12" width="12.08203125" customWidth="1"/>
    <col min="16" max="16" width="14.83203125" customWidth="1"/>
    <col min="18" max="18" width="17.5" customWidth="1"/>
    <col min="20" max="20" width="13.08203125" customWidth="1"/>
    <col min="21" max="21" width="13.83203125" customWidth="1"/>
    <col min="25" max="25" width="14.33203125" customWidth="1"/>
    <col min="26" max="26" width="25.75" customWidth="1"/>
    <col min="27" max="27" width="13.4140625" customWidth="1"/>
    <col min="28" max="28" width="12.6640625" customWidth="1"/>
    <col min="29" max="29" width="14.1640625" customWidth="1"/>
    <col min="30" max="31" width="12.58203125" customWidth="1"/>
    <col min="32" max="32" width="20.08203125" customWidth="1"/>
  </cols>
  <sheetData>
    <row r="1" spans="1:32">
      <c r="H1" s="48" t="s">
        <v>48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4"/>
    </row>
    <row r="2" spans="1:32">
      <c r="B2" s="50" t="s">
        <v>23</v>
      </c>
      <c r="C2" s="50" t="s">
        <v>24</v>
      </c>
      <c r="D2" s="50" t="s">
        <v>25</v>
      </c>
      <c r="E2" s="50" t="s">
        <v>22</v>
      </c>
      <c r="H2" s="35" t="s">
        <v>49</v>
      </c>
      <c r="I2" s="28">
        <v>0.02</v>
      </c>
      <c r="J2" s="38"/>
      <c r="K2" s="38"/>
      <c r="L2" s="38"/>
      <c r="M2" s="38"/>
      <c r="N2" s="38"/>
      <c r="O2" s="38"/>
      <c r="P2" s="38"/>
      <c r="Q2" s="39" t="s">
        <v>38</v>
      </c>
      <c r="R2" s="40"/>
      <c r="S2" s="40"/>
      <c r="T2" s="40"/>
      <c r="U2" s="41"/>
      <c r="V2" s="29" t="s">
        <v>39</v>
      </c>
      <c r="W2" s="30"/>
      <c r="X2" s="30"/>
      <c r="Y2" s="30"/>
      <c r="Z2" s="16"/>
      <c r="AA2" s="16"/>
      <c r="AB2" s="16"/>
      <c r="AC2" s="16"/>
      <c r="AD2" s="17"/>
      <c r="AE2" s="31"/>
      <c r="AF2" s="32"/>
    </row>
    <row r="3" spans="1:32">
      <c r="A3" s="45" t="s">
        <v>47</v>
      </c>
      <c r="B3" s="46"/>
      <c r="C3" s="46"/>
      <c r="D3" s="46"/>
      <c r="E3" s="46"/>
      <c r="F3" s="47"/>
      <c r="H3" s="49" t="s">
        <v>50</v>
      </c>
      <c r="I3" s="1">
        <v>0.2</v>
      </c>
      <c r="J3" s="38"/>
      <c r="K3" s="38"/>
      <c r="L3" s="38"/>
      <c r="M3" s="38"/>
      <c r="N3" s="38"/>
      <c r="O3" s="38"/>
      <c r="P3" s="38"/>
      <c r="Q3" s="42"/>
      <c r="R3" s="43"/>
      <c r="S3" s="43"/>
      <c r="T3" s="43"/>
      <c r="U3" s="44"/>
      <c r="V3" s="15"/>
      <c r="W3" s="16"/>
      <c r="X3" s="16"/>
      <c r="Y3" s="17"/>
      <c r="Z3" s="19" t="s">
        <v>43</v>
      </c>
      <c r="AA3" s="26" t="s">
        <v>44</v>
      </c>
      <c r="AB3" s="27"/>
      <c r="AC3" s="26" t="s">
        <v>45</v>
      </c>
      <c r="AD3" s="27"/>
      <c r="AE3" s="22"/>
      <c r="AF3" s="23"/>
    </row>
    <row r="4" spans="1:32">
      <c r="A4" s="50" t="s">
        <v>55</v>
      </c>
      <c r="B4" s="50" t="s">
        <v>51</v>
      </c>
      <c r="C4" s="50" t="s">
        <v>52</v>
      </c>
      <c r="D4" s="50" t="s">
        <v>53</v>
      </c>
      <c r="E4" s="50" t="s">
        <v>54</v>
      </c>
      <c r="F4" s="50" t="s">
        <v>26</v>
      </c>
      <c r="H4" s="36" t="s">
        <v>28</v>
      </c>
      <c r="I4" s="37" t="s">
        <v>29</v>
      </c>
      <c r="J4" s="37" t="s">
        <v>27</v>
      </c>
      <c r="K4" s="37" t="s">
        <v>30</v>
      </c>
      <c r="L4" s="37" t="s">
        <v>31</v>
      </c>
      <c r="M4" s="37" t="s">
        <v>37</v>
      </c>
      <c r="N4" s="37" t="s">
        <v>32</v>
      </c>
      <c r="O4" s="37" t="s">
        <v>33</v>
      </c>
      <c r="P4" s="37" t="s">
        <v>34</v>
      </c>
      <c r="Q4" s="13" t="s">
        <v>35</v>
      </c>
      <c r="R4" s="14" t="s">
        <v>28</v>
      </c>
      <c r="S4" s="13" t="s">
        <v>36</v>
      </c>
      <c r="T4" s="13" t="s">
        <v>27</v>
      </c>
      <c r="U4" s="13"/>
      <c r="V4" s="18" t="s">
        <v>35</v>
      </c>
      <c r="W4" s="18" t="s">
        <v>40</v>
      </c>
      <c r="X4" s="18" t="s">
        <v>41</v>
      </c>
      <c r="Y4" s="18" t="s">
        <v>42</v>
      </c>
      <c r="Z4" s="20" t="s">
        <v>28</v>
      </c>
      <c r="AA4" s="21" t="s">
        <v>35</v>
      </c>
      <c r="AB4" s="21" t="s">
        <v>27</v>
      </c>
      <c r="AC4" s="21" t="s">
        <v>35</v>
      </c>
      <c r="AD4" s="21" t="s">
        <v>27</v>
      </c>
      <c r="AE4" s="24" t="s">
        <v>36</v>
      </c>
      <c r="AF4" s="25" t="s">
        <v>46</v>
      </c>
    </row>
    <row r="5" spans="1:32">
      <c r="A5" s="2">
        <v>43836</v>
      </c>
      <c r="B5" s="1">
        <v>21660</v>
      </c>
      <c r="C5" s="1">
        <v>21690</v>
      </c>
      <c r="D5" s="1">
        <v>21440</v>
      </c>
      <c r="E5" s="1">
        <v>21510</v>
      </c>
      <c r="F5" s="1">
        <v>5757587</v>
      </c>
      <c r="H5" s="1">
        <v>0.02</v>
      </c>
      <c r="I5" s="1" t="b">
        <v>1</v>
      </c>
      <c r="J5" s="1">
        <f>C5</f>
        <v>21690</v>
      </c>
      <c r="K5" s="1">
        <f>C5</f>
        <v>21690</v>
      </c>
      <c r="L5" s="1">
        <f>D5</f>
        <v>21440</v>
      </c>
      <c r="M5" s="1">
        <f>D5</f>
        <v>21440</v>
      </c>
      <c r="N5" s="1" t="b">
        <f>AND(I5=TRUE,M5&gt;L5)</f>
        <v>0</v>
      </c>
      <c r="O5" s="1" t="b">
        <f>AND(I5=FALSE,M5&lt;K5)</f>
        <v>0</v>
      </c>
      <c r="P5" s="1" t="b">
        <f>OR(N5,O5)</f>
        <v>0</v>
      </c>
      <c r="Q5" s="1" t="str">
        <f>IF(P5=TRUE,J5,"-")</f>
        <v>-</v>
      </c>
      <c r="R5" s="1" t="str">
        <f>IF(P5=TRUE,0.2,"-")</f>
        <v>-</v>
      </c>
      <c r="S5" s="1" t="str">
        <f>IF(P5=TRUE,IF(I5=TRUE,FALSE,TRUE),"-")</f>
        <v>-</v>
      </c>
      <c r="T5" s="1" t="str">
        <f>IF(P5=TRUE,IF(S5=TRUE,K5,L5),"-")</f>
        <v>-</v>
      </c>
      <c r="U5" s="1"/>
      <c r="V5" s="1">
        <f>IF(P5=FALSE,M5+H5*(J5-M5),"-")</f>
        <v>21445</v>
      </c>
      <c r="W5" s="1" t="b">
        <f>IF(P5=FALSE,AND(I5=TRUE,J5&lt;K5),"-")</f>
        <v>0</v>
      </c>
      <c r="X5" s="1" t="b">
        <f>IF(P5=FALSE,AND(I5=FALSE,J5&gt;L5),"-")</f>
        <v>0</v>
      </c>
      <c r="Y5" s="1" t="b">
        <f>OR(W5,X5)</f>
        <v>0</v>
      </c>
      <c r="Z5" s="1">
        <f>IF(Y5=TRUE,MIN(H5+$I$2,$I$3),H5)</f>
        <v>0.02</v>
      </c>
      <c r="AA5" s="1">
        <f>IF(I5=TRUE,V5,"-")</f>
        <v>21445</v>
      </c>
      <c r="AB5" s="1">
        <f>IF(I5=TRUE,MAX(J5,K5),"-")</f>
        <v>21690</v>
      </c>
      <c r="AC5" s="1" t="str">
        <f>IF(I5=FALSE,V5,"-")</f>
        <v>-</v>
      </c>
      <c r="AD5" s="1" t="str">
        <f>IF(I5=FALSE,MIN(J5,L5),"-")</f>
        <v>-</v>
      </c>
      <c r="AE5" s="1" t="b">
        <f>IF(S5="-",I5,S5)</f>
        <v>1</v>
      </c>
      <c r="AF5" s="1">
        <f>IF(P5=TRUE,Q5,IF(AE5=TRUE,AA5,AC5))</f>
        <v>21445</v>
      </c>
    </row>
    <row r="6" spans="1:32">
      <c r="A6" s="2">
        <v>43837</v>
      </c>
      <c r="B6" s="1">
        <v>21740</v>
      </c>
      <c r="C6" s="1">
        <v>22230</v>
      </c>
      <c r="D6" s="1">
        <v>21700</v>
      </c>
      <c r="E6" s="1">
        <v>22200</v>
      </c>
      <c r="F6" s="1">
        <v>4722432</v>
      </c>
      <c r="H6" s="1">
        <f>Z5</f>
        <v>0.02</v>
      </c>
      <c r="I6" s="1" t="b">
        <f>AE5</f>
        <v>1</v>
      </c>
      <c r="J6" s="1">
        <f>IF(P5=TRUE,T5,IF(I6=TRUE,AB5,AD5))</f>
        <v>21690</v>
      </c>
      <c r="K6" s="1">
        <f>C6</f>
        <v>22230</v>
      </c>
      <c r="L6" s="1">
        <f>D6</f>
        <v>21700</v>
      </c>
      <c r="M6" s="1">
        <f>AF5</f>
        <v>21445</v>
      </c>
      <c r="N6" s="1" t="b">
        <f>AND(I6=TRUE,M6&gt;L6)</f>
        <v>0</v>
      </c>
      <c r="O6" s="1" t="b">
        <f>AND(I6=FALSE,M6&lt;K6)</f>
        <v>0</v>
      </c>
      <c r="P6" s="1" t="b">
        <f>OR(N6,O6)</f>
        <v>0</v>
      </c>
      <c r="Q6" s="1" t="str">
        <f>IF(P6=TRUE,J6,"-")</f>
        <v>-</v>
      </c>
      <c r="R6" s="1" t="str">
        <f>IF(P6=TRUE,0.2,"-")</f>
        <v>-</v>
      </c>
      <c r="S6" s="1" t="str">
        <f>IF(P6=TRUE,IF(I6=TRUE,FALSE,TRUE),"-")</f>
        <v>-</v>
      </c>
      <c r="T6" s="1" t="str">
        <f>IF(P6=TRUE,IF(S6=TRUE,K6,L6),"-")</f>
        <v>-</v>
      </c>
      <c r="U6" s="1"/>
      <c r="V6" s="1">
        <f t="shared" ref="V6:V8" si="0">IF(P6=FALSE,M6+H6*(J6-M6),"-")</f>
        <v>21449.9</v>
      </c>
      <c r="W6" s="1" t="b">
        <f t="shared" ref="W6:W8" si="1">IF(P6=FALSE,AND(I6=TRUE,J6&lt;K6),"-")</f>
        <v>1</v>
      </c>
      <c r="X6" s="1" t="b">
        <f t="shared" ref="X6:X8" si="2">IF(P6=FALSE,AND(I6=FALSE,J6&gt;L6),"-")</f>
        <v>0</v>
      </c>
      <c r="Y6" s="1" t="b">
        <f t="shared" ref="Y6:Y7" si="3">OR(W6,X6)</f>
        <v>1</v>
      </c>
      <c r="Z6" s="1">
        <f>IF(Y6=TRUE,MIN(H6+$I$2,$I$3),H6)</f>
        <v>0.04</v>
      </c>
      <c r="AA6" s="1">
        <f>IF(I6=TRUE,V6,"-")</f>
        <v>21449.9</v>
      </c>
      <c r="AB6" s="1">
        <f>IF(I6=TRUE,MAX(J6,K6),"-")</f>
        <v>22230</v>
      </c>
      <c r="AC6" s="1" t="str">
        <f>IF(I6=FALSE,V6,"-")</f>
        <v>-</v>
      </c>
      <c r="AD6" s="1" t="str">
        <f>IF(I6=FALSE,MIN(J6,L6),"-")</f>
        <v>-</v>
      </c>
      <c r="AE6" s="1" t="b">
        <f>IF(S6="-",I6,S6)</f>
        <v>1</v>
      </c>
      <c r="AF6" s="1">
        <f>IF(P6=TRUE,Q6,IF(AE6=TRUE,AA6,AC6))</f>
        <v>21449.9</v>
      </c>
    </row>
    <row r="7" spans="1:32">
      <c r="A7" s="2">
        <v>43838</v>
      </c>
      <c r="B7" s="1">
        <v>21530</v>
      </c>
      <c r="C7" s="1">
        <v>21720</v>
      </c>
      <c r="D7" s="1">
        <v>21040</v>
      </c>
      <c r="E7" s="1">
        <v>21530</v>
      </c>
      <c r="F7" s="1">
        <v>12785343</v>
      </c>
      <c r="H7" s="1">
        <f>Z6</f>
        <v>0.04</v>
      </c>
      <c r="I7" s="1" t="b">
        <f>AE6</f>
        <v>1</v>
      </c>
      <c r="J7" s="1">
        <f>IF(P6=TRUE,T6,IF(I7=TRUE,AB6,AD6))</f>
        <v>22230</v>
      </c>
      <c r="K7" s="1">
        <f t="shared" ref="K7:K70" si="4">C7</f>
        <v>21720</v>
      </c>
      <c r="L7" s="1">
        <f t="shared" ref="L7:L70" si="5">D7</f>
        <v>21040</v>
      </c>
      <c r="M7" s="1">
        <f t="shared" ref="M7:M70" si="6">AF6</f>
        <v>21449.9</v>
      </c>
      <c r="N7" s="1" t="b">
        <f>AND(I7=TRUE,M7&gt;L7)</f>
        <v>1</v>
      </c>
      <c r="O7" s="1" t="b">
        <f>AND(I7=FALSE,M7&lt;K7)</f>
        <v>0</v>
      </c>
      <c r="P7" s="1" t="b">
        <f>OR(N7,O7)</f>
        <v>1</v>
      </c>
      <c r="Q7" s="1">
        <f>IF(P7=TRUE,J7,"-")</f>
        <v>22230</v>
      </c>
      <c r="R7" s="1">
        <f>IF(P7=TRUE,0.2,"-")</f>
        <v>0.2</v>
      </c>
      <c r="S7" s="1" t="b">
        <f>IF(P7=TRUE,IF(I7=TRUE,FALSE,TRUE),"-")</f>
        <v>0</v>
      </c>
      <c r="T7" s="1">
        <f>IF(P7=TRUE,IF(S7=TRUE,K7,L7),"-")</f>
        <v>21040</v>
      </c>
      <c r="U7" s="1"/>
      <c r="V7" s="1" t="str">
        <f t="shared" si="0"/>
        <v>-</v>
      </c>
      <c r="W7" s="1" t="str">
        <f t="shared" si="1"/>
        <v>-</v>
      </c>
      <c r="X7" s="1" t="str">
        <f t="shared" si="2"/>
        <v>-</v>
      </c>
      <c r="Y7" s="1" t="e">
        <f t="shared" si="3"/>
        <v>#VALUE!</v>
      </c>
      <c r="Z7" s="1" t="e">
        <f>IF(Y7=TRUE,MIN(H7+$I$2,$I$3),H7)</f>
        <v>#VALUE!</v>
      </c>
      <c r="AA7" s="1">
        <f>IF(I7=TRUE,MIN(V7,L6,L5),"-")</f>
        <v>21440</v>
      </c>
      <c r="AB7" s="1">
        <f>IF(I7=TRUE,MAX(J7,K7),"-")</f>
        <v>22230</v>
      </c>
      <c r="AC7" s="1" t="str">
        <f>IF(I7=FALSE,MAX(V7,K6,K5),"-")</f>
        <v>-</v>
      </c>
      <c r="AD7" s="1" t="str">
        <f>IF(I7=FALSE,MIN(J7,L7),"-")</f>
        <v>-</v>
      </c>
      <c r="AE7" s="1" t="b">
        <f>IF(S7="-",I7,S7)</f>
        <v>0</v>
      </c>
      <c r="AF7" s="1">
        <f>IF(P7=TRUE,Q7,IF(AE7=TRUE,AA7,AC7))</f>
        <v>22230</v>
      </c>
    </row>
    <row r="8" spans="1:32">
      <c r="A8" s="2">
        <v>43839</v>
      </c>
      <c r="B8" s="1">
        <v>22200</v>
      </c>
      <c r="C8" s="1">
        <v>22570</v>
      </c>
      <c r="D8" s="1">
        <v>22180</v>
      </c>
      <c r="E8" s="1">
        <v>22480</v>
      </c>
      <c r="F8" s="1">
        <v>5449612</v>
      </c>
      <c r="H8" s="1">
        <f>IF(P7=FALSE,Z7,R7)</f>
        <v>0.2</v>
      </c>
      <c r="I8" s="1" t="b">
        <f>AE7</f>
        <v>0</v>
      </c>
      <c r="J8" s="1">
        <f>IF(P7=TRUE,T7,IF(I8=TRUE,AB7,AD7))</f>
        <v>21040</v>
      </c>
      <c r="K8" s="1">
        <f t="shared" si="4"/>
        <v>22570</v>
      </c>
      <c r="L8" s="1">
        <f t="shared" si="5"/>
        <v>22180</v>
      </c>
      <c r="M8" s="1">
        <f t="shared" si="6"/>
        <v>22230</v>
      </c>
      <c r="N8" s="1" t="b">
        <f>AND(I8=TRUE,M8&gt;L8)</f>
        <v>0</v>
      </c>
      <c r="O8" s="1" t="b">
        <f>AND(I8=FALSE,M8&lt;K8)</f>
        <v>1</v>
      </c>
      <c r="P8" s="1" t="b">
        <f>OR(N8,O8)</f>
        <v>1</v>
      </c>
      <c r="Q8" s="1">
        <f>IF(P8=TRUE,J8,"-")</f>
        <v>21040</v>
      </c>
      <c r="R8" s="1">
        <f>IF(P8=TRUE,0.02,"-")</f>
        <v>0.02</v>
      </c>
      <c r="S8" s="1" t="b">
        <f>IF(P8=TRUE,IF(I8=TRUE,FALSE,TRUE),"-")</f>
        <v>1</v>
      </c>
      <c r="T8" s="1">
        <f>IF(P8=TRUE,IF(I8=TRUE,L8,K8),"-")</f>
        <v>22570</v>
      </c>
      <c r="U8" s="1"/>
      <c r="V8" s="1" t="str">
        <f t="shared" si="0"/>
        <v>-</v>
      </c>
      <c r="W8" s="1" t="str">
        <f t="shared" si="1"/>
        <v>-</v>
      </c>
      <c r="X8" s="1" t="str">
        <f t="shared" si="2"/>
        <v>-</v>
      </c>
      <c r="Y8" s="1" t="str">
        <f>IFERROR(OR(W8,X8),"-")</f>
        <v>-</v>
      </c>
      <c r="Z8" s="1" t="str">
        <f>IF(P8=FALSE,IF(Y8=TRUE,MIN(H8+$I$2,$I$3),H8),"-")</f>
        <v>-</v>
      </c>
      <c r="AA8" s="1" t="str">
        <f>IF(P8=FALSE,IF(I8=TRUE,MIN(V8,L7,L6),"-"),"-")</f>
        <v>-</v>
      </c>
      <c r="AB8" s="1" t="str">
        <f>IF(P8=FALSE,IF(I8=TRUE,MAX(J8,K8),"-"),"-")</f>
        <v>-</v>
      </c>
      <c r="AC8" s="1">
        <f>IF(I8=FALSE,MAX(V8,K7,K6),"-")</f>
        <v>22230</v>
      </c>
      <c r="AD8" s="1">
        <f>IF(I8=FALSE,MIN(J8,L8),"-")</f>
        <v>21040</v>
      </c>
      <c r="AE8" s="1" t="b">
        <f>IF(S8="-",I8,S8)</f>
        <v>1</v>
      </c>
      <c r="AF8" s="1">
        <f>IF(P8=TRUE,Q8,IF(AE8=TRUE,AA8,AC8))</f>
        <v>21040</v>
      </c>
    </row>
    <row r="9" spans="1:32">
      <c r="A9" s="2">
        <v>43840</v>
      </c>
      <c r="B9" s="1">
        <v>22590</v>
      </c>
      <c r="C9" s="1">
        <v>22830</v>
      </c>
      <c r="D9" s="1">
        <v>22550</v>
      </c>
      <c r="E9" s="1">
        <v>22730</v>
      </c>
      <c r="F9" s="1">
        <v>4955780</v>
      </c>
      <c r="H9" s="1">
        <f>IF(P8=FALSE,Z8,R8)</f>
        <v>0.02</v>
      </c>
      <c r="I9" s="1" t="b">
        <f>AE8</f>
        <v>1</v>
      </c>
      <c r="J9" s="1">
        <f>IF(P8=TRUE,T8,IF(I9=TRUE,AB8,AD8))</f>
        <v>22570</v>
      </c>
      <c r="K9" s="1">
        <f t="shared" si="4"/>
        <v>22830</v>
      </c>
      <c r="L9" s="1">
        <f t="shared" si="5"/>
        <v>22550</v>
      </c>
      <c r="M9" s="1">
        <f t="shared" si="6"/>
        <v>21040</v>
      </c>
      <c r="N9" s="1" t="b">
        <f>AND(I9=TRUE,M9&gt;L9)</f>
        <v>0</v>
      </c>
      <c r="O9" s="1" t="b">
        <f>AND(I9=FALSE,M9&lt;K9)</f>
        <v>0</v>
      </c>
      <c r="P9" s="1" t="b">
        <f>OR(N9,O9)</f>
        <v>0</v>
      </c>
      <c r="Q9" s="1" t="str">
        <f>IF(P9=TRUE,J9,"-")</f>
        <v>-</v>
      </c>
      <c r="R9" s="1" t="str">
        <f>IF(P9=TRUE,0.02,"-")</f>
        <v>-</v>
      </c>
      <c r="S9" s="1" t="str">
        <f>IF(P9=TRUE,IF(I9=TRUE,FALSE,TRUE),"-")</f>
        <v>-</v>
      </c>
      <c r="T9" s="1" t="str">
        <f>IF(P9=TRUE,IF(I9=TRUE,L9,K9),"-")</f>
        <v>-</v>
      </c>
      <c r="U9" s="1"/>
      <c r="V9" s="1">
        <f t="shared" ref="V9" si="7">IF(P9=FALSE,M9+H9*(J9-M9),"-")</f>
        <v>21070.6</v>
      </c>
      <c r="W9" s="1" t="b">
        <f t="shared" ref="W9" si="8">IF(P9=FALSE,AND(I9=TRUE,J9&lt;K9),"-")</f>
        <v>1</v>
      </c>
      <c r="X9" s="1" t="b">
        <f t="shared" ref="X9" si="9">IF(P9=FALSE,AND(I9=FALSE,J9&gt;L9),"-")</f>
        <v>0</v>
      </c>
      <c r="Y9" s="1" t="b">
        <f>IFERROR(OR(W9,X9),"-")</f>
        <v>1</v>
      </c>
      <c r="Z9" s="1">
        <f>IF(P9=FALSE,IF(Y9=TRUE,MIN(H9+$I$2,$I$3),H9),"-")</f>
        <v>0.04</v>
      </c>
      <c r="AA9" s="1">
        <f>IF(P9=FALSE,IF(I9=TRUE,MIN(V9,L8,L7),"-"),"-")</f>
        <v>21040</v>
      </c>
      <c r="AB9" s="1">
        <f>IF(P9=FALSE,IF(I9=TRUE,MAX(J9,K9),"-"),"-")</f>
        <v>22830</v>
      </c>
      <c r="AC9" s="1" t="str">
        <f>IF(I9=FALSE,MAX(V9,K8,K7),"-")</f>
        <v>-</v>
      </c>
      <c r="AD9" s="1" t="str">
        <f>IF(I9=FALSE,MIN(J9,L9),"-")</f>
        <v>-</v>
      </c>
      <c r="AE9" s="1" t="b">
        <f>IF(S9="-",I9,S9)</f>
        <v>1</v>
      </c>
      <c r="AF9" s="1">
        <f>IF(P9=TRUE,Q9,IF(AE9=TRUE,AA9,AC9))</f>
        <v>21040</v>
      </c>
    </row>
    <row r="10" spans="1:32">
      <c r="A10" s="2">
        <v>43844</v>
      </c>
      <c r="B10" s="1">
        <v>22990</v>
      </c>
      <c r="C10" s="1">
        <v>23120</v>
      </c>
      <c r="D10" s="1">
        <v>22920</v>
      </c>
      <c r="E10" s="1">
        <v>23040</v>
      </c>
      <c r="F10" s="1">
        <v>4911560</v>
      </c>
      <c r="H10" s="1">
        <f t="shared" ref="H10:H11" si="10">IF(P9=FALSE,Z9,R9)</f>
        <v>0.04</v>
      </c>
      <c r="I10" s="1" t="b">
        <f t="shared" ref="I10:I11" si="11">AE9</f>
        <v>1</v>
      </c>
      <c r="J10" s="1">
        <f t="shared" ref="J10:J11" si="12">IF(P9=TRUE,T9,IF(I10=TRUE,AB9,AD9))</f>
        <v>22830</v>
      </c>
      <c r="K10" s="1">
        <f t="shared" si="4"/>
        <v>23120</v>
      </c>
      <c r="L10" s="1">
        <f t="shared" si="5"/>
        <v>22920</v>
      </c>
      <c r="M10" s="1">
        <f t="shared" si="6"/>
        <v>21040</v>
      </c>
      <c r="N10" s="1" t="b">
        <f t="shared" ref="N10:N11" si="13">AND(I10=TRUE,M10&gt;L10)</f>
        <v>0</v>
      </c>
      <c r="O10" s="1" t="b">
        <f t="shared" ref="O10:O11" si="14">AND(I10=FALSE,M10&lt;K10)</f>
        <v>0</v>
      </c>
      <c r="P10" s="1" t="b">
        <f t="shared" ref="P10:P11" si="15">OR(N10,O10)</f>
        <v>0</v>
      </c>
      <c r="Q10" s="1" t="str">
        <f t="shared" ref="Q10:Q11" si="16">IF(P10=TRUE,J10,"-")</f>
        <v>-</v>
      </c>
      <c r="R10" s="1" t="str">
        <f t="shared" ref="R10:R11" si="17">IF(P10=TRUE,0.02,"-")</f>
        <v>-</v>
      </c>
      <c r="S10" s="1" t="str">
        <f t="shared" ref="S10:S11" si="18">IF(P10=TRUE,IF(I10=TRUE,FALSE,TRUE),"-")</f>
        <v>-</v>
      </c>
      <c r="T10" s="1" t="str">
        <f t="shared" ref="T10:T11" si="19">IF(P10=TRUE,IF(I10=TRUE,L10,K10),"-")</f>
        <v>-</v>
      </c>
      <c r="U10" s="1"/>
      <c r="V10" s="1">
        <f t="shared" ref="V10:V11" si="20">IF(P10=FALSE,M10+H10*(J10-M10),"-")</f>
        <v>21111.599999999999</v>
      </c>
      <c r="W10" s="1" t="b">
        <f t="shared" ref="W10:W11" si="21">IF(P10=FALSE,AND(I10=TRUE,J10&lt;K10),"-")</f>
        <v>1</v>
      </c>
      <c r="X10" s="1" t="b">
        <f t="shared" ref="X10:X11" si="22">IF(P10=FALSE,AND(I10=FALSE,J10&gt;L10),"-")</f>
        <v>0</v>
      </c>
      <c r="Y10" s="1" t="b">
        <f t="shared" ref="Y10:Y11" si="23">IFERROR(OR(W10,X10),"-")</f>
        <v>1</v>
      </c>
      <c r="Z10" s="1">
        <f>IF(P10=FALSE,IF(Y10=TRUE,MIN(H10+$I$2,$I$3),H10),"-")</f>
        <v>0.06</v>
      </c>
      <c r="AA10" s="1">
        <f t="shared" ref="AA10:AA11" si="24">IF(P10=FALSE,IF(I10=TRUE,MIN(V10,L9,L8),"-"),"-")</f>
        <v>21111.599999999999</v>
      </c>
      <c r="AB10" s="1">
        <f t="shared" ref="AB10:AB11" si="25">IF(P10=FALSE,IF(I10=TRUE,MAX(J10,K10),"-"),"-")</f>
        <v>23120</v>
      </c>
      <c r="AC10" s="1" t="str">
        <f t="shared" ref="AC10:AC11" si="26">IF(I10=FALSE,MAX(V10,K9,K8),"-")</f>
        <v>-</v>
      </c>
      <c r="AD10" s="1" t="str">
        <f t="shared" ref="AD10:AD11" si="27">IF(I10=FALSE,MIN(J10,L10),"-")</f>
        <v>-</v>
      </c>
      <c r="AE10" s="1" t="b">
        <f t="shared" ref="AE10:AE11" si="28">IF(S10="-",I10,S10)</f>
        <v>1</v>
      </c>
      <c r="AF10" s="1">
        <f t="shared" ref="AF10:AF11" si="29">IF(P10=TRUE,Q10,IF(AE10=TRUE,AA10,AC10))</f>
        <v>21111.599999999999</v>
      </c>
    </row>
    <row r="11" spans="1:32">
      <c r="A11" s="2">
        <v>43845</v>
      </c>
      <c r="B11" s="1">
        <v>22880</v>
      </c>
      <c r="C11" s="1">
        <v>23000</v>
      </c>
      <c r="D11" s="1">
        <v>22780</v>
      </c>
      <c r="E11" s="1">
        <v>22830</v>
      </c>
      <c r="F11" s="1">
        <v>4238516</v>
      </c>
      <c r="H11" s="1">
        <f t="shared" si="10"/>
        <v>0.06</v>
      </c>
      <c r="I11" s="1" t="b">
        <f t="shared" si="11"/>
        <v>1</v>
      </c>
      <c r="J11" s="1">
        <f t="shared" si="12"/>
        <v>23120</v>
      </c>
      <c r="K11" s="1">
        <f t="shared" si="4"/>
        <v>23000</v>
      </c>
      <c r="L11" s="1">
        <f t="shared" si="5"/>
        <v>22780</v>
      </c>
      <c r="M11" s="1">
        <f t="shared" si="6"/>
        <v>21111.599999999999</v>
      </c>
      <c r="N11" s="1" t="b">
        <f t="shared" si="13"/>
        <v>0</v>
      </c>
      <c r="O11" s="1" t="b">
        <f t="shared" si="14"/>
        <v>0</v>
      </c>
      <c r="P11" s="1" t="b">
        <f t="shared" si="15"/>
        <v>0</v>
      </c>
      <c r="Q11" s="1" t="str">
        <f t="shared" si="16"/>
        <v>-</v>
      </c>
      <c r="R11" s="1" t="str">
        <f t="shared" si="17"/>
        <v>-</v>
      </c>
      <c r="S11" s="1" t="str">
        <f t="shared" si="18"/>
        <v>-</v>
      </c>
      <c r="T11" s="1" t="str">
        <f t="shared" si="19"/>
        <v>-</v>
      </c>
      <c r="U11" s="1"/>
      <c r="V11" s="1">
        <f t="shared" si="20"/>
        <v>21232.103999999999</v>
      </c>
      <c r="W11" s="1" t="b">
        <f t="shared" si="21"/>
        <v>0</v>
      </c>
      <c r="X11" s="1" t="b">
        <f t="shared" si="22"/>
        <v>0</v>
      </c>
      <c r="Y11" s="1" t="b">
        <f t="shared" si="23"/>
        <v>0</v>
      </c>
      <c r="Z11" s="1">
        <f>IF(P11=FALSE,IF(Y11=TRUE,MIN(H11+$I$2,$I$3),H11),"-")</f>
        <v>0.06</v>
      </c>
      <c r="AA11" s="1">
        <f t="shared" si="24"/>
        <v>21232.103999999999</v>
      </c>
      <c r="AB11" s="1">
        <f t="shared" si="25"/>
        <v>23120</v>
      </c>
      <c r="AC11" s="1" t="str">
        <f t="shared" si="26"/>
        <v>-</v>
      </c>
      <c r="AD11" s="1" t="str">
        <f t="shared" si="27"/>
        <v>-</v>
      </c>
      <c r="AE11" s="1" t="b">
        <f t="shared" si="28"/>
        <v>1</v>
      </c>
      <c r="AF11" s="1">
        <f t="shared" si="29"/>
        <v>21232.103999999999</v>
      </c>
    </row>
    <row r="12" spans="1:32">
      <c r="A12" s="2">
        <v>43846</v>
      </c>
      <c r="B12" s="1">
        <v>22950</v>
      </c>
      <c r="C12" s="1">
        <v>22960</v>
      </c>
      <c r="D12" s="1">
        <v>22830</v>
      </c>
      <c r="E12" s="1">
        <v>22910</v>
      </c>
      <c r="F12" s="1">
        <v>2909932</v>
      </c>
      <c r="H12" s="1">
        <f t="shared" ref="H12" si="30">IF(P11=FALSE,Z11,R11)</f>
        <v>0.06</v>
      </c>
      <c r="I12" s="1" t="b">
        <f t="shared" ref="I12" si="31">AE11</f>
        <v>1</v>
      </c>
      <c r="J12" s="1">
        <f t="shared" ref="J12" si="32">IF(P11=TRUE,T11,IF(I12=TRUE,AB11,AD11))</f>
        <v>23120</v>
      </c>
      <c r="K12" s="1">
        <f t="shared" si="4"/>
        <v>22960</v>
      </c>
      <c r="L12" s="1">
        <f t="shared" si="5"/>
        <v>22830</v>
      </c>
      <c r="M12" s="1">
        <f t="shared" si="6"/>
        <v>21232.103999999999</v>
      </c>
      <c r="N12" s="1" t="b">
        <f t="shared" ref="N12" si="33">AND(I12=TRUE,M12&gt;L12)</f>
        <v>0</v>
      </c>
      <c r="O12" s="1" t="b">
        <f t="shared" ref="O12" si="34">AND(I12=FALSE,M12&lt;K12)</f>
        <v>0</v>
      </c>
      <c r="P12" s="1" t="b">
        <f t="shared" ref="P12" si="35">OR(N12,O12)</f>
        <v>0</v>
      </c>
      <c r="Q12" s="1" t="str">
        <f t="shared" ref="Q12" si="36">IF(P12=TRUE,J12,"-")</f>
        <v>-</v>
      </c>
      <c r="R12" s="1" t="str">
        <f t="shared" ref="R12" si="37">IF(P12=TRUE,0.02,"-")</f>
        <v>-</v>
      </c>
      <c r="S12" s="1" t="str">
        <f t="shared" ref="S12" si="38">IF(P12=TRUE,IF(I12=TRUE,FALSE,TRUE),"-")</f>
        <v>-</v>
      </c>
      <c r="T12" s="1" t="str">
        <f t="shared" ref="T12" si="39">IF(P12=TRUE,IF(I12=TRUE,L12,K12),"-")</f>
        <v>-</v>
      </c>
      <c r="U12" s="1"/>
      <c r="V12" s="1">
        <f>IF(P12=FALSE,M12+H12*(J12-M12),"-")</f>
        <v>21345.377759999999</v>
      </c>
      <c r="W12" s="1" t="b">
        <f t="shared" ref="W12" si="40">IF(P12=FALSE,AND(I12=TRUE,J12&lt;K12),"-")</f>
        <v>0</v>
      </c>
      <c r="X12" s="1" t="b">
        <f t="shared" ref="X12" si="41">IF(P12=FALSE,AND(I12=FALSE,J12&gt;L12),"-")</f>
        <v>0</v>
      </c>
      <c r="Y12" s="1" t="b">
        <f t="shared" ref="Y12" si="42">IFERROR(OR(W12,X12),"-")</f>
        <v>0</v>
      </c>
      <c r="Z12" s="1">
        <f>IF(P12=FALSE,IF(Y12=TRUE,MIN(H12+$I$2,$I$3),H12),"-")</f>
        <v>0.06</v>
      </c>
      <c r="AA12" s="1">
        <f>IF(P12=FALSE,IF(I12=TRUE,MIN(V12,L11,L10),"-"),"-")</f>
        <v>21345.377759999999</v>
      </c>
      <c r="AB12" s="1">
        <f t="shared" ref="AB12" si="43">IF(P12=FALSE,IF(I12=TRUE,MAX(J12,K12),"-"),"-")</f>
        <v>23120</v>
      </c>
      <c r="AC12" s="1" t="str">
        <f t="shared" ref="AC12" si="44">IF(I12=FALSE,MAX(V12,K11,K10),"-")</f>
        <v>-</v>
      </c>
      <c r="AD12" s="1" t="str">
        <f t="shared" ref="AD12" si="45">IF(I12=FALSE,MIN(J12,L12),"-")</f>
        <v>-</v>
      </c>
      <c r="AE12" s="1" t="b">
        <f t="shared" ref="AE12" si="46">IF(S12="-",I12,S12)</f>
        <v>1</v>
      </c>
      <c r="AF12" s="1">
        <f t="shared" ref="AF12" si="47">IF(P12=TRUE,Q12,IF(AE12=TRUE,AA12,AC12))</f>
        <v>21345.377759999999</v>
      </c>
    </row>
    <row r="13" spans="1:32">
      <c r="A13" s="2">
        <v>43847</v>
      </c>
      <c r="B13" s="1">
        <v>23200</v>
      </c>
      <c r="C13" s="1">
        <v>23240</v>
      </c>
      <c r="D13" s="1">
        <v>23040</v>
      </c>
      <c r="E13" s="1">
        <v>23100</v>
      </c>
      <c r="F13" s="1">
        <v>3520702</v>
      </c>
      <c r="H13" s="1">
        <f t="shared" ref="H13:H24" si="48">IF(P12=FALSE,Z12,R12)</f>
        <v>0.06</v>
      </c>
      <c r="I13" s="1" t="b">
        <f t="shared" ref="I13:I24" si="49">AE12</f>
        <v>1</v>
      </c>
      <c r="J13" s="1">
        <f t="shared" ref="J13:J24" si="50">IF(P12=TRUE,T12,IF(I13=TRUE,AB12,AD12))</f>
        <v>23120</v>
      </c>
      <c r="K13" s="1">
        <f t="shared" si="4"/>
        <v>23240</v>
      </c>
      <c r="L13" s="1">
        <f t="shared" si="5"/>
        <v>23040</v>
      </c>
      <c r="M13" s="1">
        <f t="shared" si="6"/>
        <v>21345.377759999999</v>
      </c>
      <c r="N13" s="1" t="b">
        <f t="shared" ref="N13:N24" si="51">AND(I13=TRUE,M13&gt;L13)</f>
        <v>0</v>
      </c>
      <c r="O13" s="1" t="b">
        <f t="shared" ref="O13:O24" si="52">AND(I13=FALSE,M13&lt;K13)</f>
        <v>0</v>
      </c>
      <c r="P13" s="1" t="b">
        <f t="shared" ref="P13:P24" si="53">OR(N13,O13)</f>
        <v>0</v>
      </c>
      <c r="Q13" s="1" t="str">
        <f t="shared" ref="Q13:Q24" si="54">IF(P13=TRUE,J13,"-")</f>
        <v>-</v>
      </c>
      <c r="R13" s="1" t="str">
        <f t="shared" ref="R13:R24" si="55">IF(P13=TRUE,0.02,"-")</f>
        <v>-</v>
      </c>
      <c r="S13" s="1" t="str">
        <f t="shared" ref="S13:S24" si="56">IF(P13=TRUE,IF(I13=TRUE,FALSE,TRUE),"-")</f>
        <v>-</v>
      </c>
      <c r="T13" s="1" t="str">
        <f t="shared" ref="T13:T24" si="57">IF(P13=TRUE,IF(I13=TRUE,L13,K13),"-")</f>
        <v>-</v>
      </c>
      <c r="U13" s="1"/>
      <c r="V13" s="1">
        <f t="shared" ref="V13:V24" si="58">IF(P13=FALSE,M13+H13*(J13-M13),"-")</f>
        <v>21451.855094399998</v>
      </c>
      <c r="W13" s="1" t="b">
        <f t="shared" ref="W13:W24" si="59">IF(P13=FALSE,AND(I13=TRUE,J13&lt;K13),"-")</f>
        <v>1</v>
      </c>
      <c r="X13" s="1" t="b">
        <f t="shared" ref="X13:X24" si="60">IF(P13=FALSE,AND(I13=FALSE,J13&gt;L13),"-")</f>
        <v>0</v>
      </c>
      <c r="Y13" s="1" t="b">
        <f t="shared" ref="Y13:Y24" si="61">IFERROR(OR(W13,X13),"-")</f>
        <v>1</v>
      </c>
      <c r="Z13" s="1">
        <f>IF(P13=FALSE,IF(Y13=TRUE,MIN(H13+$I$2,$I$3),H13),"-")</f>
        <v>0.08</v>
      </c>
      <c r="AA13" s="1">
        <f t="shared" ref="AA13:AA24" si="62">IF(P13=FALSE,IF(I13=TRUE,MIN(V13,L12,L11),"-"),"-")</f>
        <v>21451.855094399998</v>
      </c>
      <c r="AB13" s="1">
        <f t="shared" ref="AB13:AB24" si="63">IF(P13=FALSE,IF(I13=TRUE,MAX(J13,K13),"-"),"-")</f>
        <v>23240</v>
      </c>
      <c r="AC13" s="1" t="str">
        <f t="shared" ref="AC13:AC24" si="64">IF(I13=FALSE,MAX(V13,K12,K11),"-")</f>
        <v>-</v>
      </c>
      <c r="AD13" s="1" t="str">
        <f t="shared" ref="AD13:AD24" si="65">IF(I13=FALSE,MIN(J13,L13),"-")</f>
        <v>-</v>
      </c>
      <c r="AE13" s="1" t="b">
        <f t="shared" ref="AE13:AE24" si="66">IF(S13="-",I13,S13)</f>
        <v>1</v>
      </c>
      <c r="AF13" s="1">
        <f t="shared" ref="AF13:AF24" si="67">IF(P13=TRUE,Q13,IF(AE13=TRUE,AA13,AC13))</f>
        <v>21451.855094399998</v>
      </c>
    </row>
    <row r="14" spans="1:32">
      <c r="A14" s="2">
        <v>43850</v>
      </c>
      <c r="B14" s="1">
        <v>23140</v>
      </c>
      <c r="C14" s="1">
        <v>23210</v>
      </c>
      <c r="D14" s="1">
        <v>23120</v>
      </c>
      <c r="E14" s="1">
        <v>23180</v>
      </c>
      <c r="F14" s="1">
        <v>1990451</v>
      </c>
      <c r="H14" s="1">
        <f t="shared" si="48"/>
        <v>0.08</v>
      </c>
      <c r="I14" s="1" t="b">
        <f t="shared" si="49"/>
        <v>1</v>
      </c>
      <c r="J14" s="1">
        <f t="shared" si="50"/>
        <v>23240</v>
      </c>
      <c r="K14" s="1">
        <f t="shared" si="4"/>
        <v>23210</v>
      </c>
      <c r="L14" s="1">
        <f t="shared" si="5"/>
        <v>23120</v>
      </c>
      <c r="M14" s="1">
        <f t="shared" si="6"/>
        <v>21451.855094399998</v>
      </c>
      <c r="N14" s="1" t="b">
        <f t="shared" si="51"/>
        <v>0</v>
      </c>
      <c r="O14" s="1" t="b">
        <f t="shared" si="52"/>
        <v>0</v>
      </c>
      <c r="P14" s="1" t="b">
        <f t="shared" si="53"/>
        <v>0</v>
      </c>
      <c r="Q14" s="1" t="str">
        <f t="shared" si="54"/>
        <v>-</v>
      </c>
      <c r="R14" s="1" t="str">
        <f t="shared" si="55"/>
        <v>-</v>
      </c>
      <c r="S14" s="1" t="str">
        <f t="shared" si="56"/>
        <v>-</v>
      </c>
      <c r="T14" s="1" t="str">
        <f t="shared" si="57"/>
        <v>-</v>
      </c>
      <c r="U14" s="1"/>
      <c r="V14" s="1">
        <f t="shared" si="58"/>
        <v>21594.906686847997</v>
      </c>
      <c r="W14" s="1" t="b">
        <f t="shared" si="59"/>
        <v>0</v>
      </c>
      <c r="X14" s="1" t="b">
        <f t="shared" si="60"/>
        <v>0</v>
      </c>
      <c r="Y14" s="1" t="b">
        <f t="shared" si="61"/>
        <v>0</v>
      </c>
      <c r="Z14" s="1">
        <f>IF(P14=FALSE,IF(Y14=TRUE,MIN(H14+$I$2,$I$3),H14),"-")</f>
        <v>0.08</v>
      </c>
      <c r="AA14" s="1">
        <f t="shared" si="62"/>
        <v>21594.906686847997</v>
      </c>
      <c r="AB14" s="1">
        <f t="shared" si="63"/>
        <v>23240</v>
      </c>
      <c r="AC14" s="1" t="str">
        <f t="shared" si="64"/>
        <v>-</v>
      </c>
      <c r="AD14" s="1" t="str">
        <f t="shared" si="65"/>
        <v>-</v>
      </c>
      <c r="AE14" s="1" t="b">
        <f t="shared" si="66"/>
        <v>1</v>
      </c>
      <c r="AF14" s="1">
        <f t="shared" si="67"/>
        <v>21594.906686847997</v>
      </c>
    </row>
    <row r="15" spans="1:32">
      <c r="A15" s="2">
        <v>43851</v>
      </c>
      <c r="B15" s="1">
        <v>23140</v>
      </c>
      <c r="C15" s="1">
        <v>23150</v>
      </c>
      <c r="D15" s="1">
        <v>22710</v>
      </c>
      <c r="E15" s="1">
        <v>22720</v>
      </c>
      <c r="F15" s="1">
        <v>4729711</v>
      </c>
      <c r="H15" s="1">
        <f t="shared" si="48"/>
        <v>0.08</v>
      </c>
      <c r="I15" s="1" t="b">
        <f t="shared" si="49"/>
        <v>1</v>
      </c>
      <c r="J15" s="1">
        <f t="shared" si="50"/>
        <v>23240</v>
      </c>
      <c r="K15" s="1">
        <f t="shared" si="4"/>
        <v>23150</v>
      </c>
      <c r="L15" s="1">
        <f t="shared" si="5"/>
        <v>22710</v>
      </c>
      <c r="M15" s="1">
        <f t="shared" si="6"/>
        <v>21594.906686847997</v>
      </c>
      <c r="N15" s="1" t="b">
        <f t="shared" si="51"/>
        <v>0</v>
      </c>
      <c r="O15" s="1" t="b">
        <f t="shared" si="52"/>
        <v>0</v>
      </c>
      <c r="P15" s="1" t="b">
        <f t="shared" si="53"/>
        <v>0</v>
      </c>
      <c r="Q15" s="1" t="str">
        <f t="shared" si="54"/>
        <v>-</v>
      </c>
      <c r="R15" s="1" t="str">
        <f t="shared" si="55"/>
        <v>-</v>
      </c>
      <c r="S15" s="1" t="str">
        <f t="shared" si="56"/>
        <v>-</v>
      </c>
      <c r="T15" s="1" t="str">
        <f t="shared" si="57"/>
        <v>-</v>
      </c>
      <c r="U15" s="1"/>
      <c r="V15" s="1">
        <f t="shared" si="58"/>
        <v>21726.514151900155</v>
      </c>
      <c r="W15" s="1" t="b">
        <f t="shared" si="59"/>
        <v>0</v>
      </c>
      <c r="X15" s="1" t="b">
        <f t="shared" si="60"/>
        <v>0</v>
      </c>
      <c r="Y15" s="1" t="b">
        <f t="shared" si="61"/>
        <v>0</v>
      </c>
      <c r="Z15" s="1">
        <f>IF(P15=FALSE,IF(Y15=TRUE,MIN(H15+$I$2,$I$3),H15),"-")</f>
        <v>0.08</v>
      </c>
      <c r="AA15" s="1">
        <f t="shared" si="62"/>
        <v>21726.514151900155</v>
      </c>
      <c r="AB15" s="1">
        <f t="shared" si="63"/>
        <v>23240</v>
      </c>
      <c r="AC15" s="1" t="str">
        <f t="shared" si="64"/>
        <v>-</v>
      </c>
      <c r="AD15" s="1" t="str">
        <f t="shared" si="65"/>
        <v>-</v>
      </c>
      <c r="AE15" s="1" t="b">
        <f t="shared" si="66"/>
        <v>1</v>
      </c>
      <c r="AF15" s="1">
        <f t="shared" si="67"/>
        <v>21726.514151900155</v>
      </c>
    </row>
    <row r="16" spans="1:32">
      <c r="A16" s="2">
        <v>43852</v>
      </c>
      <c r="B16" s="1">
        <v>22670</v>
      </c>
      <c r="C16" s="1">
        <v>23080</v>
      </c>
      <c r="D16" s="1">
        <v>22670</v>
      </c>
      <c r="E16" s="1">
        <v>23050</v>
      </c>
      <c r="F16" s="1">
        <v>3345936</v>
      </c>
      <c r="H16" s="1">
        <f t="shared" si="48"/>
        <v>0.08</v>
      </c>
      <c r="I16" s="1" t="b">
        <f t="shared" si="49"/>
        <v>1</v>
      </c>
      <c r="J16" s="1">
        <f t="shared" si="50"/>
        <v>23240</v>
      </c>
      <c r="K16" s="1">
        <f t="shared" si="4"/>
        <v>23080</v>
      </c>
      <c r="L16" s="1">
        <f t="shared" si="5"/>
        <v>22670</v>
      </c>
      <c r="M16" s="1">
        <f t="shared" si="6"/>
        <v>21726.514151900155</v>
      </c>
      <c r="N16" s="1" t="b">
        <f t="shared" si="51"/>
        <v>0</v>
      </c>
      <c r="O16" s="1" t="b">
        <f t="shared" si="52"/>
        <v>0</v>
      </c>
      <c r="P16" s="1" t="b">
        <f t="shared" si="53"/>
        <v>0</v>
      </c>
      <c r="Q16" s="1" t="str">
        <f t="shared" si="54"/>
        <v>-</v>
      </c>
      <c r="R16" s="1" t="str">
        <f t="shared" si="55"/>
        <v>-</v>
      </c>
      <c r="S16" s="1" t="str">
        <f t="shared" si="56"/>
        <v>-</v>
      </c>
      <c r="T16" s="1" t="str">
        <f t="shared" si="57"/>
        <v>-</v>
      </c>
      <c r="U16" s="1"/>
      <c r="V16" s="1">
        <f t="shared" si="58"/>
        <v>21847.593019748143</v>
      </c>
      <c r="W16" s="1" t="b">
        <f t="shared" si="59"/>
        <v>0</v>
      </c>
      <c r="X16" s="1" t="b">
        <f t="shared" si="60"/>
        <v>0</v>
      </c>
      <c r="Y16" s="1" t="b">
        <f t="shared" si="61"/>
        <v>0</v>
      </c>
      <c r="Z16" s="1">
        <f>IF(P16=FALSE,IF(Y16=TRUE,MIN(H16+$I$2,$I$3),H16),"-")</f>
        <v>0.08</v>
      </c>
      <c r="AA16" s="1">
        <f t="shared" si="62"/>
        <v>21847.593019748143</v>
      </c>
      <c r="AB16" s="1">
        <f t="shared" si="63"/>
        <v>23240</v>
      </c>
      <c r="AC16" s="1" t="str">
        <f t="shared" si="64"/>
        <v>-</v>
      </c>
      <c r="AD16" s="1" t="str">
        <f t="shared" si="65"/>
        <v>-</v>
      </c>
      <c r="AE16" s="1" t="b">
        <f t="shared" si="66"/>
        <v>1</v>
      </c>
      <c r="AF16" s="1">
        <f t="shared" si="67"/>
        <v>21847.593019748143</v>
      </c>
    </row>
    <row r="17" spans="1:32">
      <c r="A17" s="2">
        <v>43853</v>
      </c>
      <c r="B17" s="1">
        <v>22690</v>
      </c>
      <c r="C17" s="1">
        <v>22840</v>
      </c>
      <c r="D17" s="1">
        <v>22570</v>
      </c>
      <c r="E17" s="1">
        <v>22600</v>
      </c>
      <c r="F17" s="1">
        <v>5629196</v>
      </c>
      <c r="H17" s="1">
        <f t="shared" si="48"/>
        <v>0.08</v>
      </c>
      <c r="I17" s="1" t="b">
        <f t="shared" si="49"/>
        <v>1</v>
      </c>
      <c r="J17" s="1">
        <f t="shared" si="50"/>
        <v>23240</v>
      </c>
      <c r="K17" s="1">
        <f t="shared" si="4"/>
        <v>22840</v>
      </c>
      <c r="L17" s="1">
        <f t="shared" si="5"/>
        <v>22570</v>
      </c>
      <c r="M17" s="1">
        <f t="shared" si="6"/>
        <v>21847.593019748143</v>
      </c>
      <c r="N17" s="1" t="b">
        <f t="shared" si="51"/>
        <v>0</v>
      </c>
      <c r="O17" s="1" t="b">
        <f t="shared" si="52"/>
        <v>0</v>
      </c>
      <c r="P17" s="1" t="b">
        <f t="shared" si="53"/>
        <v>0</v>
      </c>
      <c r="Q17" s="1" t="str">
        <f t="shared" si="54"/>
        <v>-</v>
      </c>
      <c r="R17" s="1" t="str">
        <f t="shared" si="55"/>
        <v>-</v>
      </c>
      <c r="S17" s="1" t="str">
        <f t="shared" si="56"/>
        <v>-</v>
      </c>
      <c r="T17" s="1" t="str">
        <f t="shared" si="57"/>
        <v>-</v>
      </c>
      <c r="U17" s="1"/>
      <c r="V17" s="1">
        <f t="shared" si="58"/>
        <v>21958.985578168293</v>
      </c>
      <c r="W17" s="1" t="b">
        <f t="shared" si="59"/>
        <v>0</v>
      </c>
      <c r="X17" s="1" t="b">
        <f t="shared" si="60"/>
        <v>0</v>
      </c>
      <c r="Y17" s="1" t="b">
        <f t="shared" si="61"/>
        <v>0</v>
      </c>
      <c r="Z17" s="1">
        <f>IF(P17=FALSE,IF(Y17=TRUE,MIN(H17+$I$2,$I$3),H17),"-")</f>
        <v>0.08</v>
      </c>
      <c r="AA17" s="1">
        <f t="shared" si="62"/>
        <v>21958.985578168293</v>
      </c>
      <c r="AB17" s="1">
        <f t="shared" si="63"/>
        <v>23240</v>
      </c>
      <c r="AC17" s="1" t="str">
        <f t="shared" si="64"/>
        <v>-</v>
      </c>
      <c r="AD17" s="1" t="str">
        <f t="shared" si="65"/>
        <v>-</v>
      </c>
      <c r="AE17" s="1" t="b">
        <f t="shared" si="66"/>
        <v>1</v>
      </c>
      <c r="AF17" s="1">
        <f t="shared" si="67"/>
        <v>21958.985578168293</v>
      </c>
    </row>
    <row r="18" spans="1:32">
      <c r="A18" s="2">
        <v>43854</v>
      </c>
      <c r="B18" s="1">
        <v>22730</v>
      </c>
      <c r="C18" s="1">
        <v>22750</v>
      </c>
      <c r="D18" s="1">
        <v>22530</v>
      </c>
      <c r="E18" s="1">
        <v>22650</v>
      </c>
      <c r="F18" s="1">
        <v>3285247</v>
      </c>
      <c r="H18" s="1">
        <f t="shared" si="48"/>
        <v>0.08</v>
      </c>
      <c r="I18" s="1" t="b">
        <f t="shared" si="49"/>
        <v>1</v>
      </c>
      <c r="J18" s="1">
        <f t="shared" si="50"/>
        <v>23240</v>
      </c>
      <c r="K18" s="1">
        <f t="shared" si="4"/>
        <v>22750</v>
      </c>
      <c r="L18" s="1">
        <f t="shared" si="5"/>
        <v>22530</v>
      </c>
      <c r="M18" s="1">
        <f t="shared" si="6"/>
        <v>21958.985578168293</v>
      </c>
      <c r="N18" s="1" t="b">
        <f t="shared" si="51"/>
        <v>0</v>
      </c>
      <c r="O18" s="1" t="b">
        <f t="shared" si="52"/>
        <v>0</v>
      </c>
      <c r="P18" s="1" t="b">
        <f t="shared" si="53"/>
        <v>0</v>
      </c>
      <c r="Q18" s="1" t="str">
        <f t="shared" si="54"/>
        <v>-</v>
      </c>
      <c r="R18" s="1" t="str">
        <f t="shared" si="55"/>
        <v>-</v>
      </c>
      <c r="S18" s="1" t="str">
        <f t="shared" si="56"/>
        <v>-</v>
      </c>
      <c r="T18" s="1" t="str">
        <f t="shared" si="57"/>
        <v>-</v>
      </c>
      <c r="U18" s="1"/>
      <c r="V18" s="1">
        <f t="shared" si="58"/>
        <v>22061.466731914828</v>
      </c>
      <c r="W18" s="1" t="b">
        <f t="shared" si="59"/>
        <v>0</v>
      </c>
      <c r="X18" s="1" t="b">
        <f t="shared" si="60"/>
        <v>0</v>
      </c>
      <c r="Y18" s="1" t="b">
        <f t="shared" si="61"/>
        <v>0</v>
      </c>
      <c r="Z18" s="1">
        <f>IF(P18=FALSE,IF(Y18=TRUE,MIN(H18+$I$2,$I$3),H18),"-")</f>
        <v>0.08</v>
      </c>
      <c r="AA18" s="1">
        <f t="shared" si="62"/>
        <v>22061.466731914828</v>
      </c>
      <c r="AB18" s="1">
        <f t="shared" si="63"/>
        <v>23240</v>
      </c>
      <c r="AC18" s="1" t="str">
        <f t="shared" si="64"/>
        <v>-</v>
      </c>
      <c r="AD18" s="1" t="str">
        <f t="shared" si="65"/>
        <v>-</v>
      </c>
      <c r="AE18" s="1" t="b">
        <f t="shared" si="66"/>
        <v>1</v>
      </c>
      <c r="AF18" s="1">
        <f t="shared" si="67"/>
        <v>22061.466731914828</v>
      </c>
    </row>
    <row r="19" spans="1:32">
      <c r="A19" s="2">
        <v>43857</v>
      </c>
      <c r="B19" s="1">
        <v>21680</v>
      </c>
      <c r="C19" s="1">
        <v>21990</v>
      </c>
      <c r="D19" s="1">
        <v>21680</v>
      </c>
      <c r="E19" s="1">
        <v>21700</v>
      </c>
      <c r="F19" s="1">
        <v>6314760</v>
      </c>
      <c r="H19" s="1">
        <f t="shared" si="48"/>
        <v>0.08</v>
      </c>
      <c r="I19" s="1" t="b">
        <f t="shared" si="49"/>
        <v>1</v>
      </c>
      <c r="J19" s="1">
        <f t="shared" si="50"/>
        <v>23240</v>
      </c>
      <c r="K19" s="1">
        <f t="shared" si="4"/>
        <v>21990</v>
      </c>
      <c r="L19" s="1">
        <f t="shared" si="5"/>
        <v>21680</v>
      </c>
      <c r="M19" s="1">
        <f t="shared" si="6"/>
        <v>22061.466731914828</v>
      </c>
      <c r="N19" s="1" t="b">
        <f t="shared" si="51"/>
        <v>1</v>
      </c>
      <c r="O19" s="1" t="b">
        <f t="shared" si="52"/>
        <v>0</v>
      </c>
      <c r="P19" s="1" t="b">
        <f t="shared" si="53"/>
        <v>1</v>
      </c>
      <c r="Q19" s="1">
        <f t="shared" si="54"/>
        <v>23240</v>
      </c>
      <c r="R19" s="1">
        <f t="shared" si="55"/>
        <v>0.02</v>
      </c>
      <c r="S19" s="1" t="b">
        <f t="shared" si="56"/>
        <v>0</v>
      </c>
      <c r="T19" s="1">
        <f t="shared" si="57"/>
        <v>21680</v>
      </c>
      <c r="U19" s="1"/>
      <c r="V19" s="1" t="str">
        <f t="shared" si="58"/>
        <v>-</v>
      </c>
      <c r="W19" s="1" t="str">
        <f t="shared" si="59"/>
        <v>-</v>
      </c>
      <c r="X19" s="1" t="str">
        <f t="shared" si="60"/>
        <v>-</v>
      </c>
      <c r="Y19" s="1" t="str">
        <f t="shared" si="61"/>
        <v>-</v>
      </c>
      <c r="Z19" s="1" t="str">
        <f>IF(P19=FALSE,IF(Y19=TRUE,MIN(H19+$I$2,$I$3),H19),"-")</f>
        <v>-</v>
      </c>
      <c r="AA19" s="1" t="str">
        <f t="shared" si="62"/>
        <v>-</v>
      </c>
      <c r="AB19" s="1" t="str">
        <f t="shared" si="63"/>
        <v>-</v>
      </c>
      <c r="AC19" s="1" t="str">
        <f t="shared" si="64"/>
        <v>-</v>
      </c>
      <c r="AD19" s="1" t="str">
        <f t="shared" si="65"/>
        <v>-</v>
      </c>
      <c r="AE19" s="1" t="b">
        <f t="shared" si="66"/>
        <v>0</v>
      </c>
      <c r="AF19" s="1">
        <f t="shared" si="67"/>
        <v>23240</v>
      </c>
    </row>
    <row r="20" spans="1:32">
      <c r="A20" s="2">
        <v>43858</v>
      </c>
      <c r="B20" s="1">
        <v>21390</v>
      </c>
      <c r="C20" s="1">
        <v>21570</v>
      </c>
      <c r="D20" s="1">
        <v>21320</v>
      </c>
      <c r="E20" s="1">
        <v>21520</v>
      </c>
      <c r="F20" s="1">
        <v>6365352</v>
      </c>
      <c r="H20" s="1">
        <f t="shared" si="48"/>
        <v>0.02</v>
      </c>
      <c r="I20" s="1" t="b">
        <f t="shared" si="49"/>
        <v>0</v>
      </c>
      <c r="J20" s="1">
        <f t="shared" si="50"/>
        <v>21680</v>
      </c>
      <c r="K20" s="1">
        <f t="shared" si="4"/>
        <v>21570</v>
      </c>
      <c r="L20" s="1">
        <f t="shared" si="5"/>
        <v>21320</v>
      </c>
      <c r="M20" s="1">
        <f t="shared" si="6"/>
        <v>23240</v>
      </c>
      <c r="N20" s="1" t="b">
        <f t="shared" si="51"/>
        <v>0</v>
      </c>
      <c r="O20" s="1" t="b">
        <f t="shared" si="52"/>
        <v>0</v>
      </c>
      <c r="P20" s="1" t="b">
        <f t="shared" si="53"/>
        <v>0</v>
      </c>
      <c r="Q20" s="1" t="str">
        <f t="shared" si="54"/>
        <v>-</v>
      </c>
      <c r="R20" s="1" t="str">
        <f t="shared" si="55"/>
        <v>-</v>
      </c>
      <c r="S20" s="1" t="str">
        <f t="shared" si="56"/>
        <v>-</v>
      </c>
      <c r="T20" s="1" t="str">
        <f t="shared" si="57"/>
        <v>-</v>
      </c>
      <c r="U20" s="1"/>
      <c r="V20" s="1">
        <f t="shared" si="58"/>
        <v>23208.799999999999</v>
      </c>
      <c r="W20" s="1" t="b">
        <f t="shared" si="59"/>
        <v>0</v>
      </c>
      <c r="X20" s="1" t="b">
        <f t="shared" si="60"/>
        <v>1</v>
      </c>
      <c r="Y20" s="1" t="b">
        <f t="shared" si="61"/>
        <v>1</v>
      </c>
      <c r="Z20" s="1">
        <f>IF(P20=FALSE,IF(Y20=TRUE,MIN(H20+$I$2,$I$3),H20),"-")</f>
        <v>0.04</v>
      </c>
      <c r="AA20" s="1" t="str">
        <f t="shared" si="62"/>
        <v>-</v>
      </c>
      <c r="AB20" s="1" t="str">
        <f t="shared" si="63"/>
        <v>-</v>
      </c>
      <c r="AC20" s="1">
        <f t="shared" si="64"/>
        <v>23208.799999999999</v>
      </c>
      <c r="AD20" s="1">
        <f t="shared" si="65"/>
        <v>21320</v>
      </c>
      <c r="AE20" s="1" t="b">
        <f t="shared" si="66"/>
        <v>0</v>
      </c>
      <c r="AF20" s="1">
        <f t="shared" si="67"/>
        <v>23208.799999999999</v>
      </c>
    </row>
    <row r="21" spans="1:32">
      <c r="A21" s="2">
        <v>43859</v>
      </c>
      <c r="B21" s="1">
        <v>21660</v>
      </c>
      <c r="C21" s="1">
        <v>21830</v>
      </c>
      <c r="D21" s="1">
        <v>21500</v>
      </c>
      <c r="E21" s="1">
        <v>21800</v>
      </c>
      <c r="F21" s="1">
        <v>5058105</v>
      </c>
      <c r="H21" s="1">
        <f t="shared" si="48"/>
        <v>0.04</v>
      </c>
      <c r="I21" s="1" t="b">
        <f t="shared" si="49"/>
        <v>0</v>
      </c>
      <c r="J21" s="1">
        <f t="shared" si="50"/>
        <v>21320</v>
      </c>
      <c r="K21" s="1">
        <f t="shared" si="4"/>
        <v>21830</v>
      </c>
      <c r="L21" s="1">
        <f t="shared" si="5"/>
        <v>21500</v>
      </c>
      <c r="M21" s="1">
        <f t="shared" si="6"/>
        <v>23208.799999999999</v>
      </c>
      <c r="N21" s="1" t="b">
        <f t="shared" si="51"/>
        <v>0</v>
      </c>
      <c r="O21" s="1" t="b">
        <f t="shared" si="52"/>
        <v>0</v>
      </c>
      <c r="P21" s="1" t="b">
        <f t="shared" si="53"/>
        <v>0</v>
      </c>
      <c r="Q21" s="1" t="str">
        <f t="shared" si="54"/>
        <v>-</v>
      </c>
      <c r="R21" s="1" t="str">
        <f t="shared" si="55"/>
        <v>-</v>
      </c>
      <c r="S21" s="1" t="str">
        <f t="shared" si="56"/>
        <v>-</v>
      </c>
      <c r="T21" s="1" t="str">
        <f t="shared" si="57"/>
        <v>-</v>
      </c>
      <c r="U21" s="1"/>
      <c r="V21" s="1">
        <f t="shared" si="58"/>
        <v>23133.248</v>
      </c>
      <c r="W21" s="1" t="b">
        <f t="shared" si="59"/>
        <v>0</v>
      </c>
      <c r="X21" s="1" t="b">
        <f t="shared" si="60"/>
        <v>0</v>
      </c>
      <c r="Y21" s="1" t="b">
        <f t="shared" si="61"/>
        <v>0</v>
      </c>
      <c r="Z21" s="1">
        <f>IF(P21=FALSE,IF(Y21=TRUE,MIN(H21+$I$2,$I$3),H21),"-")</f>
        <v>0.04</v>
      </c>
      <c r="AA21" s="1" t="str">
        <f t="shared" si="62"/>
        <v>-</v>
      </c>
      <c r="AB21" s="1" t="str">
        <f t="shared" si="63"/>
        <v>-</v>
      </c>
      <c r="AC21" s="1">
        <f t="shared" si="64"/>
        <v>23133.248</v>
      </c>
      <c r="AD21" s="1">
        <f t="shared" si="65"/>
        <v>21320</v>
      </c>
      <c r="AE21" s="1" t="b">
        <f t="shared" si="66"/>
        <v>0</v>
      </c>
      <c r="AF21" s="1">
        <f t="shared" si="67"/>
        <v>23133.248</v>
      </c>
    </row>
    <row r="22" spans="1:32">
      <c r="A22" s="2">
        <v>43860</v>
      </c>
      <c r="B22" s="1">
        <v>21610</v>
      </c>
      <c r="C22" s="1">
        <v>21690</v>
      </c>
      <c r="D22" s="1">
        <v>20890</v>
      </c>
      <c r="E22" s="1">
        <v>21020</v>
      </c>
      <c r="F22" s="1">
        <v>7994954</v>
      </c>
      <c r="H22" s="1">
        <f t="shared" si="48"/>
        <v>0.04</v>
      </c>
      <c r="I22" s="1" t="b">
        <f t="shared" si="49"/>
        <v>0</v>
      </c>
      <c r="J22" s="1">
        <f t="shared" si="50"/>
        <v>21320</v>
      </c>
      <c r="K22" s="1">
        <f t="shared" si="4"/>
        <v>21690</v>
      </c>
      <c r="L22" s="1">
        <f t="shared" si="5"/>
        <v>20890</v>
      </c>
      <c r="M22" s="1">
        <f t="shared" si="6"/>
        <v>23133.248</v>
      </c>
      <c r="N22" s="1" t="b">
        <f t="shared" si="51"/>
        <v>0</v>
      </c>
      <c r="O22" s="1" t="b">
        <f t="shared" si="52"/>
        <v>0</v>
      </c>
      <c r="P22" s="1" t="b">
        <f t="shared" si="53"/>
        <v>0</v>
      </c>
      <c r="Q22" s="1" t="str">
        <f t="shared" si="54"/>
        <v>-</v>
      </c>
      <c r="R22" s="1" t="str">
        <f t="shared" si="55"/>
        <v>-</v>
      </c>
      <c r="S22" s="1" t="str">
        <f t="shared" si="56"/>
        <v>-</v>
      </c>
      <c r="T22" s="1" t="str">
        <f t="shared" si="57"/>
        <v>-</v>
      </c>
      <c r="U22" s="1"/>
      <c r="V22" s="1">
        <f t="shared" si="58"/>
        <v>23060.718079999999</v>
      </c>
      <c r="W22" s="1" t="b">
        <f t="shared" si="59"/>
        <v>0</v>
      </c>
      <c r="X22" s="1" t="b">
        <f t="shared" si="60"/>
        <v>1</v>
      </c>
      <c r="Y22" s="1" t="b">
        <f t="shared" si="61"/>
        <v>1</v>
      </c>
      <c r="Z22" s="1">
        <f>IF(P22=FALSE,IF(Y22=TRUE,MIN(H22+$I$2,$I$3),H22),"-")</f>
        <v>0.06</v>
      </c>
      <c r="AA22" s="1" t="str">
        <f t="shared" si="62"/>
        <v>-</v>
      </c>
      <c r="AB22" s="1" t="str">
        <f t="shared" si="63"/>
        <v>-</v>
      </c>
      <c r="AC22" s="1">
        <f t="shared" si="64"/>
        <v>23060.718079999999</v>
      </c>
      <c r="AD22" s="1">
        <f t="shared" si="65"/>
        <v>20890</v>
      </c>
      <c r="AE22" s="1" t="b">
        <f t="shared" si="66"/>
        <v>0</v>
      </c>
      <c r="AF22" s="1">
        <f t="shared" si="67"/>
        <v>23060.718079999999</v>
      </c>
    </row>
    <row r="23" spans="1:32">
      <c r="A23" s="2">
        <v>43861</v>
      </c>
      <c r="B23" s="1">
        <v>21360</v>
      </c>
      <c r="C23" s="1">
        <v>21870</v>
      </c>
      <c r="D23" s="1">
        <v>21350</v>
      </c>
      <c r="E23" s="1">
        <v>21460</v>
      </c>
      <c r="F23" s="1">
        <v>7983122</v>
      </c>
      <c r="H23" s="1">
        <f t="shared" si="48"/>
        <v>0.06</v>
      </c>
      <c r="I23" s="1" t="b">
        <f t="shared" si="49"/>
        <v>0</v>
      </c>
      <c r="J23" s="1">
        <f t="shared" si="50"/>
        <v>20890</v>
      </c>
      <c r="K23" s="1">
        <f t="shared" si="4"/>
        <v>21870</v>
      </c>
      <c r="L23" s="1">
        <f t="shared" si="5"/>
        <v>21350</v>
      </c>
      <c r="M23" s="1">
        <f t="shared" si="6"/>
        <v>23060.718079999999</v>
      </c>
      <c r="N23" s="1" t="b">
        <f t="shared" si="51"/>
        <v>0</v>
      </c>
      <c r="O23" s="1" t="b">
        <f t="shared" si="52"/>
        <v>0</v>
      </c>
      <c r="P23" s="1" t="b">
        <f t="shared" si="53"/>
        <v>0</v>
      </c>
      <c r="Q23" s="1" t="str">
        <f t="shared" si="54"/>
        <v>-</v>
      </c>
      <c r="R23" s="1" t="str">
        <f t="shared" si="55"/>
        <v>-</v>
      </c>
      <c r="S23" s="1" t="str">
        <f t="shared" si="56"/>
        <v>-</v>
      </c>
      <c r="T23" s="1" t="str">
        <f t="shared" si="57"/>
        <v>-</v>
      </c>
      <c r="U23" s="1"/>
      <c r="V23" s="1">
        <f t="shared" si="58"/>
        <v>22930.474995199998</v>
      </c>
      <c r="W23" s="1" t="b">
        <f t="shared" si="59"/>
        <v>0</v>
      </c>
      <c r="X23" s="1" t="b">
        <f t="shared" si="60"/>
        <v>0</v>
      </c>
      <c r="Y23" s="1" t="b">
        <f t="shared" si="61"/>
        <v>0</v>
      </c>
      <c r="Z23" s="1">
        <f>IF(P23=FALSE,IF(Y23=TRUE,MIN(H23+$I$2,$I$3),H23),"-")</f>
        <v>0.06</v>
      </c>
      <c r="AA23" s="1" t="str">
        <f t="shared" si="62"/>
        <v>-</v>
      </c>
      <c r="AB23" s="1" t="str">
        <f t="shared" si="63"/>
        <v>-</v>
      </c>
      <c r="AC23" s="1">
        <f t="shared" si="64"/>
        <v>22930.474995199998</v>
      </c>
      <c r="AD23" s="1">
        <f t="shared" si="65"/>
        <v>20890</v>
      </c>
      <c r="AE23" s="1" t="b">
        <f t="shared" si="66"/>
        <v>0</v>
      </c>
      <c r="AF23" s="1">
        <f t="shared" si="67"/>
        <v>22930.474995199998</v>
      </c>
    </row>
    <row r="24" spans="1:32">
      <c r="A24" s="2">
        <v>43864</v>
      </c>
      <c r="B24" s="1">
        <v>20700</v>
      </c>
      <c r="C24" s="1">
        <v>21140</v>
      </c>
      <c r="D24" s="1">
        <v>20660</v>
      </c>
      <c r="E24" s="1">
        <v>21050</v>
      </c>
      <c r="F24" s="1">
        <v>9179337</v>
      </c>
      <c r="H24" s="1">
        <f t="shared" si="48"/>
        <v>0.06</v>
      </c>
      <c r="I24" s="1" t="b">
        <f t="shared" si="49"/>
        <v>0</v>
      </c>
      <c r="J24" s="1">
        <f t="shared" si="50"/>
        <v>20890</v>
      </c>
      <c r="K24" s="1">
        <f t="shared" si="4"/>
        <v>21140</v>
      </c>
      <c r="L24" s="1">
        <f t="shared" si="5"/>
        <v>20660</v>
      </c>
      <c r="M24" s="1">
        <f t="shared" si="6"/>
        <v>22930.474995199998</v>
      </c>
      <c r="N24" s="1" t="b">
        <f t="shared" si="51"/>
        <v>0</v>
      </c>
      <c r="O24" s="1" t="b">
        <f t="shared" si="52"/>
        <v>0</v>
      </c>
      <c r="P24" s="1" t="b">
        <f t="shared" si="53"/>
        <v>0</v>
      </c>
      <c r="Q24" s="1" t="str">
        <f t="shared" si="54"/>
        <v>-</v>
      </c>
      <c r="R24" s="1" t="str">
        <f t="shared" si="55"/>
        <v>-</v>
      </c>
      <c r="S24" s="1" t="str">
        <f t="shared" si="56"/>
        <v>-</v>
      </c>
      <c r="T24" s="1" t="str">
        <f t="shared" si="57"/>
        <v>-</v>
      </c>
      <c r="U24" s="1"/>
      <c r="V24" s="1">
        <f t="shared" si="58"/>
        <v>22808.046495487997</v>
      </c>
      <c r="W24" s="1" t="b">
        <f t="shared" si="59"/>
        <v>0</v>
      </c>
      <c r="X24" s="1" t="b">
        <f t="shared" si="60"/>
        <v>1</v>
      </c>
      <c r="Y24" s="1" t="b">
        <f t="shared" si="61"/>
        <v>1</v>
      </c>
      <c r="Z24" s="1">
        <f>IF(P24=FALSE,IF(Y24=TRUE,MIN(H24+$I$2,$I$3),H24),"-")</f>
        <v>0.08</v>
      </c>
      <c r="AA24" s="1" t="str">
        <f t="shared" si="62"/>
        <v>-</v>
      </c>
      <c r="AB24" s="1" t="str">
        <f t="shared" si="63"/>
        <v>-</v>
      </c>
      <c r="AC24" s="1">
        <f t="shared" si="64"/>
        <v>22808.046495487997</v>
      </c>
      <c r="AD24" s="1">
        <f t="shared" si="65"/>
        <v>20660</v>
      </c>
      <c r="AE24" s="1" t="b">
        <f t="shared" si="66"/>
        <v>0</v>
      </c>
      <c r="AF24" s="1">
        <f t="shared" si="67"/>
        <v>22808.046495487997</v>
      </c>
    </row>
    <row r="25" spans="1:32">
      <c r="A25" s="2">
        <v>43865</v>
      </c>
      <c r="B25" s="1">
        <v>20860</v>
      </c>
      <c r="C25" s="1">
        <v>21300</v>
      </c>
      <c r="D25" s="1">
        <v>20810</v>
      </c>
      <c r="E25" s="1">
        <v>21240</v>
      </c>
      <c r="F25" s="1">
        <v>7093159</v>
      </c>
      <c r="H25" s="1">
        <f t="shared" ref="H25:H64" si="68">IF(P24=FALSE,Z24,R24)</f>
        <v>0.08</v>
      </c>
      <c r="I25" s="1" t="b">
        <f t="shared" ref="I25:I64" si="69">AE24</f>
        <v>0</v>
      </c>
      <c r="J25" s="1">
        <f t="shared" ref="J25:J64" si="70">IF(P24=TRUE,T24,IF(I25=TRUE,AB24,AD24))</f>
        <v>20660</v>
      </c>
      <c r="K25" s="1">
        <f t="shared" si="4"/>
        <v>21300</v>
      </c>
      <c r="L25" s="1">
        <f t="shared" si="5"/>
        <v>20810</v>
      </c>
      <c r="M25" s="1">
        <f t="shared" si="6"/>
        <v>22808.046495487997</v>
      </c>
      <c r="N25" s="1" t="b">
        <f t="shared" ref="N25:N64" si="71">AND(I25=TRUE,M25&gt;L25)</f>
        <v>0</v>
      </c>
      <c r="O25" s="1" t="b">
        <f t="shared" ref="O25:O64" si="72">AND(I25=FALSE,M25&lt;K25)</f>
        <v>0</v>
      </c>
      <c r="P25" s="1" t="b">
        <f t="shared" ref="P25:P64" si="73">OR(N25,O25)</f>
        <v>0</v>
      </c>
      <c r="Q25" s="1" t="str">
        <f t="shared" ref="Q25:Q64" si="74">IF(P25=TRUE,J25,"-")</f>
        <v>-</v>
      </c>
      <c r="R25" s="1" t="str">
        <f t="shared" ref="R25:R64" si="75">IF(P25=TRUE,0.02,"-")</f>
        <v>-</v>
      </c>
      <c r="S25" s="1" t="str">
        <f t="shared" ref="S25:S64" si="76">IF(P25=TRUE,IF(I25=TRUE,FALSE,TRUE),"-")</f>
        <v>-</v>
      </c>
      <c r="T25" s="1" t="str">
        <f t="shared" ref="T25:T64" si="77">IF(P25=TRUE,IF(I25=TRUE,L25,K25),"-")</f>
        <v>-</v>
      </c>
      <c r="U25" s="1"/>
      <c r="V25" s="1">
        <f t="shared" ref="V25:V64" si="78">IF(P25=FALSE,M25+H25*(J25-M25),"-")</f>
        <v>22636.202775848957</v>
      </c>
      <c r="W25" s="1" t="b">
        <f t="shared" ref="W25:W64" si="79">IF(P25=FALSE,AND(I25=TRUE,J25&lt;K25),"-")</f>
        <v>0</v>
      </c>
      <c r="X25" s="1" t="b">
        <f t="shared" ref="X25:X64" si="80">IF(P25=FALSE,AND(I25=FALSE,J25&gt;L25),"-")</f>
        <v>0</v>
      </c>
      <c r="Y25" s="1" t="b">
        <f t="shared" ref="Y25:Y64" si="81">IFERROR(OR(W25,X25),"-")</f>
        <v>0</v>
      </c>
      <c r="Z25" s="1">
        <f>IF(P25=FALSE,IF(Y25=TRUE,MIN(H25+$I$2,$I$3),H25),"-")</f>
        <v>0.08</v>
      </c>
      <c r="AA25" s="1" t="str">
        <f t="shared" ref="AA25:AA64" si="82">IF(P25=FALSE,IF(I25=TRUE,MIN(V25,L24,L23),"-"),"-")</f>
        <v>-</v>
      </c>
      <c r="AB25" s="1" t="str">
        <f t="shared" ref="AB25:AB64" si="83">IF(P25=FALSE,IF(I25=TRUE,MAX(J25,K25),"-"),"-")</f>
        <v>-</v>
      </c>
      <c r="AC25" s="1">
        <f t="shared" ref="AC25:AC64" si="84">IF(I25=FALSE,MAX(V25,K24,K23),"-")</f>
        <v>22636.202775848957</v>
      </c>
      <c r="AD25" s="1">
        <f t="shared" ref="AD25:AD64" si="85">IF(I25=FALSE,MIN(J25,L25),"-")</f>
        <v>20660</v>
      </c>
      <c r="AE25" s="1" t="b">
        <f t="shared" ref="AE25:AE64" si="86">IF(S25="-",I25,S25)</f>
        <v>0</v>
      </c>
      <c r="AF25" s="1">
        <f t="shared" ref="AF25:AF64" si="87">IF(P25=TRUE,Q25,IF(AE25=TRUE,AA25,AC25))</f>
        <v>22636.202775848957</v>
      </c>
    </row>
    <row r="26" spans="1:32">
      <c r="A26" s="2">
        <v>43866</v>
      </c>
      <c r="B26" s="1">
        <v>21710</v>
      </c>
      <c r="C26" s="1">
        <v>21840</v>
      </c>
      <c r="D26" s="1">
        <v>21520</v>
      </c>
      <c r="E26" s="1">
        <v>21680</v>
      </c>
      <c r="F26" s="1">
        <v>6308199</v>
      </c>
      <c r="H26" s="1">
        <f t="shared" si="68"/>
        <v>0.08</v>
      </c>
      <c r="I26" s="1" t="b">
        <f t="shared" si="69"/>
        <v>0</v>
      </c>
      <c r="J26" s="1">
        <f t="shared" si="70"/>
        <v>20660</v>
      </c>
      <c r="K26" s="1">
        <f t="shared" si="4"/>
        <v>21840</v>
      </c>
      <c r="L26" s="1">
        <f t="shared" si="5"/>
        <v>21520</v>
      </c>
      <c r="M26" s="1">
        <f t="shared" si="6"/>
        <v>22636.202775848957</v>
      </c>
      <c r="N26" s="1" t="b">
        <f t="shared" si="71"/>
        <v>0</v>
      </c>
      <c r="O26" s="1" t="b">
        <f t="shared" si="72"/>
        <v>0</v>
      </c>
      <c r="P26" s="1" t="b">
        <f t="shared" si="73"/>
        <v>0</v>
      </c>
      <c r="Q26" s="1" t="str">
        <f t="shared" si="74"/>
        <v>-</v>
      </c>
      <c r="R26" s="1" t="str">
        <f t="shared" si="75"/>
        <v>-</v>
      </c>
      <c r="S26" s="1" t="str">
        <f t="shared" si="76"/>
        <v>-</v>
      </c>
      <c r="T26" s="1" t="str">
        <f t="shared" si="77"/>
        <v>-</v>
      </c>
      <c r="U26" s="1"/>
      <c r="V26" s="1">
        <f t="shared" si="78"/>
        <v>22478.106553781039</v>
      </c>
      <c r="W26" s="1" t="b">
        <f t="shared" si="79"/>
        <v>0</v>
      </c>
      <c r="X26" s="1" t="b">
        <f t="shared" si="80"/>
        <v>0</v>
      </c>
      <c r="Y26" s="1" t="b">
        <f t="shared" si="81"/>
        <v>0</v>
      </c>
      <c r="Z26" s="1">
        <f>IF(P26=FALSE,IF(Y26=TRUE,MIN(H26+$I$2,$I$3),H26),"-")</f>
        <v>0.08</v>
      </c>
      <c r="AA26" s="1" t="str">
        <f t="shared" si="82"/>
        <v>-</v>
      </c>
      <c r="AB26" s="1" t="str">
        <f t="shared" si="83"/>
        <v>-</v>
      </c>
      <c r="AC26" s="1">
        <f t="shared" si="84"/>
        <v>22478.106553781039</v>
      </c>
      <c r="AD26" s="1">
        <f t="shared" si="85"/>
        <v>20660</v>
      </c>
      <c r="AE26" s="1" t="b">
        <f t="shared" si="86"/>
        <v>0</v>
      </c>
      <c r="AF26" s="1">
        <f t="shared" si="87"/>
        <v>22478.106553781039</v>
      </c>
    </row>
    <row r="27" spans="1:32">
      <c r="A27" s="2">
        <v>43867</v>
      </c>
      <c r="B27" s="1">
        <v>22300</v>
      </c>
      <c r="C27" s="1">
        <v>22950</v>
      </c>
      <c r="D27" s="1">
        <v>22290</v>
      </c>
      <c r="E27" s="1">
        <v>22750</v>
      </c>
      <c r="F27" s="1">
        <v>11515829</v>
      </c>
      <c r="H27" s="1">
        <f t="shared" si="68"/>
        <v>0.08</v>
      </c>
      <c r="I27" s="1" t="b">
        <f t="shared" si="69"/>
        <v>0</v>
      </c>
      <c r="J27" s="1">
        <f t="shared" si="70"/>
        <v>20660</v>
      </c>
      <c r="K27" s="1">
        <f t="shared" si="4"/>
        <v>22950</v>
      </c>
      <c r="L27" s="1">
        <f t="shared" si="5"/>
        <v>22290</v>
      </c>
      <c r="M27" s="1">
        <f t="shared" si="6"/>
        <v>22478.106553781039</v>
      </c>
      <c r="N27" s="1" t="b">
        <f t="shared" si="71"/>
        <v>0</v>
      </c>
      <c r="O27" s="1" t="b">
        <f t="shared" si="72"/>
        <v>1</v>
      </c>
      <c r="P27" s="1" t="b">
        <f t="shared" si="73"/>
        <v>1</v>
      </c>
      <c r="Q27" s="1">
        <f t="shared" si="74"/>
        <v>20660</v>
      </c>
      <c r="R27" s="1">
        <f t="shared" si="75"/>
        <v>0.02</v>
      </c>
      <c r="S27" s="1" t="b">
        <f t="shared" si="76"/>
        <v>1</v>
      </c>
      <c r="T27" s="1">
        <f t="shared" si="77"/>
        <v>22950</v>
      </c>
      <c r="U27" s="1"/>
      <c r="V27" s="1" t="str">
        <f t="shared" si="78"/>
        <v>-</v>
      </c>
      <c r="W27" s="1" t="str">
        <f t="shared" si="79"/>
        <v>-</v>
      </c>
      <c r="X27" s="1" t="str">
        <f t="shared" si="80"/>
        <v>-</v>
      </c>
      <c r="Y27" s="1" t="str">
        <f t="shared" si="81"/>
        <v>-</v>
      </c>
      <c r="Z27" s="1" t="str">
        <f>IF(P27=FALSE,IF(Y27=TRUE,MIN(H27+$I$2,$I$3),H27),"-")</f>
        <v>-</v>
      </c>
      <c r="AA27" s="1" t="str">
        <f t="shared" si="82"/>
        <v>-</v>
      </c>
      <c r="AB27" s="1" t="str">
        <f t="shared" si="83"/>
        <v>-</v>
      </c>
      <c r="AC27" s="1">
        <f t="shared" si="84"/>
        <v>21840</v>
      </c>
      <c r="AD27" s="1">
        <f t="shared" si="85"/>
        <v>20660</v>
      </c>
      <c r="AE27" s="1" t="b">
        <f t="shared" si="86"/>
        <v>1</v>
      </c>
      <c r="AF27" s="1">
        <f t="shared" si="87"/>
        <v>20660</v>
      </c>
    </row>
    <row r="28" spans="1:32">
      <c r="A28" s="2">
        <v>43868</v>
      </c>
      <c r="B28" s="1">
        <v>22880</v>
      </c>
      <c r="C28" s="1">
        <v>22900</v>
      </c>
      <c r="D28" s="1">
        <v>22470</v>
      </c>
      <c r="E28" s="1">
        <v>22630</v>
      </c>
      <c r="F28" s="1">
        <v>5988869</v>
      </c>
      <c r="H28" s="1">
        <f t="shared" si="68"/>
        <v>0.02</v>
      </c>
      <c r="I28" s="1" t="b">
        <f t="shared" si="69"/>
        <v>1</v>
      </c>
      <c r="J28" s="1">
        <f t="shared" si="70"/>
        <v>22950</v>
      </c>
      <c r="K28" s="1">
        <f t="shared" si="4"/>
        <v>22900</v>
      </c>
      <c r="L28" s="1">
        <f t="shared" si="5"/>
        <v>22470</v>
      </c>
      <c r="M28" s="1">
        <f t="shared" si="6"/>
        <v>20660</v>
      </c>
      <c r="N28" s="1" t="b">
        <f t="shared" si="71"/>
        <v>0</v>
      </c>
      <c r="O28" s="1" t="b">
        <f t="shared" si="72"/>
        <v>0</v>
      </c>
      <c r="P28" s="1" t="b">
        <f t="shared" si="73"/>
        <v>0</v>
      </c>
      <c r="Q28" s="1" t="str">
        <f t="shared" si="74"/>
        <v>-</v>
      </c>
      <c r="R28" s="1" t="str">
        <f t="shared" si="75"/>
        <v>-</v>
      </c>
      <c r="S28" s="1" t="str">
        <f t="shared" si="76"/>
        <v>-</v>
      </c>
      <c r="T28" s="1" t="str">
        <f t="shared" si="77"/>
        <v>-</v>
      </c>
      <c r="U28" s="1"/>
      <c r="V28" s="1">
        <f t="shared" si="78"/>
        <v>20705.8</v>
      </c>
      <c r="W28" s="1" t="b">
        <f t="shared" si="79"/>
        <v>0</v>
      </c>
      <c r="X28" s="1" t="b">
        <f t="shared" si="80"/>
        <v>0</v>
      </c>
      <c r="Y28" s="1" t="b">
        <f t="shared" si="81"/>
        <v>0</v>
      </c>
      <c r="Z28" s="1">
        <f>IF(P28=FALSE,IF(Y28=TRUE,MIN(H28+$I$2,$I$3),H28),"-")</f>
        <v>0.02</v>
      </c>
      <c r="AA28" s="1">
        <f t="shared" si="82"/>
        <v>20705.8</v>
      </c>
      <c r="AB28" s="1">
        <f t="shared" si="83"/>
        <v>22950</v>
      </c>
      <c r="AC28" s="1" t="str">
        <f t="shared" si="84"/>
        <v>-</v>
      </c>
      <c r="AD28" s="1" t="str">
        <f t="shared" si="85"/>
        <v>-</v>
      </c>
      <c r="AE28" s="1" t="b">
        <f t="shared" si="86"/>
        <v>1</v>
      </c>
      <c r="AF28" s="1">
        <f t="shared" si="87"/>
        <v>20705.8</v>
      </c>
    </row>
    <row r="29" spans="1:32">
      <c r="A29" s="2">
        <v>43871</v>
      </c>
      <c r="B29" s="1">
        <v>22230</v>
      </c>
      <c r="C29" s="1">
        <v>22550</v>
      </c>
      <c r="D29" s="1">
        <v>22220</v>
      </c>
      <c r="E29" s="1">
        <v>22370</v>
      </c>
      <c r="F29" s="1">
        <v>6190704</v>
      </c>
      <c r="H29" s="1">
        <f t="shared" si="68"/>
        <v>0.02</v>
      </c>
      <c r="I29" s="1" t="b">
        <f t="shared" si="69"/>
        <v>1</v>
      </c>
      <c r="J29" s="1">
        <f t="shared" si="70"/>
        <v>22950</v>
      </c>
      <c r="K29" s="1">
        <f t="shared" si="4"/>
        <v>22550</v>
      </c>
      <c r="L29" s="1">
        <f t="shared" si="5"/>
        <v>22220</v>
      </c>
      <c r="M29" s="1">
        <f t="shared" si="6"/>
        <v>20705.8</v>
      </c>
      <c r="N29" s="1" t="b">
        <f t="shared" si="71"/>
        <v>0</v>
      </c>
      <c r="O29" s="1" t="b">
        <f t="shared" si="72"/>
        <v>0</v>
      </c>
      <c r="P29" s="1" t="b">
        <f t="shared" si="73"/>
        <v>0</v>
      </c>
      <c r="Q29" s="1" t="str">
        <f t="shared" si="74"/>
        <v>-</v>
      </c>
      <c r="R29" s="1" t="str">
        <f t="shared" si="75"/>
        <v>-</v>
      </c>
      <c r="S29" s="1" t="str">
        <f t="shared" si="76"/>
        <v>-</v>
      </c>
      <c r="T29" s="1" t="str">
        <f t="shared" si="77"/>
        <v>-</v>
      </c>
      <c r="U29" s="1"/>
      <c r="V29" s="1">
        <f t="shared" si="78"/>
        <v>20750.684000000001</v>
      </c>
      <c r="W29" s="1" t="b">
        <f t="shared" si="79"/>
        <v>0</v>
      </c>
      <c r="X29" s="1" t="b">
        <f t="shared" si="80"/>
        <v>0</v>
      </c>
      <c r="Y29" s="1" t="b">
        <f t="shared" si="81"/>
        <v>0</v>
      </c>
      <c r="Z29" s="1">
        <f>IF(P29=FALSE,IF(Y29=TRUE,MIN(H29+$I$2,$I$3),H29),"-")</f>
        <v>0.02</v>
      </c>
      <c r="AA29" s="1">
        <f t="shared" si="82"/>
        <v>20750.684000000001</v>
      </c>
      <c r="AB29" s="1">
        <f t="shared" si="83"/>
        <v>22950</v>
      </c>
      <c r="AC29" s="1" t="str">
        <f t="shared" si="84"/>
        <v>-</v>
      </c>
      <c r="AD29" s="1" t="str">
        <f t="shared" si="85"/>
        <v>-</v>
      </c>
      <c r="AE29" s="1" t="b">
        <f t="shared" si="86"/>
        <v>1</v>
      </c>
      <c r="AF29" s="1">
        <f t="shared" si="87"/>
        <v>20750.684000000001</v>
      </c>
    </row>
    <row r="30" spans="1:32">
      <c r="A30" s="2">
        <v>43873</v>
      </c>
      <c r="B30" s="1">
        <v>22660</v>
      </c>
      <c r="C30" s="1">
        <v>22700</v>
      </c>
      <c r="D30" s="1">
        <v>22430</v>
      </c>
      <c r="E30" s="1">
        <v>22690</v>
      </c>
      <c r="F30" s="1">
        <v>4870399</v>
      </c>
      <c r="H30" s="1">
        <f t="shared" si="68"/>
        <v>0.02</v>
      </c>
      <c r="I30" s="1" t="b">
        <f t="shared" si="69"/>
        <v>1</v>
      </c>
      <c r="J30" s="1">
        <f t="shared" si="70"/>
        <v>22950</v>
      </c>
      <c r="K30" s="1">
        <f t="shared" si="4"/>
        <v>22700</v>
      </c>
      <c r="L30" s="1">
        <f t="shared" si="5"/>
        <v>22430</v>
      </c>
      <c r="M30" s="1">
        <f t="shared" si="6"/>
        <v>20750.684000000001</v>
      </c>
      <c r="N30" s="1" t="b">
        <f t="shared" si="71"/>
        <v>0</v>
      </c>
      <c r="O30" s="1" t="b">
        <f t="shared" si="72"/>
        <v>0</v>
      </c>
      <c r="P30" s="1" t="b">
        <f t="shared" si="73"/>
        <v>0</v>
      </c>
      <c r="Q30" s="1" t="str">
        <f t="shared" si="74"/>
        <v>-</v>
      </c>
      <c r="R30" s="1" t="str">
        <f t="shared" si="75"/>
        <v>-</v>
      </c>
      <c r="S30" s="1" t="str">
        <f t="shared" si="76"/>
        <v>-</v>
      </c>
      <c r="T30" s="1" t="str">
        <f t="shared" si="77"/>
        <v>-</v>
      </c>
      <c r="U30" s="1"/>
      <c r="V30" s="1">
        <f t="shared" si="78"/>
        <v>20794.670320000001</v>
      </c>
      <c r="W30" s="1" t="b">
        <f t="shared" si="79"/>
        <v>0</v>
      </c>
      <c r="X30" s="1" t="b">
        <f t="shared" si="80"/>
        <v>0</v>
      </c>
      <c r="Y30" s="1" t="b">
        <f t="shared" si="81"/>
        <v>0</v>
      </c>
      <c r="Z30" s="1">
        <f>IF(P30=FALSE,IF(Y30=TRUE,MIN(H30+$I$2,$I$3),H30),"-")</f>
        <v>0.02</v>
      </c>
      <c r="AA30" s="1">
        <f t="shared" si="82"/>
        <v>20794.670320000001</v>
      </c>
      <c r="AB30" s="1">
        <f t="shared" si="83"/>
        <v>22950</v>
      </c>
      <c r="AC30" s="1" t="str">
        <f t="shared" si="84"/>
        <v>-</v>
      </c>
      <c r="AD30" s="1" t="str">
        <f t="shared" si="85"/>
        <v>-</v>
      </c>
      <c r="AE30" s="1" t="b">
        <f t="shared" si="86"/>
        <v>1</v>
      </c>
      <c r="AF30" s="1">
        <f t="shared" si="87"/>
        <v>20794.670320000001</v>
      </c>
    </row>
    <row r="31" spans="1:32">
      <c r="A31" s="2">
        <v>43874</v>
      </c>
      <c r="B31" s="1">
        <v>22680</v>
      </c>
      <c r="C31" s="1">
        <v>22760</v>
      </c>
      <c r="D31" s="1">
        <v>22530</v>
      </c>
      <c r="E31" s="1">
        <v>22600</v>
      </c>
      <c r="F31" s="1">
        <v>5369039</v>
      </c>
      <c r="H31" s="1">
        <f t="shared" si="68"/>
        <v>0.02</v>
      </c>
      <c r="I31" s="1" t="b">
        <f t="shared" si="69"/>
        <v>1</v>
      </c>
      <c r="J31" s="1">
        <f t="shared" si="70"/>
        <v>22950</v>
      </c>
      <c r="K31" s="1">
        <f t="shared" si="4"/>
        <v>22760</v>
      </c>
      <c r="L31" s="1">
        <f t="shared" si="5"/>
        <v>22530</v>
      </c>
      <c r="M31" s="1">
        <f t="shared" si="6"/>
        <v>20794.670320000001</v>
      </c>
      <c r="N31" s="1" t="b">
        <f t="shared" si="71"/>
        <v>0</v>
      </c>
      <c r="O31" s="1" t="b">
        <f t="shared" si="72"/>
        <v>0</v>
      </c>
      <c r="P31" s="1" t="b">
        <f t="shared" si="73"/>
        <v>0</v>
      </c>
      <c r="Q31" s="1" t="str">
        <f t="shared" si="74"/>
        <v>-</v>
      </c>
      <c r="R31" s="1" t="str">
        <f t="shared" si="75"/>
        <v>-</v>
      </c>
      <c r="S31" s="1" t="str">
        <f t="shared" si="76"/>
        <v>-</v>
      </c>
      <c r="T31" s="1" t="str">
        <f t="shared" si="77"/>
        <v>-</v>
      </c>
      <c r="U31" s="1"/>
      <c r="V31" s="1">
        <f t="shared" si="78"/>
        <v>20837.776913600002</v>
      </c>
      <c r="W31" s="1" t="b">
        <f t="shared" si="79"/>
        <v>0</v>
      </c>
      <c r="X31" s="1" t="b">
        <f t="shared" si="80"/>
        <v>0</v>
      </c>
      <c r="Y31" s="1" t="b">
        <f t="shared" si="81"/>
        <v>0</v>
      </c>
      <c r="Z31" s="1">
        <f>IF(P31=FALSE,IF(Y31=TRUE,MIN(H31+$I$2,$I$3),H31),"-")</f>
        <v>0.02</v>
      </c>
      <c r="AA31" s="1">
        <f t="shared" si="82"/>
        <v>20837.776913600002</v>
      </c>
      <c r="AB31" s="1">
        <f t="shared" si="83"/>
        <v>22950</v>
      </c>
      <c r="AC31" s="1" t="str">
        <f t="shared" si="84"/>
        <v>-</v>
      </c>
      <c r="AD31" s="1" t="str">
        <f t="shared" si="85"/>
        <v>-</v>
      </c>
      <c r="AE31" s="1" t="b">
        <f t="shared" si="86"/>
        <v>1</v>
      </c>
      <c r="AF31" s="1">
        <f t="shared" si="87"/>
        <v>20837.776913600002</v>
      </c>
    </row>
    <row r="32" spans="1:32">
      <c r="A32" s="2">
        <v>43875</v>
      </c>
      <c r="B32" s="1">
        <v>22350</v>
      </c>
      <c r="C32" s="1">
        <v>22450</v>
      </c>
      <c r="D32" s="1">
        <v>22190</v>
      </c>
      <c r="E32" s="1">
        <v>22320</v>
      </c>
      <c r="F32" s="1">
        <v>5140952</v>
      </c>
      <c r="H32" s="1">
        <f t="shared" si="68"/>
        <v>0.02</v>
      </c>
      <c r="I32" s="1" t="b">
        <f t="shared" si="69"/>
        <v>1</v>
      </c>
      <c r="J32" s="1">
        <f t="shared" si="70"/>
        <v>22950</v>
      </c>
      <c r="K32" s="1">
        <f t="shared" si="4"/>
        <v>22450</v>
      </c>
      <c r="L32" s="1">
        <f t="shared" si="5"/>
        <v>22190</v>
      </c>
      <c r="M32" s="1">
        <f t="shared" si="6"/>
        <v>20837.776913600002</v>
      </c>
      <c r="N32" s="1" t="b">
        <f t="shared" si="71"/>
        <v>0</v>
      </c>
      <c r="O32" s="1" t="b">
        <f t="shared" si="72"/>
        <v>0</v>
      </c>
      <c r="P32" s="1" t="b">
        <f t="shared" si="73"/>
        <v>0</v>
      </c>
      <c r="Q32" s="1" t="str">
        <f t="shared" si="74"/>
        <v>-</v>
      </c>
      <c r="R32" s="1" t="str">
        <f t="shared" si="75"/>
        <v>-</v>
      </c>
      <c r="S32" s="1" t="str">
        <f t="shared" si="76"/>
        <v>-</v>
      </c>
      <c r="T32" s="1" t="str">
        <f t="shared" si="77"/>
        <v>-</v>
      </c>
      <c r="U32" s="1"/>
      <c r="V32" s="1">
        <f t="shared" si="78"/>
        <v>20880.021375328004</v>
      </c>
      <c r="W32" s="1" t="b">
        <f t="shared" si="79"/>
        <v>0</v>
      </c>
      <c r="X32" s="1" t="b">
        <f t="shared" si="80"/>
        <v>0</v>
      </c>
      <c r="Y32" s="1" t="b">
        <f t="shared" si="81"/>
        <v>0</v>
      </c>
      <c r="Z32" s="1">
        <f>IF(P32=FALSE,IF(Y32=TRUE,MIN(H32+$I$2,$I$3),H32),"-")</f>
        <v>0.02</v>
      </c>
      <c r="AA32" s="1">
        <f t="shared" si="82"/>
        <v>20880.021375328004</v>
      </c>
      <c r="AB32" s="1">
        <f t="shared" si="83"/>
        <v>22950</v>
      </c>
      <c r="AC32" s="1" t="str">
        <f t="shared" si="84"/>
        <v>-</v>
      </c>
      <c r="AD32" s="1" t="str">
        <f t="shared" si="85"/>
        <v>-</v>
      </c>
      <c r="AE32" s="1" t="b">
        <f t="shared" si="86"/>
        <v>1</v>
      </c>
      <c r="AF32" s="1">
        <f t="shared" si="87"/>
        <v>20880.021375328004</v>
      </c>
    </row>
    <row r="33" spans="1:32">
      <c r="A33" s="2">
        <v>43878</v>
      </c>
      <c r="B33" s="1">
        <v>22030</v>
      </c>
      <c r="C33" s="1">
        <v>22110</v>
      </c>
      <c r="D33" s="1">
        <v>21690</v>
      </c>
      <c r="E33" s="1">
        <v>22050</v>
      </c>
      <c r="F33" s="1">
        <v>5508602</v>
      </c>
      <c r="H33" s="1">
        <f t="shared" si="68"/>
        <v>0.02</v>
      </c>
      <c r="I33" s="1" t="b">
        <f t="shared" si="69"/>
        <v>1</v>
      </c>
      <c r="J33" s="1">
        <f t="shared" si="70"/>
        <v>22950</v>
      </c>
      <c r="K33" s="1">
        <f t="shared" si="4"/>
        <v>22110</v>
      </c>
      <c r="L33" s="1">
        <f t="shared" si="5"/>
        <v>21690</v>
      </c>
      <c r="M33" s="1">
        <f t="shared" si="6"/>
        <v>20880.021375328004</v>
      </c>
      <c r="N33" s="1" t="b">
        <f t="shared" si="71"/>
        <v>0</v>
      </c>
      <c r="O33" s="1" t="b">
        <f t="shared" si="72"/>
        <v>0</v>
      </c>
      <c r="P33" s="1" t="b">
        <f t="shared" si="73"/>
        <v>0</v>
      </c>
      <c r="Q33" s="1" t="str">
        <f t="shared" si="74"/>
        <v>-</v>
      </c>
      <c r="R33" s="1" t="str">
        <f t="shared" si="75"/>
        <v>-</v>
      </c>
      <c r="S33" s="1" t="str">
        <f t="shared" si="76"/>
        <v>-</v>
      </c>
      <c r="T33" s="1" t="str">
        <f t="shared" si="77"/>
        <v>-</v>
      </c>
      <c r="U33" s="1"/>
      <c r="V33" s="1">
        <f t="shared" si="78"/>
        <v>20921.420947821443</v>
      </c>
      <c r="W33" s="1" t="b">
        <f t="shared" si="79"/>
        <v>0</v>
      </c>
      <c r="X33" s="1" t="b">
        <f t="shared" si="80"/>
        <v>0</v>
      </c>
      <c r="Y33" s="1" t="b">
        <f t="shared" si="81"/>
        <v>0</v>
      </c>
      <c r="Z33" s="1">
        <f>IF(P33=FALSE,IF(Y33=TRUE,MIN(H33+$I$2,$I$3),H33),"-")</f>
        <v>0.02</v>
      </c>
      <c r="AA33" s="1">
        <f t="shared" si="82"/>
        <v>20921.420947821443</v>
      </c>
      <c r="AB33" s="1">
        <f t="shared" si="83"/>
        <v>22950</v>
      </c>
      <c r="AC33" s="1" t="str">
        <f t="shared" si="84"/>
        <v>-</v>
      </c>
      <c r="AD33" s="1" t="str">
        <f t="shared" si="85"/>
        <v>-</v>
      </c>
      <c r="AE33" s="1" t="b">
        <f t="shared" si="86"/>
        <v>1</v>
      </c>
      <c r="AF33" s="1">
        <f t="shared" si="87"/>
        <v>20921.420947821443</v>
      </c>
    </row>
    <row r="34" spans="1:32">
      <c r="A34" s="2">
        <v>43879</v>
      </c>
      <c r="B34" s="1">
        <v>21830</v>
      </c>
      <c r="C34" s="1">
        <v>21830</v>
      </c>
      <c r="D34" s="1">
        <v>21300</v>
      </c>
      <c r="E34" s="1">
        <v>21390</v>
      </c>
      <c r="F34" s="1">
        <v>6525099</v>
      </c>
      <c r="H34" s="1">
        <f t="shared" si="68"/>
        <v>0.02</v>
      </c>
      <c r="I34" s="1" t="b">
        <f t="shared" si="69"/>
        <v>1</v>
      </c>
      <c r="J34" s="1">
        <f t="shared" si="70"/>
        <v>22950</v>
      </c>
      <c r="K34" s="1">
        <f t="shared" si="4"/>
        <v>21830</v>
      </c>
      <c r="L34" s="1">
        <f t="shared" si="5"/>
        <v>21300</v>
      </c>
      <c r="M34" s="1">
        <f t="shared" si="6"/>
        <v>20921.420947821443</v>
      </c>
      <c r="N34" s="1" t="b">
        <f t="shared" si="71"/>
        <v>0</v>
      </c>
      <c r="O34" s="1" t="b">
        <f t="shared" si="72"/>
        <v>0</v>
      </c>
      <c r="P34" s="1" t="b">
        <f t="shared" si="73"/>
        <v>0</v>
      </c>
      <c r="Q34" s="1" t="str">
        <f t="shared" si="74"/>
        <v>-</v>
      </c>
      <c r="R34" s="1" t="str">
        <f t="shared" si="75"/>
        <v>-</v>
      </c>
      <c r="S34" s="1" t="str">
        <f t="shared" si="76"/>
        <v>-</v>
      </c>
      <c r="T34" s="1" t="str">
        <f t="shared" si="77"/>
        <v>-</v>
      </c>
      <c r="U34" s="1"/>
      <c r="V34" s="1">
        <f t="shared" si="78"/>
        <v>20961.992528865016</v>
      </c>
      <c r="W34" s="1" t="b">
        <f t="shared" si="79"/>
        <v>0</v>
      </c>
      <c r="X34" s="1" t="b">
        <f t="shared" si="80"/>
        <v>0</v>
      </c>
      <c r="Y34" s="1" t="b">
        <f t="shared" si="81"/>
        <v>0</v>
      </c>
      <c r="Z34" s="1">
        <f>IF(P34=FALSE,IF(Y34=TRUE,MIN(H34+$I$2,$I$3),H34),"-")</f>
        <v>0.02</v>
      </c>
      <c r="AA34" s="1">
        <f t="shared" si="82"/>
        <v>20961.992528865016</v>
      </c>
      <c r="AB34" s="1">
        <f t="shared" si="83"/>
        <v>22950</v>
      </c>
      <c r="AC34" s="1" t="str">
        <f t="shared" si="84"/>
        <v>-</v>
      </c>
      <c r="AD34" s="1" t="str">
        <f t="shared" si="85"/>
        <v>-</v>
      </c>
      <c r="AE34" s="1" t="b">
        <f t="shared" si="86"/>
        <v>1</v>
      </c>
      <c r="AF34" s="1">
        <f t="shared" si="87"/>
        <v>20961.992528865016</v>
      </c>
    </row>
    <row r="35" spans="1:32">
      <c r="A35" s="2">
        <v>43880</v>
      </c>
      <c r="B35" s="1">
        <v>21650</v>
      </c>
      <c r="C35" s="1">
        <v>21920</v>
      </c>
      <c r="D35" s="1">
        <v>21490</v>
      </c>
      <c r="E35" s="1">
        <v>21800</v>
      </c>
      <c r="F35" s="1">
        <v>6699845</v>
      </c>
      <c r="H35" s="1">
        <f t="shared" si="68"/>
        <v>0.02</v>
      </c>
      <c r="I35" s="1" t="b">
        <f t="shared" si="69"/>
        <v>1</v>
      </c>
      <c r="J35" s="1">
        <f t="shared" si="70"/>
        <v>22950</v>
      </c>
      <c r="K35" s="1">
        <f t="shared" si="4"/>
        <v>21920</v>
      </c>
      <c r="L35" s="1">
        <f t="shared" si="5"/>
        <v>21490</v>
      </c>
      <c r="M35" s="1">
        <f t="shared" si="6"/>
        <v>20961.992528865016</v>
      </c>
      <c r="N35" s="1" t="b">
        <f t="shared" si="71"/>
        <v>0</v>
      </c>
      <c r="O35" s="1" t="b">
        <f t="shared" si="72"/>
        <v>0</v>
      </c>
      <c r="P35" s="1" t="b">
        <f t="shared" si="73"/>
        <v>0</v>
      </c>
      <c r="Q35" s="1" t="str">
        <f t="shared" si="74"/>
        <v>-</v>
      </c>
      <c r="R35" s="1" t="str">
        <f t="shared" si="75"/>
        <v>-</v>
      </c>
      <c r="S35" s="1" t="str">
        <f t="shared" si="76"/>
        <v>-</v>
      </c>
      <c r="T35" s="1" t="str">
        <f t="shared" si="77"/>
        <v>-</v>
      </c>
      <c r="U35" s="1"/>
      <c r="V35" s="1">
        <f t="shared" si="78"/>
        <v>21001.752678287714</v>
      </c>
      <c r="W35" s="1" t="b">
        <f t="shared" si="79"/>
        <v>0</v>
      </c>
      <c r="X35" s="1" t="b">
        <f t="shared" si="80"/>
        <v>0</v>
      </c>
      <c r="Y35" s="1" t="b">
        <f t="shared" si="81"/>
        <v>0</v>
      </c>
      <c r="Z35" s="1">
        <f>IF(P35=FALSE,IF(Y35=TRUE,MIN(H35+$I$2,$I$3),H35),"-")</f>
        <v>0.02</v>
      </c>
      <c r="AA35" s="1">
        <f t="shared" si="82"/>
        <v>21001.752678287714</v>
      </c>
      <c r="AB35" s="1">
        <f t="shared" si="83"/>
        <v>22950</v>
      </c>
      <c r="AC35" s="1" t="str">
        <f t="shared" si="84"/>
        <v>-</v>
      </c>
      <c r="AD35" s="1" t="str">
        <f t="shared" si="85"/>
        <v>-</v>
      </c>
      <c r="AE35" s="1" t="b">
        <f t="shared" si="86"/>
        <v>1</v>
      </c>
      <c r="AF35" s="1">
        <f t="shared" si="87"/>
        <v>21001.752678287714</v>
      </c>
    </row>
    <row r="36" spans="1:32">
      <c r="A36" s="2">
        <v>43881</v>
      </c>
      <c r="B36" s="1">
        <v>22300</v>
      </c>
      <c r="C36" s="1">
        <v>22550</v>
      </c>
      <c r="D36" s="1">
        <v>21840</v>
      </c>
      <c r="E36" s="1">
        <v>21940</v>
      </c>
      <c r="F36" s="1">
        <v>9281509</v>
      </c>
      <c r="H36" s="1">
        <f t="shared" si="68"/>
        <v>0.02</v>
      </c>
      <c r="I36" s="1" t="b">
        <f t="shared" si="69"/>
        <v>1</v>
      </c>
      <c r="J36" s="1">
        <f t="shared" si="70"/>
        <v>22950</v>
      </c>
      <c r="K36" s="1">
        <f t="shared" si="4"/>
        <v>22550</v>
      </c>
      <c r="L36" s="1">
        <f t="shared" si="5"/>
        <v>21840</v>
      </c>
      <c r="M36" s="1">
        <f t="shared" si="6"/>
        <v>21001.752678287714</v>
      </c>
      <c r="N36" s="1" t="b">
        <f t="shared" si="71"/>
        <v>0</v>
      </c>
      <c r="O36" s="1" t="b">
        <f t="shared" si="72"/>
        <v>0</v>
      </c>
      <c r="P36" s="1" t="b">
        <f t="shared" si="73"/>
        <v>0</v>
      </c>
      <c r="Q36" s="1" t="str">
        <f t="shared" si="74"/>
        <v>-</v>
      </c>
      <c r="R36" s="1" t="str">
        <f t="shared" si="75"/>
        <v>-</v>
      </c>
      <c r="S36" s="1" t="str">
        <f t="shared" si="76"/>
        <v>-</v>
      </c>
      <c r="T36" s="1" t="str">
        <f t="shared" si="77"/>
        <v>-</v>
      </c>
      <c r="U36" s="1"/>
      <c r="V36" s="1">
        <f t="shared" si="78"/>
        <v>21040.717624721961</v>
      </c>
      <c r="W36" s="1" t="b">
        <f t="shared" si="79"/>
        <v>0</v>
      </c>
      <c r="X36" s="1" t="b">
        <f t="shared" si="80"/>
        <v>0</v>
      </c>
      <c r="Y36" s="1" t="b">
        <f t="shared" si="81"/>
        <v>0</v>
      </c>
      <c r="Z36" s="1">
        <f>IF(P36=FALSE,IF(Y36=TRUE,MIN(H36+$I$2,$I$3),H36),"-")</f>
        <v>0.02</v>
      </c>
      <c r="AA36" s="1">
        <f t="shared" si="82"/>
        <v>21040.717624721961</v>
      </c>
      <c r="AB36" s="1">
        <f t="shared" si="83"/>
        <v>22950</v>
      </c>
      <c r="AC36" s="1" t="str">
        <f t="shared" si="84"/>
        <v>-</v>
      </c>
      <c r="AD36" s="1" t="str">
        <f t="shared" si="85"/>
        <v>-</v>
      </c>
      <c r="AE36" s="1" t="b">
        <f t="shared" si="86"/>
        <v>1</v>
      </c>
      <c r="AF36" s="1">
        <f t="shared" si="87"/>
        <v>21040.717624721961</v>
      </c>
    </row>
    <row r="37" spans="1:32">
      <c r="A37" s="2">
        <v>43882</v>
      </c>
      <c r="B37" s="1">
        <v>21810</v>
      </c>
      <c r="C37" s="1">
        <v>22140</v>
      </c>
      <c r="D37" s="1">
        <v>21740</v>
      </c>
      <c r="E37" s="1">
        <v>21750</v>
      </c>
      <c r="F37" s="1">
        <v>5294380</v>
      </c>
      <c r="H37" s="1">
        <f t="shared" si="68"/>
        <v>0.02</v>
      </c>
      <c r="I37" s="1" t="b">
        <f t="shared" si="69"/>
        <v>1</v>
      </c>
      <c r="J37" s="1">
        <f t="shared" si="70"/>
        <v>22950</v>
      </c>
      <c r="K37" s="1">
        <f t="shared" si="4"/>
        <v>22140</v>
      </c>
      <c r="L37" s="1">
        <f t="shared" si="5"/>
        <v>21740</v>
      </c>
      <c r="M37" s="1">
        <f t="shared" si="6"/>
        <v>21040.717624721961</v>
      </c>
      <c r="N37" s="1" t="b">
        <f t="shared" si="71"/>
        <v>0</v>
      </c>
      <c r="O37" s="1" t="b">
        <f t="shared" si="72"/>
        <v>0</v>
      </c>
      <c r="P37" s="1" t="b">
        <f t="shared" si="73"/>
        <v>0</v>
      </c>
      <c r="Q37" s="1" t="str">
        <f t="shared" si="74"/>
        <v>-</v>
      </c>
      <c r="R37" s="1" t="str">
        <f t="shared" si="75"/>
        <v>-</v>
      </c>
      <c r="S37" s="1" t="str">
        <f t="shared" si="76"/>
        <v>-</v>
      </c>
      <c r="T37" s="1" t="str">
        <f t="shared" si="77"/>
        <v>-</v>
      </c>
      <c r="U37" s="1"/>
      <c r="V37" s="1">
        <f t="shared" si="78"/>
        <v>21078.903272227522</v>
      </c>
      <c r="W37" s="1" t="b">
        <f t="shared" si="79"/>
        <v>0</v>
      </c>
      <c r="X37" s="1" t="b">
        <f t="shared" si="80"/>
        <v>0</v>
      </c>
      <c r="Y37" s="1" t="b">
        <f t="shared" si="81"/>
        <v>0</v>
      </c>
      <c r="Z37" s="1">
        <f>IF(P37=FALSE,IF(Y37=TRUE,MIN(H37+$I$2,$I$3),H37),"-")</f>
        <v>0.02</v>
      </c>
      <c r="AA37" s="1">
        <f t="shared" si="82"/>
        <v>21078.903272227522</v>
      </c>
      <c r="AB37" s="1">
        <f t="shared" si="83"/>
        <v>22950</v>
      </c>
      <c r="AC37" s="1" t="str">
        <f t="shared" si="84"/>
        <v>-</v>
      </c>
      <c r="AD37" s="1" t="str">
        <f t="shared" si="85"/>
        <v>-</v>
      </c>
      <c r="AE37" s="1" t="b">
        <f t="shared" si="86"/>
        <v>1</v>
      </c>
      <c r="AF37" s="1">
        <f t="shared" si="87"/>
        <v>21078.903272227522</v>
      </c>
    </row>
    <row r="38" spans="1:32">
      <c r="A38" s="2">
        <v>43886</v>
      </c>
      <c r="B38" s="1">
        <v>20040</v>
      </c>
      <c r="C38" s="1">
        <v>20580</v>
      </c>
      <c r="D38" s="1">
        <v>20010</v>
      </c>
      <c r="E38" s="1">
        <v>20400</v>
      </c>
      <c r="F38" s="1">
        <v>12958491</v>
      </c>
      <c r="H38" s="1">
        <f t="shared" si="68"/>
        <v>0.02</v>
      </c>
      <c r="I38" s="1" t="b">
        <f t="shared" si="69"/>
        <v>1</v>
      </c>
      <c r="J38" s="1">
        <f t="shared" si="70"/>
        <v>22950</v>
      </c>
      <c r="K38" s="1">
        <f t="shared" si="4"/>
        <v>20580</v>
      </c>
      <c r="L38" s="1">
        <f t="shared" si="5"/>
        <v>20010</v>
      </c>
      <c r="M38" s="1">
        <f t="shared" si="6"/>
        <v>21078.903272227522</v>
      </c>
      <c r="N38" s="1" t="b">
        <f t="shared" si="71"/>
        <v>1</v>
      </c>
      <c r="O38" s="1" t="b">
        <f t="shared" si="72"/>
        <v>0</v>
      </c>
      <c r="P38" s="1" t="b">
        <f t="shared" si="73"/>
        <v>1</v>
      </c>
      <c r="Q38" s="1">
        <f t="shared" si="74"/>
        <v>22950</v>
      </c>
      <c r="R38" s="1">
        <f t="shared" si="75"/>
        <v>0.02</v>
      </c>
      <c r="S38" s="1" t="b">
        <f t="shared" si="76"/>
        <v>0</v>
      </c>
      <c r="T38" s="1">
        <f t="shared" si="77"/>
        <v>20010</v>
      </c>
      <c r="U38" s="1"/>
      <c r="V38" s="1" t="str">
        <f t="shared" si="78"/>
        <v>-</v>
      </c>
      <c r="W38" s="1" t="str">
        <f t="shared" si="79"/>
        <v>-</v>
      </c>
      <c r="X38" s="1" t="str">
        <f t="shared" si="80"/>
        <v>-</v>
      </c>
      <c r="Y38" s="1" t="str">
        <f t="shared" si="81"/>
        <v>-</v>
      </c>
      <c r="Z38" s="1" t="str">
        <f>IF(P38=FALSE,IF(Y38=TRUE,MIN(H38+$I$2,$I$3),H38),"-")</f>
        <v>-</v>
      </c>
      <c r="AA38" s="1" t="str">
        <f t="shared" si="82"/>
        <v>-</v>
      </c>
      <c r="AB38" s="1" t="str">
        <f t="shared" si="83"/>
        <v>-</v>
      </c>
      <c r="AC38" s="1" t="str">
        <f t="shared" si="84"/>
        <v>-</v>
      </c>
      <c r="AD38" s="1" t="str">
        <f t="shared" si="85"/>
        <v>-</v>
      </c>
      <c r="AE38" s="1" t="b">
        <f t="shared" si="86"/>
        <v>0</v>
      </c>
      <c r="AF38" s="1">
        <f t="shared" si="87"/>
        <v>22950</v>
      </c>
    </row>
    <row r="39" spans="1:32">
      <c r="A39" s="2">
        <v>43887</v>
      </c>
      <c r="B39" s="1">
        <v>19900</v>
      </c>
      <c r="C39" s="1">
        <v>20060</v>
      </c>
      <c r="D39" s="1">
        <v>19470</v>
      </c>
      <c r="E39" s="1">
        <v>20020</v>
      </c>
      <c r="F39" s="1">
        <v>13961512</v>
      </c>
      <c r="H39" s="1">
        <f t="shared" si="68"/>
        <v>0.02</v>
      </c>
      <c r="I39" s="1" t="b">
        <f t="shared" si="69"/>
        <v>0</v>
      </c>
      <c r="J39" s="1">
        <f t="shared" si="70"/>
        <v>20010</v>
      </c>
      <c r="K39" s="1">
        <f t="shared" si="4"/>
        <v>20060</v>
      </c>
      <c r="L39" s="1">
        <f t="shared" si="5"/>
        <v>19470</v>
      </c>
      <c r="M39" s="1">
        <f t="shared" si="6"/>
        <v>22950</v>
      </c>
      <c r="N39" s="1" t="b">
        <f t="shared" si="71"/>
        <v>0</v>
      </c>
      <c r="O39" s="1" t="b">
        <f t="shared" si="72"/>
        <v>0</v>
      </c>
      <c r="P39" s="1" t="b">
        <f t="shared" si="73"/>
        <v>0</v>
      </c>
      <c r="Q39" s="1" t="str">
        <f t="shared" si="74"/>
        <v>-</v>
      </c>
      <c r="R39" s="1" t="str">
        <f t="shared" si="75"/>
        <v>-</v>
      </c>
      <c r="S39" s="1" t="str">
        <f t="shared" si="76"/>
        <v>-</v>
      </c>
      <c r="T39" s="1" t="str">
        <f t="shared" si="77"/>
        <v>-</v>
      </c>
      <c r="U39" s="1"/>
      <c r="V39" s="1">
        <f t="shared" si="78"/>
        <v>22891.200000000001</v>
      </c>
      <c r="W39" s="1" t="b">
        <f t="shared" si="79"/>
        <v>0</v>
      </c>
      <c r="X39" s="1" t="b">
        <f t="shared" si="80"/>
        <v>1</v>
      </c>
      <c r="Y39" s="1" t="b">
        <f t="shared" si="81"/>
        <v>1</v>
      </c>
      <c r="Z39" s="1">
        <f>IF(P39=FALSE,IF(Y39=TRUE,MIN(H39+$I$2,$I$3),H39),"-")</f>
        <v>0.04</v>
      </c>
      <c r="AA39" s="1" t="str">
        <f t="shared" si="82"/>
        <v>-</v>
      </c>
      <c r="AB39" s="1" t="str">
        <f t="shared" si="83"/>
        <v>-</v>
      </c>
      <c r="AC39" s="1">
        <f t="shared" si="84"/>
        <v>22891.200000000001</v>
      </c>
      <c r="AD39" s="1">
        <f t="shared" si="85"/>
        <v>19470</v>
      </c>
      <c r="AE39" s="1" t="b">
        <f t="shared" si="86"/>
        <v>0</v>
      </c>
      <c r="AF39" s="1">
        <f t="shared" si="87"/>
        <v>22891.200000000001</v>
      </c>
    </row>
    <row r="40" spans="1:32">
      <c r="A40" s="2">
        <v>43888</v>
      </c>
      <c r="B40" s="1">
        <v>19730</v>
      </c>
      <c r="C40" s="1">
        <v>19740</v>
      </c>
      <c r="D40" s="1">
        <v>18970</v>
      </c>
      <c r="E40" s="1">
        <v>19170</v>
      </c>
      <c r="F40" s="1">
        <v>14308978</v>
      </c>
      <c r="H40" s="1">
        <f t="shared" si="68"/>
        <v>0.04</v>
      </c>
      <c r="I40" s="1" t="b">
        <f t="shared" si="69"/>
        <v>0</v>
      </c>
      <c r="J40" s="1">
        <f t="shared" si="70"/>
        <v>19470</v>
      </c>
      <c r="K40" s="1">
        <f t="shared" si="4"/>
        <v>19740</v>
      </c>
      <c r="L40" s="1">
        <f t="shared" si="5"/>
        <v>18970</v>
      </c>
      <c r="M40" s="1">
        <f t="shared" si="6"/>
        <v>22891.200000000001</v>
      </c>
      <c r="N40" s="1" t="b">
        <f t="shared" si="71"/>
        <v>0</v>
      </c>
      <c r="O40" s="1" t="b">
        <f t="shared" si="72"/>
        <v>0</v>
      </c>
      <c r="P40" s="1" t="b">
        <f t="shared" si="73"/>
        <v>0</v>
      </c>
      <c r="Q40" s="1" t="str">
        <f t="shared" si="74"/>
        <v>-</v>
      </c>
      <c r="R40" s="1" t="str">
        <f t="shared" si="75"/>
        <v>-</v>
      </c>
      <c r="S40" s="1" t="str">
        <f t="shared" si="76"/>
        <v>-</v>
      </c>
      <c r="T40" s="1" t="str">
        <f t="shared" si="77"/>
        <v>-</v>
      </c>
      <c r="U40" s="1"/>
      <c r="V40" s="1">
        <f t="shared" si="78"/>
        <v>22754.351999999999</v>
      </c>
      <c r="W40" s="1" t="b">
        <f t="shared" si="79"/>
        <v>0</v>
      </c>
      <c r="X40" s="1" t="b">
        <f t="shared" si="80"/>
        <v>1</v>
      </c>
      <c r="Y40" s="1" t="b">
        <f t="shared" si="81"/>
        <v>1</v>
      </c>
      <c r="Z40" s="1">
        <f>IF(P40=FALSE,IF(Y40=TRUE,MIN(H40+$I$2,$I$3),H40),"-")</f>
        <v>0.06</v>
      </c>
      <c r="AA40" s="1" t="str">
        <f t="shared" si="82"/>
        <v>-</v>
      </c>
      <c r="AB40" s="1" t="str">
        <f t="shared" si="83"/>
        <v>-</v>
      </c>
      <c r="AC40" s="1">
        <f t="shared" si="84"/>
        <v>22754.351999999999</v>
      </c>
      <c r="AD40" s="1">
        <f t="shared" si="85"/>
        <v>18970</v>
      </c>
      <c r="AE40" s="1" t="b">
        <f t="shared" si="86"/>
        <v>0</v>
      </c>
      <c r="AF40" s="1">
        <f t="shared" si="87"/>
        <v>22754.351999999999</v>
      </c>
    </row>
    <row r="41" spans="1:32">
      <c r="A41" s="2">
        <v>43889</v>
      </c>
      <c r="B41" s="1">
        <v>18190</v>
      </c>
      <c r="C41" s="1">
        <v>18200</v>
      </c>
      <c r="D41" s="1">
        <v>17360</v>
      </c>
      <c r="E41" s="1">
        <v>17630</v>
      </c>
      <c r="F41" s="1">
        <v>18719709</v>
      </c>
      <c r="H41" s="1">
        <f t="shared" si="68"/>
        <v>0.06</v>
      </c>
      <c r="I41" s="1" t="b">
        <f t="shared" si="69"/>
        <v>0</v>
      </c>
      <c r="J41" s="1">
        <f t="shared" si="70"/>
        <v>18970</v>
      </c>
      <c r="K41" s="1">
        <f t="shared" si="4"/>
        <v>18200</v>
      </c>
      <c r="L41" s="1">
        <f t="shared" si="5"/>
        <v>17360</v>
      </c>
      <c r="M41" s="1">
        <f t="shared" si="6"/>
        <v>22754.351999999999</v>
      </c>
      <c r="N41" s="1" t="b">
        <f t="shared" si="71"/>
        <v>0</v>
      </c>
      <c r="O41" s="1" t="b">
        <f t="shared" si="72"/>
        <v>0</v>
      </c>
      <c r="P41" s="1" t="b">
        <f t="shared" si="73"/>
        <v>0</v>
      </c>
      <c r="Q41" s="1" t="str">
        <f t="shared" si="74"/>
        <v>-</v>
      </c>
      <c r="R41" s="1" t="str">
        <f t="shared" si="75"/>
        <v>-</v>
      </c>
      <c r="S41" s="1" t="str">
        <f t="shared" si="76"/>
        <v>-</v>
      </c>
      <c r="T41" s="1" t="str">
        <f t="shared" si="77"/>
        <v>-</v>
      </c>
      <c r="U41" s="1"/>
      <c r="V41" s="1">
        <f t="shared" si="78"/>
        <v>22527.29088</v>
      </c>
      <c r="W41" s="1" t="b">
        <f t="shared" si="79"/>
        <v>0</v>
      </c>
      <c r="X41" s="1" t="b">
        <f t="shared" si="80"/>
        <v>1</v>
      </c>
      <c r="Y41" s="1" t="b">
        <f t="shared" si="81"/>
        <v>1</v>
      </c>
      <c r="Z41" s="1">
        <f>IF(P41=FALSE,IF(Y41=TRUE,MIN(H41+$I$2,$I$3),H41),"-")</f>
        <v>0.08</v>
      </c>
      <c r="AA41" s="1" t="str">
        <f t="shared" si="82"/>
        <v>-</v>
      </c>
      <c r="AB41" s="1" t="str">
        <f t="shared" si="83"/>
        <v>-</v>
      </c>
      <c r="AC41" s="1">
        <f t="shared" si="84"/>
        <v>22527.29088</v>
      </c>
      <c r="AD41" s="1">
        <f t="shared" si="85"/>
        <v>17360</v>
      </c>
      <c r="AE41" s="1" t="b">
        <f t="shared" si="86"/>
        <v>0</v>
      </c>
      <c r="AF41" s="1">
        <f t="shared" si="87"/>
        <v>22527.29088</v>
      </c>
    </row>
    <row r="42" spans="1:32">
      <c r="A42" s="2">
        <v>43892</v>
      </c>
      <c r="B42" s="1">
        <v>17230</v>
      </c>
      <c r="C42" s="1">
        <v>18510</v>
      </c>
      <c r="D42" s="1">
        <v>17200</v>
      </c>
      <c r="E42" s="1">
        <v>18090</v>
      </c>
      <c r="F42" s="1">
        <v>21174786</v>
      </c>
      <c r="H42" s="1">
        <f t="shared" si="68"/>
        <v>0.08</v>
      </c>
      <c r="I42" s="1" t="b">
        <f t="shared" si="69"/>
        <v>0</v>
      </c>
      <c r="J42" s="1">
        <f t="shared" si="70"/>
        <v>17360</v>
      </c>
      <c r="K42" s="1">
        <f t="shared" si="4"/>
        <v>18510</v>
      </c>
      <c r="L42" s="1">
        <f t="shared" si="5"/>
        <v>17200</v>
      </c>
      <c r="M42" s="1">
        <f t="shared" si="6"/>
        <v>22527.29088</v>
      </c>
      <c r="N42" s="1" t="b">
        <f t="shared" si="71"/>
        <v>0</v>
      </c>
      <c r="O42" s="1" t="b">
        <f t="shared" si="72"/>
        <v>0</v>
      </c>
      <c r="P42" s="1" t="b">
        <f t="shared" si="73"/>
        <v>0</v>
      </c>
      <c r="Q42" s="1" t="str">
        <f t="shared" si="74"/>
        <v>-</v>
      </c>
      <c r="R42" s="1" t="str">
        <f t="shared" si="75"/>
        <v>-</v>
      </c>
      <c r="S42" s="1" t="str">
        <f t="shared" si="76"/>
        <v>-</v>
      </c>
      <c r="T42" s="1" t="str">
        <f t="shared" si="77"/>
        <v>-</v>
      </c>
      <c r="U42" s="1"/>
      <c r="V42" s="1">
        <f t="shared" si="78"/>
        <v>22113.907609599999</v>
      </c>
      <c r="W42" s="1" t="b">
        <f t="shared" si="79"/>
        <v>0</v>
      </c>
      <c r="X42" s="1" t="b">
        <f t="shared" si="80"/>
        <v>1</v>
      </c>
      <c r="Y42" s="1" t="b">
        <f t="shared" si="81"/>
        <v>1</v>
      </c>
      <c r="Z42" s="1">
        <f>IF(P42=FALSE,IF(Y42=TRUE,MIN(H42+$I$2,$I$3),H42),"-")</f>
        <v>0.1</v>
      </c>
      <c r="AA42" s="1" t="str">
        <f t="shared" si="82"/>
        <v>-</v>
      </c>
      <c r="AB42" s="1" t="str">
        <f t="shared" si="83"/>
        <v>-</v>
      </c>
      <c r="AC42" s="1">
        <f t="shared" si="84"/>
        <v>22113.907609599999</v>
      </c>
      <c r="AD42" s="1">
        <f t="shared" si="85"/>
        <v>17200</v>
      </c>
      <c r="AE42" s="1" t="b">
        <f t="shared" si="86"/>
        <v>0</v>
      </c>
      <c r="AF42" s="1">
        <f t="shared" si="87"/>
        <v>22113.907609599999</v>
      </c>
    </row>
    <row r="43" spans="1:32">
      <c r="A43" s="2">
        <v>43893</v>
      </c>
      <c r="B43" s="1">
        <v>18670</v>
      </c>
      <c r="C43" s="1">
        <v>18720</v>
      </c>
      <c r="D43" s="1">
        <v>17640</v>
      </c>
      <c r="E43" s="1">
        <v>17640</v>
      </c>
      <c r="F43" s="1">
        <v>16765805</v>
      </c>
      <c r="H43" s="1">
        <f t="shared" si="68"/>
        <v>0.1</v>
      </c>
      <c r="I43" s="1" t="b">
        <f t="shared" si="69"/>
        <v>0</v>
      </c>
      <c r="J43" s="1">
        <f t="shared" si="70"/>
        <v>17200</v>
      </c>
      <c r="K43" s="1">
        <f t="shared" si="4"/>
        <v>18720</v>
      </c>
      <c r="L43" s="1">
        <f t="shared" si="5"/>
        <v>17640</v>
      </c>
      <c r="M43" s="1">
        <f t="shared" si="6"/>
        <v>22113.907609599999</v>
      </c>
      <c r="N43" s="1" t="b">
        <f t="shared" si="71"/>
        <v>0</v>
      </c>
      <c r="O43" s="1" t="b">
        <f t="shared" si="72"/>
        <v>0</v>
      </c>
      <c r="P43" s="1" t="b">
        <f t="shared" si="73"/>
        <v>0</v>
      </c>
      <c r="Q43" s="1" t="str">
        <f t="shared" si="74"/>
        <v>-</v>
      </c>
      <c r="R43" s="1" t="str">
        <f t="shared" si="75"/>
        <v>-</v>
      </c>
      <c r="S43" s="1" t="str">
        <f t="shared" si="76"/>
        <v>-</v>
      </c>
      <c r="T43" s="1" t="str">
        <f t="shared" si="77"/>
        <v>-</v>
      </c>
      <c r="U43" s="1"/>
      <c r="V43" s="1">
        <f t="shared" si="78"/>
        <v>21622.51684864</v>
      </c>
      <c r="W43" s="1" t="b">
        <f t="shared" si="79"/>
        <v>0</v>
      </c>
      <c r="X43" s="1" t="b">
        <f t="shared" si="80"/>
        <v>0</v>
      </c>
      <c r="Y43" s="1" t="b">
        <f t="shared" si="81"/>
        <v>0</v>
      </c>
      <c r="Z43" s="1">
        <f>IF(P43=FALSE,IF(Y43=TRUE,MIN(H43+$I$2,$I$3),H43),"-")</f>
        <v>0.1</v>
      </c>
      <c r="AA43" s="1" t="str">
        <f t="shared" si="82"/>
        <v>-</v>
      </c>
      <c r="AB43" s="1" t="str">
        <f t="shared" si="83"/>
        <v>-</v>
      </c>
      <c r="AC43" s="1">
        <f t="shared" si="84"/>
        <v>21622.51684864</v>
      </c>
      <c r="AD43" s="1">
        <f t="shared" si="85"/>
        <v>17200</v>
      </c>
      <c r="AE43" s="1" t="b">
        <f t="shared" si="86"/>
        <v>0</v>
      </c>
      <c r="AF43" s="1">
        <f t="shared" si="87"/>
        <v>21622.51684864</v>
      </c>
    </row>
    <row r="44" spans="1:32">
      <c r="A44" s="2">
        <v>43894</v>
      </c>
      <c r="B44" s="1">
        <v>17330</v>
      </c>
      <c r="C44" s="1">
        <v>17910</v>
      </c>
      <c r="D44" s="1">
        <v>17270</v>
      </c>
      <c r="E44" s="1">
        <v>17670</v>
      </c>
      <c r="F44" s="1">
        <v>11266209</v>
      </c>
      <c r="H44" s="1">
        <f t="shared" si="68"/>
        <v>0.1</v>
      </c>
      <c r="I44" s="1" t="b">
        <f t="shared" si="69"/>
        <v>0</v>
      </c>
      <c r="J44" s="1">
        <f t="shared" si="70"/>
        <v>17200</v>
      </c>
      <c r="K44" s="1">
        <f t="shared" si="4"/>
        <v>17910</v>
      </c>
      <c r="L44" s="1">
        <f t="shared" si="5"/>
        <v>17270</v>
      </c>
      <c r="M44" s="1">
        <f t="shared" si="6"/>
        <v>21622.51684864</v>
      </c>
      <c r="N44" s="1" t="b">
        <f t="shared" si="71"/>
        <v>0</v>
      </c>
      <c r="O44" s="1" t="b">
        <f t="shared" si="72"/>
        <v>0</v>
      </c>
      <c r="P44" s="1" t="b">
        <f t="shared" si="73"/>
        <v>0</v>
      </c>
      <c r="Q44" s="1" t="str">
        <f t="shared" si="74"/>
        <v>-</v>
      </c>
      <c r="R44" s="1" t="str">
        <f t="shared" si="75"/>
        <v>-</v>
      </c>
      <c r="S44" s="1" t="str">
        <f t="shared" si="76"/>
        <v>-</v>
      </c>
      <c r="T44" s="1" t="str">
        <f t="shared" si="77"/>
        <v>-</v>
      </c>
      <c r="U44" s="1"/>
      <c r="V44" s="1">
        <f t="shared" si="78"/>
        <v>21180.265163775999</v>
      </c>
      <c r="W44" s="1" t="b">
        <f t="shared" si="79"/>
        <v>0</v>
      </c>
      <c r="X44" s="1" t="b">
        <f t="shared" si="80"/>
        <v>0</v>
      </c>
      <c r="Y44" s="1" t="b">
        <f t="shared" si="81"/>
        <v>0</v>
      </c>
      <c r="Z44" s="1">
        <f>IF(P44=FALSE,IF(Y44=TRUE,MIN(H44+$I$2,$I$3),H44),"-")</f>
        <v>0.1</v>
      </c>
      <c r="AA44" s="1" t="str">
        <f t="shared" si="82"/>
        <v>-</v>
      </c>
      <c r="AB44" s="1" t="str">
        <f t="shared" si="83"/>
        <v>-</v>
      </c>
      <c r="AC44" s="1">
        <f t="shared" si="84"/>
        <v>21180.265163775999</v>
      </c>
      <c r="AD44" s="1">
        <f t="shared" si="85"/>
        <v>17200</v>
      </c>
      <c r="AE44" s="1" t="b">
        <f t="shared" si="86"/>
        <v>0</v>
      </c>
      <c r="AF44" s="1">
        <f t="shared" si="87"/>
        <v>21180.265163775999</v>
      </c>
    </row>
    <row r="45" spans="1:32">
      <c r="A45" s="2">
        <v>43895</v>
      </c>
      <c r="B45" s="1">
        <v>18090</v>
      </c>
      <c r="C45" s="1">
        <v>18140</v>
      </c>
      <c r="D45" s="1">
        <v>17860</v>
      </c>
      <c r="E45" s="1">
        <v>18060</v>
      </c>
      <c r="F45" s="1">
        <v>9269405</v>
      </c>
      <c r="H45" s="1">
        <f t="shared" si="68"/>
        <v>0.1</v>
      </c>
      <c r="I45" s="1" t="b">
        <f t="shared" si="69"/>
        <v>0</v>
      </c>
      <c r="J45" s="1">
        <f t="shared" si="70"/>
        <v>17200</v>
      </c>
      <c r="K45" s="1">
        <f t="shared" si="4"/>
        <v>18140</v>
      </c>
      <c r="L45" s="1">
        <f t="shared" si="5"/>
        <v>17860</v>
      </c>
      <c r="M45" s="1">
        <f t="shared" si="6"/>
        <v>21180.265163775999</v>
      </c>
      <c r="N45" s="1" t="b">
        <f t="shared" si="71"/>
        <v>0</v>
      </c>
      <c r="O45" s="1" t="b">
        <f t="shared" si="72"/>
        <v>0</v>
      </c>
      <c r="P45" s="1" t="b">
        <f t="shared" si="73"/>
        <v>0</v>
      </c>
      <c r="Q45" s="1" t="str">
        <f t="shared" si="74"/>
        <v>-</v>
      </c>
      <c r="R45" s="1" t="str">
        <f t="shared" si="75"/>
        <v>-</v>
      </c>
      <c r="S45" s="1" t="str">
        <f t="shared" si="76"/>
        <v>-</v>
      </c>
      <c r="T45" s="1" t="str">
        <f t="shared" si="77"/>
        <v>-</v>
      </c>
      <c r="U45" s="1"/>
      <c r="V45" s="1">
        <f t="shared" si="78"/>
        <v>20782.238647398401</v>
      </c>
      <c r="W45" s="1" t="b">
        <f t="shared" si="79"/>
        <v>0</v>
      </c>
      <c r="X45" s="1" t="b">
        <f t="shared" si="80"/>
        <v>0</v>
      </c>
      <c r="Y45" s="1" t="b">
        <f t="shared" si="81"/>
        <v>0</v>
      </c>
      <c r="Z45" s="1">
        <f>IF(P45=FALSE,IF(Y45=TRUE,MIN(H45+$I$2,$I$3),H45),"-")</f>
        <v>0.1</v>
      </c>
      <c r="AA45" s="1" t="str">
        <f t="shared" si="82"/>
        <v>-</v>
      </c>
      <c r="AB45" s="1" t="str">
        <f t="shared" si="83"/>
        <v>-</v>
      </c>
      <c r="AC45" s="1">
        <f t="shared" si="84"/>
        <v>20782.238647398401</v>
      </c>
      <c r="AD45" s="1">
        <f t="shared" si="85"/>
        <v>17200</v>
      </c>
      <c r="AE45" s="1" t="b">
        <f t="shared" si="86"/>
        <v>0</v>
      </c>
      <c r="AF45" s="1">
        <f t="shared" si="87"/>
        <v>20782.238647398401</v>
      </c>
    </row>
    <row r="46" spans="1:32">
      <c r="A46" s="2">
        <v>43896</v>
      </c>
      <c r="B46" s="1">
        <v>17500</v>
      </c>
      <c r="C46" s="1">
        <v>17590</v>
      </c>
      <c r="D46" s="1">
        <v>16820</v>
      </c>
      <c r="E46" s="1">
        <v>17020</v>
      </c>
      <c r="F46" s="1">
        <v>14501201</v>
      </c>
      <c r="H46" s="1">
        <f t="shared" si="68"/>
        <v>0.1</v>
      </c>
      <c r="I46" s="1" t="b">
        <f t="shared" si="69"/>
        <v>0</v>
      </c>
      <c r="J46" s="1">
        <f t="shared" si="70"/>
        <v>17200</v>
      </c>
      <c r="K46" s="1">
        <f t="shared" si="4"/>
        <v>17590</v>
      </c>
      <c r="L46" s="1">
        <f t="shared" si="5"/>
        <v>16820</v>
      </c>
      <c r="M46" s="1">
        <f t="shared" si="6"/>
        <v>20782.238647398401</v>
      </c>
      <c r="N46" s="1" t="b">
        <f t="shared" si="71"/>
        <v>0</v>
      </c>
      <c r="O46" s="1" t="b">
        <f t="shared" si="72"/>
        <v>0</v>
      </c>
      <c r="P46" s="1" t="b">
        <f t="shared" si="73"/>
        <v>0</v>
      </c>
      <c r="Q46" s="1" t="str">
        <f t="shared" si="74"/>
        <v>-</v>
      </c>
      <c r="R46" s="1" t="str">
        <f t="shared" si="75"/>
        <v>-</v>
      </c>
      <c r="S46" s="1" t="str">
        <f t="shared" si="76"/>
        <v>-</v>
      </c>
      <c r="T46" s="1" t="str">
        <f t="shared" si="77"/>
        <v>-</v>
      </c>
      <c r="U46" s="1"/>
      <c r="V46" s="1">
        <f t="shared" si="78"/>
        <v>20424.01478265856</v>
      </c>
      <c r="W46" s="1" t="b">
        <f t="shared" si="79"/>
        <v>0</v>
      </c>
      <c r="X46" s="1" t="b">
        <f t="shared" si="80"/>
        <v>1</v>
      </c>
      <c r="Y46" s="1" t="b">
        <f t="shared" si="81"/>
        <v>1</v>
      </c>
      <c r="Z46" s="1">
        <f>IF(P46=FALSE,IF(Y46=TRUE,MIN(H46+$I$2,$I$3),H46),"-")</f>
        <v>0.12000000000000001</v>
      </c>
      <c r="AA46" s="1" t="str">
        <f t="shared" si="82"/>
        <v>-</v>
      </c>
      <c r="AB46" s="1" t="str">
        <f t="shared" si="83"/>
        <v>-</v>
      </c>
      <c r="AC46" s="1">
        <f t="shared" si="84"/>
        <v>20424.01478265856</v>
      </c>
      <c r="AD46" s="1">
        <f t="shared" si="85"/>
        <v>16820</v>
      </c>
      <c r="AE46" s="1" t="b">
        <f t="shared" si="86"/>
        <v>0</v>
      </c>
      <c r="AF46" s="1">
        <f t="shared" si="87"/>
        <v>20424.01478265856</v>
      </c>
    </row>
    <row r="47" spans="1:32">
      <c r="A47" s="2">
        <v>43899</v>
      </c>
      <c r="B47" s="1">
        <v>15740</v>
      </c>
      <c r="C47" s="1">
        <v>15750</v>
      </c>
      <c r="D47" s="1">
        <v>14950</v>
      </c>
      <c r="E47" s="1">
        <v>15210</v>
      </c>
      <c r="F47" s="1">
        <v>17531259</v>
      </c>
      <c r="H47" s="1">
        <f t="shared" si="68"/>
        <v>0.12000000000000001</v>
      </c>
      <c r="I47" s="1" t="b">
        <f t="shared" si="69"/>
        <v>0</v>
      </c>
      <c r="J47" s="1">
        <f t="shared" si="70"/>
        <v>16820</v>
      </c>
      <c r="K47" s="1">
        <f t="shared" si="4"/>
        <v>15750</v>
      </c>
      <c r="L47" s="1">
        <f t="shared" si="5"/>
        <v>14950</v>
      </c>
      <c r="M47" s="1">
        <f t="shared" si="6"/>
        <v>20424.01478265856</v>
      </c>
      <c r="N47" s="1" t="b">
        <f t="shared" si="71"/>
        <v>0</v>
      </c>
      <c r="O47" s="1" t="b">
        <f t="shared" si="72"/>
        <v>0</v>
      </c>
      <c r="P47" s="1" t="b">
        <f t="shared" si="73"/>
        <v>0</v>
      </c>
      <c r="Q47" s="1" t="str">
        <f t="shared" si="74"/>
        <v>-</v>
      </c>
      <c r="R47" s="1" t="str">
        <f t="shared" si="75"/>
        <v>-</v>
      </c>
      <c r="S47" s="1" t="str">
        <f t="shared" si="76"/>
        <v>-</v>
      </c>
      <c r="T47" s="1" t="str">
        <f t="shared" si="77"/>
        <v>-</v>
      </c>
      <c r="U47" s="1"/>
      <c r="V47" s="1">
        <f t="shared" si="78"/>
        <v>19991.533008739534</v>
      </c>
      <c r="W47" s="1" t="b">
        <f t="shared" si="79"/>
        <v>0</v>
      </c>
      <c r="X47" s="1" t="b">
        <f t="shared" si="80"/>
        <v>1</v>
      </c>
      <c r="Y47" s="1" t="b">
        <f t="shared" si="81"/>
        <v>1</v>
      </c>
      <c r="Z47" s="1">
        <f>IF(P47=FALSE,IF(Y47=TRUE,MIN(H47+$I$2,$I$3),H47),"-")</f>
        <v>0.14000000000000001</v>
      </c>
      <c r="AA47" s="1" t="str">
        <f t="shared" si="82"/>
        <v>-</v>
      </c>
      <c r="AB47" s="1" t="str">
        <f t="shared" si="83"/>
        <v>-</v>
      </c>
      <c r="AC47" s="1">
        <f t="shared" si="84"/>
        <v>19991.533008739534</v>
      </c>
      <c r="AD47" s="1">
        <f t="shared" si="85"/>
        <v>14950</v>
      </c>
      <c r="AE47" s="1" t="b">
        <f t="shared" si="86"/>
        <v>0</v>
      </c>
      <c r="AF47" s="1">
        <f t="shared" si="87"/>
        <v>19991.533008739534</v>
      </c>
    </row>
    <row r="48" spans="1:32">
      <c r="A48" s="2">
        <v>43900</v>
      </c>
      <c r="B48" s="1">
        <v>14810</v>
      </c>
      <c r="C48" s="1">
        <v>15710</v>
      </c>
      <c r="D48" s="1">
        <v>14050</v>
      </c>
      <c r="E48" s="1">
        <v>15510</v>
      </c>
      <c r="F48" s="1">
        <v>23919624</v>
      </c>
      <c r="H48" s="1">
        <f t="shared" si="68"/>
        <v>0.14000000000000001</v>
      </c>
      <c r="I48" s="1" t="b">
        <f t="shared" si="69"/>
        <v>0</v>
      </c>
      <c r="J48" s="1">
        <f t="shared" si="70"/>
        <v>14950</v>
      </c>
      <c r="K48" s="1">
        <f t="shared" si="4"/>
        <v>15710</v>
      </c>
      <c r="L48" s="1">
        <f t="shared" si="5"/>
        <v>14050</v>
      </c>
      <c r="M48" s="1">
        <f t="shared" si="6"/>
        <v>19991.533008739534</v>
      </c>
      <c r="N48" s="1" t="b">
        <f t="shared" si="71"/>
        <v>0</v>
      </c>
      <c r="O48" s="1" t="b">
        <f t="shared" si="72"/>
        <v>0</v>
      </c>
      <c r="P48" s="1" t="b">
        <f t="shared" si="73"/>
        <v>0</v>
      </c>
      <c r="Q48" s="1" t="str">
        <f t="shared" si="74"/>
        <v>-</v>
      </c>
      <c r="R48" s="1" t="str">
        <f t="shared" si="75"/>
        <v>-</v>
      </c>
      <c r="S48" s="1" t="str">
        <f t="shared" si="76"/>
        <v>-</v>
      </c>
      <c r="T48" s="1" t="str">
        <f t="shared" si="77"/>
        <v>-</v>
      </c>
      <c r="U48" s="1"/>
      <c r="V48" s="1">
        <f t="shared" si="78"/>
        <v>19285.718387516001</v>
      </c>
      <c r="W48" s="1" t="b">
        <f t="shared" si="79"/>
        <v>0</v>
      </c>
      <c r="X48" s="1" t="b">
        <f t="shared" si="80"/>
        <v>1</v>
      </c>
      <c r="Y48" s="1" t="b">
        <f t="shared" si="81"/>
        <v>1</v>
      </c>
      <c r="Z48" s="1">
        <f>IF(P48=FALSE,IF(Y48=TRUE,MIN(H48+$I$2,$I$3),H48),"-")</f>
        <v>0.16</v>
      </c>
      <c r="AA48" s="1" t="str">
        <f t="shared" si="82"/>
        <v>-</v>
      </c>
      <c r="AB48" s="1" t="str">
        <f t="shared" si="83"/>
        <v>-</v>
      </c>
      <c r="AC48" s="1">
        <f t="shared" si="84"/>
        <v>19285.718387516001</v>
      </c>
      <c r="AD48" s="1">
        <f t="shared" si="85"/>
        <v>14050</v>
      </c>
      <c r="AE48" s="1" t="b">
        <f t="shared" si="86"/>
        <v>0</v>
      </c>
      <c r="AF48" s="1">
        <f t="shared" si="87"/>
        <v>19285.718387516001</v>
      </c>
    </row>
    <row r="49" spans="1:32">
      <c r="A49" s="2">
        <v>43901</v>
      </c>
      <c r="B49" s="1">
        <v>15250</v>
      </c>
      <c r="C49" s="1">
        <v>15730</v>
      </c>
      <c r="D49" s="1">
        <v>14790</v>
      </c>
      <c r="E49" s="1">
        <v>14820</v>
      </c>
      <c r="F49" s="1">
        <v>18990274</v>
      </c>
      <c r="H49" s="1">
        <f t="shared" si="68"/>
        <v>0.16</v>
      </c>
      <c r="I49" s="1" t="b">
        <f t="shared" si="69"/>
        <v>0</v>
      </c>
      <c r="J49" s="1">
        <f t="shared" si="70"/>
        <v>14050</v>
      </c>
      <c r="K49" s="1">
        <f t="shared" si="4"/>
        <v>15730</v>
      </c>
      <c r="L49" s="1">
        <f t="shared" si="5"/>
        <v>14790</v>
      </c>
      <c r="M49" s="1">
        <f t="shared" si="6"/>
        <v>19285.718387516001</v>
      </c>
      <c r="N49" s="1" t="b">
        <f t="shared" si="71"/>
        <v>0</v>
      </c>
      <c r="O49" s="1" t="b">
        <f t="shared" si="72"/>
        <v>0</v>
      </c>
      <c r="P49" s="1" t="b">
        <f t="shared" si="73"/>
        <v>0</v>
      </c>
      <c r="Q49" s="1" t="str">
        <f t="shared" si="74"/>
        <v>-</v>
      </c>
      <c r="R49" s="1" t="str">
        <f t="shared" si="75"/>
        <v>-</v>
      </c>
      <c r="S49" s="1" t="str">
        <f t="shared" si="76"/>
        <v>-</v>
      </c>
      <c r="T49" s="1" t="str">
        <f t="shared" si="77"/>
        <v>-</v>
      </c>
      <c r="U49" s="1"/>
      <c r="V49" s="1">
        <f t="shared" si="78"/>
        <v>18448.003445513441</v>
      </c>
      <c r="W49" s="1" t="b">
        <f t="shared" si="79"/>
        <v>0</v>
      </c>
      <c r="X49" s="1" t="b">
        <f t="shared" si="80"/>
        <v>0</v>
      </c>
      <c r="Y49" s="1" t="b">
        <f t="shared" si="81"/>
        <v>0</v>
      </c>
      <c r="Z49" s="1">
        <f>IF(P49=FALSE,IF(Y49=TRUE,MIN(H49+$I$2,$I$3),H49),"-")</f>
        <v>0.16</v>
      </c>
      <c r="AA49" s="1" t="str">
        <f t="shared" si="82"/>
        <v>-</v>
      </c>
      <c r="AB49" s="1" t="str">
        <f t="shared" si="83"/>
        <v>-</v>
      </c>
      <c r="AC49" s="1">
        <f t="shared" si="84"/>
        <v>18448.003445513441</v>
      </c>
      <c r="AD49" s="1">
        <f t="shared" si="85"/>
        <v>14050</v>
      </c>
      <c r="AE49" s="1" t="b">
        <f t="shared" si="86"/>
        <v>0</v>
      </c>
      <c r="AF49" s="1">
        <f t="shared" si="87"/>
        <v>18448.003445513441</v>
      </c>
    </row>
    <row r="50" spans="1:32">
      <c r="A50" s="2">
        <v>43902</v>
      </c>
      <c r="B50" s="1">
        <v>14220</v>
      </c>
      <c r="C50" s="1">
        <v>14430</v>
      </c>
      <c r="D50" s="1">
        <v>13180</v>
      </c>
      <c r="E50" s="1">
        <v>13490</v>
      </c>
      <c r="F50" s="1">
        <v>30844445</v>
      </c>
      <c r="H50" s="1">
        <f t="shared" si="68"/>
        <v>0.16</v>
      </c>
      <c r="I50" s="1" t="b">
        <f t="shared" si="69"/>
        <v>0</v>
      </c>
      <c r="J50" s="1">
        <f t="shared" si="70"/>
        <v>14050</v>
      </c>
      <c r="K50" s="1">
        <f t="shared" si="4"/>
        <v>14430</v>
      </c>
      <c r="L50" s="1">
        <f t="shared" si="5"/>
        <v>13180</v>
      </c>
      <c r="M50" s="1">
        <f t="shared" si="6"/>
        <v>18448.003445513441</v>
      </c>
      <c r="N50" s="1" t="b">
        <f t="shared" si="71"/>
        <v>0</v>
      </c>
      <c r="O50" s="1" t="b">
        <f t="shared" si="72"/>
        <v>0</v>
      </c>
      <c r="P50" s="1" t="b">
        <f t="shared" si="73"/>
        <v>0</v>
      </c>
      <c r="Q50" s="1" t="str">
        <f t="shared" si="74"/>
        <v>-</v>
      </c>
      <c r="R50" s="1" t="str">
        <f t="shared" si="75"/>
        <v>-</v>
      </c>
      <c r="S50" s="1" t="str">
        <f t="shared" si="76"/>
        <v>-</v>
      </c>
      <c r="T50" s="1" t="str">
        <f t="shared" si="77"/>
        <v>-</v>
      </c>
      <c r="U50" s="1"/>
      <c r="V50" s="1">
        <f t="shared" si="78"/>
        <v>17744.322894231289</v>
      </c>
      <c r="W50" s="1" t="b">
        <f t="shared" si="79"/>
        <v>0</v>
      </c>
      <c r="X50" s="1" t="b">
        <f t="shared" si="80"/>
        <v>1</v>
      </c>
      <c r="Y50" s="1" t="b">
        <f t="shared" si="81"/>
        <v>1</v>
      </c>
      <c r="Z50" s="1">
        <f>IF(P50=FALSE,IF(Y50=TRUE,MIN(H50+$I$2,$I$3),H50),"-")</f>
        <v>0.18</v>
      </c>
      <c r="AA50" s="1" t="str">
        <f t="shared" si="82"/>
        <v>-</v>
      </c>
      <c r="AB50" s="1" t="str">
        <f t="shared" si="83"/>
        <v>-</v>
      </c>
      <c r="AC50" s="1">
        <f t="shared" si="84"/>
        <v>17744.322894231289</v>
      </c>
      <c r="AD50" s="1">
        <f t="shared" si="85"/>
        <v>13180</v>
      </c>
      <c r="AE50" s="1" t="b">
        <f t="shared" si="86"/>
        <v>0</v>
      </c>
      <c r="AF50" s="1">
        <f t="shared" si="87"/>
        <v>17744.322894231289</v>
      </c>
    </row>
    <row r="51" spans="1:32">
      <c r="A51" s="2">
        <v>43903</v>
      </c>
      <c r="B51" s="1">
        <v>11500</v>
      </c>
      <c r="C51" s="1">
        <v>12930</v>
      </c>
      <c r="D51" s="1">
        <v>10780</v>
      </c>
      <c r="E51" s="1">
        <v>11880</v>
      </c>
      <c r="F51" s="1">
        <v>37546332</v>
      </c>
      <c r="H51" s="1">
        <f t="shared" si="68"/>
        <v>0.18</v>
      </c>
      <c r="I51" s="1" t="b">
        <f t="shared" si="69"/>
        <v>0</v>
      </c>
      <c r="J51" s="1">
        <f t="shared" si="70"/>
        <v>13180</v>
      </c>
      <c r="K51" s="1">
        <f t="shared" si="4"/>
        <v>12930</v>
      </c>
      <c r="L51" s="1">
        <f t="shared" si="5"/>
        <v>10780</v>
      </c>
      <c r="M51" s="1">
        <f t="shared" si="6"/>
        <v>17744.322894231289</v>
      </c>
      <c r="N51" s="1" t="b">
        <f t="shared" si="71"/>
        <v>0</v>
      </c>
      <c r="O51" s="1" t="b">
        <f t="shared" si="72"/>
        <v>0</v>
      </c>
      <c r="P51" s="1" t="b">
        <f t="shared" si="73"/>
        <v>0</v>
      </c>
      <c r="Q51" s="1" t="str">
        <f t="shared" si="74"/>
        <v>-</v>
      </c>
      <c r="R51" s="1" t="str">
        <f t="shared" si="75"/>
        <v>-</v>
      </c>
      <c r="S51" s="1" t="str">
        <f t="shared" si="76"/>
        <v>-</v>
      </c>
      <c r="T51" s="1" t="str">
        <f t="shared" si="77"/>
        <v>-</v>
      </c>
      <c r="U51" s="1"/>
      <c r="V51" s="1">
        <f t="shared" si="78"/>
        <v>16922.744773269656</v>
      </c>
      <c r="W51" s="1" t="b">
        <f t="shared" si="79"/>
        <v>0</v>
      </c>
      <c r="X51" s="1" t="b">
        <f t="shared" si="80"/>
        <v>1</v>
      </c>
      <c r="Y51" s="1" t="b">
        <f t="shared" si="81"/>
        <v>1</v>
      </c>
      <c r="Z51" s="1">
        <f>IF(P51=FALSE,IF(Y51=TRUE,MIN(H51+$I$2,$I$3),H51),"-")</f>
        <v>0.19999999999999998</v>
      </c>
      <c r="AA51" s="1" t="str">
        <f t="shared" si="82"/>
        <v>-</v>
      </c>
      <c r="AB51" s="1" t="str">
        <f t="shared" si="83"/>
        <v>-</v>
      </c>
      <c r="AC51" s="1">
        <f t="shared" si="84"/>
        <v>16922.744773269656</v>
      </c>
      <c r="AD51" s="1">
        <f t="shared" si="85"/>
        <v>10780</v>
      </c>
      <c r="AE51" s="1" t="b">
        <f t="shared" si="86"/>
        <v>0</v>
      </c>
      <c r="AF51" s="1">
        <f t="shared" si="87"/>
        <v>16922.744773269656</v>
      </c>
    </row>
    <row r="52" spans="1:32">
      <c r="A52" s="2">
        <v>43906</v>
      </c>
      <c r="B52" s="1">
        <v>11990</v>
      </c>
      <c r="C52" s="1">
        <v>12280</v>
      </c>
      <c r="D52" s="1">
        <v>11040</v>
      </c>
      <c r="E52" s="1">
        <v>11040</v>
      </c>
      <c r="F52" s="1">
        <v>25981948</v>
      </c>
      <c r="H52" s="1">
        <f t="shared" si="68"/>
        <v>0.19999999999999998</v>
      </c>
      <c r="I52" s="1" t="b">
        <f t="shared" si="69"/>
        <v>0</v>
      </c>
      <c r="J52" s="1">
        <f t="shared" si="70"/>
        <v>10780</v>
      </c>
      <c r="K52" s="1">
        <f t="shared" si="4"/>
        <v>12280</v>
      </c>
      <c r="L52" s="1">
        <f t="shared" si="5"/>
        <v>11040</v>
      </c>
      <c r="M52" s="1">
        <f t="shared" si="6"/>
        <v>16922.744773269656</v>
      </c>
      <c r="N52" s="1" t="b">
        <f t="shared" si="71"/>
        <v>0</v>
      </c>
      <c r="O52" s="1" t="b">
        <f t="shared" si="72"/>
        <v>0</v>
      </c>
      <c r="P52" s="1" t="b">
        <f t="shared" si="73"/>
        <v>0</v>
      </c>
      <c r="Q52" s="1" t="str">
        <f t="shared" si="74"/>
        <v>-</v>
      </c>
      <c r="R52" s="1" t="str">
        <f t="shared" si="75"/>
        <v>-</v>
      </c>
      <c r="S52" s="1" t="str">
        <f t="shared" si="76"/>
        <v>-</v>
      </c>
      <c r="T52" s="1" t="str">
        <f t="shared" si="77"/>
        <v>-</v>
      </c>
      <c r="U52" s="1"/>
      <c r="V52" s="1">
        <f t="shared" si="78"/>
        <v>15694.195818615724</v>
      </c>
      <c r="W52" s="1" t="b">
        <f t="shared" si="79"/>
        <v>0</v>
      </c>
      <c r="X52" s="1" t="b">
        <f t="shared" si="80"/>
        <v>0</v>
      </c>
      <c r="Y52" s="1" t="b">
        <f t="shared" si="81"/>
        <v>0</v>
      </c>
      <c r="Z52" s="1">
        <f>IF(P52=FALSE,IF(Y52=TRUE,MIN(H52+$I$2,$I$3),H52),"-")</f>
        <v>0.19999999999999998</v>
      </c>
      <c r="AA52" s="1" t="str">
        <f t="shared" si="82"/>
        <v>-</v>
      </c>
      <c r="AB52" s="1" t="str">
        <f t="shared" si="83"/>
        <v>-</v>
      </c>
      <c r="AC52" s="1">
        <f t="shared" si="84"/>
        <v>15694.195818615724</v>
      </c>
      <c r="AD52" s="1">
        <f t="shared" si="85"/>
        <v>10780</v>
      </c>
      <c r="AE52" s="1" t="b">
        <f t="shared" si="86"/>
        <v>0</v>
      </c>
      <c r="AF52" s="1">
        <f t="shared" si="87"/>
        <v>15694.195818615724</v>
      </c>
    </row>
    <row r="53" spans="1:32">
      <c r="A53" s="2">
        <v>43907</v>
      </c>
      <c r="B53" s="1">
        <v>10570</v>
      </c>
      <c r="C53" s="1">
        <v>11950</v>
      </c>
      <c r="D53" s="1">
        <v>10340</v>
      </c>
      <c r="E53" s="1">
        <v>11140</v>
      </c>
      <c r="F53" s="1">
        <v>43738061</v>
      </c>
      <c r="H53" s="1">
        <f t="shared" si="68"/>
        <v>0.19999999999999998</v>
      </c>
      <c r="I53" s="1" t="b">
        <f t="shared" si="69"/>
        <v>0</v>
      </c>
      <c r="J53" s="1">
        <f t="shared" si="70"/>
        <v>10780</v>
      </c>
      <c r="K53" s="1">
        <f t="shared" si="4"/>
        <v>11950</v>
      </c>
      <c r="L53" s="1">
        <f t="shared" si="5"/>
        <v>10340</v>
      </c>
      <c r="M53" s="1">
        <f t="shared" si="6"/>
        <v>15694.195818615724</v>
      </c>
      <c r="N53" s="1" t="b">
        <f t="shared" si="71"/>
        <v>0</v>
      </c>
      <c r="O53" s="1" t="b">
        <f t="shared" si="72"/>
        <v>0</v>
      </c>
      <c r="P53" s="1" t="b">
        <f t="shared" si="73"/>
        <v>0</v>
      </c>
      <c r="Q53" s="1" t="str">
        <f t="shared" si="74"/>
        <v>-</v>
      </c>
      <c r="R53" s="1" t="str">
        <f t="shared" si="75"/>
        <v>-</v>
      </c>
      <c r="S53" s="1" t="str">
        <f t="shared" si="76"/>
        <v>-</v>
      </c>
      <c r="T53" s="1" t="str">
        <f t="shared" si="77"/>
        <v>-</v>
      </c>
      <c r="U53" s="1"/>
      <c r="V53" s="1">
        <f t="shared" si="78"/>
        <v>14711.356654892579</v>
      </c>
      <c r="W53" s="1" t="b">
        <f t="shared" si="79"/>
        <v>0</v>
      </c>
      <c r="X53" s="1" t="b">
        <f t="shared" si="80"/>
        <v>1</v>
      </c>
      <c r="Y53" s="1" t="b">
        <f t="shared" si="81"/>
        <v>1</v>
      </c>
      <c r="Z53" s="1">
        <f>IF(P53=FALSE,IF(Y53=TRUE,MIN(H53+$I$2,$I$3),H53),"-")</f>
        <v>0.2</v>
      </c>
      <c r="AA53" s="1" t="str">
        <f t="shared" si="82"/>
        <v>-</v>
      </c>
      <c r="AB53" s="1" t="str">
        <f t="shared" si="83"/>
        <v>-</v>
      </c>
      <c r="AC53" s="1">
        <f t="shared" si="84"/>
        <v>14711.356654892579</v>
      </c>
      <c r="AD53" s="1">
        <f t="shared" si="85"/>
        <v>10340</v>
      </c>
      <c r="AE53" s="1" t="b">
        <f t="shared" si="86"/>
        <v>0</v>
      </c>
      <c r="AF53" s="1">
        <f t="shared" si="87"/>
        <v>14711.356654892579</v>
      </c>
    </row>
    <row r="54" spans="1:32">
      <c r="A54" s="2">
        <v>43908</v>
      </c>
      <c r="B54" s="1">
        <v>11360</v>
      </c>
      <c r="C54" s="1">
        <v>11730</v>
      </c>
      <c r="D54" s="1">
        <v>10790</v>
      </c>
      <c r="E54" s="1">
        <v>10830</v>
      </c>
      <c r="F54" s="1">
        <v>27098044</v>
      </c>
      <c r="H54" s="1">
        <f t="shared" si="68"/>
        <v>0.2</v>
      </c>
      <c r="I54" s="1" t="b">
        <f t="shared" si="69"/>
        <v>0</v>
      </c>
      <c r="J54" s="1">
        <f t="shared" si="70"/>
        <v>10340</v>
      </c>
      <c r="K54" s="1">
        <f t="shared" si="4"/>
        <v>11730</v>
      </c>
      <c r="L54" s="1">
        <f t="shared" si="5"/>
        <v>10790</v>
      </c>
      <c r="M54" s="1">
        <f t="shared" si="6"/>
        <v>14711.356654892579</v>
      </c>
      <c r="N54" s="1" t="b">
        <f t="shared" si="71"/>
        <v>0</v>
      </c>
      <c r="O54" s="1" t="b">
        <f t="shared" si="72"/>
        <v>0</v>
      </c>
      <c r="P54" s="1" t="b">
        <f t="shared" si="73"/>
        <v>0</v>
      </c>
      <c r="Q54" s="1" t="str">
        <f t="shared" si="74"/>
        <v>-</v>
      </c>
      <c r="R54" s="1" t="str">
        <f t="shared" si="75"/>
        <v>-</v>
      </c>
      <c r="S54" s="1" t="str">
        <f t="shared" si="76"/>
        <v>-</v>
      </c>
      <c r="T54" s="1" t="str">
        <f t="shared" si="77"/>
        <v>-</v>
      </c>
      <c r="U54" s="1"/>
      <c r="V54" s="1">
        <f t="shared" si="78"/>
        <v>13837.085323914063</v>
      </c>
      <c r="W54" s="1" t="b">
        <f t="shared" si="79"/>
        <v>0</v>
      </c>
      <c r="X54" s="1" t="b">
        <f t="shared" si="80"/>
        <v>0</v>
      </c>
      <c r="Y54" s="1" t="b">
        <f t="shared" si="81"/>
        <v>0</v>
      </c>
      <c r="Z54" s="1">
        <f>IF(P54=FALSE,IF(Y54=TRUE,MIN(H54+$I$2,$I$3),H54),"-")</f>
        <v>0.2</v>
      </c>
      <c r="AA54" s="1" t="str">
        <f t="shared" si="82"/>
        <v>-</v>
      </c>
      <c r="AB54" s="1" t="str">
        <f t="shared" si="83"/>
        <v>-</v>
      </c>
      <c r="AC54" s="1">
        <f t="shared" si="84"/>
        <v>13837.085323914063</v>
      </c>
      <c r="AD54" s="1">
        <f t="shared" si="85"/>
        <v>10340</v>
      </c>
      <c r="AE54" s="1" t="b">
        <f t="shared" si="86"/>
        <v>0</v>
      </c>
      <c r="AF54" s="1">
        <f t="shared" si="87"/>
        <v>13837.085323914063</v>
      </c>
    </row>
    <row r="55" spans="1:32">
      <c r="A55" s="2">
        <v>43909</v>
      </c>
      <c r="B55" s="1">
        <v>11400</v>
      </c>
      <c r="C55" s="1">
        <v>11420</v>
      </c>
      <c r="D55" s="1">
        <v>10330</v>
      </c>
      <c r="E55" s="1">
        <v>10610</v>
      </c>
      <c r="F55" s="1">
        <v>27236830</v>
      </c>
      <c r="H55" s="1">
        <f t="shared" si="68"/>
        <v>0.2</v>
      </c>
      <c r="I55" s="1" t="b">
        <f t="shared" si="69"/>
        <v>0</v>
      </c>
      <c r="J55" s="1">
        <f t="shared" si="70"/>
        <v>10340</v>
      </c>
      <c r="K55" s="1">
        <f t="shared" si="4"/>
        <v>11420</v>
      </c>
      <c r="L55" s="1">
        <f t="shared" si="5"/>
        <v>10330</v>
      </c>
      <c r="M55" s="1">
        <f t="shared" si="6"/>
        <v>13837.085323914063</v>
      </c>
      <c r="N55" s="1" t="b">
        <f t="shared" si="71"/>
        <v>0</v>
      </c>
      <c r="O55" s="1" t="b">
        <f t="shared" si="72"/>
        <v>0</v>
      </c>
      <c r="P55" s="1" t="b">
        <f t="shared" si="73"/>
        <v>0</v>
      </c>
      <c r="Q55" s="1" t="str">
        <f t="shared" si="74"/>
        <v>-</v>
      </c>
      <c r="R55" s="1" t="str">
        <f t="shared" si="75"/>
        <v>-</v>
      </c>
      <c r="S55" s="1" t="str">
        <f t="shared" si="76"/>
        <v>-</v>
      </c>
      <c r="T55" s="1" t="str">
        <f t="shared" si="77"/>
        <v>-</v>
      </c>
      <c r="U55" s="1"/>
      <c r="V55" s="1">
        <f t="shared" si="78"/>
        <v>13137.668259131251</v>
      </c>
      <c r="W55" s="1" t="b">
        <f t="shared" si="79"/>
        <v>0</v>
      </c>
      <c r="X55" s="1" t="b">
        <f t="shared" si="80"/>
        <v>1</v>
      </c>
      <c r="Y55" s="1" t="b">
        <f t="shared" si="81"/>
        <v>1</v>
      </c>
      <c r="Z55" s="1">
        <f>IF(P55=FALSE,IF(Y55=TRUE,MIN(H55+$I$2,$I$3),H55),"-")</f>
        <v>0.2</v>
      </c>
      <c r="AA55" s="1" t="str">
        <f t="shared" si="82"/>
        <v>-</v>
      </c>
      <c r="AB55" s="1" t="str">
        <f t="shared" si="83"/>
        <v>-</v>
      </c>
      <c r="AC55" s="1">
        <f t="shared" si="84"/>
        <v>13137.668259131251</v>
      </c>
      <c r="AD55" s="1">
        <f t="shared" si="85"/>
        <v>10330</v>
      </c>
      <c r="AE55" s="1" t="b">
        <f t="shared" si="86"/>
        <v>0</v>
      </c>
      <c r="AF55" s="1">
        <f t="shared" si="87"/>
        <v>13137.668259131251</v>
      </c>
    </row>
    <row r="56" spans="1:32">
      <c r="A56" s="2">
        <v>43913</v>
      </c>
      <c r="B56" s="1">
        <v>10590</v>
      </c>
      <c r="C56" s="1">
        <v>11250</v>
      </c>
      <c r="D56" s="1">
        <v>10490</v>
      </c>
      <c r="E56" s="1">
        <v>11000</v>
      </c>
      <c r="F56" s="1">
        <v>23359006</v>
      </c>
      <c r="H56" s="1">
        <f t="shared" si="68"/>
        <v>0.2</v>
      </c>
      <c r="I56" s="1" t="b">
        <f t="shared" si="69"/>
        <v>0</v>
      </c>
      <c r="J56" s="1">
        <f t="shared" si="70"/>
        <v>10330</v>
      </c>
      <c r="K56" s="1">
        <f t="shared" si="4"/>
        <v>11250</v>
      </c>
      <c r="L56" s="1">
        <f t="shared" si="5"/>
        <v>10490</v>
      </c>
      <c r="M56" s="1">
        <f t="shared" si="6"/>
        <v>13137.668259131251</v>
      </c>
      <c r="N56" s="1" t="b">
        <f t="shared" si="71"/>
        <v>0</v>
      </c>
      <c r="O56" s="1" t="b">
        <f t="shared" si="72"/>
        <v>0</v>
      </c>
      <c r="P56" s="1" t="b">
        <f t="shared" si="73"/>
        <v>0</v>
      </c>
      <c r="Q56" s="1" t="str">
        <f t="shared" si="74"/>
        <v>-</v>
      </c>
      <c r="R56" s="1" t="str">
        <f t="shared" si="75"/>
        <v>-</v>
      </c>
      <c r="S56" s="1" t="str">
        <f t="shared" si="76"/>
        <v>-</v>
      </c>
      <c r="T56" s="1" t="str">
        <f t="shared" si="77"/>
        <v>-</v>
      </c>
      <c r="U56" s="1"/>
      <c r="V56" s="1">
        <f t="shared" si="78"/>
        <v>12576.134607305001</v>
      </c>
      <c r="W56" s="1" t="b">
        <f t="shared" si="79"/>
        <v>0</v>
      </c>
      <c r="X56" s="1" t="b">
        <f t="shared" si="80"/>
        <v>0</v>
      </c>
      <c r="Y56" s="1" t="b">
        <f t="shared" si="81"/>
        <v>0</v>
      </c>
      <c r="Z56" s="1">
        <f>IF(P56=FALSE,IF(Y56=TRUE,MIN(H56+$I$2,$I$3),H56),"-")</f>
        <v>0.2</v>
      </c>
      <c r="AA56" s="1" t="str">
        <f t="shared" si="82"/>
        <v>-</v>
      </c>
      <c r="AB56" s="1" t="str">
        <f t="shared" si="83"/>
        <v>-</v>
      </c>
      <c r="AC56" s="1">
        <f t="shared" si="84"/>
        <v>12576.134607305001</v>
      </c>
      <c r="AD56" s="1">
        <f t="shared" si="85"/>
        <v>10330</v>
      </c>
      <c r="AE56" s="1" t="b">
        <f t="shared" si="86"/>
        <v>0</v>
      </c>
      <c r="AF56" s="1">
        <f t="shared" si="87"/>
        <v>12576.134607305001</v>
      </c>
    </row>
    <row r="57" spans="1:32">
      <c r="A57" s="2">
        <v>43914</v>
      </c>
      <c r="B57" s="1">
        <v>12060</v>
      </c>
      <c r="C57" s="1">
        <v>12700</v>
      </c>
      <c r="D57" s="1">
        <v>11900</v>
      </c>
      <c r="E57" s="1">
        <v>12650</v>
      </c>
      <c r="F57" s="1">
        <v>29019516</v>
      </c>
      <c r="H57" s="1">
        <f t="shared" si="68"/>
        <v>0.2</v>
      </c>
      <c r="I57" s="1" t="b">
        <f t="shared" si="69"/>
        <v>0</v>
      </c>
      <c r="J57" s="1">
        <f t="shared" si="70"/>
        <v>10330</v>
      </c>
      <c r="K57" s="1">
        <f t="shared" si="4"/>
        <v>12700</v>
      </c>
      <c r="L57" s="1">
        <f t="shared" si="5"/>
        <v>11900</v>
      </c>
      <c r="M57" s="1">
        <f t="shared" si="6"/>
        <v>12576.134607305001</v>
      </c>
      <c r="N57" s="1" t="b">
        <f t="shared" si="71"/>
        <v>0</v>
      </c>
      <c r="O57" s="1" t="b">
        <f t="shared" si="72"/>
        <v>1</v>
      </c>
      <c r="P57" s="1" t="b">
        <f t="shared" si="73"/>
        <v>1</v>
      </c>
      <c r="Q57" s="1">
        <f t="shared" si="74"/>
        <v>10330</v>
      </c>
      <c r="R57" s="1">
        <f t="shared" si="75"/>
        <v>0.02</v>
      </c>
      <c r="S57" s="1" t="b">
        <f t="shared" si="76"/>
        <v>1</v>
      </c>
      <c r="T57" s="1">
        <f t="shared" si="77"/>
        <v>12700</v>
      </c>
      <c r="U57" s="1"/>
      <c r="V57" s="1" t="str">
        <f t="shared" si="78"/>
        <v>-</v>
      </c>
      <c r="W57" s="1" t="str">
        <f t="shared" si="79"/>
        <v>-</v>
      </c>
      <c r="X57" s="1" t="str">
        <f t="shared" si="80"/>
        <v>-</v>
      </c>
      <c r="Y57" s="1" t="str">
        <f t="shared" si="81"/>
        <v>-</v>
      </c>
      <c r="Z57" s="1" t="str">
        <f>IF(P57=FALSE,IF(Y57=TRUE,MIN(H57+$I$2,$I$3),H57),"-")</f>
        <v>-</v>
      </c>
      <c r="AA57" s="1" t="str">
        <f t="shared" si="82"/>
        <v>-</v>
      </c>
      <c r="AB57" s="1" t="str">
        <f t="shared" si="83"/>
        <v>-</v>
      </c>
      <c r="AC57" s="1">
        <f t="shared" si="84"/>
        <v>11420</v>
      </c>
      <c r="AD57" s="1">
        <f t="shared" si="85"/>
        <v>10330</v>
      </c>
      <c r="AE57" s="1" t="b">
        <f t="shared" si="86"/>
        <v>1</v>
      </c>
      <c r="AF57" s="1">
        <f t="shared" si="87"/>
        <v>10330</v>
      </c>
    </row>
    <row r="58" spans="1:32">
      <c r="A58" s="2">
        <v>43915</v>
      </c>
      <c r="B58" s="1">
        <v>13850</v>
      </c>
      <c r="C58" s="1">
        <v>14780</v>
      </c>
      <c r="D58" s="1">
        <v>13680</v>
      </c>
      <c r="E58" s="1">
        <v>14730</v>
      </c>
      <c r="F58" s="1">
        <v>27752060</v>
      </c>
      <c r="H58" s="1">
        <f t="shared" si="68"/>
        <v>0.02</v>
      </c>
      <c r="I58" s="1" t="b">
        <f t="shared" si="69"/>
        <v>1</v>
      </c>
      <c r="J58" s="1">
        <f t="shared" si="70"/>
        <v>12700</v>
      </c>
      <c r="K58" s="1">
        <f t="shared" si="4"/>
        <v>14780</v>
      </c>
      <c r="L58" s="1">
        <f t="shared" si="5"/>
        <v>13680</v>
      </c>
      <c r="M58" s="1">
        <f t="shared" si="6"/>
        <v>10330</v>
      </c>
      <c r="N58" s="1" t="b">
        <f t="shared" si="71"/>
        <v>0</v>
      </c>
      <c r="O58" s="1" t="b">
        <f t="shared" si="72"/>
        <v>0</v>
      </c>
      <c r="P58" s="1" t="b">
        <f t="shared" si="73"/>
        <v>0</v>
      </c>
      <c r="Q58" s="1" t="str">
        <f t="shared" si="74"/>
        <v>-</v>
      </c>
      <c r="R58" s="1" t="str">
        <f t="shared" si="75"/>
        <v>-</v>
      </c>
      <c r="S58" s="1" t="str">
        <f t="shared" si="76"/>
        <v>-</v>
      </c>
      <c r="T58" s="1" t="str">
        <f t="shared" si="77"/>
        <v>-</v>
      </c>
      <c r="U58" s="1"/>
      <c r="V58" s="1">
        <f t="shared" si="78"/>
        <v>10377.4</v>
      </c>
      <c r="W58" s="1" t="b">
        <f t="shared" si="79"/>
        <v>1</v>
      </c>
      <c r="X58" s="1" t="b">
        <f t="shared" si="80"/>
        <v>0</v>
      </c>
      <c r="Y58" s="1" t="b">
        <f t="shared" si="81"/>
        <v>1</v>
      </c>
      <c r="Z58" s="1">
        <f>IF(P58=FALSE,IF(Y58=TRUE,MIN(H58+$I$2,$I$3),H58),"-")</f>
        <v>0.04</v>
      </c>
      <c r="AA58" s="1">
        <f t="shared" si="82"/>
        <v>10377.4</v>
      </c>
      <c r="AB58" s="1">
        <f t="shared" si="83"/>
        <v>14780</v>
      </c>
      <c r="AC58" s="1" t="str">
        <f t="shared" si="84"/>
        <v>-</v>
      </c>
      <c r="AD58" s="1" t="str">
        <f t="shared" si="85"/>
        <v>-</v>
      </c>
      <c r="AE58" s="1" t="b">
        <f t="shared" si="86"/>
        <v>1</v>
      </c>
      <c r="AF58" s="1">
        <f t="shared" si="87"/>
        <v>10377.4</v>
      </c>
    </row>
    <row r="59" spans="1:32">
      <c r="A59" s="2">
        <v>43916</v>
      </c>
      <c r="B59" s="1">
        <v>13720</v>
      </c>
      <c r="C59" s="1">
        <v>14110</v>
      </c>
      <c r="D59" s="1">
        <v>13150</v>
      </c>
      <c r="E59" s="1">
        <v>13450</v>
      </c>
      <c r="F59" s="1">
        <v>24118249</v>
      </c>
      <c r="H59" s="1">
        <f t="shared" si="68"/>
        <v>0.04</v>
      </c>
      <c r="I59" s="1" t="b">
        <f t="shared" si="69"/>
        <v>1</v>
      </c>
      <c r="J59" s="1">
        <f t="shared" si="70"/>
        <v>14780</v>
      </c>
      <c r="K59" s="1">
        <f t="shared" si="4"/>
        <v>14110</v>
      </c>
      <c r="L59" s="1">
        <f t="shared" si="5"/>
        <v>13150</v>
      </c>
      <c r="M59" s="1">
        <f t="shared" si="6"/>
        <v>10377.4</v>
      </c>
      <c r="N59" s="1" t="b">
        <f t="shared" si="71"/>
        <v>0</v>
      </c>
      <c r="O59" s="1" t="b">
        <f t="shared" si="72"/>
        <v>0</v>
      </c>
      <c r="P59" s="1" t="b">
        <f t="shared" si="73"/>
        <v>0</v>
      </c>
      <c r="Q59" s="1" t="str">
        <f t="shared" si="74"/>
        <v>-</v>
      </c>
      <c r="R59" s="1" t="str">
        <f t="shared" si="75"/>
        <v>-</v>
      </c>
      <c r="S59" s="1" t="str">
        <f t="shared" si="76"/>
        <v>-</v>
      </c>
      <c r="T59" s="1" t="str">
        <f t="shared" si="77"/>
        <v>-</v>
      </c>
      <c r="U59" s="1"/>
      <c r="V59" s="1">
        <f t="shared" si="78"/>
        <v>10553.503999999999</v>
      </c>
      <c r="W59" s="1" t="b">
        <f t="shared" si="79"/>
        <v>0</v>
      </c>
      <c r="X59" s="1" t="b">
        <f t="shared" si="80"/>
        <v>0</v>
      </c>
      <c r="Y59" s="1" t="b">
        <f t="shared" si="81"/>
        <v>0</v>
      </c>
      <c r="Z59" s="1">
        <f>IF(P59=FALSE,IF(Y59=TRUE,MIN(H59+$I$2,$I$3),H59),"-")</f>
        <v>0.04</v>
      </c>
      <c r="AA59" s="1">
        <f t="shared" si="82"/>
        <v>10553.503999999999</v>
      </c>
      <c r="AB59" s="1">
        <f t="shared" si="83"/>
        <v>14780</v>
      </c>
      <c r="AC59" s="1" t="str">
        <f t="shared" si="84"/>
        <v>-</v>
      </c>
      <c r="AD59" s="1" t="str">
        <f t="shared" si="85"/>
        <v>-</v>
      </c>
      <c r="AE59" s="1" t="b">
        <f t="shared" si="86"/>
        <v>1</v>
      </c>
      <c r="AF59" s="1">
        <f t="shared" si="87"/>
        <v>10553.503999999999</v>
      </c>
    </row>
    <row r="60" spans="1:32">
      <c r="A60" s="2">
        <v>43917</v>
      </c>
      <c r="B60" s="1">
        <v>14300</v>
      </c>
      <c r="C60" s="1">
        <v>14380</v>
      </c>
      <c r="D60" s="1">
        <v>13610</v>
      </c>
      <c r="E60" s="1">
        <v>14020</v>
      </c>
      <c r="F60" s="1">
        <v>19192907</v>
      </c>
      <c r="H60" s="1">
        <f t="shared" si="68"/>
        <v>0.04</v>
      </c>
      <c r="I60" s="1" t="b">
        <f t="shared" si="69"/>
        <v>1</v>
      </c>
      <c r="J60" s="1">
        <f t="shared" si="70"/>
        <v>14780</v>
      </c>
      <c r="K60" s="1">
        <f t="shared" si="4"/>
        <v>14380</v>
      </c>
      <c r="L60" s="1">
        <f t="shared" si="5"/>
        <v>13610</v>
      </c>
      <c r="M60" s="1">
        <f t="shared" si="6"/>
        <v>10553.503999999999</v>
      </c>
      <c r="N60" s="1" t="b">
        <f t="shared" si="71"/>
        <v>0</v>
      </c>
      <c r="O60" s="1" t="b">
        <f t="shared" si="72"/>
        <v>0</v>
      </c>
      <c r="P60" s="1" t="b">
        <f t="shared" si="73"/>
        <v>0</v>
      </c>
      <c r="Q60" s="1" t="str">
        <f t="shared" si="74"/>
        <v>-</v>
      </c>
      <c r="R60" s="1" t="str">
        <f t="shared" si="75"/>
        <v>-</v>
      </c>
      <c r="S60" s="1" t="str">
        <f t="shared" si="76"/>
        <v>-</v>
      </c>
      <c r="T60" s="1" t="str">
        <f t="shared" si="77"/>
        <v>-</v>
      </c>
      <c r="U60" s="1"/>
      <c r="V60" s="1">
        <f t="shared" si="78"/>
        <v>10722.563839999999</v>
      </c>
      <c r="W60" s="1" t="b">
        <f t="shared" si="79"/>
        <v>0</v>
      </c>
      <c r="X60" s="1" t="b">
        <f t="shared" si="80"/>
        <v>0</v>
      </c>
      <c r="Y60" s="1" t="b">
        <f t="shared" si="81"/>
        <v>0</v>
      </c>
      <c r="Z60" s="1">
        <f>IF(P60=FALSE,IF(Y60=TRUE,MIN(H60+$I$2,$I$3),H60),"-")</f>
        <v>0.04</v>
      </c>
      <c r="AA60" s="1">
        <f t="shared" si="82"/>
        <v>10722.563839999999</v>
      </c>
      <c r="AB60" s="1">
        <f t="shared" si="83"/>
        <v>14780</v>
      </c>
      <c r="AC60" s="1" t="str">
        <f t="shared" si="84"/>
        <v>-</v>
      </c>
      <c r="AD60" s="1" t="str">
        <f t="shared" si="85"/>
        <v>-</v>
      </c>
      <c r="AE60" s="1" t="b">
        <f t="shared" si="86"/>
        <v>1</v>
      </c>
      <c r="AF60" s="1">
        <f t="shared" si="87"/>
        <v>10722.563839999999</v>
      </c>
    </row>
    <row r="61" spans="1:32">
      <c r="A61" s="2">
        <v>43920</v>
      </c>
      <c r="B61" s="1">
        <v>13550</v>
      </c>
      <c r="C61" s="1">
        <v>14140</v>
      </c>
      <c r="D61" s="1">
        <v>13450</v>
      </c>
      <c r="E61" s="1">
        <v>14110</v>
      </c>
      <c r="F61" s="1">
        <v>19134525</v>
      </c>
      <c r="H61" s="1">
        <f t="shared" si="68"/>
        <v>0.04</v>
      </c>
      <c r="I61" s="1" t="b">
        <f t="shared" si="69"/>
        <v>1</v>
      </c>
      <c r="J61" s="1">
        <f t="shared" si="70"/>
        <v>14780</v>
      </c>
      <c r="K61" s="1">
        <f t="shared" si="4"/>
        <v>14140</v>
      </c>
      <c r="L61" s="1">
        <f t="shared" si="5"/>
        <v>13450</v>
      </c>
      <c r="M61" s="1">
        <f t="shared" si="6"/>
        <v>10722.563839999999</v>
      </c>
      <c r="N61" s="1" t="b">
        <f t="shared" si="71"/>
        <v>0</v>
      </c>
      <c r="O61" s="1" t="b">
        <f t="shared" si="72"/>
        <v>0</v>
      </c>
      <c r="P61" s="1" t="b">
        <f t="shared" si="73"/>
        <v>0</v>
      </c>
      <c r="Q61" s="1" t="str">
        <f t="shared" si="74"/>
        <v>-</v>
      </c>
      <c r="R61" s="1" t="str">
        <f t="shared" si="75"/>
        <v>-</v>
      </c>
      <c r="S61" s="1" t="str">
        <f t="shared" si="76"/>
        <v>-</v>
      </c>
      <c r="T61" s="1" t="str">
        <f t="shared" si="77"/>
        <v>-</v>
      </c>
      <c r="U61" s="1"/>
      <c r="V61" s="1">
        <f t="shared" si="78"/>
        <v>10884.861286399999</v>
      </c>
      <c r="W61" s="1" t="b">
        <f t="shared" si="79"/>
        <v>0</v>
      </c>
      <c r="X61" s="1" t="b">
        <f t="shared" si="80"/>
        <v>0</v>
      </c>
      <c r="Y61" s="1" t="b">
        <f t="shared" si="81"/>
        <v>0</v>
      </c>
      <c r="Z61" s="1">
        <f>IF(P61=FALSE,IF(Y61=TRUE,MIN(H61+$I$2,$I$3),H61),"-")</f>
        <v>0.04</v>
      </c>
      <c r="AA61" s="1">
        <f t="shared" si="82"/>
        <v>10884.861286399999</v>
      </c>
      <c r="AB61" s="1">
        <f t="shared" si="83"/>
        <v>14780</v>
      </c>
      <c r="AC61" s="1" t="str">
        <f t="shared" si="84"/>
        <v>-</v>
      </c>
      <c r="AD61" s="1" t="str">
        <f t="shared" si="85"/>
        <v>-</v>
      </c>
      <c r="AE61" s="1" t="b">
        <f t="shared" si="86"/>
        <v>1</v>
      </c>
      <c r="AF61" s="1">
        <f t="shared" si="87"/>
        <v>10884.861286399999</v>
      </c>
    </row>
    <row r="62" spans="1:32">
      <c r="A62" s="2">
        <v>43921</v>
      </c>
      <c r="B62" s="1">
        <v>14340</v>
      </c>
      <c r="C62" s="1">
        <v>14600</v>
      </c>
      <c r="D62" s="1">
        <v>13880</v>
      </c>
      <c r="E62" s="1">
        <v>13890</v>
      </c>
      <c r="F62" s="1">
        <v>20291792</v>
      </c>
      <c r="H62" s="1">
        <f t="shared" si="68"/>
        <v>0.04</v>
      </c>
      <c r="I62" s="1" t="b">
        <f t="shared" si="69"/>
        <v>1</v>
      </c>
      <c r="J62" s="1">
        <f t="shared" si="70"/>
        <v>14780</v>
      </c>
      <c r="K62" s="1">
        <f t="shared" si="4"/>
        <v>14600</v>
      </c>
      <c r="L62" s="1">
        <f t="shared" si="5"/>
        <v>13880</v>
      </c>
      <c r="M62" s="1">
        <f t="shared" si="6"/>
        <v>10884.861286399999</v>
      </c>
      <c r="N62" s="1" t="b">
        <f t="shared" si="71"/>
        <v>0</v>
      </c>
      <c r="O62" s="1" t="b">
        <f t="shared" si="72"/>
        <v>0</v>
      </c>
      <c r="P62" s="1" t="b">
        <f t="shared" si="73"/>
        <v>0</v>
      </c>
      <c r="Q62" s="1" t="str">
        <f t="shared" si="74"/>
        <v>-</v>
      </c>
      <c r="R62" s="1" t="str">
        <f t="shared" si="75"/>
        <v>-</v>
      </c>
      <c r="S62" s="1" t="str">
        <f t="shared" si="76"/>
        <v>-</v>
      </c>
      <c r="T62" s="1" t="str">
        <f t="shared" si="77"/>
        <v>-</v>
      </c>
      <c r="U62" s="1"/>
      <c r="V62" s="1">
        <f t="shared" si="78"/>
        <v>11040.666834943999</v>
      </c>
      <c r="W62" s="1" t="b">
        <f t="shared" si="79"/>
        <v>0</v>
      </c>
      <c r="X62" s="1" t="b">
        <f t="shared" si="80"/>
        <v>0</v>
      </c>
      <c r="Y62" s="1" t="b">
        <f t="shared" si="81"/>
        <v>0</v>
      </c>
      <c r="Z62" s="1">
        <f>IF(P62=FALSE,IF(Y62=TRUE,MIN(H62+$I$2,$I$3),H62),"-")</f>
        <v>0.04</v>
      </c>
      <c r="AA62" s="1">
        <f t="shared" si="82"/>
        <v>11040.666834943999</v>
      </c>
      <c r="AB62" s="1">
        <f t="shared" si="83"/>
        <v>14780</v>
      </c>
      <c r="AC62" s="1" t="str">
        <f t="shared" si="84"/>
        <v>-</v>
      </c>
      <c r="AD62" s="1" t="str">
        <f t="shared" si="85"/>
        <v>-</v>
      </c>
      <c r="AE62" s="1" t="b">
        <f t="shared" si="86"/>
        <v>1</v>
      </c>
      <c r="AF62" s="1">
        <f t="shared" si="87"/>
        <v>11040.666834943999</v>
      </c>
    </row>
    <row r="63" spans="1:32">
      <c r="A63" s="2">
        <v>43922</v>
      </c>
      <c r="B63" s="1">
        <v>13500</v>
      </c>
      <c r="C63" s="1">
        <v>13780</v>
      </c>
      <c r="D63" s="1">
        <v>12410</v>
      </c>
      <c r="E63" s="1">
        <v>12680</v>
      </c>
      <c r="F63" s="1">
        <v>20405451</v>
      </c>
      <c r="H63" s="1">
        <f t="shared" si="68"/>
        <v>0.04</v>
      </c>
      <c r="I63" s="1" t="b">
        <f t="shared" si="69"/>
        <v>1</v>
      </c>
      <c r="J63" s="1">
        <f t="shared" si="70"/>
        <v>14780</v>
      </c>
      <c r="K63" s="1">
        <f t="shared" si="4"/>
        <v>13780</v>
      </c>
      <c r="L63" s="1">
        <f t="shared" si="5"/>
        <v>12410</v>
      </c>
      <c r="M63" s="1">
        <f t="shared" si="6"/>
        <v>11040.666834943999</v>
      </c>
      <c r="N63" s="1" t="b">
        <f t="shared" si="71"/>
        <v>0</v>
      </c>
      <c r="O63" s="1" t="b">
        <f t="shared" si="72"/>
        <v>0</v>
      </c>
      <c r="P63" s="1" t="b">
        <f t="shared" si="73"/>
        <v>0</v>
      </c>
      <c r="Q63" s="1" t="str">
        <f t="shared" si="74"/>
        <v>-</v>
      </c>
      <c r="R63" s="1" t="str">
        <f t="shared" si="75"/>
        <v>-</v>
      </c>
      <c r="S63" s="1" t="str">
        <f t="shared" si="76"/>
        <v>-</v>
      </c>
      <c r="T63" s="1" t="str">
        <f t="shared" si="77"/>
        <v>-</v>
      </c>
      <c r="U63" s="1"/>
      <c r="V63" s="1">
        <f t="shared" si="78"/>
        <v>11190.240161546239</v>
      </c>
      <c r="W63" s="1" t="b">
        <f t="shared" si="79"/>
        <v>0</v>
      </c>
      <c r="X63" s="1" t="b">
        <f t="shared" si="80"/>
        <v>0</v>
      </c>
      <c r="Y63" s="1" t="b">
        <f t="shared" si="81"/>
        <v>0</v>
      </c>
      <c r="Z63" s="1">
        <f>IF(P63=FALSE,IF(Y63=TRUE,MIN(H63+$I$2,$I$3),H63),"-")</f>
        <v>0.04</v>
      </c>
      <c r="AA63" s="1">
        <f t="shared" si="82"/>
        <v>11190.240161546239</v>
      </c>
      <c r="AB63" s="1">
        <f t="shared" si="83"/>
        <v>14780</v>
      </c>
      <c r="AC63" s="1" t="str">
        <f t="shared" si="84"/>
        <v>-</v>
      </c>
      <c r="AD63" s="1" t="str">
        <f t="shared" si="85"/>
        <v>-</v>
      </c>
      <c r="AE63" s="1" t="b">
        <f t="shared" si="86"/>
        <v>1</v>
      </c>
      <c r="AF63" s="1">
        <f t="shared" si="87"/>
        <v>11190.240161546239</v>
      </c>
    </row>
    <row r="64" spans="1:32">
      <c r="A64" s="2">
        <v>43923</v>
      </c>
      <c r="B64" s="1">
        <v>12490</v>
      </c>
      <c r="C64" s="1">
        <v>12790</v>
      </c>
      <c r="D64" s="1">
        <v>12180</v>
      </c>
      <c r="E64" s="1">
        <v>12320</v>
      </c>
      <c r="F64" s="1">
        <v>16916473</v>
      </c>
      <c r="H64" s="1">
        <f t="shared" si="68"/>
        <v>0.04</v>
      </c>
      <c r="I64" s="1" t="b">
        <f t="shared" si="69"/>
        <v>1</v>
      </c>
      <c r="J64" s="1">
        <f t="shared" si="70"/>
        <v>14780</v>
      </c>
      <c r="K64" s="1">
        <f t="shared" si="4"/>
        <v>12790</v>
      </c>
      <c r="L64" s="1">
        <f t="shared" si="5"/>
        <v>12180</v>
      </c>
      <c r="M64" s="1">
        <f t="shared" si="6"/>
        <v>11190.240161546239</v>
      </c>
      <c r="N64" s="1" t="b">
        <f t="shared" si="71"/>
        <v>0</v>
      </c>
      <c r="O64" s="1" t="b">
        <f t="shared" si="72"/>
        <v>0</v>
      </c>
      <c r="P64" s="1" t="b">
        <f t="shared" si="73"/>
        <v>0</v>
      </c>
      <c r="Q64" s="1" t="str">
        <f t="shared" si="74"/>
        <v>-</v>
      </c>
      <c r="R64" s="1" t="str">
        <f t="shared" si="75"/>
        <v>-</v>
      </c>
      <c r="S64" s="1" t="str">
        <f t="shared" si="76"/>
        <v>-</v>
      </c>
      <c r="T64" s="1" t="str">
        <f t="shared" si="77"/>
        <v>-</v>
      </c>
      <c r="U64" s="1"/>
      <c r="V64" s="1">
        <f t="shared" si="78"/>
        <v>11333.830555084389</v>
      </c>
      <c r="W64" s="1" t="b">
        <f t="shared" si="79"/>
        <v>0</v>
      </c>
      <c r="X64" s="1" t="b">
        <f t="shared" si="80"/>
        <v>0</v>
      </c>
      <c r="Y64" s="1" t="b">
        <f t="shared" si="81"/>
        <v>0</v>
      </c>
      <c r="Z64" s="1">
        <f>IF(P64=FALSE,IF(Y64=TRUE,MIN(H64+$I$2,$I$3),H64),"-")</f>
        <v>0.04</v>
      </c>
      <c r="AA64" s="1">
        <f t="shared" si="82"/>
        <v>11333.830555084389</v>
      </c>
      <c r="AB64" s="1">
        <f t="shared" si="83"/>
        <v>14780</v>
      </c>
      <c r="AC64" s="1" t="str">
        <f t="shared" si="84"/>
        <v>-</v>
      </c>
      <c r="AD64" s="1" t="str">
        <f t="shared" si="85"/>
        <v>-</v>
      </c>
      <c r="AE64" s="1" t="b">
        <f t="shared" si="86"/>
        <v>1</v>
      </c>
      <c r="AF64" s="1">
        <f t="shared" si="87"/>
        <v>11333.830555084389</v>
      </c>
    </row>
    <row r="65" spans="1:32">
      <c r="A65" s="2">
        <v>43924</v>
      </c>
      <c r="B65" s="1">
        <v>12530</v>
      </c>
      <c r="C65" s="1">
        <v>12700</v>
      </c>
      <c r="D65" s="1">
        <v>12090</v>
      </c>
      <c r="E65" s="1">
        <v>12350</v>
      </c>
      <c r="F65" s="1">
        <v>14062030</v>
      </c>
      <c r="H65" s="1">
        <f t="shared" ref="H65:H128" si="88">IF(P64=FALSE,Z64,R64)</f>
        <v>0.04</v>
      </c>
      <c r="I65" s="1" t="b">
        <f t="shared" ref="I65:I128" si="89">AE64</f>
        <v>1</v>
      </c>
      <c r="J65" s="1">
        <f t="shared" ref="J65:J128" si="90">IF(P64=TRUE,T64,IF(I65=TRUE,AB64,AD64))</f>
        <v>14780</v>
      </c>
      <c r="K65" s="1">
        <f t="shared" si="4"/>
        <v>12700</v>
      </c>
      <c r="L65" s="1">
        <f t="shared" si="5"/>
        <v>12090</v>
      </c>
      <c r="M65" s="1">
        <f t="shared" si="6"/>
        <v>11333.830555084389</v>
      </c>
      <c r="N65" s="1" t="b">
        <f t="shared" ref="N65:N128" si="91">AND(I65=TRUE,M65&gt;L65)</f>
        <v>0</v>
      </c>
      <c r="O65" s="1" t="b">
        <f t="shared" ref="O65:O128" si="92">AND(I65=FALSE,M65&lt;K65)</f>
        <v>0</v>
      </c>
      <c r="P65" s="1" t="b">
        <f t="shared" ref="P65:P128" si="93">OR(N65,O65)</f>
        <v>0</v>
      </c>
      <c r="Q65" s="1" t="str">
        <f t="shared" ref="Q65:Q128" si="94">IF(P65=TRUE,J65,"-")</f>
        <v>-</v>
      </c>
      <c r="R65" s="1" t="str">
        <f t="shared" ref="R65:R128" si="95">IF(P65=TRUE,0.02,"-")</f>
        <v>-</v>
      </c>
      <c r="S65" s="1" t="str">
        <f t="shared" ref="S65:S128" si="96">IF(P65=TRUE,IF(I65=TRUE,FALSE,TRUE),"-")</f>
        <v>-</v>
      </c>
      <c r="T65" s="1" t="str">
        <f t="shared" ref="T65:T128" si="97">IF(P65=TRUE,IF(I65=TRUE,L65,K65),"-")</f>
        <v>-</v>
      </c>
      <c r="U65" s="1"/>
      <c r="V65" s="1">
        <f t="shared" ref="V65:V128" si="98">IF(P65=FALSE,M65+H65*(J65-M65),"-")</f>
        <v>11471.677332881014</v>
      </c>
      <c r="W65" s="1" t="b">
        <f t="shared" ref="W65:W128" si="99">IF(P65=FALSE,AND(I65=TRUE,J65&lt;K65),"-")</f>
        <v>0</v>
      </c>
      <c r="X65" s="1" t="b">
        <f t="shared" ref="X65:X128" si="100">IF(P65=FALSE,AND(I65=FALSE,J65&gt;L65),"-")</f>
        <v>0</v>
      </c>
      <c r="Y65" s="1" t="b">
        <f t="shared" ref="Y65:Y128" si="101">IFERROR(OR(W65,X65),"-")</f>
        <v>0</v>
      </c>
      <c r="Z65" s="1">
        <f>IF(P65=FALSE,IF(Y65=TRUE,MIN(H65+$I$2,$I$3),H65),"-")</f>
        <v>0.04</v>
      </c>
      <c r="AA65" s="1">
        <f t="shared" ref="AA65:AA128" si="102">IF(P65=FALSE,IF(I65=TRUE,MIN(V65,L64,L63),"-"),"-")</f>
        <v>11471.677332881014</v>
      </c>
      <c r="AB65" s="1">
        <f t="shared" ref="AB65:AB128" si="103">IF(P65=FALSE,IF(I65=TRUE,MAX(J65,K65),"-"),"-")</f>
        <v>14780</v>
      </c>
      <c r="AC65" s="1" t="str">
        <f t="shared" ref="AC65:AC128" si="104">IF(I65=FALSE,MAX(V65,K64,K63),"-")</f>
        <v>-</v>
      </c>
      <c r="AD65" s="1" t="str">
        <f t="shared" ref="AD65:AD128" si="105">IF(I65=FALSE,MIN(J65,L65),"-")</f>
        <v>-</v>
      </c>
      <c r="AE65" s="1" t="b">
        <f t="shared" ref="AE65:AE128" si="106">IF(S65="-",I65,S65)</f>
        <v>1</v>
      </c>
      <c r="AF65" s="1">
        <f t="shared" ref="AF65:AF128" si="107">IF(P65=TRUE,Q65,IF(AE65=TRUE,AA65,AC65))</f>
        <v>11471.677332881014</v>
      </c>
    </row>
    <row r="66" spans="1:32">
      <c r="A66" s="2">
        <v>43927</v>
      </c>
      <c r="B66" s="1">
        <v>12380</v>
      </c>
      <c r="C66" s="1">
        <v>13530</v>
      </c>
      <c r="D66" s="1">
        <v>12300</v>
      </c>
      <c r="E66" s="1">
        <v>13420</v>
      </c>
      <c r="F66" s="1">
        <v>21325426</v>
      </c>
      <c r="H66" s="1">
        <f t="shared" si="88"/>
        <v>0.04</v>
      </c>
      <c r="I66" s="1" t="b">
        <f t="shared" si="89"/>
        <v>1</v>
      </c>
      <c r="J66" s="1">
        <f t="shared" si="90"/>
        <v>14780</v>
      </c>
      <c r="K66" s="1">
        <f t="shared" si="4"/>
        <v>13530</v>
      </c>
      <c r="L66" s="1">
        <f t="shared" si="5"/>
        <v>12300</v>
      </c>
      <c r="M66" s="1">
        <f t="shared" si="6"/>
        <v>11471.677332881014</v>
      </c>
      <c r="N66" s="1" t="b">
        <f t="shared" si="91"/>
        <v>0</v>
      </c>
      <c r="O66" s="1" t="b">
        <f t="shared" si="92"/>
        <v>0</v>
      </c>
      <c r="P66" s="1" t="b">
        <f t="shared" si="93"/>
        <v>0</v>
      </c>
      <c r="Q66" s="1" t="str">
        <f t="shared" si="94"/>
        <v>-</v>
      </c>
      <c r="R66" s="1" t="str">
        <f t="shared" si="95"/>
        <v>-</v>
      </c>
      <c r="S66" s="1" t="str">
        <f t="shared" si="96"/>
        <v>-</v>
      </c>
      <c r="T66" s="1" t="str">
        <f t="shared" si="97"/>
        <v>-</v>
      </c>
      <c r="U66" s="1"/>
      <c r="V66" s="1">
        <f t="shared" si="98"/>
        <v>11604.010239565774</v>
      </c>
      <c r="W66" s="1" t="b">
        <f t="shared" si="99"/>
        <v>0</v>
      </c>
      <c r="X66" s="1" t="b">
        <f t="shared" si="100"/>
        <v>0</v>
      </c>
      <c r="Y66" s="1" t="b">
        <f t="shared" si="101"/>
        <v>0</v>
      </c>
      <c r="Z66" s="1">
        <f>IF(P66=FALSE,IF(Y66=TRUE,MIN(H66+$I$2,$I$3),H66),"-")</f>
        <v>0.04</v>
      </c>
      <c r="AA66" s="1">
        <f t="shared" si="102"/>
        <v>11604.010239565774</v>
      </c>
      <c r="AB66" s="1">
        <f t="shared" si="103"/>
        <v>14780</v>
      </c>
      <c r="AC66" s="1" t="str">
        <f t="shared" si="104"/>
        <v>-</v>
      </c>
      <c r="AD66" s="1" t="str">
        <f t="shared" si="105"/>
        <v>-</v>
      </c>
      <c r="AE66" s="1" t="b">
        <f t="shared" si="106"/>
        <v>1</v>
      </c>
      <c r="AF66" s="1">
        <f t="shared" si="107"/>
        <v>11604.010239565774</v>
      </c>
    </row>
    <row r="67" spans="1:32">
      <c r="A67" s="2">
        <v>43928</v>
      </c>
      <c r="B67" s="1">
        <v>14020</v>
      </c>
      <c r="C67" s="1">
        <v>14260</v>
      </c>
      <c r="D67" s="1">
        <v>13340</v>
      </c>
      <c r="E67" s="1">
        <v>13950</v>
      </c>
      <c r="F67" s="1">
        <v>22973814</v>
      </c>
      <c r="H67" s="1">
        <f t="shared" si="88"/>
        <v>0.04</v>
      </c>
      <c r="I67" s="1" t="b">
        <f t="shared" si="89"/>
        <v>1</v>
      </c>
      <c r="J67" s="1">
        <f t="shared" si="90"/>
        <v>14780</v>
      </c>
      <c r="K67" s="1">
        <f t="shared" si="4"/>
        <v>14260</v>
      </c>
      <c r="L67" s="1">
        <f t="shared" si="5"/>
        <v>13340</v>
      </c>
      <c r="M67" s="1">
        <f t="shared" si="6"/>
        <v>11604.010239565774</v>
      </c>
      <c r="N67" s="1" t="b">
        <f t="shared" si="91"/>
        <v>0</v>
      </c>
      <c r="O67" s="1" t="b">
        <f t="shared" si="92"/>
        <v>0</v>
      </c>
      <c r="P67" s="1" t="b">
        <f t="shared" si="93"/>
        <v>0</v>
      </c>
      <c r="Q67" s="1" t="str">
        <f t="shared" si="94"/>
        <v>-</v>
      </c>
      <c r="R67" s="1" t="str">
        <f t="shared" si="95"/>
        <v>-</v>
      </c>
      <c r="S67" s="1" t="str">
        <f t="shared" si="96"/>
        <v>-</v>
      </c>
      <c r="T67" s="1" t="str">
        <f t="shared" si="97"/>
        <v>-</v>
      </c>
      <c r="U67" s="1"/>
      <c r="V67" s="1">
        <f t="shared" si="98"/>
        <v>11731.049829983143</v>
      </c>
      <c r="W67" s="1" t="b">
        <f t="shared" si="99"/>
        <v>0</v>
      </c>
      <c r="X67" s="1" t="b">
        <f t="shared" si="100"/>
        <v>0</v>
      </c>
      <c r="Y67" s="1" t="b">
        <f t="shared" si="101"/>
        <v>0</v>
      </c>
      <c r="Z67" s="1">
        <f>IF(P67=FALSE,IF(Y67=TRUE,MIN(H67+$I$2,$I$3),H67),"-")</f>
        <v>0.04</v>
      </c>
      <c r="AA67" s="1">
        <f t="shared" si="102"/>
        <v>11731.049829983143</v>
      </c>
      <c r="AB67" s="1">
        <f t="shared" si="103"/>
        <v>14780</v>
      </c>
      <c r="AC67" s="1" t="str">
        <f t="shared" si="104"/>
        <v>-</v>
      </c>
      <c r="AD67" s="1" t="str">
        <f t="shared" si="105"/>
        <v>-</v>
      </c>
      <c r="AE67" s="1" t="b">
        <f t="shared" si="106"/>
        <v>1</v>
      </c>
      <c r="AF67" s="1">
        <f t="shared" si="107"/>
        <v>11731.049829983143</v>
      </c>
    </row>
    <row r="68" spans="1:32">
      <c r="A68" s="2">
        <v>43929</v>
      </c>
      <c r="B68" s="1">
        <v>14020</v>
      </c>
      <c r="C68" s="1">
        <v>14690</v>
      </c>
      <c r="D68" s="1">
        <v>13590</v>
      </c>
      <c r="E68" s="1">
        <v>14540</v>
      </c>
      <c r="F68" s="1">
        <v>26520461</v>
      </c>
      <c r="H68" s="1">
        <f t="shared" si="88"/>
        <v>0.04</v>
      </c>
      <c r="I68" s="1" t="b">
        <f t="shared" si="89"/>
        <v>1</v>
      </c>
      <c r="J68" s="1">
        <f t="shared" si="90"/>
        <v>14780</v>
      </c>
      <c r="K68" s="1">
        <f t="shared" si="4"/>
        <v>14690</v>
      </c>
      <c r="L68" s="1">
        <f t="shared" si="5"/>
        <v>13590</v>
      </c>
      <c r="M68" s="1">
        <f t="shared" si="6"/>
        <v>11731.049829983143</v>
      </c>
      <c r="N68" s="1" t="b">
        <f t="shared" si="91"/>
        <v>0</v>
      </c>
      <c r="O68" s="1" t="b">
        <f t="shared" si="92"/>
        <v>0</v>
      </c>
      <c r="P68" s="1" t="b">
        <f t="shared" si="93"/>
        <v>0</v>
      </c>
      <c r="Q68" s="1" t="str">
        <f t="shared" si="94"/>
        <v>-</v>
      </c>
      <c r="R68" s="1" t="str">
        <f t="shared" si="95"/>
        <v>-</v>
      </c>
      <c r="S68" s="1" t="str">
        <f t="shared" si="96"/>
        <v>-</v>
      </c>
      <c r="T68" s="1" t="str">
        <f t="shared" si="97"/>
        <v>-</v>
      </c>
      <c r="U68" s="1"/>
      <c r="V68" s="1">
        <f t="shared" si="98"/>
        <v>11853.007836783818</v>
      </c>
      <c r="W68" s="1" t="b">
        <f t="shared" si="99"/>
        <v>0</v>
      </c>
      <c r="X68" s="1" t="b">
        <f t="shared" si="100"/>
        <v>0</v>
      </c>
      <c r="Y68" s="1" t="b">
        <f t="shared" si="101"/>
        <v>0</v>
      </c>
      <c r="Z68" s="1">
        <f>IF(P68=FALSE,IF(Y68=TRUE,MIN(H68+$I$2,$I$3),H68),"-")</f>
        <v>0.04</v>
      </c>
      <c r="AA68" s="1">
        <f t="shared" si="102"/>
        <v>11853.007836783818</v>
      </c>
      <c r="AB68" s="1">
        <f t="shared" si="103"/>
        <v>14780</v>
      </c>
      <c r="AC68" s="1" t="str">
        <f t="shared" si="104"/>
        <v>-</v>
      </c>
      <c r="AD68" s="1" t="str">
        <f t="shared" si="105"/>
        <v>-</v>
      </c>
      <c r="AE68" s="1" t="b">
        <f t="shared" si="106"/>
        <v>1</v>
      </c>
      <c r="AF68" s="1">
        <f t="shared" si="107"/>
        <v>11853.007836783818</v>
      </c>
    </row>
    <row r="69" spans="1:32">
      <c r="A69" s="2">
        <v>43930</v>
      </c>
      <c r="B69" s="1">
        <v>14540</v>
      </c>
      <c r="C69" s="1">
        <v>14600</v>
      </c>
      <c r="D69" s="1">
        <v>14240</v>
      </c>
      <c r="E69" s="1">
        <v>14470</v>
      </c>
      <c r="F69" s="1">
        <v>14976148</v>
      </c>
      <c r="H69" s="1">
        <f t="shared" si="88"/>
        <v>0.04</v>
      </c>
      <c r="I69" s="1" t="b">
        <f t="shared" si="89"/>
        <v>1</v>
      </c>
      <c r="J69" s="1">
        <f t="shared" si="90"/>
        <v>14780</v>
      </c>
      <c r="K69" s="1">
        <f t="shared" si="4"/>
        <v>14600</v>
      </c>
      <c r="L69" s="1">
        <f t="shared" si="5"/>
        <v>14240</v>
      </c>
      <c r="M69" s="1">
        <f t="shared" si="6"/>
        <v>11853.007836783818</v>
      </c>
      <c r="N69" s="1" t="b">
        <f t="shared" si="91"/>
        <v>0</v>
      </c>
      <c r="O69" s="1" t="b">
        <f t="shared" si="92"/>
        <v>0</v>
      </c>
      <c r="P69" s="1" t="b">
        <f t="shared" si="93"/>
        <v>0</v>
      </c>
      <c r="Q69" s="1" t="str">
        <f t="shared" si="94"/>
        <v>-</v>
      </c>
      <c r="R69" s="1" t="str">
        <f t="shared" si="95"/>
        <v>-</v>
      </c>
      <c r="S69" s="1" t="str">
        <f t="shared" si="96"/>
        <v>-</v>
      </c>
      <c r="T69" s="1" t="str">
        <f t="shared" si="97"/>
        <v>-</v>
      </c>
      <c r="U69" s="1"/>
      <c r="V69" s="1">
        <f t="shared" si="98"/>
        <v>11970.087523312464</v>
      </c>
      <c r="W69" s="1" t="b">
        <f t="shared" si="99"/>
        <v>0</v>
      </c>
      <c r="X69" s="1" t="b">
        <f t="shared" si="100"/>
        <v>0</v>
      </c>
      <c r="Y69" s="1" t="b">
        <f t="shared" si="101"/>
        <v>0</v>
      </c>
      <c r="Z69" s="1">
        <f>IF(P69=FALSE,IF(Y69=TRUE,MIN(H69+$I$2,$I$3),H69),"-")</f>
        <v>0.04</v>
      </c>
      <c r="AA69" s="1">
        <f t="shared" si="102"/>
        <v>11970.087523312464</v>
      </c>
      <c r="AB69" s="1">
        <f t="shared" si="103"/>
        <v>14780</v>
      </c>
      <c r="AC69" s="1" t="str">
        <f t="shared" si="104"/>
        <v>-</v>
      </c>
      <c r="AD69" s="1" t="str">
        <f t="shared" si="105"/>
        <v>-</v>
      </c>
      <c r="AE69" s="1" t="b">
        <f t="shared" si="106"/>
        <v>1</v>
      </c>
      <c r="AF69" s="1">
        <f t="shared" si="107"/>
        <v>11970.087523312464</v>
      </c>
    </row>
    <row r="70" spans="1:32">
      <c r="A70" s="2">
        <v>43931</v>
      </c>
      <c r="B70" s="1">
        <v>14760</v>
      </c>
      <c r="C70" s="1">
        <v>14810</v>
      </c>
      <c r="D70" s="1">
        <v>14340</v>
      </c>
      <c r="E70" s="1">
        <v>14690</v>
      </c>
      <c r="F70" s="1">
        <v>13146685</v>
      </c>
      <c r="H70" s="1">
        <f t="shared" si="88"/>
        <v>0.04</v>
      </c>
      <c r="I70" s="1" t="b">
        <f t="shared" si="89"/>
        <v>1</v>
      </c>
      <c r="J70" s="1">
        <f t="shared" si="90"/>
        <v>14780</v>
      </c>
      <c r="K70" s="1">
        <f t="shared" si="4"/>
        <v>14810</v>
      </c>
      <c r="L70" s="1">
        <f t="shared" si="5"/>
        <v>14340</v>
      </c>
      <c r="M70" s="1">
        <f t="shared" si="6"/>
        <v>11970.087523312464</v>
      </c>
      <c r="N70" s="1" t="b">
        <f t="shared" si="91"/>
        <v>0</v>
      </c>
      <c r="O70" s="1" t="b">
        <f t="shared" si="92"/>
        <v>0</v>
      </c>
      <c r="P70" s="1" t="b">
        <f t="shared" si="93"/>
        <v>0</v>
      </c>
      <c r="Q70" s="1" t="str">
        <f t="shared" si="94"/>
        <v>-</v>
      </c>
      <c r="R70" s="1" t="str">
        <f t="shared" si="95"/>
        <v>-</v>
      </c>
      <c r="S70" s="1" t="str">
        <f t="shared" si="96"/>
        <v>-</v>
      </c>
      <c r="T70" s="1" t="str">
        <f t="shared" si="97"/>
        <v>-</v>
      </c>
      <c r="U70" s="1"/>
      <c r="V70" s="1">
        <f t="shared" si="98"/>
        <v>12082.484022379966</v>
      </c>
      <c r="W70" s="1" t="b">
        <f t="shared" si="99"/>
        <v>1</v>
      </c>
      <c r="X70" s="1" t="b">
        <f t="shared" si="100"/>
        <v>0</v>
      </c>
      <c r="Y70" s="1" t="b">
        <f t="shared" si="101"/>
        <v>1</v>
      </c>
      <c r="Z70" s="1">
        <f>IF(P70=FALSE,IF(Y70=TRUE,MIN(H70+$I$2,$I$3),H70),"-")</f>
        <v>0.06</v>
      </c>
      <c r="AA70" s="1">
        <f t="shared" si="102"/>
        <v>12082.484022379966</v>
      </c>
      <c r="AB70" s="1">
        <f t="shared" si="103"/>
        <v>14810</v>
      </c>
      <c r="AC70" s="1" t="str">
        <f t="shared" si="104"/>
        <v>-</v>
      </c>
      <c r="AD70" s="1" t="str">
        <f t="shared" si="105"/>
        <v>-</v>
      </c>
      <c r="AE70" s="1" t="b">
        <f t="shared" si="106"/>
        <v>1</v>
      </c>
      <c r="AF70" s="1">
        <f t="shared" si="107"/>
        <v>12082.484022379966</v>
      </c>
    </row>
    <row r="71" spans="1:32">
      <c r="A71" s="2">
        <v>43934</v>
      </c>
      <c r="B71" s="1">
        <v>14390</v>
      </c>
      <c r="C71" s="1">
        <v>14540</v>
      </c>
      <c r="D71" s="1">
        <v>14000</v>
      </c>
      <c r="E71" s="1">
        <v>14000</v>
      </c>
      <c r="F71" s="1">
        <v>11441854</v>
      </c>
      <c r="H71" s="1">
        <f t="shared" si="88"/>
        <v>0.06</v>
      </c>
      <c r="I71" s="1" t="b">
        <f t="shared" si="89"/>
        <v>1</v>
      </c>
      <c r="J71" s="1">
        <f t="shared" si="90"/>
        <v>14810</v>
      </c>
      <c r="K71" s="1">
        <f t="shared" ref="K71:K134" si="108">C71</f>
        <v>14540</v>
      </c>
      <c r="L71" s="1">
        <f t="shared" ref="L71:L134" si="109">D71</f>
        <v>14000</v>
      </c>
      <c r="M71" s="1">
        <f t="shared" ref="M71:M134" si="110">AF70</f>
        <v>12082.484022379966</v>
      </c>
      <c r="N71" s="1" t="b">
        <f t="shared" si="91"/>
        <v>0</v>
      </c>
      <c r="O71" s="1" t="b">
        <f t="shared" si="92"/>
        <v>0</v>
      </c>
      <c r="P71" s="1" t="b">
        <f t="shared" si="93"/>
        <v>0</v>
      </c>
      <c r="Q71" s="1" t="str">
        <f t="shared" si="94"/>
        <v>-</v>
      </c>
      <c r="R71" s="1" t="str">
        <f t="shared" si="95"/>
        <v>-</v>
      </c>
      <c r="S71" s="1" t="str">
        <f t="shared" si="96"/>
        <v>-</v>
      </c>
      <c r="T71" s="1" t="str">
        <f t="shared" si="97"/>
        <v>-</v>
      </c>
      <c r="U71" s="1"/>
      <c r="V71" s="1">
        <f t="shared" si="98"/>
        <v>12246.134981037168</v>
      </c>
      <c r="W71" s="1" t="b">
        <f t="shared" si="99"/>
        <v>0</v>
      </c>
      <c r="X71" s="1" t="b">
        <f t="shared" si="100"/>
        <v>0</v>
      </c>
      <c r="Y71" s="1" t="b">
        <f t="shared" si="101"/>
        <v>0</v>
      </c>
      <c r="Z71" s="1">
        <f>IF(P71=FALSE,IF(Y71=TRUE,MIN(H71+$I$2,$I$3),H71),"-")</f>
        <v>0.06</v>
      </c>
      <c r="AA71" s="1">
        <f t="shared" si="102"/>
        <v>12246.134981037168</v>
      </c>
      <c r="AB71" s="1">
        <f t="shared" si="103"/>
        <v>14810</v>
      </c>
      <c r="AC71" s="1" t="str">
        <f t="shared" si="104"/>
        <v>-</v>
      </c>
      <c r="AD71" s="1" t="str">
        <f t="shared" si="105"/>
        <v>-</v>
      </c>
      <c r="AE71" s="1" t="b">
        <f t="shared" si="106"/>
        <v>1</v>
      </c>
      <c r="AF71" s="1">
        <f t="shared" si="107"/>
        <v>12246.134981037168</v>
      </c>
    </row>
    <row r="72" spans="1:32">
      <c r="A72" s="2">
        <v>43935</v>
      </c>
      <c r="B72" s="1">
        <v>14200</v>
      </c>
      <c r="C72" s="1">
        <v>15050</v>
      </c>
      <c r="D72" s="1">
        <v>14140</v>
      </c>
      <c r="E72" s="1">
        <v>14920</v>
      </c>
      <c r="F72" s="1">
        <v>15619377</v>
      </c>
      <c r="H72" s="1">
        <f t="shared" si="88"/>
        <v>0.06</v>
      </c>
      <c r="I72" s="1" t="b">
        <f t="shared" si="89"/>
        <v>1</v>
      </c>
      <c r="J72" s="1">
        <f t="shared" si="90"/>
        <v>14810</v>
      </c>
      <c r="K72" s="1">
        <f t="shared" si="108"/>
        <v>15050</v>
      </c>
      <c r="L72" s="1">
        <f t="shared" si="109"/>
        <v>14140</v>
      </c>
      <c r="M72" s="1">
        <f t="shared" si="110"/>
        <v>12246.134981037168</v>
      </c>
      <c r="N72" s="1" t="b">
        <f t="shared" si="91"/>
        <v>0</v>
      </c>
      <c r="O72" s="1" t="b">
        <f t="shared" si="92"/>
        <v>0</v>
      </c>
      <c r="P72" s="1" t="b">
        <f t="shared" si="93"/>
        <v>0</v>
      </c>
      <c r="Q72" s="1" t="str">
        <f t="shared" si="94"/>
        <v>-</v>
      </c>
      <c r="R72" s="1" t="str">
        <f t="shared" si="95"/>
        <v>-</v>
      </c>
      <c r="S72" s="1" t="str">
        <f t="shared" si="96"/>
        <v>-</v>
      </c>
      <c r="T72" s="1" t="str">
        <f t="shared" si="97"/>
        <v>-</v>
      </c>
      <c r="U72" s="1"/>
      <c r="V72" s="1">
        <f t="shared" si="98"/>
        <v>12399.966882174938</v>
      </c>
      <c r="W72" s="1" t="b">
        <f t="shared" si="99"/>
        <v>1</v>
      </c>
      <c r="X72" s="1" t="b">
        <f t="shared" si="100"/>
        <v>0</v>
      </c>
      <c r="Y72" s="1" t="b">
        <f t="shared" si="101"/>
        <v>1</v>
      </c>
      <c r="Z72" s="1">
        <f>IF(P72=FALSE,IF(Y72=TRUE,MIN(H72+$I$2,$I$3),H72),"-")</f>
        <v>0.08</v>
      </c>
      <c r="AA72" s="1">
        <f t="shared" si="102"/>
        <v>12399.966882174938</v>
      </c>
      <c r="AB72" s="1">
        <f t="shared" si="103"/>
        <v>15050</v>
      </c>
      <c r="AC72" s="1" t="str">
        <f t="shared" si="104"/>
        <v>-</v>
      </c>
      <c r="AD72" s="1" t="str">
        <f t="shared" si="105"/>
        <v>-</v>
      </c>
      <c r="AE72" s="1" t="b">
        <f t="shared" si="106"/>
        <v>1</v>
      </c>
      <c r="AF72" s="1">
        <f t="shared" si="107"/>
        <v>12399.966882174938</v>
      </c>
    </row>
    <row r="73" spans="1:32">
      <c r="A73" s="2">
        <v>43936</v>
      </c>
      <c r="B73" s="1">
        <v>14800</v>
      </c>
      <c r="C73" s="1">
        <v>14970</v>
      </c>
      <c r="D73" s="1">
        <v>14660</v>
      </c>
      <c r="E73" s="1">
        <v>14810</v>
      </c>
      <c r="F73" s="1">
        <v>9934633</v>
      </c>
      <c r="H73" s="1">
        <f t="shared" si="88"/>
        <v>0.08</v>
      </c>
      <c r="I73" s="1" t="b">
        <f t="shared" si="89"/>
        <v>1</v>
      </c>
      <c r="J73" s="1">
        <f t="shared" si="90"/>
        <v>15050</v>
      </c>
      <c r="K73" s="1">
        <f t="shared" si="108"/>
        <v>14970</v>
      </c>
      <c r="L73" s="1">
        <f t="shared" si="109"/>
        <v>14660</v>
      </c>
      <c r="M73" s="1">
        <f t="shared" si="110"/>
        <v>12399.966882174938</v>
      </c>
      <c r="N73" s="1" t="b">
        <f t="shared" si="91"/>
        <v>0</v>
      </c>
      <c r="O73" s="1" t="b">
        <f t="shared" si="92"/>
        <v>0</v>
      </c>
      <c r="P73" s="1" t="b">
        <f t="shared" si="93"/>
        <v>0</v>
      </c>
      <c r="Q73" s="1" t="str">
        <f t="shared" si="94"/>
        <v>-</v>
      </c>
      <c r="R73" s="1" t="str">
        <f t="shared" si="95"/>
        <v>-</v>
      </c>
      <c r="S73" s="1" t="str">
        <f t="shared" si="96"/>
        <v>-</v>
      </c>
      <c r="T73" s="1" t="str">
        <f t="shared" si="97"/>
        <v>-</v>
      </c>
      <c r="U73" s="1"/>
      <c r="V73" s="1">
        <f t="shared" si="98"/>
        <v>12611.969531600944</v>
      </c>
      <c r="W73" s="1" t="b">
        <f t="shared" si="99"/>
        <v>0</v>
      </c>
      <c r="X73" s="1" t="b">
        <f t="shared" si="100"/>
        <v>0</v>
      </c>
      <c r="Y73" s="1" t="b">
        <f t="shared" si="101"/>
        <v>0</v>
      </c>
      <c r="Z73" s="1">
        <f>IF(P73=FALSE,IF(Y73=TRUE,MIN(H73+$I$2,$I$3),H73),"-")</f>
        <v>0.08</v>
      </c>
      <c r="AA73" s="1">
        <f t="shared" si="102"/>
        <v>12611.969531600944</v>
      </c>
      <c r="AB73" s="1">
        <f t="shared" si="103"/>
        <v>15050</v>
      </c>
      <c r="AC73" s="1" t="str">
        <f t="shared" si="104"/>
        <v>-</v>
      </c>
      <c r="AD73" s="1" t="str">
        <f t="shared" si="105"/>
        <v>-</v>
      </c>
      <c r="AE73" s="1" t="b">
        <f t="shared" si="106"/>
        <v>1</v>
      </c>
      <c r="AF73" s="1">
        <f t="shared" si="107"/>
        <v>12611.969531600944</v>
      </c>
    </row>
    <row r="74" spans="1:32">
      <c r="A74" s="2">
        <v>43937</v>
      </c>
      <c r="B74" s="1">
        <v>14370</v>
      </c>
      <c r="C74" s="1">
        <v>14520</v>
      </c>
      <c r="D74" s="1">
        <v>14200</v>
      </c>
      <c r="E74" s="1">
        <v>14410</v>
      </c>
      <c r="F74" s="1">
        <v>11989777</v>
      </c>
      <c r="H74" s="1">
        <f t="shared" si="88"/>
        <v>0.08</v>
      </c>
      <c r="I74" s="1" t="b">
        <f t="shared" si="89"/>
        <v>1</v>
      </c>
      <c r="J74" s="1">
        <f t="shared" si="90"/>
        <v>15050</v>
      </c>
      <c r="K74" s="1">
        <f t="shared" si="108"/>
        <v>14520</v>
      </c>
      <c r="L74" s="1">
        <f t="shared" si="109"/>
        <v>14200</v>
      </c>
      <c r="M74" s="1">
        <f t="shared" si="110"/>
        <v>12611.969531600944</v>
      </c>
      <c r="N74" s="1" t="b">
        <f t="shared" si="91"/>
        <v>0</v>
      </c>
      <c r="O74" s="1" t="b">
        <f t="shared" si="92"/>
        <v>0</v>
      </c>
      <c r="P74" s="1" t="b">
        <f t="shared" si="93"/>
        <v>0</v>
      </c>
      <c r="Q74" s="1" t="str">
        <f t="shared" si="94"/>
        <v>-</v>
      </c>
      <c r="R74" s="1" t="str">
        <f t="shared" si="95"/>
        <v>-</v>
      </c>
      <c r="S74" s="1" t="str">
        <f t="shared" si="96"/>
        <v>-</v>
      </c>
      <c r="T74" s="1" t="str">
        <f t="shared" si="97"/>
        <v>-</v>
      </c>
      <c r="U74" s="1"/>
      <c r="V74" s="1">
        <f t="shared" si="98"/>
        <v>12807.011969072868</v>
      </c>
      <c r="W74" s="1" t="b">
        <f t="shared" si="99"/>
        <v>0</v>
      </c>
      <c r="X74" s="1" t="b">
        <f t="shared" si="100"/>
        <v>0</v>
      </c>
      <c r="Y74" s="1" t="b">
        <f t="shared" si="101"/>
        <v>0</v>
      </c>
      <c r="Z74" s="1">
        <f>IF(P74=FALSE,IF(Y74=TRUE,MIN(H74+$I$2,$I$3),H74),"-")</f>
        <v>0.08</v>
      </c>
      <c r="AA74" s="1">
        <f t="shared" si="102"/>
        <v>12807.011969072868</v>
      </c>
      <c r="AB74" s="1">
        <f t="shared" si="103"/>
        <v>15050</v>
      </c>
      <c r="AC74" s="1" t="str">
        <f t="shared" si="104"/>
        <v>-</v>
      </c>
      <c r="AD74" s="1" t="str">
        <f t="shared" si="105"/>
        <v>-</v>
      </c>
      <c r="AE74" s="1" t="b">
        <f t="shared" si="106"/>
        <v>1</v>
      </c>
      <c r="AF74" s="1">
        <f t="shared" si="107"/>
        <v>12807.011969072868</v>
      </c>
    </row>
    <row r="75" spans="1:32">
      <c r="A75" s="2">
        <v>43938</v>
      </c>
      <c r="B75" s="1">
        <v>14980</v>
      </c>
      <c r="C75" s="1">
        <v>15350</v>
      </c>
      <c r="D75" s="1">
        <v>14890</v>
      </c>
      <c r="E75" s="1">
        <v>15260</v>
      </c>
      <c r="F75" s="1">
        <v>16438391</v>
      </c>
      <c r="H75" s="1">
        <f t="shared" si="88"/>
        <v>0.08</v>
      </c>
      <c r="I75" s="1" t="b">
        <f t="shared" si="89"/>
        <v>1</v>
      </c>
      <c r="J75" s="1">
        <f t="shared" si="90"/>
        <v>15050</v>
      </c>
      <c r="K75" s="1">
        <f t="shared" si="108"/>
        <v>15350</v>
      </c>
      <c r="L75" s="1">
        <f t="shared" si="109"/>
        <v>14890</v>
      </c>
      <c r="M75" s="1">
        <f t="shared" si="110"/>
        <v>12807.011969072868</v>
      </c>
      <c r="N75" s="1" t="b">
        <f t="shared" si="91"/>
        <v>0</v>
      </c>
      <c r="O75" s="1" t="b">
        <f t="shared" si="92"/>
        <v>0</v>
      </c>
      <c r="P75" s="1" t="b">
        <f t="shared" si="93"/>
        <v>0</v>
      </c>
      <c r="Q75" s="1" t="str">
        <f t="shared" si="94"/>
        <v>-</v>
      </c>
      <c r="R75" s="1" t="str">
        <f t="shared" si="95"/>
        <v>-</v>
      </c>
      <c r="S75" s="1" t="str">
        <f t="shared" si="96"/>
        <v>-</v>
      </c>
      <c r="T75" s="1" t="str">
        <f t="shared" si="97"/>
        <v>-</v>
      </c>
      <c r="U75" s="1"/>
      <c r="V75" s="1">
        <f t="shared" si="98"/>
        <v>12986.451011547038</v>
      </c>
      <c r="W75" s="1" t="b">
        <f t="shared" si="99"/>
        <v>1</v>
      </c>
      <c r="X75" s="1" t="b">
        <f t="shared" si="100"/>
        <v>0</v>
      </c>
      <c r="Y75" s="1" t="b">
        <f t="shared" si="101"/>
        <v>1</v>
      </c>
      <c r="Z75" s="1">
        <f>IF(P75=FALSE,IF(Y75=TRUE,MIN(H75+$I$2,$I$3),H75),"-")</f>
        <v>0.1</v>
      </c>
      <c r="AA75" s="1">
        <f t="shared" si="102"/>
        <v>12986.451011547038</v>
      </c>
      <c r="AB75" s="1">
        <f t="shared" si="103"/>
        <v>15350</v>
      </c>
      <c r="AC75" s="1" t="str">
        <f t="shared" si="104"/>
        <v>-</v>
      </c>
      <c r="AD75" s="1" t="str">
        <f t="shared" si="105"/>
        <v>-</v>
      </c>
      <c r="AE75" s="1" t="b">
        <f t="shared" si="106"/>
        <v>1</v>
      </c>
      <c r="AF75" s="1">
        <f t="shared" si="107"/>
        <v>12986.451011547038</v>
      </c>
    </row>
    <row r="76" spans="1:32">
      <c r="A76" s="2">
        <v>43941</v>
      </c>
      <c r="B76" s="1">
        <v>14860</v>
      </c>
      <c r="C76" s="1">
        <v>15140</v>
      </c>
      <c r="D76" s="1">
        <v>14840</v>
      </c>
      <c r="E76" s="1">
        <v>14980</v>
      </c>
      <c r="F76" s="1">
        <v>9876644</v>
      </c>
      <c r="H76" s="1">
        <f t="shared" si="88"/>
        <v>0.1</v>
      </c>
      <c r="I76" s="1" t="b">
        <f t="shared" si="89"/>
        <v>1</v>
      </c>
      <c r="J76" s="1">
        <f t="shared" si="90"/>
        <v>15350</v>
      </c>
      <c r="K76" s="1">
        <f t="shared" si="108"/>
        <v>15140</v>
      </c>
      <c r="L76" s="1">
        <f t="shared" si="109"/>
        <v>14840</v>
      </c>
      <c r="M76" s="1">
        <f t="shared" si="110"/>
        <v>12986.451011547038</v>
      </c>
      <c r="N76" s="1" t="b">
        <f t="shared" si="91"/>
        <v>0</v>
      </c>
      <c r="O76" s="1" t="b">
        <f t="shared" si="92"/>
        <v>0</v>
      </c>
      <c r="P76" s="1" t="b">
        <f t="shared" si="93"/>
        <v>0</v>
      </c>
      <c r="Q76" s="1" t="str">
        <f t="shared" si="94"/>
        <v>-</v>
      </c>
      <c r="R76" s="1" t="str">
        <f t="shared" si="95"/>
        <v>-</v>
      </c>
      <c r="S76" s="1" t="str">
        <f t="shared" si="96"/>
        <v>-</v>
      </c>
      <c r="T76" s="1" t="str">
        <f t="shared" si="97"/>
        <v>-</v>
      </c>
      <c r="U76" s="1"/>
      <c r="V76" s="1">
        <f t="shared" si="98"/>
        <v>13222.805910392335</v>
      </c>
      <c r="W76" s="1" t="b">
        <f t="shared" si="99"/>
        <v>0</v>
      </c>
      <c r="X76" s="1" t="b">
        <f t="shared" si="100"/>
        <v>0</v>
      </c>
      <c r="Y76" s="1" t="b">
        <f t="shared" si="101"/>
        <v>0</v>
      </c>
      <c r="Z76" s="1">
        <f>IF(P76=FALSE,IF(Y76=TRUE,MIN(H76+$I$2,$I$3),H76),"-")</f>
        <v>0.1</v>
      </c>
      <c r="AA76" s="1">
        <f t="shared" si="102"/>
        <v>13222.805910392335</v>
      </c>
      <c r="AB76" s="1">
        <f t="shared" si="103"/>
        <v>15350</v>
      </c>
      <c r="AC76" s="1" t="str">
        <f t="shared" si="104"/>
        <v>-</v>
      </c>
      <c r="AD76" s="1" t="str">
        <f t="shared" si="105"/>
        <v>-</v>
      </c>
      <c r="AE76" s="1" t="b">
        <f t="shared" si="106"/>
        <v>1</v>
      </c>
      <c r="AF76" s="1">
        <f t="shared" si="107"/>
        <v>13222.805910392335</v>
      </c>
    </row>
    <row r="77" spans="1:32">
      <c r="A77" s="2">
        <v>43942</v>
      </c>
      <c r="B77" s="1">
        <v>14650</v>
      </c>
      <c r="C77" s="1">
        <v>14760</v>
      </c>
      <c r="D77" s="1">
        <v>14220</v>
      </c>
      <c r="E77" s="1">
        <v>14350</v>
      </c>
      <c r="F77" s="1">
        <v>11898218</v>
      </c>
      <c r="H77" s="1">
        <f t="shared" si="88"/>
        <v>0.1</v>
      </c>
      <c r="I77" s="1" t="b">
        <f t="shared" si="89"/>
        <v>1</v>
      </c>
      <c r="J77" s="1">
        <f t="shared" si="90"/>
        <v>15350</v>
      </c>
      <c r="K77" s="1">
        <f t="shared" si="108"/>
        <v>14760</v>
      </c>
      <c r="L77" s="1">
        <f t="shared" si="109"/>
        <v>14220</v>
      </c>
      <c r="M77" s="1">
        <f t="shared" si="110"/>
        <v>13222.805910392335</v>
      </c>
      <c r="N77" s="1" t="b">
        <f t="shared" si="91"/>
        <v>0</v>
      </c>
      <c r="O77" s="1" t="b">
        <f t="shared" si="92"/>
        <v>0</v>
      </c>
      <c r="P77" s="1" t="b">
        <f t="shared" si="93"/>
        <v>0</v>
      </c>
      <c r="Q77" s="1" t="str">
        <f t="shared" si="94"/>
        <v>-</v>
      </c>
      <c r="R77" s="1" t="str">
        <f t="shared" si="95"/>
        <v>-</v>
      </c>
      <c r="S77" s="1" t="str">
        <f t="shared" si="96"/>
        <v>-</v>
      </c>
      <c r="T77" s="1" t="str">
        <f t="shared" si="97"/>
        <v>-</v>
      </c>
      <c r="U77" s="1"/>
      <c r="V77" s="1">
        <f t="shared" si="98"/>
        <v>13435.525319353103</v>
      </c>
      <c r="W77" s="1" t="b">
        <f t="shared" si="99"/>
        <v>0</v>
      </c>
      <c r="X77" s="1" t="b">
        <f t="shared" si="100"/>
        <v>0</v>
      </c>
      <c r="Y77" s="1" t="b">
        <f t="shared" si="101"/>
        <v>0</v>
      </c>
      <c r="Z77" s="1">
        <f>IF(P77=FALSE,IF(Y77=TRUE,MIN(H77+$I$2,$I$3),H77),"-")</f>
        <v>0.1</v>
      </c>
      <c r="AA77" s="1">
        <f t="shared" si="102"/>
        <v>13435.525319353103</v>
      </c>
      <c r="AB77" s="1">
        <f t="shared" si="103"/>
        <v>15350</v>
      </c>
      <c r="AC77" s="1" t="str">
        <f t="shared" si="104"/>
        <v>-</v>
      </c>
      <c r="AD77" s="1" t="str">
        <f t="shared" si="105"/>
        <v>-</v>
      </c>
      <c r="AE77" s="1" t="b">
        <f t="shared" si="106"/>
        <v>1</v>
      </c>
      <c r="AF77" s="1">
        <f t="shared" si="107"/>
        <v>13435.525319353103</v>
      </c>
    </row>
    <row r="78" spans="1:32">
      <c r="A78" s="2">
        <v>43943</v>
      </c>
      <c r="B78" s="1">
        <v>14080</v>
      </c>
      <c r="C78" s="1">
        <v>14150</v>
      </c>
      <c r="D78" s="1">
        <v>13730</v>
      </c>
      <c r="E78" s="1">
        <v>14150</v>
      </c>
      <c r="F78" s="1">
        <v>13288733</v>
      </c>
      <c r="H78" s="1">
        <f t="shared" si="88"/>
        <v>0.1</v>
      </c>
      <c r="I78" s="1" t="b">
        <f t="shared" si="89"/>
        <v>1</v>
      </c>
      <c r="J78" s="1">
        <f t="shared" si="90"/>
        <v>15350</v>
      </c>
      <c r="K78" s="1">
        <f t="shared" si="108"/>
        <v>14150</v>
      </c>
      <c r="L78" s="1">
        <f t="shared" si="109"/>
        <v>13730</v>
      </c>
      <c r="M78" s="1">
        <f t="shared" si="110"/>
        <v>13435.525319353103</v>
      </c>
      <c r="N78" s="1" t="b">
        <f t="shared" si="91"/>
        <v>0</v>
      </c>
      <c r="O78" s="1" t="b">
        <f t="shared" si="92"/>
        <v>0</v>
      </c>
      <c r="P78" s="1" t="b">
        <f t="shared" si="93"/>
        <v>0</v>
      </c>
      <c r="Q78" s="1" t="str">
        <f t="shared" si="94"/>
        <v>-</v>
      </c>
      <c r="R78" s="1" t="str">
        <f t="shared" si="95"/>
        <v>-</v>
      </c>
      <c r="S78" s="1" t="str">
        <f t="shared" si="96"/>
        <v>-</v>
      </c>
      <c r="T78" s="1" t="str">
        <f t="shared" si="97"/>
        <v>-</v>
      </c>
      <c r="U78" s="1"/>
      <c r="V78" s="1">
        <f t="shared" si="98"/>
        <v>13626.972787417792</v>
      </c>
      <c r="W78" s="1" t="b">
        <f t="shared" si="99"/>
        <v>0</v>
      </c>
      <c r="X78" s="1" t="b">
        <f t="shared" si="100"/>
        <v>0</v>
      </c>
      <c r="Y78" s="1" t="b">
        <f t="shared" si="101"/>
        <v>0</v>
      </c>
      <c r="Z78" s="1">
        <f>IF(P78=FALSE,IF(Y78=TRUE,MIN(H78+$I$2,$I$3),H78),"-")</f>
        <v>0.1</v>
      </c>
      <c r="AA78" s="1">
        <f t="shared" si="102"/>
        <v>13626.972787417792</v>
      </c>
      <c r="AB78" s="1">
        <f t="shared" si="103"/>
        <v>15350</v>
      </c>
      <c r="AC78" s="1" t="str">
        <f t="shared" si="104"/>
        <v>-</v>
      </c>
      <c r="AD78" s="1" t="str">
        <f t="shared" si="105"/>
        <v>-</v>
      </c>
      <c r="AE78" s="1" t="b">
        <f t="shared" si="106"/>
        <v>1</v>
      </c>
      <c r="AF78" s="1">
        <f t="shared" si="107"/>
        <v>13626.972787417792</v>
      </c>
    </row>
    <row r="79" spans="1:32">
      <c r="A79" s="2">
        <v>43944</v>
      </c>
      <c r="B79" s="1">
        <v>14350</v>
      </c>
      <c r="C79" s="1">
        <v>14570</v>
      </c>
      <c r="D79" s="1">
        <v>14270</v>
      </c>
      <c r="E79" s="1">
        <v>14560</v>
      </c>
      <c r="F79" s="1">
        <v>9613943</v>
      </c>
      <c r="H79" s="1">
        <f t="shared" si="88"/>
        <v>0.1</v>
      </c>
      <c r="I79" s="1" t="b">
        <f t="shared" si="89"/>
        <v>1</v>
      </c>
      <c r="J79" s="1">
        <f t="shared" si="90"/>
        <v>15350</v>
      </c>
      <c r="K79" s="1">
        <f t="shared" si="108"/>
        <v>14570</v>
      </c>
      <c r="L79" s="1">
        <f t="shared" si="109"/>
        <v>14270</v>
      </c>
      <c r="M79" s="1">
        <f t="shared" si="110"/>
        <v>13626.972787417792</v>
      </c>
      <c r="N79" s="1" t="b">
        <f t="shared" si="91"/>
        <v>0</v>
      </c>
      <c r="O79" s="1" t="b">
        <f t="shared" si="92"/>
        <v>0</v>
      </c>
      <c r="P79" s="1" t="b">
        <f t="shared" si="93"/>
        <v>0</v>
      </c>
      <c r="Q79" s="1" t="str">
        <f t="shared" si="94"/>
        <v>-</v>
      </c>
      <c r="R79" s="1" t="str">
        <f t="shared" si="95"/>
        <v>-</v>
      </c>
      <c r="S79" s="1" t="str">
        <f t="shared" si="96"/>
        <v>-</v>
      </c>
      <c r="T79" s="1" t="str">
        <f t="shared" si="97"/>
        <v>-</v>
      </c>
      <c r="U79" s="1"/>
      <c r="V79" s="1">
        <f t="shared" si="98"/>
        <v>13799.275508676012</v>
      </c>
      <c r="W79" s="1" t="b">
        <f t="shared" si="99"/>
        <v>0</v>
      </c>
      <c r="X79" s="1" t="b">
        <f t="shared" si="100"/>
        <v>0</v>
      </c>
      <c r="Y79" s="1" t="b">
        <f t="shared" si="101"/>
        <v>0</v>
      </c>
      <c r="Z79" s="1">
        <f>IF(P79=FALSE,IF(Y79=TRUE,MIN(H79+$I$2,$I$3),H79),"-")</f>
        <v>0.1</v>
      </c>
      <c r="AA79" s="1">
        <f t="shared" si="102"/>
        <v>13730</v>
      </c>
      <c r="AB79" s="1">
        <f t="shared" si="103"/>
        <v>15350</v>
      </c>
      <c r="AC79" s="1" t="str">
        <f t="shared" si="104"/>
        <v>-</v>
      </c>
      <c r="AD79" s="1" t="str">
        <f t="shared" si="105"/>
        <v>-</v>
      </c>
      <c r="AE79" s="1" t="b">
        <f t="shared" si="106"/>
        <v>1</v>
      </c>
      <c r="AF79" s="1">
        <f t="shared" si="107"/>
        <v>13730</v>
      </c>
    </row>
    <row r="80" spans="1:32">
      <c r="A80" s="2">
        <v>43945</v>
      </c>
      <c r="B80" s="1">
        <v>14430</v>
      </c>
      <c r="C80" s="1">
        <v>14470</v>
      </c>
      <c r="D80" s="1">
        <v>14190</v>
      </c>
      <c r="E80" s="1">
        <v>14330</v>
      </c>
      <c r="F80" s="1">
        <v>7972257</v>
      </c>
      <c r="H80" s="1">
        <f t="shared" si="88"/>
        <v>0.1</v>
      </c>
      <c r="I80" s="1" t="b">
        <f t="shared" si="89"/>
        <v>1</v>
      </c>
      <c r="J80" s="1">
        <f t="shared" si="90"/>
        <v>15350</v>
      </c>
      <c r="K80" s="1">
        <f t="shared" si="108"/>
        <v>14470</v>
      </c>
      <c r="L80" s="1">
        <f t="shared" si="109"/>
        <v>14190</v>
      </c>
      <c r="M80" s="1">
        <f t="shared" si="110"/>
        <v>13730</v>
      </c>
      <c r="N80" s="1" t="b">
        <f t="shared" si="91"/>
        <v>0</v>
      </c>
      <c r="O80" s="1" t="b">
        <f t="shared" si="92"/>
        <v>0</v>
      </c>
      <c r="P80" s="1" t="b">
        <f t="shared" si="93"/>
        <v>0</v>
      </c>
      <c r="Q80" s="1" t="str">
        <f t="shared" si="94"/>
        <v>-</v>
      </c>
      <c r="R80" s="1" t="str">
        <f t="shared" si="95"/>
        <v>-</v>
      </c>
      <c r="S80" s="1" t="str">
        <f t="shared" si="96"/>
        <v>-</v>
      </c>
      <c r="T80" s="1" t="str">
        <f t="shared" si="97"/>
        <v>-</v>
      </c>
      <c r="U80" s="1"/>
      <c r="V80" s="1">
        <f t="shared" si="98"/>
        <v>13892</v>
      </c>
      <c r="W80" s="1" t="b">
        <f t="shared" si="99"/>
        <v>0</v>
      </c>
      <c r="X80" s="1" t="b">
        <f t="shared" si="100"/>
        <v>0</v>
      </c>
      <c r="Y80" s="1" t="b">
        <f t="shared" si="101"/>
        <v>0</v>
      </c>
      <c r="Z80" s="1">
        <f>IF(P80=FALSE,IF(Y80=TRUE,MIN(H80+$I$2,$I$3),H80),"-")</f>
        <v>0.1</v>
      </c>
      <c r="AA80" s="1">
        <f t="shared" si="102"/>
        <v>13730</v>
      </c>
      <c r="AB80" s="1">
        <f t="shared" si="103"/>
        <v>15350</v>
      </c>
      <c r="AC80" s="1" t="str">
        <f t="shared" si="104"/>
        <v>-</v>
      </c>
      <c r="AD80" s="1" t="str">
        <f t="shared" si="105"/>
        <v>-</v>
      </c>
      <c r="AE80" s="1" t="b">
        <f t="shared" si="106"/>
        <v>1</v>
      </c>
      <c r="AF80" s="1">
        <f t="shared" si="107"/>
        <v>13730</v>
      </c>
    </row>
    <row r="81" spans="1:32">
      <c r="A81" s="2">
        <v>43948</v>
      </c>
      <c r="B81" s="1">
        <v>14630</v>
      </c>
      <c r="C81" s="1">
        <v>15140</v>
      </c>
      <c r="D81" s="1">
        <v>14590</v>
      </c>
      <c r="E81" s="1">
        <v>15070</v>
      </c>
      <c r="F81" s="1">
        <v>11992379</v>
      </c>
      <c r="H81" s="1">
        <f t="shared" si="88"/>
        <v>0.1</v>
      </c>
      <c r="I81" s="1" t="b">
        <f t="shared" si="89"/>
        <v>1</v>
      </c>
      <c r="J81" s="1">
        <f t="shared" si="90"/>
        <v>15350</v>
      </c>
      <c r="K81" s="1">
        <f t="shared" si="108"/>
        <v>15140</v>
      </c>
      <c r="L81" s="1">
        <f t="shared" si="109"/>
        <v>14590</v>
      </c>
      <c r="M81" s="1">
        <f t="shared" si="110"/>
        <v>13730</v>
      </c>
      <c r="N81" s="1" t="b">
        <f t="shared" si="91"/>
        <v>0</v>
      </c>
      <c r="O81" s="1" t="b">
        <f t="shared" si="92"/>
        <v>0</v>
      </c>
      <c r="P81" s="1" t="b">
        <f t="shared" si="93"/>
        <v>0</v>
      </c>
      <c r="Q81" s="1" t="str">
        <f t="shared" si="94"/>
        <v>-</v>
      </c>
      <c r="R81" s="1" t="str">
        <f t="shared" si="95"/>
        <v>-</v>
      </c>
      <c r="S81" s="1" t="str">
        <f t="shared" si="96"/>
        <v>-</v>
      </c>
      <c r="T81" s="1" t="str">
        <f t="shared" si="97"/>
        <v>-</v>
      </c>
      <c r="U81" s="1"/>
      <c r="V81" s="1">
        <f t="shared" si="98"/>
        <v>13892</v>
      </c>
      <c r="W81" s="1" t="b">
        <f t="shared" si="99"/>
        <v>0</v>
      </c>
      <c r="X81" s="1" t="b">
        <f t="shared" si="100"/>
        <v>0</v>
      </c>
      <c r="Y81" s="1" t="b">
        <f t="shared" si="101"/>
        <v>0</v>
      </c>
      <c r="Z81" s="1">
        <f>IF(P81=FALSE,IF(Y81=TRUE,MIN(H81+$I$2,$I$3),H81),"-")</f>
        <v>0.1</v>
      </c>
      <c r="AA81" s="1">
        <f t="shared" si="102"/>
        <v>13892</v>
      </c>
      <c r="AB81" s="1">
        <f t="shared" si="103"/>
        <v>15350</v>
      </c>
      <c r="AC81" s="1" t="str">
        <f t="shared" si="104"/>
        <v>-</v>
      </c>
      <c r="AD81" s="1" t="str">
        <f t="shared" si="105"/>
        <v>-</v>
      </c>
      <c r="AE81" s="1" t="b">
        <f t="shared" si="106"/>
        <v>1</v>
      </c>
      <c r="AF81" s="1">
        <f t="shared" si="107"/>
        <v>13892</v>
      </c>
    </row>
    <row r="82" spans="1:32">
      <c r="A82" s="2">
        <v>43949</v>
      </c>
      <c r="B82" s="1">
        <v>15100</v>
      </c>
      <c r="C82" s="1">
        <v>15190</v>
      </c>
      <c r="D82" s="1">
        <v>14870</v>
      </c>
      <c r="E82" s="1">
        <v>15060</v>
      </c>
      <c r="F82" s="1">
        <v>8640905</v>
      </c>
      <c r="H82" s="1">
        <f t="shared" si="88"/>
        <v>0.1</v>
      </c>
      <c r="I82" s="1" t="b">
        <f t="shared" si="89"/>
        <v>1</v>
      </c>
      <c r="J82" s="1">
        <f t="shared" si="90"/>
        <v>15350</v>
      </c>
      <c r="K82" s="1">
        <f t="shared" si="108"/>
        <v>15190</v>
      </c>
      <c r="L82" s="1">
        <f t="shared" si="109"/>
        <v>14870</v>
      </c>
      <c r="M82" s="1">
        <f t="shared" si="110"/>
        <v>13892</v>
      </c>
      <c r="N82" s="1" t="b">
        <f t="shared" si="91"/>
        <v>0</v>
      </c>
      <c r="O82" s="1" t="b">
        <f t="shared" si="92"/>
        <v>0</v>
      </c>
      <c r="P82" s="1" t="b">
        <f t="shared" si="93"/>
        <v>0</v>
      </c>
      <c r="Q82" s="1" t="str">
        <f t="shared" si="94"/>
        <v>-</v>
      </c>
      <c r="R82" s="1" t="str">
        <f t="shared" si="95"/>
        <v>-</v>
      </c>
      <c r="S82" s="1" t="str">
        <f t="shared" si="96"/>
        <v>-</v>
      </c>
      <c r="T82" s="1" t="str">
        <f t="shared" si="97"/>
        <v>-</v>
      </c>
      <c r="U82" s="1"/>
      <c r="V82" s="1">
        <f t="shared" si="98"/>
        <v>14037.8</v>
      </c>
      <c r="W82" s="1" t="b">
        <f t="shared" si="99"/>
        <v>0</v>
      </c>
      <c r="X82" s="1" t="b">
        <f t="shared" si="100"/>
        <v>0</v>
      </c>
      <c r="Y82" s="1" t="b">
        <f t="shared" si="101"/>
        <v>0</v>
      </c>
      <c r="Z82" s="1">
        <f>IF(P82=FALSE,IF(Y82=TRUE,MIN(H82+$I$2,$I$3),H82),"-")</f>
        <v>0.1</v>
      </c>
      <c r="AA82" s="1">
        <f t="shared" si="102"/>
        <v>14037.8</v>
      </c>
      <c r="AB82" s="1">
        <f t="shared" si="103"/>
        <v>15350</v>
      </c>
      <c r="AC82" s="1" t="str">
        <f t="shared" si="104"/>
        <v>-</v>
      </c>
      <c r="AD82" s="1" t="str">
        <f t="shared" si="105"/>
        <v>-</v>
      </c>
      <c r="AE82" s="1" t="b">
        <f t="shared" si="106"/>
        <v>1</v>
      </c>
      <c r="AF82" s="1">
        <f t="shared" si="107"/>
        <v>14037.8</v>
      </c>
    </row>
    <row r="83" spans="1:32">
      <c r="A83" s="2">
        <v>43951</v>
      </c>
      <c r="B83" s="1">
        <v>15860</v>
      </c>
      <c r="C83" s="1">
        <v>15990</v>
      </c>
      <c r="D83" s="1">
        <v>15720</v>
      </c>
      <c r="E83" s="1">
        <v>15730</v>
      </c>
      <c r="F83" s="1">
        <v>11455969</v>
      </c>
      <c r="H83" s="1">
        <f t="shared" si="88"/>
        <v>0.1</v>
      </c>
      <c r="I83" s="1" t="b">
        <f t="shared" si="89"/>
        <v>1</v>
      </c>
      <c r="J83" s="1">
        <f t="shared" si="90"/>
        <v>15350</v>
      </c>
      <c r="K83" s="1">
        <f t="shared" si="108"/>
        <v>15990</v>
      </c>
      <c r="L83" s="1">
        <f t="shared" si="109"/>
        <v>15720</v>
      </c>
      <c r="M83" s="1">
        <f t="shared" si="110"/>
        <v>14037.8</v>
      </c>
      <c r="N83" s="1" t="b">
        <f t="shared" si="91"/>
        <v>0</v>
      </c>
      <c r="O83" s="1" t="b">
        <f t="shared" si="92"/>
        <v>0</v>
      </c>
      <c r="P83" s="1" t="b">
        <f t="shared" si="93"/>
        <v>0</v>
      </c>
      <c r="Q83" s="1" t="str">
        <f t="shared" si="94"/>
        <v>-</v>
      </c>
      <c r="R83" s="1" t="str">
        <f t="shared" si="95"/>
        <v>-</v>
      </c>
      <c r="S83" s="1" t="str">
        <f t="shared" si="96"/>
        <v>-</v>
      </c>
      <c r="T83" s="1" t="str">
        <f t="shared" si="97"/>
        <v>-</v>
      </c>
      <c r="U83" s="1"/>
      <c r="V83" s="1">
        <f t="shared" si="98"/>
        <v>14169.019999999999</v>
      </c>
      <c r="W83" s="1" t="b">
        <f t="shared" si="99"/>
        <v>1</v>
      </c>
      <c r="X83" s="1" t="b">
        <f t="shared" si="100"/>
        <v>0</v>
      </c>
      <c r="Y83" s="1" t="b">
        <f t="shared" si="101"/>
        <v>1</v>
      </c>
      <c r="Z83" s="1">
        <f>IF(P83=FALSE,IF(Y83=TRUE,MIN(H83+$I$2,$I$3),H83),"-")</f>
        <v>0.12000000000000001</v>
      </c>
      <c r="AA83" s="1">
        <f t="shared" si="102"/>
        <v>14169.019999999999</v>
      </c>
      <c r="AB83" s="1">
        <f t="shared" si="103"/>
        <v>15990</v>
      </c>
      <c r="AC83" s="1" t="str">
        <f t="shared" si="104"/>
        <v>-</v>
      </c>
      <c r="AD83" s="1" t="str">
        <f t="shared" si="105"/>
        <v>-</v>
      </c>
      <c r="AE83" s="1" t="b">
        <f t="shared" si="106"/>
        <v>1</v>
      </c>
      <c r="AF83" s="1">
        <f t="shared" si="107"/>
        <v>14169.019999999999</v>
      </c>
    </row>
    <row r="84" spans="1:32">
      <c r="A84" s="2">
        <v>43952</v>
      </c>
      <c r="B84" s="1">
        <v>15350</v>
      </c>
      <c r="C84" s="1">
        <v>15350</v>
      </c>
      <c r="D84" s="1">
        <v>14730</v>
      </c>
      <c r="E84" s="1">
        <v>14890</v>
      </c>
      <c r="F84" s="1">
        <v>12125501</v>
      </c>
      <c r="H84" s="1">
        <f t="shared" si="88"/>
        <v>0.12000000000000001</v>
      </c>
      <c r="I84" s="1" t="b">
        <f t="shared" si="89"/>
        <v>1</v>
      </c>
      <c r="J84" s="1">
        <f t="shared" si="90"/>
        <v>15990</v>
      </c>
      <c r="K84" s="1">
        <f t="shared" si="108"/>
        <v>15350</v>
      </c>
      <c r="L84" s="1">
        <f t="shared" si="109"/>
        <v>14730</v>
      </c>
      <c r="M84" s="1">
        <f t="shared" si="110"/>
        <v>14169.019999999999</v>
      </c>
      <c r="N84" s="1" t="b">
        <f t="shared" si="91"/>
        <v>0</v>
      </c>
      <c r="O84" s="1" t="b">
        <f t="shared" si="92"/>
        <v>0</v>
      </c>
      <c r="P84" s="1" t="b">
        <f t="shared" si="93"/>
        <v>0</v>
      </c>
      <c r="Q84" s="1" t="str">
        <f t="shared" si="94"/>
        <v>-</v>
      </c>
      <c r="R84" s="1" t="str">
        <f t="shared" si="95"/>
        <v>-</v>
      </c>
      <c r="S84" s="1" t="str">
        <f t="shared" si="96"/>
        <v>-</v>
      </c>
      <c r="T84" s="1" t="str">
        <f t="shared" si="97"/>
        <v>-</v>
      </c>
      <c r="U84" s="1"/>
      <c r="V84" s="1">
        <f t="shared" si="98"/>
        <v>14387.5376</v>
      </c>
      <c r="W84" s="1" t="b">
        <f t="shared" si="99"/>
        <v>0</v>
      </c>
      <c r="X84" s="1" t="b">
        <f t="shared" si="100"/>
        <v>0</v>
      </c>
      <c r="Y84" s="1" t="b">
        <f t="shared" si="101"/>
        <v>0</v>
      </c>
      <c r="Z84" s="1">
        <f>IF(P84=FALSE,IF(Y84=TRUE,MIN(H84+$I$2,$I$3),H84),"-")</f>
        <v>0.12000000000000001</v>
      </c>
      <c r="AA84" s="1">
        <f t="shared" si="102"/>
        <v>14387.5376</v>
      </c>
      <c r="AB84" s="1">
        <f t="shared" si="103"/>
        <v>15990</v>
      </c>
      <c r="AC84" s="1" t="str">
        <f t="shared" si="104"/>
        <v>-</v>
      </c>
      <c r="AD84" s="1" t="str">
        <f t="shared" si="105"/>
        <v>-</v>
      </c>
      <c r="AE84" s="1" t="b">
        <f t="shared" si="106"/>
        <v>1</v>
      </c>
      <c r="AF84" s="1">
        <f t="shared" si="107"/>
        <v>14387.5376</v>
      </c>
    </row>
    <row r="85" spans="1:32">
      <c r="A85" s="2">
        <v>43958</v>
      </c>
      <c r="B85" s="1">
        <v>14590</v>
      </c>
      <c r="C85" s="1">
        <v>15000</v>
      </c>
      <c r="D85" s="1">
        <v>14560</v>
      </c>
      <c r="E85" s="1">
        <v>14920</v>
      </c>
      <c r="F85" s="1">
        <v>7398837</v>
      </c>
      <c r="H85" s="1">
        <f t="shared" si="88"/>
        <v>0.12000000000000001</v>
      </c>
      <c r="I85" s="1" t="b">
        <f t="shared" si="89"/>
        <v>1</v>
      </c>
      <c r="J85" s="1">
        <f t="shared" si="90"/>
        <v>15990</v>
      </c>
      <c r="K85" s="1">
        <f t="shared" si="108"/>
        <v>15000</v>
      </c>
      <c r="L85" s="1">
        <f t="shared" si="109"/>
        <v>14560</v>
      </c>
      <c r="M85" s="1">
        <f t="shared" si="110"/>
        <v>14387.5376</v>
      </c>
      <c r="N85" s="1" t="b">
        <f t="shared" si="91"/>
        <v>0</v>
      </c>
      <c r="O85" s="1" t="b">
        <f t="shared" si="92"/>
        <v>0</v>
      </c>
      <c r="P85" s="1" t="b">
        <f t="shared" si="93"/>
        <v>0</v>
      </c>
      <c r="Q85" s="1" t="str">
        <f t="shared" si="94"/>
        <v>-</v>
      </c>
      <c r="R85" s="1" t="str">
        <f t="shared" si="95"/>
        <v>-</v>
      </c>
      <c r="S85" s="1" t="str">
        <f t="shared" si="96"/>
        <v>-</v>
      </c>
      <c r="T85" s="1" t="str">
        <f t="shared" si="97"/>
        <v>-</v>
      </c>
      <c r="U85" s="1"/>
      <c r="V85" s="1">
        <f t="shared" si="98"/>
        <v>14579.833087999999</v>
      </c>
      <c r="W85" s="1" t="b">
        <f t="shared" si="99"/>
        <v>0</v>
      </c>
      <c r="X85" s="1" t="b">
        <f t="shared" si="100"/>
        <v>0</v>
      </c>
      <c r="Y85" s="1" t="b">
        <f t="shared" si="101"/>
        <v>0</v>
      </c>
      <c r="Z85" s="1">
        <f>IF(P85=FALSE,IF(Y85=TRUE,MIN(H85+$I$2,$I$3),H85),"-")</f>
        <v>0.12000000000000001</v>
      </c>
      <c r="AA85" s="1">
        <f t="shared" si="102"/>
        <v>14579.833087999999</v>
      </c>
      <c r="AB85" s="1">
        <f t="shared" si="103"/>
        <v>15990</v>
      </c>
      <c r="AC85" s="1" t="str">
        <f t="shared" si="104"/>
        <v>-</v>
      </c>
      <c r="AD85" s="1" t="str">
        <f t="shared" si="105"/>
        <v>-</v>
      </c>
      <c r="AE85" s="1" t="b">
        <f t="shared" si="106"/>
        <v>1</v>
      </c>
      <c r="AF85" s="1">
        <f t="shared" si="107"/>
        <v>14579.833087999999</v>
      </c>
    </row>
    <row r="86" spans="1:32">
      <c r="A86" s="2">
        <v>43959</v>
      </c>
      <c r="B86" s="1">
        <v>15360</v>
      </c>
      <c r="C86" s="1">
        <v>15690</v>
      </c>
      <c r="D86" s="1">
        <v>15250</v>
      </c>
      <c r="E86" s="1">
        <v>15680</v>
      </c>
      <c r="F86" s="1">
        <v>11127117</v>
      </c>
      <c r="H86" s="1">
        <f t="shared" si="88"/>
        <v>0.12000000000000001</v>
      </c>
      <c r="I86" s="1" t="b">
        <f t="shared" si="89"/>
        <v>1</v>
      </c>
      <c r="J86" s="1">
        <f t="shared" si="90"/>
        <v>15990</v>
      </c>
      <c r="K86" s="1">
        <f t="shared" si="108"/>
        <v>15690</v>
      </c>
      <c r="L86" s="1">
        <f t="shared" si="109"/>
        <v>15250</v>
      </c>
      <c r="M86" s="1">
        <f t="shared" si="110"/>
        <v>14579.833087999999</v>
      </c>
      <c r="N86" s="1" t="b">
        <f t="shared" si="91"/>
        <v>0</v>
      </c>
      <c r="O86" s="1" t="b">
        <f t="shared" si="92"/>
        <v>0</v>
      </c>
      <c r="P86" s="1" t="b">
        <f t="shared" si="93"/>
        <v>0</v>
      </c>
      <c r="Q86" s="1" t="str">
        <f t="shared" si="94"/>
        <v>-</v>
      </c>
      <c r="R86" s="1" t="str">
        <f t="shared" si="95"/>
        <v>-</v>
      </c>
      <c r="S86" s="1" t="str">
        <f t="shared" si="96"/>
        <v>-</v>
      </c>
      <c r="T86" s="1" t="str">
        <f t="shared" si="97"/>
        <v>-</v>
      </c>
      <c r="U86" s="1"/>
      <c r="V86" s="1">
        <f t="shared" si="98"/>
        <v>14749.05311744</v>
      </c>
      <c r="W86" s="1" t="b">
        <f t="shared" si="99"/>
        <v>0</v>
      </c>
      <c r="X86" s="1" t="b">
        <f t="shared" si="100"/>
        <v>0</v>
      </c>
      <c r="Y86" s="1" t="b">
        <f t="shared" si="101"/>
        <v>0</v>
      </c>
      <c r="Z86" s="1">
        <f>IF(P86=FALSE,IF(Y86=TRUE,MIN(H86+$I$2,$I$3),H86),"-")</f>
        <v>0.12000000000000001</v>
      </c>
      <c r="AA86" s="1">
        <f t="shared" si="102"/>
        <v>14560</v>
      </c>
      <c r="AB86" s="1">
        <f t="shared" si="103"/>
        <v>15990</v>
      </c>
      <c r="AC86" s="1" t="str">
        <f t="shared" si="104"/>
        <v>-</v>
      </c>
      <c r="AD86" s="1" t="str">
        <f t="shared" si="105"/>
        <v>-</v>
      </c>
      <c r="AE86" s="1" t="b">
        <f t="shared" si="106"/>
        <v>1</v>
      </c>
      <c r="AF86" s="1">
        <f t="shared" si="107"/>
        <v>14560</v>
      </c>
    </row>
    <row r="87" spans="1:32">
      <c r="A87" s="2">
        <v>43962</v>
      </c>
      <c r="B87" s="1">
        <v>15940</v>
      </c>
      <c r="C87" s="1">
        <v>16240</v>
      </c>
      <c r="D87" s="1">
        <v>15890</v>
      </c>
      <c r="E87" s="1">
        <v>16010</v>
      </c>
      <c r="F87" s="1">
        <v>9570200</v>
      </c>
      <c r="H87" s="1">
        <f t="shared" si="88"/>
        <v>0.12000000000000001</v>
      </c>
      <c r="I87" s="1" t="b">
        <f t="shared" si="89"/>
        <v>1</v>
      </c>
      <c r="J87" s="1">
        <f t="shared" si="90"/>
        <v>15990</v>
      </c>
      <c r="K87" s="1">
        <f t="shared" si="108"/>
        <v>16240</v>
      </c>
      <c r="L87" s="1">
        <f t="shared" si="109"/>
        <v>15890</v>
      </c>
      <c r="M87" s="1">
        <f t="shared" si="110"/>
        <v>14560</v>
      </c>
      <c r="N87" s="1" t="b">
        <f t="shared" si="91"/>
        <v>0</v>
      </c>
      <c r="O87" s="1" t="b">
        <f t="shared" si="92"/>
        <v>0</v>
      </c>
      <c r="P87" s="1" t="b">
        <f t="shared" si="93"/>
        <v>0</v>
      </c>
      <c r="Q87" s="1" t="str">
        <f t="shared" si="94"/>
        <v>-</v>
      </c>
      <c r="R87" s="1" t="str">
        <f t="shared" si="95"/>
        <v>-</v>
      </c>
      <c r="S87" s="1" t="str">
        <f t="shared" si="96"/>
        <v>-</v>
      </c>
      <c r="T87" s="1" t="str">
        <f t="shared" si="97"/>
        <v>-</v>
      </c>
      <c r="U87" s="1"/>
      <c r="V87" s="1">
        <f t="shared" si="98"/>
        <v>14731.6</v>
      </c>
      <c r="W87" s="1" t="b">
        <f t="shared" si="99"/>
        <v>1</v>
      </c>
      <c r="X87" s="1" t="b">
        <f t="shared" si="100"/>
        <v>0</v>
      </c>
      <c r="Y87" s="1" t="b">
        <f t="shared" si="101"/>
        <v>1</v>
      </c>
      <c r="Z87" s="1">
        <f>IF(P87=FALSE,IF(Y87=TRUE,MIN(H87+$I$2,$I$3),H87),"-")</f>
        <v>0.14000000000000001</v>
      </c>
      <c r="AA87" s="1">
        <f t="shared" si="102"/>
        <v>14560</v>
      </c>
      <c r="AB87" s="1">
        <f t="shared" si="103"/>
        <v>16240</v>
      </c>
      <c r="AC87" s="1" t="str">
        <f t="shared" si="104"/>
        <v>-</v>
      </c>
      <c r="AD87" s="1" t="str">
        <f t="shared" si="105"/>
        <v>-</v>
      </c>
      <c r="AE87" s="1" t="b">
        <f t="shared" si="106"/>
        <v>1</v>
      </c>
      <c r="AF87" s="1">
        <f t="shared" si="107"/>
        <v>14560</v>
      </c>
    </row>
    <row r="88" spans="1:32">
      <c r="A88" s="2">
        <v>43963</v>
      </c>
      <c r="B88" s="1">
        <v>16060</v>
      </c>
      <c r="C88" s="1">
        <v>16120</v>
      </c>
      <c r="D88" s="1">
        <v>15850</v>
      </c>
      <c r="E88" s="1">
        <v>15990</v>
      </c>
      <c r="F88" s="1">
        <v>8553419</v>
      </c>
      <c r="H88" s="1">
        <f t="shared" si="88"/>
        <v>0.14000000000000001</v>
      </c>
      <c r="I88" s="1" t="b">
        <f t="shared" si="89"/>
        <v>1</v>
      </c>
      <c r="J88" s="1">
        <f t="shared" si="90"/>
        <v>16240</v>
      </c>
      <c r="K88" s="1">
        <f t="shared" si="108"/>
        <v>16120</v>
      </c>
      <c r="L88" s="1">
        <f t="shared" si="109"/>
        <v>15850</v>
      </c>
      <c r="M88" s="1">
        <f t="shared" si="110"/>
        <v>14560</v>
      </c>
      <c r="N88" s="1" t="b">
        <f t="shared" si="91"/>
        <v>0</v>
      </c>
      <c r="O88" s="1" t="b">
        <f t="shared" si="92"/>
        <v>0</v>
      </c>
      <c r="P88" s="1" t="b">
        <f t="shared" si="93"/>
        <v>0</v>
      </c>
      <c r="Q88" s="1" t="str">
        <f t="shared" si="94"/>
        <v>-</v>
      </c>
      <c r="R88" s="1" t="str">
        <f t="shared" si="95"/>
        <v>-</v>
      </c>
      <c r="S88" s="1" t="str">
        <f t="shared" si="96"/>
        <v>-</v>
      </c>
      <c r="T88" s="1" t="str">
        <f t="shared" si="97"/>
        <v>-</v>
      </c>
      <c r="U88" s="1"/>
      <c r="V88" s="1">
        <f t="shared" si="98"/>
        <v>14795.2</v>
      </c>
      <c r="W88" s="1" t="b">
        <f t="shared" si="99"/>
        <v>0</v>
      </c>
      <c r="X88" s="1" t="b">
        <f t="shared" si="100"/>
        <v>0</v>
      </c>
      <c r="Y88" s="1" t="b">
        <f t="shared" si="101"/>
        <v>0</v>
      </c>
      <c r="Z88" s="1">
        <f>IF(P88=FALSE,IF(Y88=TRUE,MIN(H88+$I$2,$I$3),H88),"-")</f>
        <v>0.14000000000000001</v>
      </c>
      <c r="AA88" s="1">
        <f t="shared" si="102"/>
        <v>14795.2</v>
      </c>
      <c r="AB88" s="1">
        <f t="shared" si="103"/>
        <v>16240</v>
      </c>
      <c r="AC88" s="1" t="str">
        <f t="shared" si="104"/>
        <v>-</v>
      </c>
      <c r="AD88" s="1" t="str">
        <f t="shared" si="105"/>
        <v>-</v>
      </c>
      <c r="AE88" s="1" t="b">
        <f t="shared" si="106"/>
        <v>1</v>
      </c>
      <c r="AF88" s="1">
        <f t="shared" si="107"/>
        <v>14795.2</v>
      </c>
    </row>
    <row r="89" spans="1:32">
      <c r="A89" s="2">
        <v>43964</v>
      </c>
      <c r="B89" s="1">
        <v>15550</v>
      </c>
      <c r="C89" s="1">
        <v>15920</v>
      </c>
      <c r="D89" s="1">
        <v>15480</v>
      </c>
      <c r="E89" s="1">
        <v>15830</v>
      </c>
      <c r="F89" s="1">
        <v>8526061</v>
      </c>
      <c r="H89" s="1">
        <f t="shared" si="88"/>
        <v>0.14000000000000001</v>
      </c>
      <c r="I89" s="1" t="b">
        <f t="shared" si="89"/>
        <v>1</v>
      </c>
      <c r="J89" s="1">
        <f t="shared" si="90"/>
        <v>16240</v>
      </c>
      <c r="K89" s="1">
        <f t="shared" si="108"/>
        <v>15920</v>
      </c>
      <c r="L89" s="1">
        <f t="shared" si="109"/>
        <v>15480</v>
      </c>
      <c r="M89" s="1">
        <f t="shared" si="110"/>
        <v>14795.2</v>
      </c>
      <c r="N89" s="1" t="b">
        <f t="shared" si="91"/>
        <v>0</v>
      </c>
      <c r="O89" s="1" t="b">
        <f t="shared" si="92"/>
        <v>0</v>
      </c>
      <c r="P89" s="1" t="b">
        <f t="shared" si="93"/>
        <v>0</v>
      </c>
      <c r="Q89" s="1" t="str">
        <f t="shared" si="94"/>
        <v>-</v>
      </c>
      <c r="R89" s="1" t="str">
        <f t="shared" si="95"/>
        <v>-</v>
      </c>
      <c r="S89" s="1" t="str">
        <f t="shared" si="96"/>
        <v>-</v>
      </c>
      <c r="T89" s="1" t="str">
        <f t="shared" si="97"/>
        <v>-</v>
      </c>
      <c r="U89" s="1"/>
      <c r="V89" s="1">
        <f t="shared" si="98"/>
        <v>14997.472</v>
      </c>
      <c r="W89" s="1" t="b">
        <f t="shared" si="99"/>
        <v>0</v>
      </c>
      <c r="X89" s="1" t="b">
        <f t="shared" si="100"/>
        <v>0</v>
      </c>
      <c r="Y89" s="1" t="b">
        <f t="shared" si="101"/>
        <v>0</v>
      </c>
      <c r="Z89" s="1">
        <f>IF(P89=FALSE,IF(Y89=TRUE,MIN(H89+$I$2,$I$3),H89),"-")</f>
        <v>0.14000000000000001</v>
      </c>
      <c r="AA89" s="1">
        <f t="shared" si="102"/>
        <v>14997.472</v>
      </c>
      <c r="AB89" s="1">
        <f t="shared" si="103"/>
        <v>16240</v>
      </c>
      <c r="AC89" s="1" t="str">
        <f t="shared" si="104"/>
        <v>-</v>
      </c>
      <c r="AD89" s="1" t="str">
        <f t="shared" si="105"/>
        <v>-</v>
      </c>
      <c r="AE89" s="1" t="b">
        <f t="shared" si="106"/>
        <v>1</v>
      </c>
      <c r="AF89" s="1">
        <f t="shared" si="107"/>
        <v>14997.472</v>
      </c>
    </row>
    <row r="90" spans="1:32">
      <c r="A90" s="2">
        <v>43965</v>
      </c>
      <c r="B90" s="1">
        <v>15610</v>
      </c>
      <c r="C90" s="1">
        <v>15700</v>
      </c>
      <c r="D90" s="1">
        <v>15230</v>
      </c>
      <c r="E90" s="1">
        <v>15230</v>
      </c>
      <c r="F90" s="1">
        <v>10169462</v>
      </c>
      <c r="H90" s="1">
        <f t="shared" si="88"/>
        <v>0.14000000000000001</v>
      </c>
      <c r="I90" s="1" t="b">
        <f t="shared" si="89"/>
        <v>1</v>
      </c>
      <c r="J90" s="1">
        <f t="shared" si="90"/>
        <v>16240</v>
      </c>
      <c r="K90" s="1">
        <f t="shared" si="108"/>
        <v>15700</v>
      </c>
      <c r="L90" s="1">
        <f t="shared" si="109"/>
        <v>15230</v>
      </c>
      <c r="M90" s="1">
        <f t="shared" si="110"/>
        <v>14997.472</v>
      </c>
      <c r="N90" s="1" t="b">
        <f t="shared" si="91"/>
        <v>0</v>
      </c>
      <c r="O90" s="1" t="b">
        <f t="shared" si="92"/>
        <v>0</v>
      </c>
      <c r="P90" s="1" t="b">
        <f t="shared" si="93"/>
        <v>0</v>
      </c>
      <c r="Q90" s="1" t="str">
        <f t="shared" si="94"/>
        <v>-</v>
      </c>
      <c r="R90" s="1" t="str">
        <f t="shared" si="95"/>
        <v>-</v>
      </c>
      <c r="S90" s="1" t="str">
        <f t="shared" si="96"/>
        <v>-</v>
      </c>
      <c r="T90" s="1" t="str">
        <f t="shared" si="97"/>
        <v>-</v>
      </c>
      <c r="U90" s="1"/>
      <c r="V90" s="1">
        <f t="shared" si="98"/>
        <v>15171.42592</v>
      </c>
      <c r="W90" s="1" t="b">
        <f t="shared" si="99"/>
        <v>0</v>
      </c>
      <c r="X90" s="1" t="b">
        <f t="shared" si="100"/>
        <v>0</v>
      </c>
      <c r="Y90" s="1" t="b">
        <f t="shared" si="101"/>
        <v>0</v>
      </c>
      <c r="Z90" s="1">
        <f>IF(P90=FALSE,IF(Y90=TRUE,MIN(H90+$I$2,$I$3),H90),"-")</f>
        <v>0.14000000000000001</v>
      </c>
      <c r="AA90" s="1">
        <f t="shared" si="102"/>
        <v>15171.42592</v>
      </c>
      <c r="AB90" s="1">
        <f t="shared" si="103"/>
        <v>16240</v>
      </c>
      <c r="AC90" s="1" t="str">
        <f t="shared" si="104"/>
        <v>-</v>
      </c>
      <c r="AD90" s="1" t="str">
        <f t="shared" si="105"/>
        <v>-</v>
      </c>
      <c r="AE90" s="1" t="b">
        <f t="shared" si="106"/>
        <v>1</v>
      </c>
      <c r="AF90" s="1">
        <f t="shared" si="107"/>
        <v>15171.42592</v>
      </c>
    </row>
    <row r="91" spans="1:32">
      <c r="A91" s="2">
        <v>43966</v>
      </c>
      <c r="B91" s="1">
        <v>15650</v>
      </c>
      <c r="C91" s="1">
        <v>15680</v>
      </c>
      <c r="D91" s="1">
        <v>15140</v>
      </c>
      <c r="E91" s="1">
        <v>15420</v>
      </c>
      <c r="F91" s="1">
        <v>10364429</v>
      </c>
      <c r="H91" s="1">
        <f t="shared" si="88"/>
        <v>0.14000000000000001</v>
      </c>
      <c r="I91" s="1" t="b">
        <f t="shared" si="89"/>
        <v>1</v>
      </c>
      <c r="J91" s="1">
        <f t="shared" si="90"/>
        <v>16240</v>
      </c>
      <c r="K91" s="1">
        <f t="shared" si="108"/>
        <v>15680</v>
      </c>
      <c r="L91" s="1">
        <f t="shared" si="109"/>
        <v>15140</v>
      </c>
      <c r="M91" s="1">
        <f t="shared" si="110"/>
        <v>15171.42592</v>
      </c>
      <c r="N91" s="1" t="b">
        <f t="shared" si="91"/>
        <v>1</v>
      </c>
      <c r="O91" s="1" t="b">
        <f t="shared" si="92"/>
        <v>0</v>
      </c>
      <c r="P91" s="1" t="b">
        <f t="shared" si="93"/>
        <v>1</v>
      </c>
      <c r="Q91" s="1">
        <f t="shared" si="94"/>
        <v>16240</v>
      </c>
      <c r="R91" s="1">
        <f t="shared" si="95"/>
        <v>0.02</v>
      </c>
      <c r="S91" s="1" t="b">
        <f t="shared" si="96"/>
        <v>0</v>
      </c>
      <c r="T91" s="1">
        <f t="shared" si="97"/>
        <v>15140</v>
      </c>
      <c r="U91" s="1"/>
      <c r="V91" s="1" t="str">
        <f t="shared" si="98"/>
        <v>-</v>
      </c>
      <c r="W91" s="1" t="str">
        <f t="shared" si="99"/>
        <v>-</v>
      </c>
      <c r="X91" s="1" t="str">
        <f t="shared" si="100"/>
        <v>-</v>
      </c>
      <c r="Y91" s="1" t="str">
        <f t="shared" si="101"/>
        <v>-</v>
      </c>
      <c r="Z91" s="1" t="str">
        <f>IF(P91=FALSE,IF(Y91=TRUE,MIN(H91+$I$2,$I$3),H91),"-")</f>
        <v>-</v>
      </c>
      <c r="AA91" s="1" t="str">
        <f t="shared" si="102"/>
        <v>-</v>
      </c>
      <c r="AB91" s="1" t="str">
        <f t="shared" si="103"/>
        <v>-</v>
      </c>
      <c r="AC91" s="1" t="str">
        <f t="shared" si="104"/>
        <v>-</v>
      </c>
      <c r="AD91" s="1" t="str">
        <f t="shared" si="105"/>
        <v>-</v>
      </c>
      <c r="AE91" s="1" t="b">
        <f t="shared" si="106"/>
        <v>0</v>
      </c>
      <c r="AF91" s="1">
        <f t="shared" si="107"/>
        <v>16240</v>
      </c>
    </row>
    <row r="92" spans="1:32">
      <c r="A92" s="2">
        <v>43969</v>
      </c>
      <c r="B92" s="1">
        <v>15600</v>
      </c>
      <c r="C92" s="1">
        <v>15710</v>
      </c>
      <c r="D92" s="1">
        <v>15400</v>
      </c>
      <c r="E92" s="1">
        <v>15610</v>
      </c>
      <c r="F92" s="1">
        <v>6466205</v>
      </c>
      <c r="H92" s="1">
        <f t="shared" si="88"/>
        <v>0.02</v>
      </c>
      <c r="I92" s="1" t="b">
        <f t="shared" si="89"/>
        <v>0</v>
      </c>
      <c r="J92" s="1">
        <f t="shared" si="90"/>
        <v>15140</v>
      </c>
      <c r="K92" s="1">
        <f t="shared" si="108"/>
        <v>15710</v>
      </c>
      <c r="L92" s="1">
        <f t="shared" si="109"/>
        <v>15400</v>
      </c>
      <c r="M92" s="1">
        <f t="shared" si="110"/>
        <v>16240</v>
      </c>
      <c r="N92" s="1" t="b">
        <f t="shared" si="91"/>
        <v>0</v>
      </c>
      <c r="O92" s="1" t="b">
        <f t="shared" si="92"/>
        <v>0</v>
      </c>
      <c r="P92" s="1" t="b">
        <f t="shared" si="93"/>
        <v>0</v>
      </c>
      <c r="Q92" s="1" t="str">
        <f t="shared" si="94"/>
        <v>-</v>
      </c>
      <c r="R92" s="1" t="str">
        <f t="shared" si="95"/>
        <v>-</v>
      </c>
      <c r="S92" s="1" t="str">
        <f t="shared" si="96"/>
        <v>-</v>
      </c>
      <c r="T92" s="1" t="str">
        <f t="shared" si="97"/>
        <v>-</v>
      </c>
      <c r="U92" s="1"/>
      <c r="V92" s="1">
        <f t="shared" si="98"/>
        <v>16218</v>
      </c>
      <c r="W92" s="1" t="b">
        <f t="shared" si="99"/>
        <v>0</v>
      </c>
      <c r="X92" s="1" t="b">
        <f t="shared" si="100"/>
        <v>0</v>
      </c>
      <c r="Y92" s="1" t="b">
        <f t="shared" si="101"/>
        <v>0</v>
      </c>
      <c r="Z92" s="1">
        <f>IF(P92=FALSE,IF(Y92=TRUE,MIN(H92+$I$2,$I$3),H92),"-")</f>
        <v>0.02</v>
      </c>
      <c r="AA92" s="1" t="str">
        <f t="shared" si="102"/>
        <v>-</v>
      </c>
      <c r="AB92" s="1" t="str">
        <f t="shared" si="103"/>
        <v>-</v>
      </c>
      <c r="AC92" s="1">
        <f t="shared" si="104"/>
        <v>16218</v>
      </c>
      <c r="AD92" s="1">
        <f t="shared" si="105"/>
        <v>15140</v>
      </c>
      <c r="AE92" s="1" t="b">
        <f t="shared" si="106"/>
        <v>0</v>
      </c>
      <c r="AF92" s="1">
        <f t="shared" si="107"/>
        <v>16218</v>
      </c>
    </row>
    <row r="93" spans="1:32">
      <c r="A93" s="2">
        <v>43970</v>
      </c>
      <c r="B93" s="1">
        <v>16380</v>
      </c>
      <c r="C93" s="1">
        <v>16420</v>
      </c>
      <c r="D93" s="1">
        <v>16070</v>
      </c>
      <c r="E93" s="1">
        <v>16100</v>
      </c>
      <c r="F93" s="1">
        <v>10349914</v>
      </c>
      <c r="H93" s="1">
        <f t="shared" si="88"/>
        <v>0.02</v>
      </c>
      <c r="I93" s="1" t="b">
        <f t="shared" si="89"/>
        <v>0</v>
      </c>
      <c r="J93" s="1">
        <f t="shared" si="90"/>
        <v>15140</v>
      </c>
      <c r="K93" s="1">
        <f t="shared" si="108"/>
        <v>16420</v>
      </c>
      <c r="L93" s="1">
        <f t="shared" si="109"/>
        <v>16070</v>
      </c>
      <c r="M93" s="1">
        <f t="shared" si="110"/>
        <v>16218</v>
      </c>
      <c r="N93" s="1" t="b">
        <f t="shared" si="91"/>
        <v>0</v>
      </c>
      <c r="O93" s="1" t="b">
        <f t="shared" si="92"/>
        <v>1</v>
      </c>
      <c r="P93" s="1" t="b">
        <f t="shared" si="93"/>
        <v>1</v>
      </c>
      <c r="Q93" s="1">
        <f t="shared" si="94"/>
        <v>15140</v>
      </c>
      <c r="R93" s="1">
        <f t="shared" si="95"/>
        <v>0.02</v>
      </c>
      <c r="S93" s="1" t="b">
        <f t="shared" si="96"/>
        <v>1</v>
      </c>
      <c r="T93" s="1">
        <f t="shared" si="97"/>
        <v>16420</v>
      </c>
      <c r="U93" s="1"/>
      <c r="V93" s="1" t="str">
        <f t="shared" si="98"/>
        <v>-</v>
      </c>
      <c r="W93" s="1" t="str">
        <f t="shared" si="99"/>
        <v>-</v>
      </c>
      <c r="X93" s="1" t="str">
        <f t="shared" si="100"/>
        <v>-</v>
      </c>
      <c r="Y93" s="1" t="str">
        <f t="shared" si="101"/>
        <v>-</v>
      </c>
      <c r="Z93" s="1" t="str">
        <f>IF(P93=FALSE,IF(Y93=TRUE,MIN(H93+$I$2,$I$3),H93),"-")</f>
        <v>-</v>
      </c>
      <c r="AA93" s="1" t="str">
        <f t="shared" si="102"/>
        <v>-</v>
      </c>
      <c r="AB93" s="1" t="str">
        <f t="shared" si="103"/>
        <v>-</v>
      </c>
      <c r="AC93" s="1">
        <f t="shared" si="104"/>
        <v>15710</v>
      </c>
      <c r="AD93" s="1">
        <f t="shared" si="105"/>
        <v>15140</v>
      </c>
      <c r="AE93" s="1" t="b">
        <f t="shared" si="106"/>
        <v>1</v>
      </c>
      <c r="AF93" s="1">
        <f t="shared" si="107"/>
        <v>15140</v>
      </c>
    </row>
    <row r="94" spans="1:32">
      <c r="A94" s="2">
        <v>43971</v>
      </c>
      <c r="B94" s="1">
        <v>16090</v>
      </c>
      <c r="C94" s="1">
        <v>16460</v>
      </c>
      <c r="D94" s="1">
        <v>16070</v>
      </c>
      <c r="E94" s="1">
        <v>16340</v>
      </c>
      <c r="F94" s="1">
        <v>7831292</v>
      </c>
      <c r="H94" s="1">
        <f t="shared" si="88"/>
        <v>0.02</v>
      </c>
      <c r="I94" s="1" t="b">
        <f t="shared" si="89"/>
        <v>1</v>
      </c>
      <c r="J94" s="1">
        <f t="shared" si="90"/>
        <v>16420</v>
      </c>
      <c r="K94" s="1">
        <f t="shared" si="108"/>
        <v>16460</v>
      </c>
      <c r="L94" s="1">
        <f t="shared" si="109"/>
        <v>16070</v>
      </c>
      <c r="M94" s="1">
        <f t="shared" si="110"/>
        <v>15140</v>
      </c>
      <c r="N94" s="1" t="b">
        <f t="shared" si="91"/>
        <v>0</v>
      </c>
      <c r="O94" s="1" t="b">
        <f t="shared" si="92"/>
        <v>0</v>
      </c>
      <c r="P94" s="1" t="b">
        <f t="shared" si="93"/>
        <v>0</v>
      </c>
      <c r="Q94" s="1" t="str">
        <f t="shared" si="94"/>
        <v>-</v>
      </c>
      <c r="R94" s="1" t="str">
        <f t="shared" si="95"/>
        <v>-</v>
      </c>
      <c r="S94" s="1" t="str">
        <f t="shared" si="96"/>
        <v>-</v>
      </c>
      <c r="T94" s="1" t="str">
        <f t="shared" si="97"/>
        <v>-</v>
      </c>
      <c r="U94" s="1"/>
      <c r="V94" s="1">
        <f t="shared" si="98"/>
        <v>15165.6</v>
      </c>
      <c r="W94" s="1" t="b">
        <f t="shared" si="99"/>
        <v>1</v>
      </c>
      <c r="X94" s="1" t="b">
        <f t="shared" si="100"/>
        <v>0</v>
      </c>
      <c r="Y94" s="1" t="b">
        <f t="shared" si="101"/>
        <v>1</v>
      </c>
      <c r="Z94" s="1">
        <f>IF(P94=FALSE,IF(Y94=TRUE,MIN(H94+$I$2,$I$3),H94),"-")</f>
        <v>0.04</v>
      </c>
      <c r="AA94" s="1">
        <f t="shared" si="102"/>
        <v>15165.6</v>
      </c>
      <c r="AB94" s="1">
        <f t="shared" si="103"/>
        <v>16460</v>
      </c>
      <c r="AC94" s="1" t="str">
        <f t="shared" si="104"/>
        <v>-</v>
      </c>
      <c r="AD94" s="1" t="str">
        <f t="shared" si="105"/>
        <v>-</v>
      </c>
      <c r="AE94" s="1" t="b">
        <f t="shared" si="106"/>
        <v>1</v>
      </c>
      <c r="AF94" s="1">
        <f t="shared" si="107"/>
        <v>15165.6</v>
      </c>
    </row>
    <row r="95" spans="1:32">
      <c r="A95" s="2">
        <v>43972</v>
      </c>
      <c r="B95" s="1">
        <v>16520</v>
      </c>
      <c r="C95" s="1">
        <v>16560</v>
      </c>
      <c r="D95" s="1">
        <v>16170</v>
      </c>
      <c r="E95" s="1">
        <v>16260</v>
      </c>
      <c r="F95" s="1">
        <v>7913675</v>
      </c>
      <c r="H95" s="1">
        <f t="shared" si="88"/>
        <v>0.04</v>
      </c>
      <c r="I95" s="1" t="b">
        <f t="shared" si="89"/>
        <v>1</v>
      </c>
      <c r="J95" s="1">
        <f t="shared" si="90"/>
        <v>16460</v>
      </c>
      <c r="K95" s="1">
        <f t="shared" si="108"/>
        <v>16560</v>
      </c>
      <c r="L95" s="1">
        <f t="shared" si="109"/>
        <v>16170</v>
      </c>
      <c r="M95" s="1">
        <f t="shared" si="110"/>
        <v>15165.6</v>
      </c>
      <c r="N95" s="1" t="b">
        <f t="shared" si="91"/>
        <v>0</v>
      </c>
      <c r="O95" s="1" t="b">
        <f t="shared" si="92"/>
        <v>0</v>
      </c>
      <c r="P95" s="1" t="b">
        <f t="shared" si="93"/>
        <v>0</v>
      </c>
      <c r="Q95" s="1" t="str">
        <f t="shared" si="94"/>
        <v>-</v>
      </c>
      <c r="R95" s="1" t="str">
        <f t="shared" si="95"/>
        <v>-</v>
      </c>
      <c r="S95" s="1" t="str">
        <f t="shared" si="96"/>
        <v>-</v>
      </c>
      <c r="T95" s="1" t="str">
        <f t="shared" si="97"/>
        <v>-</v>
      </c>
      <c r="U95" s="1"/>
      <c r="V95" s="1">
        <f t="shared" si="98"/>
        <v>15217.376</v>
      </c>
      <c r="W95" s="1" t="b">
        <f t="shared" si="99"/>
        <v>1</v>
      </c>
      <c r="X95" s="1" t="b">
        <f t="shared" si="100"/>
        <v>0</v>
      </c>
      <c r="Y95" s="1" t="b">
        <f t="shared" si="101"/>
        <v>1</v>
      </c>
      <c r="Z95" s="1">
        <f>IF(P95=FALSE,IF(Y95=TRUE,MIN(H95+$I$2,$I$3),H95),"-")</f>
        <v>0.06</v>
      </c>
      <c r="AA95" s="1">
        <f t="shared" si="102"/>
        <v>15217.376</v>
      </c>
      <c r="AB95" s="1">
        <f t="shared" si="103"/>
        <v>16560</v>
      </c>
      <c r="AC95" s="1" t="str">
        <f t="shared" si="104"/>
        <v>-</v>
      </c>
      <c r="AD95" s="1" t="str">
        <f t="shared" si="105"/>
        <v>-</v>
      </c>
      <c r="AE95" s="1" t="b">
        <f t="shared" si="106"/>
        <v>1</v>
      </c>
      <c r="AF95" s="1">
        <f t="shared" si="107"/>
        <v>15217.376</v>
      </c>
    </row>
    <row r="96" spans="1:32">
      <c r="A96" s="2">
        <v>43973</v>
      </c>
      <c r="B96" s="1">
        <v>16300</v>
      </c>
      <c r="C96" s="1">
        <v>16360</v>
      </c>
      <c r="D96" s="1">
        <v>15900</v>
      </c>
      <c r="E96" s="1">
        <v>15990</v>
      </c>
      <c r="F96" s="1">
        <v>8940712</v>
      </c>
      <c r="H96" s="1">
        <f t="shared" si="88"/>
        <v>0.06</v>
      </c>
      <c r="I96" s="1" t="b">
        <f t="shared" si="89"/>
        <v>1</v>
      </c>
      <c r="J96" s="1">
        <f t="shared" si="90"/>
        <v>16560</v>
      </c>
      <c r="K96" s="1">
        <f t="shared" si="108"/>
        <v>16360</v>
      </c>
      <c r="L96" s="1">
        <f t="shared" si="109"/>
        <v>15900</v>
      </c>
      <c r="M96" s="1">
        <f t="shared" si="110"/>
        <v>15217.376</v>
      </c>
      <c r="N96" s="1" t="b">
        <f t="shared" si="91"/>
        <v>0</v>
      </c>
      <c r="O96" s="1" t="b">
        <f t="shared" si="92"/>
        <v>0</v>
      </c>
      <c r="P96" s="1" t="b">
        <f t="shared" si="93"/>
        <v>0</v>
      </c>
      <c r="Q96" s="1" t="str">
        <f t="shared" si="94"/>
        <v>-</v>
      </c>
      <c r="R96" s="1" t="str">
        <f t="shared" si="95"/>
        <v>-</v>
      </c>
      <c r="S96" s="1" t="str">
        <f t="shared" si="96"/>
        <v>-</v>
      </c>
      <c r="T96" s="1" t="str">
        <f t="shared" si="97"/>
        <v>-</v>
      </c>
      <c r="U96" s="1"/>
      <c r="V96" s="1">
        <f t="shared" si="98"/>
        <v>15297.933440000001</v>
      </c>
      <c r="W96" s="1" t="b">
        <f t="shared" si="99"/>
        <v>0</v>
      </c>
      <c r="X96" s="1" t="b">
        <f t="shared" si="100"/>
        <v>0</v>
      </c>
      <c r="Y96" s="1" t="b">
        <f t="shared" si="101"/>
        <v>0</v>
      </c>
      <c r="Z96" s="1">
        <f>IF(P96=FALSE,IF(Y96=TRUE,MIN(H96+$I$2,$I$3),H96),"-")</f>
        <v>0.06</v>
      </c>
      <c r="AA96" s="1">
        <f t="shared" si="102"/>
        <v>15297.933440000001</v>
      </c>
      <c r="AB96" s="1">
        <f t="shared" si="103"/>
        <v>16560</v>
      </c>
      <c r="AC96" s="1" t="str">
        <f t="shared" si="104"/>
        <v>-</v>
      </c>
      <c r="AD96" s="1" t="str">
        <f t="shared" si="105"/>
        <v>-</v>
      </c>
      <c r="AE96" s="1" t="b">
        <f t="shared" si="106"/>
        <v>1</v>
      </c>
      <c r="AF96" s="1">
        <f t="shared" si="107"/>
        <v>15297.933440000001</v>
      </c>
    </row>
    <row r="97" spans="1:32">
      <c r="A97" s="2">
        <v>43976</v>
      </c>
      <c r="B97" s="1">
        <v>16460</v>
      </c>
      <c r="C97" s="1">
        <v>16540</v>
      </c>
      <c r="D97" s="1">
        <v>16290</v>
      </c>
      <c r="E97" s="1">
        <v>16540</v>
      </c>
      <c r="F97" s="1">
        <v>7366946</v>
      </c>
      <c r="H97" s="1">
        <f t="shared" si="88"/>
        <v>0.06</v>
      </c>
      <c r="I97" s="1" t="b">
        <f t="shared" si="89"/>
        <v>1</v>
      </c>
      <c r="J97" s="1">
        <f t="shared" si="90"/>
        <v>16560</v>
      </c>
      <c r="K97" s="1">
        <f t="shared" si="108"/>
        <v>16540</v>
      </c>
      <c r="L97" s="1">
        <f t="shared" si="109"/>
        <v>16290</v>
      </c>
      <c r="M97" s="1">
        <f t="shared" si="110"/>
        <v>15297.933440000001</v>
      </c>
      <c r="N97" s="1" t="b">
        <f t="shared" si="91"/>
        <v>0</v>
      </c>
      <c r="O97" s="1" t="b">
        <f t="shared" si="92"/>
        <v>0</v>
      </c>
      <c r="P97" s="1" t="b">
        <f t="shared" si="93"/>
        <v>0</v>
      </c>
      <c r="Q97" s="1" t="str">
        <f t="shared" si="94"/>
        <v>-</v>
      </c>
      <c r="R97" s="1" t="str">
        <f t="shared" si="95"/>
        <v>-</v>
      </c>
      <c r="S97" s="1" t="str">
        <f t="shared" si="96"/>
        <v>-</v>
      </c>
      <c r="T97" s="1" t="str">
        <f t="shared" si="97"/>
        <v>-</v>
      </c>
      <c r="U97" s="1"/>
      <c r="V97" s="1">
        <f t="shared" si="98"/>
        <v>15373.657433600001</v>
      </c>
      <c r="W97" s="1" t="b">
        <f t="shared" si="99"/>
        <v>0</v>
      </c>
      <c r="X97" s="1" t="b">
        <f t="shared" si="100"/>
        <v>0</v>
      </c>
      <c r="Y97" s="1" t="b">
        <f t="shared" si="101"/>
        <v>0</v>
      </c>
      <c r="Z97" s="1">
        <f>IF(P97=FALSE,IF(Y97=TRUE,MIN(H97+$I$2,$I$3),H97),"-")</f>
        <v>0.06</v>
      </c>
      <c r="AA97" s="1">
        <f t="shared" si="102"/>
        <v>15373.657433600001</v>
      </c>
      <c r="AB97" s="1">
        <f t="shared" si="103"/>
        <v>16560</v>
      </c>
      <c r="AC97" s="1" t="str">
        <f t="shared" si="104"/>
        <v>-</v>
      </c>
      <c r="AD97" s="1" t="str">
        <f t="shared" si="105"/>
        <v>-</v>
      </c>
      <c r="AE97" s="1" t="b">
        <f t="shared" si="106"/>
        <v>1</v>
      </c>
      <c r="AF97" s="1">
        <f t="shared" si="107"/>
        <v>15373.657433600001</v>
      </c>
    </row>
    <row r="98" spans="1:32">
      <c r="A98" s="2">
        <v>43977</v>
      </c>
      <c r="B98" s="1">
        <v>16900</v>
      </c>
      <c r="C98" s="1">
        <v>17490</v>
      </c>
      <c r="D98" s="1">
        <v>16850</v>
      </c>
      <c r="E98" s="1">
        <v>17390</v>
      </c>
      <c r="F98" s="1">
        <v>13433720</v>
      </c>
      <c r="H98" s="1">
        <f t="shared" si="88"/>
        <v>0.06</v>
      </c>
      <c r="I98" s="1" t="b">
        <f t="shared" si="89"/>
        <v>1</v>
      </c>
      <c r="J98" s="1">
        <f t="shared" si="90"/>
        <v>16560</v>
      </c>
      <c r="K98" s="1">
        <f t="shared" si="108"/>
        <v>17490</v>
      </c>
      <c r="L98" s="1">
        <f t="shared" si="109"/>
        <v>16850</v>
      </c>
      <c r="M98" s="1">
        <f t="shared" si="110"/>
        <v>15373.657433600001</v>
      </c>
      <c r="N98" s="1" t="b">
        <f t="shared" si="91"/>
        <v>0</v>
      </c>
      <c r="O98" s="1" t="b">
        <f t="shared" si="92"/>
        <v>0</v>
      </c>
      <c r="P98" s="1" t="b">
        <f t="shared" si="93"/>
        <v>0</v>
      </c>
      <c r="Q98" s="1" t="str">
        <f t="shared" si="94"/>
        <v>-</v>
      </c>
      <c r="R98" s="1" t="str">
        <f t="shared" si="95"/>
        <v>-</v>
      </c>
      <c r="S98" s="1" t="str">
        <f t="shared" si="96"/>
        <v>-</v>
      </c>
      <c r="T98" s="1" t="str">
        <f t="shared" si="97"/>
        <v>-</v>
      </c>
      <c r="U98" s="1"/>
      <c r="V98" s="1">
        <f t="shared" si="98"/>
        <v>15444.837987584002</v>
      </c>
      <c r="W98" s="1" t="b">
        <f t="shared" si="99"/>
        <v>1</v>
      </c>
      <c r="X98" s="1" t="b">
        <f t="shared" si="100"/>
        <v>0</v>
      </c>
      <c r="Y98" s="1" t="b">
        <f t="shared" si="101"/>
        <v>1</v>
      </c>
      <c r="Z98" s="1">
        <f>IF(P98=FALSE,IF(Y98=TRUE,MIN(H98+$I$2,$I$3),H98),"-")</f>
        <v>0.08</v>
      </c>
      <c r="AA98" s="1">
        <f t="shared" si="102"/>
        <v>15444.837987584002</v>
      </c>
      <c r="AB98" s="1">
        <f t="shared" si="103"/>
        <v>17490</v>
      </c>
      <c r="AC98" s="1" t="str">
        <f t="shared" si="104"/>
        <v>-</v>
      </c>
      <c r="AD98" s="1" t="str">
        <f t="shared" si="105"/>
        <v>-</v>
      </c>
      <c r="AE98" s="1" t="b">
        <f t="shared" si="106"/>
        <v>1</v>
      </c>
      <c r="AF98" s="1">
        <f t="shared" si="107"/>
        <v>15444.837987584002</v>
      </c>
    </row>
    <row r="99" spans="1:32">
      <c r="A99" s="2">
        <v>43978</v>
      </c>
      <c r="B99" s="1">
        <v>17350</v>
      </c>
      <c r="C99" s="1">
        <v>17720</v>
      </c>
      <c r="D99" s="1">
        <v>17180</v>
      </c>
      <c r="E99" s="1">
        <v>17670</v>
      </c>
      <c r="F99" s="1">
        <v>12504782</v>
      </c>
      <c r="H99" s="1">
        <f t="shared" si="88"/>
        <v>0.08</v>
      </c>
      <c r="I99" s="1" t="b">
        <f t="shared" si="89"/>
        <v>1</v>
      </c>
      <c r="J99" s="1">
        <f t="shared" si="90"/>
        <v>17490</v>
      </c>
      <c r="K99" s="1">
        <f t="shared" si="108"/>
        <v>17720</v>
      </c>
      <c r="L99" s="1">
        <f t="shared" si="109"/>
        <v>17180</v>
      </c>
      <c r="M99" s="1">
        <f t="shared" si="110"/>
        <v>15444.837987584002</v>
      </c>
      <c r="N99" s="1" t="b">
        <f t="shared" si="91"/>
        <v>0</v>
      </c>
      <c r="O99" s="1" t="b">
        <f t="shared" si="92"/>
        <v>0</v>
      </c>
      <c r="P99" s="1" t="b">
        <f t="shared" si="93"/>
        <v>0</v>
      </c>
      <c r="Q99" s="1" t="str">
        <f t="shared" si="94"/>
        <v>-</v>
      </c>
      <c r="R99" s="1" t="str">
        <f t="shared" si="95"/>
        <v>-</v>
      </c>
      <c r="S99" s="1" t="str">
        <f t="shared" si="96"/>
        <v>-</v>
      </c>
      <c r="T99" s="1" t="str">
        <f t="shared" si="97"/>
        <v>-</v>
      </c>
      <c r="U99" s="1"/>
      <c r="V99" s="1">
        <f t="shared" si="98"/>
        <v>15608.450948577281</v>
      </c>
      <c r="W99" s="1" t="b">
        <f t="shared" si="99"/>
        <v>1</v>
      </c>
      <c r="X99" s="1" t="b">
        <f t="shared" si="100"/>
        <v>0</v>
      </c>
      <c r="Y99" s="1" t="b">
        <f t="shared" si="101"/>
        <v>1</v>
      </c>
      <c r="Z99" s="1">
        <f>IF(P99=FALSE,IF(Y99=TRUE,MIN(H99+$I$2,$I$3),H99),"-")</f>
        <v>0.1</v>
      </c>
      <c r="AA99" s="1">
        <f t="shared" si="102"/>
        <v>15608.450948577281</v>
      </c>
      <c r="AB99" s="1">
        <f t="shared" si="103"/>
        <v>17720</v>
      </c>
      <c r="AC99" s="1" t="str">
        <f t="shared" si="104"/>
        <v>-</v>
      </c>
      <c r="AD99" s="1" t="str">
        <f t="shared" si="105"/>
        <v>-</v>
      </c>
      <c r="AE99" s="1" t="b">
        <f t="shared" si="106"/>
        <v>1</v>
      </c>
      <c r="AF99" s="1">
        <f t="shared" si="107"/>
        <v>15608.450948577281</v>
      </c>
    </row>
    <row r="100" spans="1:32">
      <c r="A100" s="2">
        <v>43979</v>
      </c>
      <c r="B100" s="1">
        <v>18070</v>
      </c>
      <c r="C100" s="1">
        <v>18460</v>
      </c>
      <c r="D100" s="1">
        <v>17890</v>
      </c>
      <c r="E100" s="1">
        <v>18460</v>
      </c>
      <c r="F100" s="1">
        <v>19143886</v>
      </c>
      <c r="H100" s="1">
        <f t="shared" si="88"/>
        <v>0.1</v>
      </c>
      <c r="I100" s="1" t="b">
        <f t="shared" si="89"/>
        <v>1</v>
      </c>
      <c r="J100" s="1">
        <f t="shared" si="90"/>
        <v>17720</v>
      </c>
      <c r="K100" s="1">
        <f t="shared" si="108"/>
        <v>18460</v>
      </c>
      <c r="L100" s="1">
        <f t="shared" si="109"/>
        <v>17890</v>
      </c>
      <c r="M100" s="1">
        <f t="shared" si="110"/>
        <v>15608.450948577281</v>
      </c>
      <c r="N100" s="1" t="b">
        <f t="shared" si="91"/>
        <v>0</v>
      </c>
      <c r="O100" s="1" t="b">
        <f t="shared" si="92"/>
        <v>0</v>
      </c>
      <c r="P100" s="1" t="b">
        <f t="shared" si="93"/>
        <v>0</v>
      </c>
      <c r="Q100" s="1" t="str">
        <f t="shared" si="94"/>
        <v>-</v>
      </c>
      <c r="R100" s="1" t="str">
        <f t="shared" si="95"/>
        <v>-</v>
      </c>
      <c r="S100" s="1" t="str">
        <f t="shared" si="96"/>
        <v>-</v>
      </c>
      <c r="T100" s="1" t="str">
        <f t="shared" si="97"/>
        <v>-</v>
      </c>
      <c r="U100" s="1"/>
      <c r="V100" s="1">
        <f t="shared" si="98"/>
        <v>15819.605853719553</v>
      </c>
      <c r="W100" s="1" t="b">
        <f t="shared" si="99"/>
        <v>1</v>
      </c>
      <c r="X100" s="1" t="b">
        <f t="shared" si="100"/>
        <v>0</v>
      </c>
      <c r="Y100" s="1" t="b">
        <f t="shared" si="101"/>
        <v>1</v>
      </c>
      <c r="Z100" s="1">
        <f>IF(P100=FALSE,IF(Y100=TRUE,MIN(H100+$I$2,$I$3),H100),"-")</f>
        <v>0.12000000000000001</v>
      </c>
      <c r="AA100" s="1">
        <f t="shared" si="102"/>
        <v>15819.605853719553</v>
      </c>
      <c r="AB100" s="1">
        <f t="shared" si="103"/>
        <v>18460</v>
      </c>
      <c r="AC100" s="1" t="str">
        <f t="shared" si="104"/>
        <v>-</v>
      </c>
      <c r="AD100" s="1" t="str">
        <f t="shared" si="105"/>
        <v>-</v>
      </c>
      <c r="AE100" s="1" t="b">
        <f t="shared" si="106"/>
        <v>1</v>
      </c>
      <c r="AF100" s="1">
        <f t="shared" si="107"/>
        <v>15819.605853719553</v>
      </c>
    </row>
    <row r="101" spans="1:32">
      <c r="A101" s="2">
        <v>43980</v>
      </c>
      <c r="B101" s="1">
        <v>18220</v>
      </c>
      <c r="C101" s="1">
        <v>18530</v>
      </c>
      <c r="D101" s="1">
        <v>18090</v>
      </c>
      <c r="E101" s="1">
        <v>18360</v>
      </c>
      <c r="F101" s="1">
        <v>13324993</v>
      </c>
      <c r="H101" s="1">
        <f t="shared" si="88"/>
        <v>0.12000000000000001</v>
      </c>
      <c r="I101" s="1" t="b">
        <f t="shared" si="89"/>
        <v>1</v>
      </c>
      <c r="J101" s="1">
        <f t="shared" si="90"/>
        <v>18460</v>
      </c>
      <c r="K101" s="1">
        <f t="shared" si="108"/>
        <v>18530</v>
      </c>
      <c r="L101" s="1">
        <f t="shared" si="109"/>
        <v>18090</v>
      </c>
      <c r="M101" s="1">
        <f t="shared" si="110"/>
        <v>15819.605853719553</v>
      </c>
      <c r="N101" s="1" t="b">
        <f t="shared" si="91"/>
        <v>0</v>
      </c>
      <c r="O101" s="1" t="b">
        <f t="shared" si="92"/>
        <v>0</v>
      </c>
      <c r="P101" s="1" t="b">
        <f t="shared" si="93"/>
        <v>0</v>
      </c>
      <c r="Q101" s="1" t="str">
        <f t="shared" si="94"/>
        <v>-</v>
      </c>
      <c r="R101" s="1" t="str">
        <f t="shared" si="95"/>
        <v>-</v>
      </c>
      <c r="S101" s="1" t="str">
        <f t="shared" si="96"/>
        <v>-</v>
      </c>
      <c r="T101" s="1" t="str">
        <f t="shared" si="97"/>
        <v>-</v>
      </c>
      <c r="U101" s="1"/>
      <c r="V101" s="1">
        <f t="shared" si="98"/>
        <v>16136.453151273206</v>
      </c>
      <c r="W101" s="1" t="b">
        <f t="shared" si="99"/>
        <v>1</v>
      </c>
      <c r="X101" s="1" t="b">
        <f t="shared" si="100"/>
        <v>0</v>
      </c>
      <c r="Y101" s="1" t="b">
        <f t="shared" si="101"/>
        <v>1</v>
      </c>
      <c r="Z101" s="1">
        <f>IF(P101=FALSE,IF(Y101=TRUE,MIN(H101+$I$2,$I$3),H101),"-")</f>
        <v>0.14000000000000001</v>
      </c>
      <c r="AA101" s="1">
        <f t="shared" si="102"/>
        <v>16136.453151273206</v>
      </c>
      <c r="AB101" s="1">
        <f t="shared" si="103"/>
        <v>18530</v>
      </c>
      <c r="AC101" s="1" t="str">
        <f t="shared" si="104"/>
        <v>-</v>
      </c>
      <c r="AD101" s="1" t="str">
        <f t="shared" si="105"/>
        <v>-</v>
      </c>
      <c r="AE101" s="1" t="b">
        <f t="shared" si="106"/>
        <v>1</v>
      </c>
      <c r="AF101" s="1">
        <f t="shared" si="107"/>
        <v>16136.453151273206</v>
      </c>
    </row>
    <row r="102" spans="1:32">
      <c r="A102" s="2">
        <v>43983</v>
      </c>
      <c r="B102" s="1">
        <v>18490</v>
      </c>
      <c r="C102" s="1">
        <v>18870</v>
      </c>
      <c r="D102" s="1">
        <v>18440</v>
      </c>
      <c r="E102" s="1">
        <v>18700</v>
      </c>
      <c r="F102" s="1">
        <v>11776152</v>
      </c>
      <c r="H102" s="1">
        <f t="shared" si="88"/>
        <v>0.14000000000000001</v>
      </c>
      <c r="I102" s="1" t="b">
        <f t="shared" si="89"/>
        <v>1</v>
      </c>
      <c r="J102" s="1">
        <f t="shared" si="90"/>
        <v>18530</v>
      </c>
      <c r="K102" s="1">
        <f t="shared" si="108"/>
        <v>18870</v>
      </c>
      <c r="L102" s="1">
        <f t="shared" si="109"/>
        <v>18440</v>
      </c>
      <c r="M102" s="1">
        <f t="shared" si="110"/>
        <v>16136.453151273206</v>
      </c>
      <c r="N102" s="1" t="b">
        <f t="shared" si="91"/>
        <v>0</v>
      </c>
      <c r="O102" s="1" t="b">
        <f t="shared" si="92"/>
        <v>0</v>
      </c>
      <c r="P102" s="1" t="b">
        <f t="shared" si="93"/>
        <v>0</v>
      </c>
      <c r="Q102" s="1" t="str">
        <f t="shared" si="94"/>
        <v>-</v>
      </c>
      <c r="R102" s="1" t="str">
        <f t="shared" si="95"/>
        <v>-</v>
      </c>
      <c r="S102" s="1" t="str">
        <f t="shared" si="96"/>
        <v>-</v>
      </c>
      <c r="T102" s="1" t="str">
        <f t="shared" si="97"/>
        <v>-</v>
      </c>
      <c r="U102" s="1"/>
      <c r="V102" s="1">
        <f t="shared" si="98"/>
        <v>16471.549710094958</v>
      </c>
      <c r="W102" s="1" t="b">
        <f t="shared" si="99"/>
        <v>1</v>
      </c>
      <c r="X102" s="1" t="b">
        <f t="shared" si="100"/>
        <v>0</v>
      </c>
      <c r="Y102" s="1" t="b">
        <f t="shared" si="101"/>
        <v>1</v>
      </c>
      <c r="Z102" s="1">
        <f>IF(P102=FALSE,IF(Y102=TRUE,MIN(H102+$I$2,$I$3),H102),"-")</f>
        <v>0.16</v>
      </c>
      <c r="AA102" s="1">
        <f t="shared" si="102"/>
        <v>16471.549710094958</v>
      </c>
      <c r="AB102" s="1">
        <f t="shared" si="103"/>
        <v>18870</v>
      </c>
      <c r="AC102" s="1" t="str">
        <f t="shared" si="104"/>
        <v>-</v>
      </c>
      <c r="AD102" s="1" t="str">
        <f t="shared" si="105"/>
        <v>-</v>
      </c>
      <c r="AE102" s="1" t="b">
        <f t="shared" si="106"/>
        <v>1</v>
      </c>
      <c r="AF102" s="1">
        <f t="shared" si="107"/>
        <v>16471.549710094958</v>
      </c>
    </row>
    <row r="103" spans="1:32">
      <c r="A103" s="2">
        <v>43984</v>
      </c>
      <c r="B103" s="1">
        <v>18880</v>
      </c>
      <c r="C103" s="1">
        <v>19280</v>
      </c>
      <c r="D103" s="1">
        <v>18790</v>
      </c>
      <c r="E103" s="1">
        <v>19170</v>
      </c>
      <c r="F103" s="1">
        <v>12187992</v>
      </c>
      <c r="H103" s="1">
        <f t="shared" si="88"/>
        <v>0.16</v>
      </c>
      <c r="I103" s="1" t="b">
        <f t="shared" si="89"/>
        <v>1</v>
      </c>
      <c r="J103" s="1">
        <f t="shared" si="90"/>
        <v>18870</v>
      </c>
      <c r="K103" s="1">
        <f t="shared" si="108"/>
        <v>19280</v>
      </c>
      <c r="L103" s="1">
        <f t="shared" si="109"/>
        <v>18790</v>
      </c>
      <c r="M103" s="1">
        <f t="shared" si="110"/>
        <v>16471.549710094958</v>
      </c>
      <c r="N103" s="1" t="b">
        <f t="shared" si="91"/>
        <v>0</v>
      </c>
      <c r="O103" s="1" t="b">
        <f t="shared" si="92"/>
        <v>0</v>
      </c>
      <c r="P103" s="1" t="b">
        <f t="shared" si="93"/>
        <v>0</v>
      </c>
      <c r="Q103" s="1" t="str">
        <f t="shared" si="94"/>
        <v>-</v>
      </c>
      <c r="R103" s="1" t="str">
        <f t="shared" si="95"/>
        <v>-</v>
      </c>
      <c r="S103" s="1" t="str">
        <f t="shared" si="96"/>
        <v>-</v>
      </c>
      <c r="T103" s="1" t="str">
        <f t="shared" si="97"/>
        <v>-</v>
      </c>
      <c r="U103" s="1"/>
      <c r="V103" s="1">
        <f t="shared" si="98"/>
        <v>16855.301756479763</v>
      </c>
      <c r="W103" s="1" t="b">
        <f t="shared" si="99"/>
        <v>1</v>
      </c>
      <c r="X103" s="1" t="b">
        <f t="shared" si="100"/>
        <v>0</v>
      </c>
      <c r="Y103" s="1" t="b">
        <f t="shared" si="101"/>
        <v>1</v>
      </c>
      <c r="Z103" s="1">
        <f>IF(P103=FALSE,IF(Y103=TRUE,MIN(H103+$I$2,$I$3),H103),"-")</f>
        <v>0.18</v>
      </c>
      <c r="AA103" s="1">
        <f t="shared" si="102"/>
        <v>16855.301756479763</v>
      </c>
      <c r="AB103" s="1">
        <f t="shared" si="103"/>
        <v>19280</v>
      </c>
      <c r="AC103" s="1" t="str">
        <f t="shared" si="104"/>
        <v>-</v>
      </c>
      <c r="AD103" s="1" t="str">
        <f t="shared" si="105"/>
        <v>-</v>
      </c>
      <c r="AE103" s="1" t="b">
        <f t="shared" si="106"/>
        <v>1</v>
      </c>
      <c r="AF103" s="1">
        <f t="shared" si="107"/>
        <v>16855.301756479763</v>
      </c>
    </row>
    <row r="104" spans="1:32">
      <c r="A104" s="2">
        <v>43985</v>
      </c>
      <c r="B104" s="1">
        <v>19900</v>
      </c>
      <c r="C104" s="1">
        <v>20000</v>
      </c>
      <c r="D104" s="1">
        <v>19370</v>
      </c>
      <c r="E104" s="1">
        <v>19650</v>
      </c>
      <c r="F104" s="1">
        <v>15643729</v>
      </c>
      <c r="H104" s="1">
        <f t="shared" si="88"/>
        <v>0.18</v>
      </c>
      <c r="I104" s="1" t="b">
        <f t="shared" si="89"/>
        <v>1</v>
      </c>
      <c r="J104" s="1">
        <f t="shared" si="90"/>
        <v>19280</v>
      </c>
      <c r="K104" s="1">
        <f t="shared" si="108"/>
        <v>20000</v>
      </c>
      <c r="L104" s="1">
        <f t="shared" si="109"/>
        <v>19370</v>
      </c>
      <c r="M104" s="1">
        <f t="shared" si="110"/>
        <v>16855.301756479763</v>
      </c>
      <c r="N104" s="1" t="b">
        <f t="shared" si="91"/>
        <v>0</v>
      </c>
      <c r="O104" s="1" t="b">
        <f t="shared" si="92"/>
        <v>0</v>
      </c>
      <c r="P104" s="1" t="b">
        <f t="shared" si="93"/>
        <v>0</v>
      </c>
      <c r="Q104" s="1" t="str">
        <f t="shared" si="94"/>
        <v>-</v>
      </c>
      <c r="R104" s="1" t="str">
        <f t="shared" si="95"/>
        <v>-</v>
      </c>
      <c r="S104" s="1" t="str">
        <f t="shared" si="96"/>
        <v>-</v>
      </c>
      <c r="T104" s="1" t="str">
        <f t="shared" si="97"/>
        <v>-</v>
      </c>
      <c r="U104" s="1"/>
      <c r="V104" s="1">
        <f t="shared" si="98"/>
        <v>17291.747440313404</v>
      </c>
      <c r="W104" s="1" t="b">
        <f t="shared" si="99"/>
        <v>1</v>
      </c>
      <c r="X104" s="1" t="b">
        <f t="shared" si="100"/>
        <v>0</v>
      </c>
      <c r="Y104" s="1" t="b">
        <f t="shared" si="101"/>
        <v>1</v>
      </c>
      <c r="Z104" s="1">
        <f>IF(P104=FALSE,IF(Y104=TRUE,MIN(H104+$I$2,$I$3),H104),"-")</f>
        <v>0.19999999999999998</v>
      </c>
      <c r="AA104" s="1">
        <f t="shared" si="102"/>
        <v>17291.747440313404</v>
      </c>
      <c r="AB104" s="1">
        <f t="shared" si="103"/>
        <v>20000</v>
      </c>
      <c r="AC104" s="1" t="str">
        <f t="shared" si="104"/>
        <v>-</v>
      </c>
      <c r="AD104" s="1" t="str">
        <f t="shared" si="105"/>
        <v>-</v>
      </c>
      <c r="AE104" s="1" t="b">
        <f t="shared" si="106"/>
        <v>1</v>
      </c>
      <c r="AF104" s="1">
        <f t="shared" si="107"/>
        <v>17291.747440313404</v>
      </c>
    </row>
    <row r="105" spans="1:32">
      <c r="A105" s="2">
        <v>43986</v>
      </c>
      <c r="B105" s="1">
        <v>20100</v>
      </c>
      <c r="C105" s="1">
        <v>20120</v>
      </c>
      <c r="D105" s="1">
        <v>19440</v>
      </c>
      <c r="E105" s="1">
        <v>19760</v>
      </c>
      <c r="F105" s="1">
        <v>15125070</v>
      </c>
      <c r="H105" s="1">
        <f t="shared" si="88"/>
        <v>0.19999999999999998</v>
      </c>
      <c r="I105" s="1" t="b">
        <f t="shared" si="89"/>
        <v>1</v>
      </c>
      <c r="J105" s="1">
        <f t="shared" si="90"/>
        <v>20000</v>
      </c>
      <c r="K105" s="1">
        <f t="shared" si="108"/>
        <v>20120</v>
      </c>
      <c r="L105" s="1">
        <f t="shared" si="109"/>
        <v>19440</v>
      </c>
      <c r="M105" s="1">
        <f t="shared" si="110"/>
        <v>17291.747440313404</v>
      </c>
      <c r="N105" s="1" t="b">
        <f t="shared" si="91"/>
        <v>0</v>
      </c>
      <c r="O105" s="1" t="b">
        <f t="shared" si="92"/>
        <v>0</v>
      </c>
      <c r="P105" s="1" t="b">
        <f t="shared" si="93"/>
        <v>0</v>
      </c>
      <c r="Q105" s="1" t="str">
        <f t="shared" si="94"/>
        <v>-</v>
      </c>
      <c r="R105" s="1" t="str">
        <f t="shared" si="95"/>
        <v>-</v>
      </c>
      <c r="S105" s="1" t="str">
        <f t="shared" si="96"/>
        <v>-</v>
      </c>
      <c r="T105" s="1" t="str">
        <f t="shared" si="97"/>
        <v>-</v>
      </c>
      <c r="U105" s="1"/>
      <c r="V105" s="1">
        <f t="shared" si="98"/>
        <v>17833.397952250722</v>
      </c>
      <c r="W105" s="1" t="b">
        <f t="shared" si="99"/>
        <v>1</v>
      </c>
      <c r="X105" s="1" t="b">
        <f t="shared" si="100"/>
        <v>0</v>
      </c>
      <c r="Y105" s="1" t="b">
        <f t="shared" si="101"/>
        <v>1</v>
      </c>
      <c r="Z105" s="1">
        <f>IF(P105=FALSE,IF(Y105=TRUE,MIN(H105+$I$2,$I$3),H105),"-")</f>
        <v>0.2</v>
      </c>
      <c r="AA105" s="1">
        <f t="shared" si="102"/>
        <v>17833.397952250722</v>
      </c>
      <c r="AB105" s="1">
        <f t="shared" si="103"/>
        <v>20120</v>
      </c>
      <c r="AC105" s="1" t="str">
        <f t="shared" si="104"/>
        <v>-</v>
      </c>
      <c r="AD105" s="1" t="str">
        <f t="shared" si="105"/>
        <v>-</v>
      </c>
      <c r="AE105" s="1" t="b">
        <f t="shared" si="106"/>
        <v>1</v>
      </c>
      <c r="AF105" s="1">
        <f t="shared" si="107"/>
        <v>17833.397952250722</v>
      </c>
    </row>
    <row r="106" spans="1:32">
      <c r="A106" s="2">
        <v>43987</v>
      </c>
      <c r="B106" s="1">
        <v>19660</v>
      </c>
      <c r="C106" s="1">
        <v>20070</v>
      </c>
      <c r="D106" s="1">
        <v>19510</v>
      </c>
      <c r="E106" s="1">
        <v>20060</v>
      </c>
      <c r="F106" s="1">
        <v>9999219</v>
      </c>
      <c r="H106" s="1">
        <f t="shared" si="88"/>
        <v>0.2</v>
      </c>
      <c r="I106" s="1" t="b">
        <f t="shared" si="89"/>
        <v>1</v>
      </c>
      <c r="J106" s="1">
        <f t="shared" si="90"/>
        <v>20120</v>
      </c>
      <c r="K106" s="1">
        <f t="shared" si="108"/>
        <v>20070</v>
      </c>
      <c r="L106" s="1">
        <f t="shared" si="109"/>
        <v>19510</v>
      </c>
      <c r="M106" s="1">
        <f t="shared" si="110"/>
        <v>17833.397952250722</v>
      </c>
      <c r="N106" s="1" t="b">
        <f t="shared" si="91"/>
        <v>0</v>
      </c>
      <c r="O106" s="1" t="b">
        <f t="shared" si="92"/>
        <v>0</v>
      </c>
      <c r="P106" s="1" t="b">
        <f t="shared" si="93"/>
        <v>0</v>
      </c>
      <c r="Q106" s="1" t="str">
        <f t="shared" si="94"/>
        <v>-</v>
      </c>
      <c r="R106" s="1" t="str">
        <f t="shared" si="95"/>
        <v>-</v>
      </c>
      <c r="S106" s="1" t="str">
        <f t="shared" si="96"/>
        <v>-</v>
      </c>
      <c r="T106" s="1" t="str">
        <f t="shared" si="97"/>
        <v>-</v>
      </c>
      <c r="U106" s="1"/>
      <c r="V106" s="1">
        <f t="shared" si="98"/>
        <v>18290.718361800577</v>
      </c>
      <c r="W106" s="1" t="b">
        <f t="shared" si="99"/>
        <v>0</v>
      </c>
      <c r="X106" s="1" t="b">
        <f t="shared" si="100"/>
        <v>0</v>
      </c>
      <c r="Y106" s="1" t="b">
        <f t="shared" si="101"/>
        <v>0</v>
      </c>
      <c r="Z106" s="1">
        <f>IF(P106=FALSE,IF(Y106=TRUE,MIN(H106+$I$2,$I$3),H106),"-")</f>
        <v>0.2</v>
      </c>
      <c r="AA106" s="1">
        <f t="shared" si="102"/>
        <v>18290.718361800577</v>
      </c>
      <c r="AB106" s="1">
        <f t="shared" si="103"/>
        <v>20120</v>
      </c>
      <c r="AC106" s="1" t="str">
        <f t="shared" si="104"/>
        <v>-</v>
      </c>
      <c r="AD106" s="1" t="str">
        <f t="shared" si="105"/>
        <v>-</v>
      </c>
      <c r="AE106" s="1" t="b">
        <f t="shared" si="106"/>
        <v>1</v>
      </c>
      <c r="AF106" s="1">
        <f t="shared" si="107"/>
        <v>18290.718361800577</v>
      </c>
    </row>
    <row r="107" spans="1:32">
      <c r="A107" s="2">
        <v>43990</v>
      </c>
      <c r="B107" s="1">
        <v>20560</v>
      </c>
      <c r="C107" s="1">
        <v>20610</v>
      </c>
      <c r="D107" s="1">
        <v>20360</v>
      </c>
      <c r="E107" s="1">
        <v>20570</v>
      </c>
      <c r="F107" s="1">
        <v>10625912</v>
      </c>
      <c r="H107" s="1">
        <f t="shared" si="88"/>
        <v>0.2</v>
      </c>
      <c r="I107" s="1" t="b">
        <f t="shared" si="89"/>
        <v>1</v>
      </c>
      <c r="J107" s="1">
        <f t="shared" si="90"/>
        <v>20120</v>
      </c>
      <c r="K107" s="1">
        <f t="shared" si="108"/>
        <v>20610</v>
      </c>
      <c r="L107" s="1">
        <f t="shared" si="109"/>
        <v>20360</v>
      </c>
      <c r="M107" s="1">
        <f t="shared" si="110"/>
        <v>18290.718361800577</v>
      </c>
      <c r="N107" s="1" t="b">
        <f t="shared" si="91"/>
        <v>0</v>
      </c>
      <c r="O107" s="1" t="b">
        <f t="shared" si="92"/>
        <v>0</v>
      </c>
      <c r="P107" s="1" t="b">
        <f t="shared" si="93"/>
        <v>0</v>
      </c>
      <c r="Q107" s="1" t="str">
        <f t="shared" si="94"/>
        <v>-</v>
      </c>
      <c r="R107" s="1" t="str">
        <f t="shared" si="95"/>
        <v>-</v>
      </c>
      <c r="S107" s="1" t="str">
        <f t="shared" si="96"/>
        <v>-</v>
      </c>
      <c r="T107" s="1" t="str">
        <f t="shared" si="97"/>
        <v>-</v>
      </c>
      <c r="U107" s="1"/>
      <c r="V107" s="1">
        <f t="shared" si="98"/>
        <v>18656.574689440462</v>
      </c>
      <c r="W107" s="1" t="b">
        <f t="shared" si="99"/>
        <v>1</v>
      </c>
      <c r="X107" s="1" t="b">
        <f t="shared" si="100"/>
        <v>0</v>
      </c>
      <c r="Y107" s="1" t="b">
        <f t="shared" si="101"/>
        <v>1</v>
      </c>
      <c r="Z107" s="1">
        <f>IF(P107=FALSE,IF(Y107=TRUE,MIN(H107+$I$2,$I$3),H107),"-")</f>
        <v>0.2</v>
      </c>
      <c r="AA107" s="1">
        <f t="shared" si="102"/>
        <v>18656.574689440462</v>
      </c>
      <c r="AB107" s="1">
        <f t="shared" si="103"/>
        <v>20610</v>
      </c>
      <c r="AC107" s="1" t="str">
        <f t="shared" si="104"/>
        <v>-</v>
      </c>
      <c r="AD107" s="1" t="str">
        <f t="shared" si="105"/>
        <v>-</v>
      </c>
      <c r="AE107" s="1" t="b">
        <f t="shared" si="106"/>
        <v>1</v>
      </c>
      <c r="AF107" s="1">
        <f t="shared" si="107"/>
        <v>18656.574689440462</v>
      </c>
    </row>
    <row r="108" spans="1:32">
      <c r="A108" s="2">
        <v>43991</v>
      </c>
      <c r="B108" s="1">
        <v>20550</v>
      </c>
      <c r="C108" s="1">
        <v>20640</v>
      </c>
      <c r="D108" s="1">
        <v>20180</v>
      </c>
      <c r="E108" s="1">
        <v>20480</v>
      </c>
      <c r="F108" s="1">
        <v>9888358</v>
      </c>
      <c r="H108" s="1">
        <f t="shared" si="88"/>
        <v>0.2</v>
      </c>
      <c r="I108" s="1" t="b">
        <f t="shared" si="89"/>
        <v>1</v>
      </c>
      <c r="J108" s="1">
        <f t="shared" si="90"/>
        <v>20610</v>
      </c>
      <c r="K108" s="1">
        <f t="shared" si="108"/>
        <v>20640</v>
      </c>
      <c r="L108" s="1">
        <f t="shared" si="109"/>
        <v>20180</v>
      </c>
      <c r="M108" s="1">
        <f t="shared" si="110"/>
        <v>18656.574689440462</v>
      </c>
      <c r="N108" s="1" t="b">
        <f t="shared" si="91"/>
        <v>0</v>
      </c>
      <c r="O108" s="1" t="b">
        <f t="shared" si="92"/>
        <v>0</v>
      </c>
      <c r="P108" s="1" t="b">
        <f t="shared" si="93"/>
        <v>0</v>
      </c>
      <c r="Q108" s="1" t="str">
        <f t="shared" si="94"/>
        <v>-</v>
      </c>
      <c r="R108" s="1" t="str">
        <f t="shared" si="95"/>
        <v>-</v>
      </c>
      <c r="S108" s="1" t="str">
        <f t="shared" si="96"/>
        <v>-</v>
      </c>
      <c r="T108" s="1" t="str">
        <f t="shared" si="97"/>
        <v>-</v>
      </c>
      <c r="U108" s="1"/>
      <c r="V108" s="1">
        <f t="shared" si="98"/>
        <v>19047.25975155237</v>
      </c>
      <c r="W108" s="1" t="b">
        <f t="shared" si="99"/>
        <v>1</v>
      </c>
      <c r="X108" s="1" t="b">
        <f t="shared" si="100"/>
        <v>0</v>
      </c>
      <c r="Y108" s="1" t="b">
        <f t="shared" si="101"/>
        <v>1</v>
      </c>
      <c r="Z108" s="1">
        <f>IF(P108=FALSE,IF(Y108=TRUE,MIN(H108+$I$2,$I$3),H108),"-")</f>
        <v>0.2</v>
      </c>
      <c r="AA108" s="1">
        <f t="shared" si="102"/>
        <v>19047.25975155237</v>
      </c>
      <c r="AB108" s="1">
        <f t="shared" si="103"/>
        <v>20640</v>
      </c>
      <c r="AC108" s="1" t="str">
        <f t="shared" si="104"/>
        <v>-</v>
      </c>
      <c r="AD108" s="1" t="str">
        <f t="shared" si="105"/>
        <v>-</v>
      </c>
      <c r="AE108" s="1" t="b">
        <f t="shared" si="106"/>
        <v>1</v>
      </c>
      <c r="AF108" s="1">
        <f t="shared" si="107"/>
        <v>19047.25975155237</v>
      </c>
    </row>
    <row r="109" spans="1:32">
      <c r="A109" s="2">
        <v>43992</v>
      </c>
      <c r="B109" s="1">
        <v>20170</v>
      </c>
      <c r="C109" s="1">
        <v>20610</v>
      </c>
      <c r="D109" s="1">
        <v>20110</v>
      </c>
      <c r="E109" s="1">
        <v>20480</v>
      </c>
      <c r="F109" s="1">
        <v>8960784</v>
      </c>
      <c r="H109" s="1">
        <f t="shared" si="88"/>
        <v>0.2</v>
      </c>
      <c r="I109" s="1" t="b">
        <f t="shared" si="89"/>
        <v>1</v>
      </c>
      <c r="J109" s="1">
        <f t="shared" si="90"/>
        <v>20640</v>
      </c>
      <c r="K109" s="1">
        <f t="shared" si="108"/>
        <v>20610</v>
      </c>
      <c r="L109" s="1">
        <f t="shared" si="109"/>
        <v>20110</v>
      </c>
      <c r="M109" s="1">
        <f t="shared" si="110"/>
        <v>19047.25975155237</v>
      </c>
      <c r="N109" s="1" t="b">
        <f t="shared" si="91"/>
        <v>0</v>
      </c>
      <c r="O109" s="1" t="b">
        <f t="shared" si="92"/>
        <v>0</v>
      </c>
      <c r="P109" s="1" t="b">
        <f t="shared" si="93"/>
        <v>0</v>
      </c>
      <c r="Q109" s="1" t="str">
        <f t="shared" si="94"/>
        <v>-</v>
      </c>
      <c r="R109" s="1" t="str">
        <f t="shared" si="95"/>
        <v>-</v>
      </c>
      <c r="S109" s="1" t="str">
        <f t="shared" si="96"/>
        <v>-</v>
      </c>
      <c r="T109" s="1" t="str">
        <f t="shared" si="97"/>
        <v>-</v>
      </c>
      <c r="U109" s="1"/>
      <c r="V109" s="1">
        <f t="shared" si="98"/>
        <v>19365.807801241896</v>
      </c>
      <c r="W109" s="1" t="b">
        <f t="shared" si="99"/>
        <v>0</v>
      </c>
      <c r="X109" s="1" t="b">
        <f t="shared" si="100"/>
        <v>0</v>
      </c>
      <c r="Y109" s="1" t="b">
        <f t="shared" si="101"/>
        <v>0</v>
      </c>
      <c r="Z109" s="1">
        <f>IF(P109=FALSE,IF(Y109=TRUE,MIN(H109+$I$2,$I$3),H109),"-")</f>
        <v>0.2</v>
      </c>
      <c r="AA109" s="1">
        <f t="shared" si="102"/>
        <v>19365.807801241896</v>
      </c>
      <c r="AB109" s="1">
        <f t="shared" si="103"/>
        <v>20640</v>
      </c>
      <c r="AC109" s="1" t="str">
        <f t="shared" si="104"/>
        <v>-</v>
      </c>
      <c r="AD109" s="1" t="str">
        <f t="shared" si="105"/>
        <v>-</v>
      </c>
      <c r="AE109" s="1" t="b">
        <f t="shared" si="106"/>
        <v>1</v>
      </c>
      <c r="AF109" s="1">
        <f t="shared" si="107"/>
        <v>19365.807801241896</v>
      </c>
    </row>
    <row r="110" spans="1:32">
      <c r="A110" s="2">
        <v>43993</v>
      </c>
      <c r="B110" s="1">
        <v>19920</v>
      </c>
      <c r="C110" s="1">
        <v>20200</v>
      </c>
      <c r="D110" s="1">
        <v>19360</v>
      </c>
      <c r="E110" s="1">
        <v>19380</v>
      </c>
      <c r="F110" s="1">
        <v>14251641</v>
      </c>
      <c r="H110" s="1">
        <f t="shared" si="88"/>
        <v>0.2</v>
      </c>
      <c r="I110" s="1" t="b">
        <f t="shared" si="89"/>
        <v>1</v>
      </c>
      <c r="J110" s="1">
        <f t="shared" si="90"/>
        <v>20640</v>
      </c>
      <c r="K110" s="1">
        <f t="shared" si="108"/>
        <v>20200</v>
      </c>
      <c r="L110" s="1">
        <f t="shared" si="109"/>
        <v>19360</v>
      </c>
      <c r="M110" s="1">
        <f t="shared" si="110"/>
        <v>19365.807801241896</v>
      </c>
      <c r="N110" s="1" t="b">
        <f t="shared" si="91"/>
        <v>1</v>
      </c>
      <c r="O110" s="1" t="b">
        <f t="shared" si="92"/>
        <v>0</v>
      </c>
      <c r="P110" s="1" t="b">
        <f t="shared" si="93"/>
        <v>1</v>
      </c>
      <c r="Q110" s="1">
        <f t="shared" si="94"/>
        <v>20640</v>
      </c>
      <c r="R110" s="1">
        <f t="shared" si="95"/>
        <v>0.02</v>
      </c>
      <c r="S110" s="1" t="b">
        <f t="shared" si="96"/>
        <v>0</v>
      </c>
      <c r="T110" s="1">
        <f t="shared" si="97"/>
        <v>19360</v>
      </c>
      <c r="U110" s="1"/>
      <c r="V110" s="1" t="str">
        <f t="shared" si="98"/>
        <v>-</v>
      </c>
      <c r="W110" s="1" t="str">
        <f t="shared" si="99"/>
        <v>-</v>
      </c>
      <c r="X110" s="1" t="str">
        <f t="shared" si="100"/>
        <v>-</v>
      </c>
      <c r="Y110" s="1" t="str">
        <f t="shared" si="101"/>
        <v>-</v>
      </c>
      <c r="Z110" s="1" t="str">
        <f>IF(P110=FALSE,IF(Y110=TRUE,MIN(H110+$I$2,$I$3),H110),"-")</f>
        <v>-</v>
      </c>
      <c r="AA110" s="1" t="str">
        <f t="shared" si="102"/>
        <v>-</v>
      </c>
      <c r="AB110" s="1" t="str">
        <f t="shared" si="103"/>
        <v>-</v>
      </c>
      <c r="AC110" s="1" t="str">
        <f t="shared" si="104"/>
        <v>-</v>
      </c>
      <c r="AD110" s="1" t="str">
        <f t="shared" si="105"/>
        <v>-</v>
      </c>
      <c r="AE110" s="1" t="b">
        <f t="shared" si="106"/>
        <v>0</v>
      </c>
      <c r="AF110" s="1">
        <f t="shared" si="107"/>
        <v>20640</v>
      </c>
    </row>
    <row r="111" spans="1:32">
      <c r="A111" s="2">
        <v>43994</v>
      </c>
      <c r="B111" s="1">
        <v>18340</v>
      </c>
      <c r="C111" s="1">
        <v>19170</v>
      </c>
      <c r="D111" s="1">
        <v>18160</v>
      </c>
      <c r="E111" s="1">
        <v>19060</v>
      </c>
      <c r="F111" s="1">
        <v>20809158</v>
      </c>
      <c r="H111" s="1">
        <f t="shared" si="88"/>
        <v>0.02</v>
      </c>
      <c r="I111" s="1" t="b">
        <f t="shared" si="89"/>
        <v>0</v>
      </c>
      <c r="J111" s="1">
        <f t="shared" si="90"/>
        <v>19360</v>
      </c>
      <c r="K111" s="1">
        <f t="shared" si="108"/>
        <v>19170</v>
      </c>
      <c r="L111" s="1">
        <f t="shared" si="109"/>
        <v>18160</v>
      </c>
      <c r="M111" s="1">
        <f t="shared" si="110"/>
        <v>20640</v>
      </c>
      <c r="N111" s="1" t="b">
        <f t="shared" si="91"/>
        <v>0</v>
      </c>
      <c r="O111" s="1" t="b">
        <f t="shared" si="92"/>
        <v>0</v>
      </c>
      <c r="P111" s="1" t="b">
        <f t="shared" si="93"/>
        <v>0</v>
      </c>
      <c r="Q111" s="1" t="str">
        <f t="shared" si="94"/>
        <v>-</v>
      </c>
      <c r="R111" s="1" t="str">
        <f t="shared" si="95"/>
        <v>-</v>
      </c>
      <c r="S111" s="1" t="str">
        <f t="shared" si="96"/>
        <v>-</v>
      </c>
      <c r="T111" s="1" t="str">
        <f t="shared" si="97"/>
        <v>-</v>
      </c>
      <c r="U111" s="1"/>
      <c r="V111" s="1">
        <f t="shared" si="98"/>
        <v>20614.400000000001</v>
      </c>
      <c r="W111" s="1" t="b">
        <f t="shared" si="99"/>
        <v>0</v>
      </c>
      <c r="X111" s="1" t="b">
        <f t="shared" si="100"/>
        <v>1</v>
      </c>
      <c r="Y111" s="1" t="b">
        <f t="shared" si="101"/>
        <v>1</v>
      </c>
      <c r="Z111" s="1">
        <f>IF(P111=FALSE,IF(Y111=TRUE,MIN(H111+$I$2,$I$3),H111),"-")</f>
        <v>0.04</v>
      </c>
      <c r="AA111" s="1" t="str">
        <f t="shared" si="102"/>
        <v>-</v>
      </c>
      <c r="AB111" s="1" t="str">
        <f t="shared" si="103"/>
        <v>-</v>
      </c>
      <c r="AC111" s="1">
        <f t="shared" si="104"/>
        <v>20614.400000000001</v>
      </c>
      <c r="AD111" s="1">
        <f t="shared" si="105"/>
        <v>18160</v>
      </c>
      <c r="AE111" s="1" t="b">
        <f t="shared" si="106"/>
        <v>0</v>
      </c>
      <c r="AF111" s="1">
        <f t="shared" si="107"/>
        <v>20614.400000000001</v>
      </c>
    </row>
    <row r="112" spans="1:32">
      <c r="A112" s="2">
        <v>43997</v>
      </c>
      <c r="B112" s="1">
        <v>18760</v>
      </c>
      <c r="C112" s="1">
        <v>18990</v>
      </c>
      <c r="D112" s="1">
        <v>17710</v>
      </c>
      <c r="E112" s="1">
        <v>17710</v>
      </c>
      <c r="F112" s="1">
        <v>15037798</v>
      </c>
      <c r="H112" s="1">
        <f t="shared" si="88"/>
        <v>0.04</v>
      </c>
      <c r="I112" s="1" t="b">
        <f t="shared" si="89"/>
        <v>0</v>
      </c>
      <c r="J112" s="1">
        <f t="shared" si="90"/>
        <v>18160</v>
      </c>
      <c r="K112" s="1">
        <f t="shared" si="108"/>
        <v>18990</v>
      </c>
      <c r="L112" s="1">
        <f t="shared" si="109"/>
        <v>17710</v>
      </c>
      <c r="M112" s="1">
        <f t="shared" si="110"/>
        <v>20614.400000000001</v>
      </c>
      <c r="N112" s="1" t="b">
        <f t="shared" si="91"/>
        <v>0</v>
      </c>
      <c r="O112" s="1" t="b">
        <f t="shared" si="92"/>
        <v>0</v>
      </c>
      <c r="P112" s="1" t="b">
        <f t="shared" si="93"/>
        <v>0</v>
      </c>
      <c r="Q112" s="1" t="str">
        <f t="shared" si="94"/>
        <v>-</v>
      </c>
      <c r="R112" s="1" t="str">
        <f t="shared" si="95"/>
        <v>-</v>
      </c>
      <c r="S112" s="1" t="str">
        <f t="shared" si="96"/>
        <v>-</v>
      </c>
      <c r="T112" s="1" t="str">
        <f t="shared" si="97"/>
        <v>-</v>
      </c>
      <c r="U112" s="1"/>
      <c r="V112" s="1">
        <f t="shared" si="98"/>
        <v>20516.224000000002</v>
      </c>
      <c r="W112" s="1" t="b">
        <f t="shared" si="99"/>
        <v>0</v>
      </c>
      <c r="X112" s="1" t="b">
        <f t="shared" si="100"/>
        <v>1</v>
      </c>
      <c r="Y112" s="1" t="b">
        <f t="shared" si="101"/>
        <v>1</v>
      </c>
      <c r="Z112" s="1">
        <f>IF(P112=FALSE,IF(Y112=TRUE,MIN(H112+$I$2,$I$3),H112),"-")</f>
        <v>0.06</v>
      </c>
      <c r="AA112" s="1" t="str">
        <f t="shared" si="102"/>
        <v>-</v>
      </c>
      <c r="AB112" s="1" t="str">
        <f t="shared" si="103"/>
        <v>-</v>
      </c>
      <c r="AC112" s="1">
        <f t="shared" si="104"/>
        <v>20516.224000000002</v>
      </c>
      <c r="AD112" s="1">
        <f t="shared" si="105"/>
        <v>17710</v>
      </c>
      <c r="AE112" s="1" t="b">
        <f t="shared" si="106"/>
        <v>0</v>
      </c>
      <c r="AF112" s="1">
        <f t="shared" si="107"/>
        <v>20516.224000000002</v>
      </c>
    </row>
    <row r="113" spans="1:32">
      <c r="A113" s="2">
        <v>43998</v>
      </c>
      <c r="B113" s="1">
        <v>18840</v>
      </c>
      <c r="C113" s="1">
        <v>19550</v>
      </c>
      <c r="D113" s="1">
        <v>18630</v>
      </c>
      <c r="E113" s="1">
        <v>19460</v>
      </c>
      <c r="F113" s="1">
        <v>15093648</v>
      </c>
      <c r="H113" s="1">
        <f t="shared" si="88"/>
        <v>0.06</v>
      </c>
      <c r="I113" s="1" t="b">
        <f t="shared" si="89"/>
        <v>0</v>
      </c>
      <c r="J113" s="1">
        <f t="shared" si="90"/>
        <v>17710</v>
      </c>
      <c r="K113" s="1">
        <f t="shared" si="108"/>
        <v>19550</v>
      </c>
      <c r="L113" s="1">
        <f t="shared" si="109"/>
        <v>18630</v>
      </c>
      <c r="M113" s="1">
        <f t="shared" si="110"/>
        <v>20516.224000000002</v>
      </c>
      <c r="N113" s="1" t="b">
        <f t="shared" si="91"/>
        <v>0</v>
      </c>
      <c r="O113" s="1" t="b">
        <f t="shared" si="92"/>
        <v>0</v>
      </c>
      <c r="P113" s="1" t="b">
        <f t="shared" si="93"/>
        <v>0</v>
      </c>
      <c r="Q113" s="1" t="str">
        <f t="shared" si="94"/>
        <v>-</v>
      </c>
      <c r="R113" s="1" t="str">
        <f t="shared" si="95"/>
        <v>-</v>
      </c>
      <c r="S113" s="1" t="str">
        <f t="shared" si="96"/>
        <v>-</v>
      </c>
      <c r="T113" s="1" t="str">
        <f t="shared" si="97"/>
        <v>-</v>
      </c>
      <c r="U113" s="1"/>
      <c r="V113" s="1">
        <f t="shared" si="98"/>
        <v>20347.850560000003</v>
      </c>
      <c r="W113" s="1" t="b">
        <f t="shared" si="99"/>
        <v>0</v>
      </c>
      <c r="X113" s="1" t="b">
        <f t="shared" si="100"/>
        <v>0</v>
      </c>
      <c r="Y113" s="1" t="b">
        <f t="shared" si="101"/>
        <v>0</v>
      </c>
      <c r="Z113" s="1">
        <f>IF(P113=FALSE,IF(Y113=TRUE,MIN(H113+$I$2,$I$3),H113),"-")</f>
        <v>0.06</v>
      </c>
      <c r="AA113" s="1" t="str">
        <f t="shared" si="102"/>
        <v>-</v>
      </c>
      <c r="AB113" s="1" t="str">
        <f t="shared" si="103"/>
        <v>-</v>
      </c>
      <c r="AC113" s="1">
        <f t="shared" si="104"/>
        <v>20347.850560000003</v>
      </c>
      <c r="AD113" s="1">
        <f t="shared" si="105"/>
        <v>17710</v>
      </c>
      <c r="AE113" s="1" t="b">
        <f t="shared" si="106"/>
        <v>0</v>
      </c>
      <c r="AF113" s="1">
        <f t="shared" si="107"/>
        <v>20347.850560000003</v>
      </c>
    </row>
    <row r="114" spans="1:32">
      <c r="A114" s="2">
        <v>43999</v>
      </c>
      <c r="B114" s="1">
        <v>19370</v>
      </c>
      <c r="C114" s="1">
        <v>19410</v>
      </c>
      <c r="D114" s="1">
        <v>19010</v>
      </c>
      <c r="E114" s="1">
        <v>19250</v>
      </c>
      <c r="F114" s="1">
        <v>11865282</v>
      </c>
      <c r="H114" s="1">
        <f t="shared" si="88"/>
        <v>0.06</v>
      </c>
      <c r="I114" s="1" t="b">
        <f t="shared" si="89"/>
        <v>0</v>
      </c>
      <c r="J114" s="1">
        <f t="shared" si="90"/>
        <v>17710</v>
      </c>
      <c r="K114" s="1">
        <f t="shared" si="108"/>
        <v>19410</v>
      </c>
      <c r="L114" s="1">
        <f t="shared" si="109"/>
        <v>19010</v>
      </c>
      <c r="M114" s="1">
        <f t="shared" si="110"/>
        <v>20347.850560000003</v>
      </c>
      <c r="N114" s="1" t="b">
        <f t="shared" si="91"/>
        <v>0</v>
      </c>
      <c r="O114" s="1" t="b">
        <f t="shared" si="92"/>
        <v>0</v>
      </c>
      <c r="P114" s="1" t="b">
        <f t="shared" si="93"/>
        <v>0</v>
      </c>
      <c r="Q114" s="1" t="str">
        <f t="shared" si="94"/>
        <v>-</v>
      </c>
      <c r="R114" s="1" t="str">
        <f t="shared" si="95"/>
        <v>-</v>
      </c>
      <c r="S114" s="1" t="str">
        <f t="shared" si="96"/>
        <v>-</v>
      </c>
      <c r="T114" s="1" t="str">
        <f t="shared" si="97"/>
        <v>-</v>
      </c>
      <c r="U114" s="1"/>
      <c r="V114" s="1">
        <f t="shared" si="98"/>
        <v>20189.579526400001</v>
      </c>
      <c r="W114" s="1" t="b">
        <f t="shared" si="99"/>
        <v>0</v>
      </c>
      <c r="X114" s="1" t="b">
        <f t="shared" si="100"/>
        <v>0</v>
      </c>
      <c r="Y114" s="1" t="b">
        <f t="shared" si="101"/>
        <v>0</v>
      </c>
      <c r="Z114" s="1">
        <f>IF(P114=FALSE,IF(Y114=TRUE,MIN(H114+$I$2,$I$3),H114),"-")</f>
        <v>0.06</v>
      </c>
      <c r="AA114" s="1" t="str">
        <f t="shared" si="102"/>
        <v>-</v>
      </c>
      <c r="AB114" s="1" t="str">
        <f t="shared" si="103"/>
        <v>-</v>
      </c>
      <c r="AC114" s="1">
        <f t="shared" si="104"/>
        <v>20189.579526400001</v>
      </c>
      <c r="AD114" s="1">
        <f t="shared" si="105"/>
        <v>17710</v>
      </c>
      <c r="AE114" s="1" t="b">
        <f t="shared" si="106"/>
        <v>0</v>
      </c>
      <c r="AF114" s="1">
        <f t="shared" si="107"/>
        <v>20189.579526400001</v>
      </c>
    </row>
    <row r="115" spans="1:32">
      <c r="A115" s="2">
        <v>44000</v>
      </c>
      <c r="B115" s="1">
        <v>19150</v>
      </c>
      <c r="C115" s="1">
        <v>19220</v>
      </c>
      <c r="D115" s="1">
        <v>18680</v>
      </c>
      <c r="E115" s="1">
        <v>19090</v>
      </c>
      <c r="F115" s="1">
        <v>11395936</v>
      </c>
      <c r="H115" s="1">
        <f t="shared" si="88"/>
        <v>0.06</v>
      </c>
      <c r="I115" s="1" t="b">
        <f t="shared" si="89"/>
        <v>0</v>
      </c>
      <c r="J115" s="1">
        <f t="shared" si="90"/>
        <v>17710</v>
      </c>
      <c r="K115" s="1">
        <f t="shared" si="108"/>
        <v>19220</v>
      </c>
      <c r="L115" s="1">
        <f t="shared" si="109"/>
        <v>18680</v>
      </c>
      <c r="M115" s="1">
        <f t="shared" si="110"/>
        <v>20189.579526400001</v>
      </c>
      <c r="N115" s="1" t="b">
        <f t="shared" si="91"/>
        <v>0</v>
      </c>
      <c r="O115" s="1" t="b">
        <f t="shared" si="92"/>
        <v>0</v>
      </c>
      <c r="P115" s="1" t="b">
        <f t="shared" si="93"/>
        <v>0</v>
      </c>
      <c r="Q115" s="1" t="str">
        <f t="shared" si="94"/>
        <v>-</v>
      </c>
      <c r="R115" s="1" t="str">
        <f t="shared" si="95"/>
        <v>-</v>
      </c>
      <c r="S115" s="1" t="str">
        <f t="shared" si="96"/>
        <v>-</v>
      </c>
      <c r="T115" s="1" t="str">
        <f t="shared" si="97"/>
        <v>-</v>
      </c>
      <c r="U115" s="1"/>
      <c r="V115" s="1">
        <f t="shared" si="98"/>
        <v>20040.804754815999</v>
      </c>
      <c r="W115" s="1" t="b">
        <f t="shared" si="99"/>
        <v>0</v>
      </c>
      <c r="X115" s="1" t="b">
        <f t="shared" si="100"/>
        <v>0</v>
      </c>
      <c r="Y115" s="1" t="b">
        <f t="shared" si="101"/>
        <v>0</v>
      </c>
      <c r="Z115" s="1">
        <f>IF(P115=FALSE,IF(Y115=TRUE,MIN(H115+$I$2,$I$3),H115),"-")</f>
        <v>0.06</v>
      </c>
      <c r="AA115" s="1" t="str">
        <f t="shared" si="102"/>
        <v>-</v>
      </c>
      <c r="AB115" s="1" t="str">
        <f t="shared" si="103"/>
        <v>-</v>
      </c>
      <c r="AC115" s="1">
        <f t="shared" si="104"/>
        <v>20040.804754815999</v>
      </c>
      <c r="AD115" s="1">
        <f t="shared" si="105"/>
        <v>17710</v>
      </c>
      <c r="AE115" s="1" t="b">
        <f t="shared" si="106"/>
        <v>0</v>
      </c>
      <c r="AF115" s="1">
        <f t="shared" si="107"/>
        <v>20040.804754815999</v>
      </c>
    </row>
    <row r="116" spans="1:32">
      <c r="A116" s="2">
        <v>44001</v>
      </c>
      <c r="B116" s="1">
        <v>19390</v>
      </c>
      <c r="C116" s="1">
        <v>19420</v>
      </c>
      <c r="D116" s="1">
        <v>19060</v>
      </c>
      <c r="E116" s="1">
        <v>19260</v>
      </c>
      <c r="F116" s="1">
        <v>7608098</v>
      </c>
      <c r="H116" s="1">
        <f t="shared" si="88"/>
        <v>0.06</v>
      </c>
      <c r="I116" s="1" t="b">
        <f t="shared" si="89"/>
        <v>0</v>
      </c>
      <c r="J116" s="1">
        <f t="shared" si="90"/>
        <v>17710</v>
      </c>
      <c r="K116" s="1">
        <f t="shared" si="108"/>
        <v>19420</v>
      </c>
      <c r="L116" s="1">
        <f t="shared" si="109"/>
        <v>19060</v>
      </c>
      <c r="M116" s="1">
        <f t="shared" si="110"/>
        <v>20040.804754815999</v>
      </c>
      <c r="N116" s="1" t="b">
        <f t="shared" si="91"/>
        <v>0</v>
      </c>
      <c r="O116" s="1" t="b">
        <f t="shared" si="92"/>
        <v>0</v>
      </c>
      <c r="P116" s="1" t="b">
        <f t="shared" si="93"/>
        <v>0</v>
      </c>
      <c r="Q116" s="1" t="str">
        <f t="shared" si="94"/>
        <v>-</v>
      </c>
      <c r="R116" s="1" t="str">
        <f t="shared" si="95"/>
        <v>-</v>
      </c>
      <c r="S116" s="1" t="str">
        <f t="shared" si="96"/>
        <v>-</v>
      </c>
      <c r="T116" s="1" t="str">
        <f t="shared" si="97"/>
        <v>-</v>
      </c>
      <c r="U116" s="1"/>
      <c r="V116" s="1">
        <f t="shared" si="98"/>
        <v>19900.956469527038</v>
      </c>
      <c r="W116" s="1" t="b">
        <f t="shared" si="99"/>
        <v>0</v>
      </c>
      <c r="X116" s="1" t="b">
        <f t="shared" si="100"/>
        <v>0</v>
      </c>
      <c r="Y116" s="1" t="b">
        <f t="shared" si="101"/>
        <v>0</v>
      </c>
      <c r="Z116" s="1">
        <f>IF(P116=FALSE,IF(Y116=TRUE,MIN(H116+$I$2,$I$3),H116),"-")</f>
        <v>0.06</v>
      </c>
      <c r="AA116" s="1" t="str">
        <f t="shared" si="102"/>
        <v>-</v>
      </c>
      <c r="AB116" s="1" t="str">
        <f t="shared" si="103"/>
        <v>-</v>
      </c>
      <c r="AC116" s="1">
        <f t="shared" si="104"/>
        <v>19900.956469527038</v>
      </c>
      <c r="AD116" s="1">
        <f t="shared" si="105"/>
        <v>17710</v>
      </c>
      <c r="AE116" s="1" t="b">
        <f t="shared" si="106"/>
        <v>0</v>
      </c>
      <c r="AF116" s="1">
        <f t="shared" si="107"/>
        <v>19900.956469527038</v>
      </c>
    </row>
    <row r="117" spans="1:32">
      <c r="A117" s="2">
        <v>44004</v>
      </c>
      <c r="B117" s="1">
        <v>19050</v>
      </c>
      <c r="C117" s="1">
        <v>19460</v>
      </c>
      <c r="D117" s="1">
        <v>18980</v>
      </c>
      <c r="E117" s="1">
        <v>19250</v>
      </c>
      <c r="F117" s="1">
        <v>7445732</v>
      </c>
      <c r="H117" s="1">
        <f t="shared" si="88"/>
        <v>0.06</v>
      </c>
      <c r="I117" s="1" t="b">
        <f t="shared" si="89"/>
        <v>0</v>
      </c>
      <c r="J117" s="1">
        <f t="shared" si="90"/>
        <v>17710</v>
      </c>
      <c r="K117" s="1">
        <f t="shared" si="108"/>
        <v>19460</v>
      </c>
      <c r="L117" s="1">
        <f t="shared" si="109"/>
        <v>18980</v>
      </c>
      <c r="M117" s="1">
        <f t="shared" si="110"/>
        <v>19900.956469527038</v>
      </c>
      <c r="N117" s="1" t="b">
        <f t="shared" si="91"/>
        <v>0</v>
      </c>
      <c r="O117" s="1" t="b">
        <f t="shared" si="92"/>
        <v>0</v>
      </c>
      <c r="P117" s="1" t="b">
        <f t="shared" si="93"/>
        <v>0</v>
      </c>
      <c r="Q117" s="1" t="str">
        <f t="shared" si="94"/>
        <v>-</v>
      </c>
      <c r="R117" s="1" t="str">
        <f t="shared" si="95"/>
        <v>-</v>
      </c>
      <c r="S117" s="1" t="str">
        <f t="shared" si="96"/>
        <v>-</v>
      </c>
      <c r="T117" s="1" t="str">
        <f t="shared" si="97"/>
        <v>-</v>
      </c>
      <c r="U117" s="1"/>
      <c r="V117" s="1">
        <f t="shared" si="98"/>
        <v>19769.499081355418</v>
      </c>
      <c r="W117" s="1" t="b">
        <f t="shared" si="99"/>
        <v>0</v>
      </c>
      <c r="X117" s="1" t="b">
        <f t="shared" si="100"/>
        <v>0</v>
      </c>
      <c r="Y117" s="1" t="b">
        <f t="shared" si="101"/>
        <v>0</v>
      </c>
      <c r="Z117" s="1">
        <f>IF(P117=FALSE,IF(Y117=TRUE,MIN(H117+$I$2,$I$3),H117),"-")</f>
        <v>0.06</v>
      </c>
      <c r="AA117" s="1" t="str">
        <f t="shared" si="102"/>
        <v>-</v>
      </c>
      <c r="AB117" s="1" t="str">
        <f t="shared" si="103"/>
        <v>-</v>
      </c>
      <c r="AC117" s="1">
        <f t="shared" si="104"/>
        <v>19769.499081355418</v>
      </c>
      <c r="AD117" s="1">
        <f t="shared" si="105"/>
        <v>17710</v>
      </c>
      <c r="AE117" s="1" t="b">
        <f t="shared" si="106"/>
        <v>0</v>
      </c>
      <c r="AF117" s="1">
        <f t="shared" si="107"/>
        <v>19769.499081355418</v>
      </c>
    </row>
    <row r="118" spans="1:32">
      <c r="A118" s="2">
        <v>44005</v>
      </c>
      <c r="B118" s="1">
        <v>19600</v>
      </c>
      <c r="C118" s="1">
        <v>19660</v>
      </c>
      <c r="D118" s="1">
        <v>18890</v>
      </c>
      <c r="E118" s="1">
        <v>19420</v>
      </c>
      <c r="F118" s="1">
        <v>15335809</v>
      </c>
      <c r="H118" s="1">
        <f t="shared" si="88"/>
        <v>0.06</v>
      </c>
      <c r="I118" s="1" t="b">
        <f t="shared" si="89"/>
        <v>0</v>
      </c>
      <c r="J118" s="1">
        <f t="shared" si="90"/>
        <v>17710</v>
      </c>
      <c r="K118" s="1">
        <f t="shared" si="108"/>
        <v>19660</v>
      </c>
      <c r="L118" s="1">
        <f t="shared" si="109"/>
        <v>18890</v>
      </c>
      <c r="M118" s="1">
        <f t="shared" si="110"/>
        <v>19769.499081355418</v>
      </c>
      <c r="N118" s="1" t="b">
        <f t="shared" si="91"/>
        <v>0</v>
      </c>
      <c r="O118" s="1" t="b">
        <f t="shared" si="92"/>
        <v>0</v>
      </c>
      <c r="P118" s="1" t="b">
        <f t="shared" si="93"/>
        <v>0</v>
      </c>
      <c r="Q118" s="1" t="str">
        <f t="shared" si="94"/>
        <v>-</v>
      </c>
      <c r="R118" s="1" t="str">
        <f t="shared" si="95"/>
        <v>-</v>
      </c>
      <c r="S118" s="1" t="str">
        <f t="shared" si="96"/>
        <v>-</v>
      </c>
      <c r="T118" s="1" t="str">
        <f t="shared" si="97"/>
        <v>-</v>
      </c>
      <c r="U118" s="1"/>
      <c r="V118" s="1">
        <f t="shared" si="98"/>
        <v>19645.929136474093</v>
      </c>
      <c r="W118" s="1" t="b">
        <f t="shared" si="99"/>
        <v>0</v>
      </c>
      <c r="X118" s="1" t="b">
        <f t="shared" si="100"/>
        <v>0</v>
      </c>
      <c r="Y118" s="1" t="b">
        <f t="shared" si="101"/>
        <v>0</v>
      </c>
      <c r="Z118" s="1">
        <f>IF(P118=FALSE,IF(Y118=TRUE,MIN(H118+$I$2,$I$3),H118),"-")</f>
        <v>0.06</v>
      </c>
      <c r="AA118" s="1" t="str">
        <f t="shared" si="102"/>
        <v>-</v>
      </c>
      <c r="AB118" s="1" t="str">
        <f t="shared" si="103"/>
        <v>-</v>
      </c>
      <c r="AC118" s="1">
        <f t="shared" si="104"/>
        <v>19645.929136474093</v>
      </c>
      <c r="AD118" s="1">
        <f t="shared" si="105"/>
        <v>17710</v>
      </c>
      <c r="AE118" s="1" t="b">
        <f t="shared" si="106"/>
        <v>0</v>
      </c>
      <c r="AF118" s="1">
        <f t="shared" si="107"/>
        <v>19645.929136474093</v>
      </c>
    </row>
    <row r="119" spans="1:32">
      <c r="A119" s="2">
        <v>44006</v>
      </c>
      <c r="B119" s="1">
        <v>19440</v>
      </c>
      <c r="C119" s="1">
        <v>19610</v>
      </c>
      <c r="D119" s="1">
        <v>19290</v>
      </c>
      <c r="E119" s="1">
        <v>19360</v>
      </c>
      <c r="F119" s="1">
        <v>7572354</v>
      </c>
      <c r="H119" s="1">
        <f t="shared" si="88"/>
        <v>0.06</v>
      </c>
      <c r="I119" s="1" t="b">
        <f t="shared" si="89"/>
        <v>0</v>
      </c>
      <c r="J119" s="1">
        <f t="shared" si="90"/>
        <v>17710</v>
      </c>
      <c r="K119" s="1">
        <f t="shared" si="108"/>
        <v>19610</v>
      </c>
      <c r="L119" s="1">
        <f t="shared" si="109"/>
        <v>19290</v>
      </c>
      <c r="M119" s="1">
        <f t="shared" si="110"/>
        <v>19645.929136474093</v>
      </c>
      <c r="N119" s="1" t="b">
        <f t="shared" si="91"/>
        <v>0</v>
      </c>
      <c r="O119" s="1" t="b">
        <f t="shared" si="92"/>
        <v>0</v>
      </c>
      <c r="P119" s="1" t="b">
        <f t="shared" si="93"/>
        <v>0</v>
      </c>
      <c r="Q119" s="1" t="str">
        <f t="shared" si="94"/>
        <v>-</v>
      </c>
      <c r="R119" s="1" t="str">
        <f t="shared" si="95"/>
        <v>-</v>
      </c>
      <c r="S119" s="1" t="str">
        <f t="shared" si="96"/>
        <v>-</v>
      </c>
      <c r="T119" s="1" t="str">
        <f t="shared" si="97"/>
        <v>-</v>
      </c>
      <c r="U119" s="1"/>
      <c r="V119" s="1">
        <f t="shared" si="98"/>
        <v>19529.773388285648</v>
      </c>
      <c r="W119" s="1" t="b">
        <f t="shared" si="99"/>
        <v>0</v>
      </c>
      <c r="X119" s="1" t="b">
        <f t="shared" si="100"/>
        <v>0</v>
      </c>
      <c r="Y119" s="1" t="b">
        <f t="shared" si="101"/>
        <v>0</v>
      </c>
      <c r="Z119" s="1">
        <f>IF(P119=FALSE,IF(Y119=TRUE,MIN(H119+$I$2,$I$3),H119),"-")</f>
        <v>0.06</v>
      </c>
      <c r="AA119" s="1" t="str">
        <f t="shared" si="102"/>
        <v>-</v>
      </c>
      <c r="AB119" s="1" t="str">
        <f t="shared" si="103"/>
        <v>-</v>
      </c>
      <c r="AC119" s="1">
        <f t="shared" si="104"/>
        <v>19660</v>
      </c>
      <c r="AD119" s="1">
        <f t="shared" si="105"/>
        <v>17710</v>
      </c>
      <c r="AE119" s="1" t="b">
        <f t="shared" si="106"/>
        <v>0</v>
      </c>
      <c r="AF119" s="1">
        <f t="shared" si="107"/>
        <v>19660</v>
      </c>
    </row>
    <row r="120" spans="1:32">
      <c r="A120" s="2">
        <v>44007</v>
      </c>
      <c r="B120" s="1">
        <v>18960</v>
      </c>
      <c r="C120" s="1">
        <v>19190</v>
      </c>
      <c r="D120" s="1">
        <v>18740</v>
      </c>
      <c r="E120" s="1">
        <v>18910</v>
      </c>
      <c r="F120" s="1">
        <v>10091521</v>
      </c>
      <c r="H120" s="1">
        <f t="shared" si="88"/>
        <v>0.06</v>
      </c>
      <c r="I120" s="1" t="b">
        <f t="shared" si="89"/>
        <v>0</v>
      </c>
      <c r="J120" s="1">
        <f t="shared" si="90"/>
        <v>17710</v>
      </c>
      <c r="K120" s="1">
        <f t="shared" si="108"/>
        <v>19190</v>
      </c>
      <c r="L120" s="1">
        <f t="shared" si="109"/>
        <v>18740</v>
      </c>
      <c r="M120" s="1">
        <f t="shared" si="110"/>
        <v>19660</v>
      </c>
      <c r="N120" s="1" t="b">
        <f t="shared" si="91"/>
        <v>0</v>
      </c>
      <c r="O120" s="1" t="b">
        <f t="shared" si="92"/>
        <v>0</v>
      </c>
      <c r="P120" s="1" t="b">
        <f t="shared" si="93"/>
        <v>0</v>
      </c>
      <c r="Q120" s="1" t="str">
        <f t="shared" si="94"/>
        <v>-</v>
      </c>
      <c r="R120" s="1" t="str">
        <f t="shared" si="95"/>
        <v>-</v>
      </c>
      <c r="S120" s="1" t="str">
        <f t="shared" si="96"/>
        <v>-</v>
      </c>
      <c r="T120" s="1" t="str">
        <f t="shared" si="97"/>
        <v>-</v>
      </c>
      <c r="U120" s="1"/>
      <c r="V120" s="1">
        <f t="shared" si="98"/>
        <v>19543</v>
      </c>
      <c r="W120" s="1" t="b">
        <f t="shared" si="99"/>
        <v>0</v>
      </c>
      <c r="X120" s="1" t="b">
        <f t="shared" si="100"/>
        <v>0</v>
      </c>
      <c r="Y120" s="1" t="b">
        <f t="shared" si="101"/>
        <v>0</v>
      </c>
      <c r="Z120" s="1">
        <f>IF(P120=FALSE,IF(Y120=TRUE,MIN(H120+$I$2,$I$3),H120),"-")</f>
        <v>0.06</v>
      </c>
      <c r="AA120" s="1" t="str">
        <f t="shared" si="102"/>
        <v>-</v>
      </c>
      <c r="AB120" s="1" t="str">
        <f t="shared" si="103"/>
        <v>-</v>
      </c>
      <c r="AC120" s="1">
        <f t="shared" si="104"/>
        <v>19660</v>
      </c>
      <c r="AD120" s="1">
        <f t="shared" si="105"/>
        <v>17710</v>
      </c>
      <c r="AE120" s="1" t="b">
        <f t="shared" si="106"/>
        <v>0</v>
      </c>
      <c r="AF120" s="1">
        <f t="shared" si="107"/>
        <v>19660</v>
      </c>
    </row>
    <row r="121" spans="1:32">
      <c r="A121" s="2">
        <v>44008</v>
      </c>
      <c r="B121" s="1">
        <v>19250</v>
      </c>
      <c r="C121" s="1">
        <v>19460</v>
      </c>
      <c r="D121" s="1">
        <v>19150</v>
      </c>
      <c r="E121" s="1">
        <v>19380</v>
      </c>
      <c r="F121" s="1">
        <v>7621465</v>
      </c>
      <c r="H121" s="1">
        <f t="shared" si="88"/>
        <v>0.06</v>
      </c>
      <c r="I121" s="1" t="b">
        <f t="shared" si="89"/>
        <v>0</v>
      </c>
      <c r="J121" s="1">
        <f t="shared" si="90"/>
        <v>17710</v>
      </c>
      <c r="K121" s="1">
        <f t="shared" si="108"/>
        <v>19460</v>
      </c>
      <c r="L121" s="1">
        <f t="shared" si="109"/>
        <v>19150</v>
      </c>
      <c r="M121" s="1">
        <f t="shared" si="110"/>
        <v>19660</v>
      </c>
      <c r="N121" s="1" t="b">
        <f t="shared" si="91"/>
        <v>0</v>
      </c>
      <c r="O121" s="1" t="b">
        <f t="shared" si="92"/>
        <v>0</v>
      </c>
      <c r="P121" s="1" t="b">
        <f t="shared" si="93"/>
        <v>0</v>
      </c>
      <c r="Q121" s="1" t="str">
        <f t="shared" si="94"/>
        <v>-</v>
      </c>
      <c r="R121" s="1" t="str">
        <f t="shared" si="95"/>
        <v>-</v>
      </c>
      <c r="S121" s="1" t="str">
        <f t="shared" si="96"/>
        <v>-</v>
      </c>
      <c r="T121" s="1" t="str">
        <f t="shared" si="97"/>
        <v>-</v>
      </c>
      <c r="U121" s="1"/>
      <c r="V121" s="1">
        <f t="shared" si="98"/>
        <v>19543</v>
      </c>
      <c r="W121" s="1" t="b">
        <f t="shared" si="99"/>
        <v>0</v>
      </c>
      <c r="X121" s="1" t="b">
        <f t="shared" si="100"/>
        <v>0</v>
      </c>
      <c r="Y121" s="1" t="b">
        <f t="shared" si="101"/>
        <v>0</v>
      </c>
      <c r="Z121" s="1">
        <f>IF(P121=FALSE,IF(Y121=TRUE,MIN(H121+$I$2,$I$3),H121),"-")</f>
        <v>0.06</v>
      </c>
      <c r="AA121" s="1" t="str">
        <f t="shared" si="102"/>
        <v>-</v>
      </c>
      <c r="AB121" s="1" t="str">
        <f t="shared" si="103"/>
        <v>-</v>
      </c>
      <c r="AC121" s="1">
        <f t="shared" si="104"/>
        <v>19610</v>
      </c>
      <c r="AD121" s="1">
        <f t="shared" si="105"/>
        <v>17710</v>
      </c>
      <c r="AE121" s="1" t="b">
        <f t="shared" si="106"/>
        <v>0</v>
      </c>
      <c r="AF121" s="1">
        <f t="shared" si="107"/>
        <v>19610</v>
      </c>
    </row>
    <row r="122" spans="1:32">
      <c r="A122" s="2">
        <v>44011</v>
      </c>
      <c r="B122" s="1">
        <v>18840</v>
      </c>
      <c r="C122" s="1">
        <v>19010</v>
      </c>
      <c r="D122" s="1">
        <v>18450</v>
      </c>
      <c r="E122" s="1">
        <v>18510</v>
      </c>
      <c r="F122" s="1">
        <v>11487950</v>
      </c>
      <c r="H122" s="1">
        <f t="shared" si="88"/>
        <v>0.06</v>
      </c>
      <c r="I122" s="1" t="b">
        <f t="shared" si="89"/>
        <v>0</v>
      </c>
      <c r="J122" s="1">
        <f t="shared" si="90"/>
        <v>17710</v>
      </c>
      <c r="K122" s="1">
        <f t="shared" si="108"/>
        <v>19010</v>
      </c>
      <c r="L122" s="1">
        <f t="shared" si="109"/>
        <v>18450</v>
      </c>
      <c r="M122" s="1">
        <f t="shared" si="110"/>
        <v>19610</v>
      </c>
      <c r="N122" s="1" t="b">
        <f t="shared" si="91"/>
        <v>0</v>
      </c>
      <c r="O122" s="1" t="b">
        <f t="shared" si="92"/>
        <v>0</v>
      </c>
      <c r="P122" s="1" t="b">
        <f t="shared" si="93"/>
        <v>0</v>
      </c>
      <c r="Q122" s="1" t="str">
        <f t="shared" si="94"/>
        <v>-</v>
      </c>
      <c r="R122" s="1" t="str">
        <f t="shared" si="95"/>
        <v>-</v>
      </c>
      <c r="S122" s="1" t="str">
        <f t="shared" si="96"/>
        <v>-</v>
      </c>
      <c r="T122" s="1" t="str">
        <f t="shared" si="97"/>
        <v>-</v>
      </c>
      <c r="U122" s="1"/>
      <c r="V122" s="1">
        <f t="shared" si="98"/>
        <v>19496</v>
      </c>
      <c r="W122" s="1" t="b">
        <f t="shared" si="99"/>
        <v>0</v>
      </c>
      <c r="X122" s="1" t="b">
        <f t="shared" si="100"/>
        <v>0</v>
      </c>
      <c r="Y122" s="1" t="b">
        <f t="shared" si="101"/>
        <v>0</v>
      </c>
      <c r="Z122" s="1">
        <f>IF(P122=FALSE,IF(Y122=TRUE,MIN(H122+$I$2,$I$3),H122),"-")</f>
        <v>0.06</v>
      </c>
      <c r="AA122" s="1" t="str">
        <f t="shared" si="102"/>
        <v>-</v>
      </c>
      <c r="AB122" s="1" t="str">
        <f t="shared" si="103"/>
        <v>-</v>
      </c>
      <c r="AC122" s="1">
        <f t="shared" si="104"/>
        <v>19496</v>
      </c>
      <c r="AD122" s="1">
        <f t="shared" si="105"/>
        <v>17710</v>
      </c>
      <c r="AE122" s="1" t="b">
        <f t="shared" si="106"/>
        <v>0</v>
      </c>
      <c r="AF122" s="1">
        <f t="shared" si="107"/>
        <v>19496</v>
      </c>
    </row>
    <row r="123" spans="1:32">
      <c r="A123" s="2">
        <v>44012</v>
      </c>
      <c r="B123" s="1">
        <v>19160</v>
      </c>
      <c r="C123" s="1">
        <v>19260</v>
      </c>
      <c r="D123" s="1">
        <v>18950</v>
      </c>
      <c r="E123" s="1">
        <v>18980</v>
      </c>
      <c r="F123" s="1">
        <v>7979428</v>
      </c>
      <c r="H123" s="1">
        <f t="shared" si="88"/>
        <v>0.06</v>
      </c>
      <c r="I123" s="1" t="b">
        <f t="shared" si="89"/>
        <v>0</v>
      </c>
      <c r="J123" s="1">
        <f t="shared" si="90"/>
        <v>17710</v>
      </c>
      <c r="K123" s="1">
        <f t="shared" si="108"/>
        <v>19260</v>
      </c>
      <c r="L123" s="1">
        <f t="shared" si="109"/>
        <v>18950</v>
      </c>
      <c r="M123" s="1">
        <f t="shared" si="110"/>
        <v>19496</v>
      </c>
      <c r="N123" s="1" t="b">
        <f t="shared" si="91"/>
        <v>0</v>
      </c>
      <c r="O123" s="1" t="b">
        <f t="shared" si="92"/>
        <v>0</v>
      </c>
      <c r="P123" s="1" t="b">
        <f t="shared" si="93"/>
        <v>0</v>
      </c>
      <c r="Q123" s="1" t="str">
        <f t="shared" si="94"/>
        <v>-</v>
      </c>
      <c r="R123" s="1" t="str">
        <f t="shared" si="95"/>
        <v>-</v>
      </c>
      <c r="S123" s="1" t="str">
        <f t="shared" si="96"/>
        <v>-</v>
      </c>
      <c r="T123" s="1" t="str">
        <f t="shared" si="97"/>
        <v>-</v>
      </c>
      <c r="U123" s="1"/>
      <c r="V123" s="1">
        <f t="shared" si="98"/>
        <v>19388.84</v>
      </c>
      <c r="W123" s="1" t="b">
        <f t="shared" si="99"/>
        <v>0</v>
      </c>
      <c r="X123" s="1" t="b">
        <f t="shared" si="100"/>
        <v>0</v>
      </c>
      <c r="Y123" s="1" t="b">
        <f t="shared" si="101"/>
        <v>0</v>
      </c>
      <c r="Z123" s="1">
        <f>IF(P123=FALSE,IF(Y123=TRUE,MIN(H123+$I$2,$I$3),H123),"-")</f>
        <v>0.06</v>
      </c>
      <c r="AA123" s="1" t="str">
        <f t="shared" si="102"/>
        <v>-</v>
      </c>
      <c r="AB123" s="1" t="str">
        <f t="shared" si="103"/>
        <v>-</v>
      </c>
      <c r="AC123" s="1">
        <f t="shared" si="104"/>
        <v>19460</v>
      </c>
      <c r="AD123" s="1">
        <f t="shared" si="105"/>
        <v>17710</v>
      </c>
      <c r="AE123" s="1" t="b">
        <f t="shared" si="106"/>
        <v>0</v>
      </c>
      <c r="AF123" s="1">
        <f t="shared" si="107"/>
        <v>19460</v>
      </c>
    </row>
    <row r="124" spans="1:32">
      <c r="A124" s="2">
        <v>44013</v>
      </c>
      <c r="B124" s="1">
        <v>19110</v>
      </c>
      <c r="C124" s="1">
        <v>19110</v>
      </c>
      <c r="D124" s="1">
        <v>18570</v>
      </c>
      <c r="E124" s="1">
        <v>18700</v>
      </c>
      <c r="F124" s="1">
        <v>8067342</v>
      </c>
      <c r="H124" s="1">
        <f t="shared" si="88"/>
        <v>0.06</v>
      </c>
      <c r="I124" s="1" t="b">
        <f t="shared" si="89"/>
        <v>0</v>
      </c>
      <c r="J124" s="1">
        <f t="shared" si="90"/>
        <v>17710</v>
      </c>
      <c r="K124" s="1">
        <f t="shared" si="108"/>
        <v>19110</v>
      </c>
      <c r="L124" s="1">
        <f t="shared" si="109"/>
        <v>18570</v>
      </c>
      <c r="M124" s="1">
        <f t="shared" si="110"/>
        <v>19460</v>
      </c>
      <c r="N124" s="1" t="b">
        <f t="shared" si="91"/>
        <v>0</v>
      </c>
      <c r="O124" s="1" t="b">
        <f t="shared" si="92"/>
        <v>0</v>
      </c>
      <c r="P124" s="1" t="b">
        <f t="shared" si="93"/>
        <v>0</v>
      </c>
      <c r="Q124" s="1" t="str">
        <f t="shared" si="94"/>
        <v>-</v>
      </c>
      <c r="R124" s="1" t="str">
        <f t="shared" si="95"/>
        <v>-</v>
      </c>
      <c r="S124" s="1" t="str">
        <f t="shared" si="96"/>
        <v>-</v>
      </c>
      <c r="T124" s="1" t="str">
        <f t="shared" si="97"/>
        <v>-</v>
      </c>
      <c r="U124" s="1"/>
      <c r="V124" s="1">
        <f t="shared" si="98"/>
        <v>19355</v>
      </c>
      <c r="W124" s="1" t="b">
        <f t="shared" si="99"/>
        <v>0</v>
      </c>
      <c r="X124" s="1" t="b">
        <f t="shared" si="100"/>
        <v>0</v>
      </c>
      <c r="Y124" s="1" t="b">
        <f t="shared" si="101"/>
        <v>0</v>
      </c>
      <c r="Z124" s="1">
        <f>IF(P124=FALSE,IF(Y124=TRUE,MIN(H124+$I$2,$I$3),H124),"-")</f>
        <v>0.06</v>
      </c>
      <c r="AA124" s="1" t="str">
        <f t="shared" si="102"/>
        <v>-</v>
      </c>
      <c r="AB124" s="1" t="str">
        <f t="shared" si="103"/>
        <v>-</v>
      </c>
      <c r="AC124" s="1">
        <f t="shared" si="104"/>
        <v>19355</v>
      </c>
      <c r="AD124" s="1">
        <f t="shared" si="105"/>
        <v>17710</v>
      </c>
      <c r="AE124" s="1" t="b">
        <f t="shared" si="106"/>
        <v>0</v>
      </c>
      <c r="AF124" s="1">
        <f t="shared" si="107"/>
        <v>19355</v>
      </c>
    </row>
    <row r="125" spans="1:32">
      <c r="A125" s="2">
        <v>44014</v>
      </c>
      <c r="B125" s="1">
        <v>18800</v>
      </c>
      <c r="C125" s="1">
        <v>18950</v>
      </c>
      <c r="D125" s="1">
        <v>18610</v>
      </c>
      <c r="E125" s="1">
        <v>18710</v>
      </c>
      <c r="F125" s="1">
        <v>7656993</v>
      </c>
      <c r="H125" s="1">
        <f t="shared" si="88"/>
        <v>0.06</v>
      </c>
      <c r="I125" s="1" t="b">
        <f t="shared" si="89"/>
        <v>0</v>
      </c>
      <c r="J125" s="1">
        <f t="shared" si="90"/>
        <v>17710</v>
      </c>
      <c r="K125" s="1">
        <f t="shared" si="108"/>
        <v>18950</v>
      </c>
      <c r="L125" s="1">
        <f t="shared" si="109"/>
        <v>18610</v>
      </c>
      <c r="M125" s="1">
        <f t="shared" si="110"/>
        <v>19355</v>
      </c>
      <c r="N125" s="1" t="b">
        <f t="shared" si="91"/>
        <v>0</v>
      </c>
      <c r="O125" s="1" t="b">
        <f t="shared" si="92"/>
        <v>0</v>
      </c>
      <c r="P125" s="1" t="b">
        <f t="shared" si="93"/>
        <v>0</v>
      </c>
      <c r="Q125" s="1" t="str">
        <f t="shared" si="94"/>
        <v>-</v>
      </c>
      <c r="R125" s="1" t="str">
        <f t="shared" si="95"/>
        <v>-</v>
      </c>
      <c r="S125" s="1" t="str">
        <f t="shared" si="96"/>
        <v>-</v>
      </c>
      <c r="T125" s="1" t="str">
        <f t="shared" si="97"/>
        <v>-</v>
      </c>
      <c r="U125" s="1"/>
      <c r="V125" s="1">
        <f t="shared" si="98"/>
        <v>19256.3</v>
      </c>
      <c r="W125" s="1" t="b">
        <f t="shared" si="99"/>
        <v>0</v>
      </c>
      <c r="X125" s="1" t="b">
        <f t="shared" si="100"/>
        <v>0</v>
      </c>
      <c r="Y125" s="1" t="b">
        <f t="shared" si="101"/>
        <v>0</v>
      </c>
      <c r="Z125" s="1">
        <f>IF(P125=FALSE,IF(Y125=TRUE,MIN(H125+$I$2,$I$3),H125),"-")</f>
        <v>0.06</v>
      </c>
      <c r="AA125" s="1" t="str">
        <f t="shared" si="102"/>
        <v>-</v>
      </c>
      <c r="AB125" s="1" t="str">
        <f t="shared" si="103"/>
        <v>-</v>
      </c>
      <c r="AC125" s="1">
        <f t="shared" si="104"/>
        <v>19260</v>
      </c>
      <c r="AD125" s="1">
        <f t="shared" si="105"/>
        <v>17710</v>
      </c>
      <c r="AE125" s="1" t="b">
        <f t="shared" si="106"/>
        <v>0</v>
      </c>
      <c r="AF125" s="1">
        <f t="shared" si="107"/>
        <v>19260</v>
      </c>
    </row>
    <row r="126" spans="1:32">
      <c r="A126" s="2">
        <v>44015</v>
      </c>
      <c r="B126" s="1">
        <v>18960</v>
      </c>
      <c r="C126" s="1">
        <v>19030</v>
      </c>
      <c r="D126" s="1">
        <v>18750</v>
      </c>
      <c r="E126" s="1">
        <v>19000</v>
      </c>
      <c r="F126" s="1">
        <v>6560124</v>
      </c>
      <c r="H126" s="1">
        <f t="shared" si="88"/>
        <v>0.06</v>
      </c>
      <c r="I126" s="1" t="b">
        <f t="shared" si="89"/>
        <v>0</v>
      </c>
      <c r="J126" s="1">
        <f t="shared" si="90"/>
        <v>17710</v>
      </c>
      <c r="K126" s="1">
        <f t="shared" si="108"/>
        <v>19030</v>
      </c>
      <c r="L126" s="1">
        <f t="shared" si="109"/>
        <v>18750</v>
      </c>
      <c r="M126" s="1">
        <f t="shared" si="110"/>
        <v>19260</v>
      </c>
      <c r="N126" s="1" t="b">
        <f t="shared" si="91"/>
        <v>0</v>
      </c>
      <c r="O126" s="1" t="b">
        <f t="shared" si="92"/>
        <v>0</v>
      </c>
      <c r="P126" s="1" t="b">
        <f t="shared" si="93"/>
        <v>0</v>
      </c>
      <c r="Q126" s="1" t="str">
        <f t="shared" si="94"/>
        <v>-</v>
      </c>
      <c r="R126" s="1" t="str">
        <f t="shared" si="95"/>
        <v>-</v>
      </c>
      <c r="S126" s="1" t="str">
        <f t="shared" si="96"/>
        <v>-</v>
      </c>
      <c r="T126" s="1" t="str">
        <f t="shared" si="97"/>
        <v>-</v>
      </c>
      <c r="U126" s="1"/>
      <c r="V126" s="1">
        <f t="shared" si="98"/>
        <v>19167</v>
      </c>
      <c r="W126" s="1" t="b">
        <f t="shared" si="99"/>
        <v>0</v>
      </c>
      <c r="X126" s="1" t="b">
        <f t="shared" si="100"/>
        <v>0</v>
      </c>
      <c r="Y126" s="1" t="b">
        <f t="shared" si="101"/>
        <v>0</v>
      </c>
      <c r="Z126" s="1">
        <f>IF(P126=FALSE,IF(Y126=TRUE,MIN(H126+$I$2,$I$3),H126),"-")</f>
        <v>0.06</v>
      </c>
      <c r="AA126" s="1" t="str">
        <f t="shared" si="102"/>
        <v>-</v>
      </c>
      <c r="AB126" s="1" t="str">
        <f t="shared" si="103"/>
        <v>-</v>
      </c>
      <c r="AC126" s="1">
        <f t="shared" si="104"/>
        <v>19167</v>
      </c>
      <c r="AD126" s="1">
        <f t="shared" si="105"/>
        <v>17710</v>
      </c>
      <c r="AE126" s="1" t="b">
        <f t="shared" si="106"/>
        <v>0</v>
      </c>
      <c r="AF126" s="1">
        <f t="shared" si="107"/>
        <v>19167</v>
      </c>
    </row>
    <row r="127" spans="1:32">
      <c r="A127" s="2">
        <v>44018</v>
      </c>
      <c r="B127" s="1">
        <v>19030</v>
      </c>
      <c r="C127" s="1">
        <v>19750</v>
      </c>
      <c r="D127" s="1">
        <v>19030</v>
      </c>
      <c r="E127" s="1">
        <v>19710</v>
      </c>
      <c r="F127" s="1">
        <v>10076993</v>
      </c>
      <c r="H127" s="1">
        <f t="shared" si="88"/>
        <v>0.06</v>
      </c>
      <c r="I127" s="1" t="b">
        <f t="shared" si="89"/>
        <v>0</v>
      </c>
      <c r="J127" s="1">
        <f t="shared" si="90"/>
        <v>17710</v>
      </c>
      <c r="K127" s="1">
        <f t="shared" si="108"/>
        <v>19750</v>
      </c>
      <c r="L127" s="1">
        <f t="shared" si="109"/>
        <v>19030</v>
      </c>
      <c r="M127" s="1">
        <f t="shared" si="110"/>
        <v>19167</v>
      </c>
      <c r="N127" s="1" t="b">
        <f t="shared" si="91"/>
        <v>0</v>
      </c>
      <c r="O127" s="1" t="b">
        <f t="shared" si="92"/>
        <v>1</v>
      </c>
      <c r="P127" s="1" t="b">
        <f t="shared" si="93"/>
        <v>1</v>
      </c>
      <c r="Q127" s="1">
        <f t="shared" si="94"/>
        <v>17710</v>
      </c>
      <c r="R127" s="1">
        <f t="shared" si="95"/>
        <v>0.02</v>
      </c>
      <c r="S127" s="1" t="b">
        <f t="shared" si="96"/>
        <v>1</v>
      </c>
      <c r="T127" s="1">
        <f t="shared" si="97"/>
        <v>19750</v>
      </c>
      <c r="U127" s="1"/>
      <c r="V127" s="1" t="str">
        <f t="shared" si="98"/>
        <v>-</v>
      </c>
      <c r="W127" s="1" t="str">
        <f t="shared" si="99"/>
        <v>-</v>
      </c>
      <c r="X127" s="1" t="str">
        <f t="shared" si="100"/>
        <v>-</v>
      </c>
      <c r="Y127" s="1" t="str">
        <f t="shared" si="101"/>
        <v>-</v>
      </c>
      <c r="Z127" s="1" t="str">
        <f>IF(P127=FALSE,IF(Y127=TRUE,MIN(H127+$I$2,$I$3),H127),"-")</f>
        <v>-</v>
      </c>
      <c r="AA127" s="1" t="str">
        <f t="shared" si="102"/>
        <v>-</v>
      </c>
      <c r="AB127" s="1" t="str">
        <f t="shared" si="103"/>
        <v>-</v>
      </c>
      <c r="AC127" s="1">
        <f t="shared" si="104"/>
        <v>19030</v>
      </c>
      <c r="AD127" s="1">
        <f t="shared" si="105"/>
        <v>17710</v>
      </c>
      <c r="AE127" s="1" t="b">
        <f t="shared" si="106"/>
        <v>1</v>
      </c>
      <c r="AF127" s="1">
        <f t="shared" si="107"/>
        <v>17710</v>
      </c>
    </row>
    <row r="128" spans="1:32">
      <c r="A128" s="2">
        <v>44019</v>
      </c>
      <c r="B128" s="1">
        <v>19620</v>
      </c>
      <c r="C128" s="1">
        <v>19760</v>
      </c>
      <c r="D128" s="1">
        <v>19400</v>
      </c>
      <c r="E128" s="1">
        <v>19520</v>
      </c>
      <c r="F128" s="1">
        <v>7782111</v>
      </c>
      <c r="H128" s="1">
        <f t="shared" si="88"/>
        <v>0.02</v>
      </c>
      <c r="I128" s="1" t="b">
        <f t="shared" si="89"/>
        <v>1</v>
      </c>
      <c r="J128" s="1">
        <f t="shared" si="90"/>
        <v>19750</v>
      </c>
      <c r="K128" s="1">
        <f t="shared" si="108"/>
        <v>19760</v>
      </c>
      <c r="L128" s="1">
        <f t="shared" si="109"/>
        <v>19400</v>
      </c>
      <c r="M128" s="1">
        <f t="shared" si="110"/>
        <v>17710</v>
      </c>
      <c r="N128" s="1" t="b">
        <f t="shared" si="91"/>
        <v>0</v>
      </c>
      <c r="O128" s="1" t="b">
        <f t="shared" si="92"/>
        <v>0</v>
      </c>
      <c r="P128" s="1" t="b">
        <f t="shared" si="93"/>
        <v>0</v>
      </c>
      <c r="Q128" s="1" t="str">
        <f t="shared" si="94"/>
        <v>-</v>
      </c>
      <c r="R128" s="1" t="str">
        <f t="shared" si="95"/>
        <v>-</v>
      </c>
      <c r="S128" s="1" t="str">
        <f t="shared" si="96"/>
        <v>-</v>
      </c>
      <c r="T128" s="1" t="str">
        <f t="shared" si="97"/>
        <v>-</v>
      </c>
      <c r="U128" s="1"/>
      <c r="V128" s="1">
        <f t="shared" si="98"/>
        <v>17750.8</v>
      </c>
      <c r="W128" s="1" t="b">
        <f t="shared" si="99"/>
        <v>1</v>
      </c>
      <c r="X128" s="1" t="b">
        <f t="shared" si="100"/>
        <v>0</v>
      </c>
      <c r="Y128" s="1" t="b">
        <f t="shared" si="101"/>
        <v>1</v>
      </c>
      <c r="Z128" s="1">
        <f>IF(P128=FALSE,IF(Y128=TRUE,MIN(H128+$I$2,$I$3),H128),"-")</f>
        <v>0.04</v>
      </c>
      <c r="AA128" s="1">
        <f t="shared" si="102"/>
        <v>17750.8</v>
      </c>
      <c r="AB128" s="1">
        <f t="shared" si="103"/>
        <v>19760</v>
      </c>
      <c r="AC128" s="1" t="str">
        <f t="shared" si="104"/>
        <v>-</v>
      </c>
      <c r="AD128" s="1" t="str">
        <f t="shared" si="105"/>
        <v>-</v>
      </c>
      <c r="AE128" s="1" t="b">
        <f t="shared" si="106"/>
        <v>1</v>
      </c>
      <c r="AF128" s="1">
        <f t="shared" si="107"/>
        <v>17750.8</v>
      </c>
    </row>
    <row r="129" spans="1:32">
      <c r="A129" s="2">
        <v>44020</v>
      </c>
      <c r="B129" s="1">
        <v>19320</v>
      </c>
      <c r="C129" s="1">
        <v>19630</v>
      </c>
      <c r="D129" s="1">
        <v>19240</v>
      </c>
      <c r="E129" s="1">
        <v>19260</v>
      </c>
      <c r="F129" s="1">
        <v>6019991</v>
      </c>
      <c r="H129" s="1">
        <f t="shared" ref="H129:H183" si="111">IF(P128=FALSE,Z128,R128)</f>
        <v>0.04</v>
      </c>
      <c r="I129" s="1" t="b">
        <f t="shared" ref="I129:I183" si="112">AE128</f>
        <v>1</v>
      </c>
      <c r="J129" s="1">
        <f t="shared" ref="J129:J183" si="113">IF(P128=TRUE,T128,IF(I129=TRUE,AB128,AD128))</f>
        <v>19760</v>
      </c>
      <c r="K129" s="1">
        <f t="shared" si="108"/>
        <v>19630</v>
      </c>
      <c r="L129" s="1">
        <f t="shared" si="109"/>
        <v>19240</v>
      </c>
      <c r="M129" s="1">
        <f t="shared" si="110"/>
        <v>17750.8</v>
      </c>
      <c r="N129" s="1" t="b">
        <f t="shared" ref="N129:N183" si="114">AND(I129=TRUE,M129&gt;L129)</f>
        <v>0</v>
      </c>
      <c r="O129" s="1" t="b">
        <f t="shared" ref="O129:O183" si="115">AND(I129=FALSE,M129&lt;K129)</f>
        <v>0</v>
      </c>
      <c r="P129" s="1" t="b">
        <f t="shared" ref="P129:P183" si="116">OR(N129,O129)</f>
        <v>0</v>
      </c>
      <c r="Q129" s="1" t="str">
        <f t="shared" ref="Q129:Q183" si="117">IF(P129=TRUE,J129,"-")</f>
        <v>-</v>
      </c>
      <c r="R129" s="1" t="str">
        <f t="shared" ref="R129:R183" si="118">IF(P129=TRUE,0.02,"-")</f>
        <v>-</v>
      </c>
      <c r="S129" s="1" t="str">
        <f t="shared" ref="S129:S183" si="119">IF(P129=TRUE,IF(I129=TRUE,FALSE,TRUE),"-")</f>
        <v>-</v>
      </c>
      <c r="T129" s="1" t="str">
        <f t="shared" ref="T129:T183" si="120">IF(P129=TRUE,IF(I129=TRUE,L129,K129),"-")</f>
        <v>-</v>
      </c>
      <c r="U129" s="1"/>
      <c r="V129" s="1">
        <f t="shared" ref="V129:V183" si="121">IF(P129=FALSE,M129+H129*(J129-M129),"-")</f>
        <v>17831.167999999998</v>
      </c>
      <c r="W129" s="1" t="b">
        <f t="shared" ref="W129:W183" si="122">IF(P129=FALSE,AND(I129=TRUE,J129&lt;K129),"-")</f>
        <v>0</v>
      </c>
      <c r="X129" s="1" t="b">
        <f t="shared" ref="X129:X183" si="123">IF(P129=FALSE,AND(I129=FALSE,J129&gt;L129),"-")</f>
        <v>0</v>
      </c>
      <c r="Y129" s="1" t="b">
        <f t="shared" ref="Y129:Y183" si="124">IFERROR(OR(W129,X129),"-")</f>
        <v>0</v>
      </c>
      <c r="Z129" s="1">
        <f>IF(P129=FALSE,IF(Y129=TRUE,MIN(H129+$I$2,$I$3),H129),"-")</f>
        <v>0.04</v>
      </c>
      <c r="AA129" s="1">
        <f t="shared" ref="AA129:AA183" si="125">IF(P129=FALSE,IF(I129=TRUE,MIN(V129,L128,L127),"-"),"-")</f>
        <v>17831.167999999998</v>
      </c>
      <c r="AB129" s="1">
        <f t="shared" ref="AB129:AB183" si="126">IF(P129=FALSE,IF(I129=TRUE,MAX(J129,K129),"-"),"-")</f>
        <v>19760</v>
      </c>
      <c r="AC129" s="1" t="str">
        <f t="shared" ref="AC129:AC183" si="127">IF(I129=FALSE,MAX(V129,K128,K127),"-")</f>
        <v>-</v>
      </c>
      <c r="AD129" s="1" t="str">
        <f t="shared" ref="AD129:AD183" si="128">IF(I129=FALSE,MIN(J129,L129),"-")</f>
        <v>-</v>
      </c>
      <c r="AE129" s="1" t="b">
        <f t="shared" ref="AE129:AE183" si="129">IF(S129="-",I129,S129)</f>
        <v>1</v>
      </c>
      <c r="AF129" s="1">
        <f t="shared" ref="AF129:AF183" si="130">IF(P129=TRUE,Q129,IF(AE129=TRUE,AA129,AC129))</f>
        <v>17831.167999999998</v>
      </c>
    </row>
    <row r="130" spans="1:32">
      <c r="A130" s="2">
        <v>44021</v>
      </c>
      <c r="B130" s="1">
        <v>19410</v>
      </c>
      <c r="C130" s="1">
        <v>19680</v>
      </c>
      <c r="D130" s="1">
        <v>19310</v>
      </c>
      <c r="E130" s="1">
        <v>19450</v>
      </c>
      <c r="F130" s="1">
        <v>6527725</v>
      </c>
      <c r="H130" s="1">
        <f t="shared" si="111"/>
        <v>0.04</v>
      </c>
      <c r="I130" s="1" t="b">
        <f t="shared" si="112"/>
        <v>1</v>
      </c>
      <c r="J130" s="1">
        <f t="shared" si="113"/>
        <v>19760</v>
      </c>
      <c r="K130" s="1">
        <f t="shared" si="108"/>
        <v>19680</v>
      </c>
      <c r="L130" s="1">
        <f t="shared" si="109"/>
        <v>19310</v>
      </c>
      <c r="M130" s="1">
        <f t="shared" si="110"/>
        <v>17831.167999999998</v>
      </c>
      <c r="N130" s="1" t="b">
        <f t="shared" si="114"/>
        <v>0</v>
      </c>
      <c r="O130" s="1" t="b">
        <f t="shared" si="115"/>
        <v>0</v>
      </c>
      <c r="P130" s="1" t="b">
        <f t="shared" si="116"/>
        <v>0</v>
      </c>
      <c r="Q130" s="1" t="str">
        <f t="shared" si="117"/>
        <v>-</v>
      </c>
      <c r="R130" s="1" t="str">
        <f t="shared" si="118"/>
        <v>-</v>
      </c>
      <c r="S130" s="1" t="str">
        <f t="shared" si="119"/>
        <v>-</v>
      </c>
      <c r="T130" s="1" t="str">
        <f t="shared" si="120"/>
        <v>-</v>
      </c>
      <c r="U130" s="1"/>
      <c r="V130" s="1">
        <f t="shared" si="121"/>
        <v>17908.321279999996</v>
      </c>
      <c r="W130" s="1" t="b">
        <f t="shared" si="122"/>
        <v>0</v>
      </c>
      <c r="X130" s="1" t="b">
        <f t="shared" si="123"/>
        <v>0</v>
      </c>
      <c r="Y130" s="1" t="b">
        <f t="shared" si="124"/>
        <v>0</v>
      </c>
      <c r="Z130" s="1">
        <f>IF(P130=FALSE,IF(Y130=TRUE,MIN(H130+$I$2,$I$3),H130),"-")</f>
        <v>0.04</v>
      </c>
      <c r="AA130" s="1">
        <f t="shared" si="125"/>
        <v>17908.321279999996</v>
      </c>
      <c r="AB130" s="1">
        <f t="shared" si="126"/>
        <v>19760</v>
      </c>
      <c r="AC130" s="1" t="str">
        <f t="shared" si="127"/>
        <v>-</v>
      </c>
      <c r="AD130" s="1" t="str">
        <f t="shared" si="128"/>
        <v>-</v>
      </c>
      <c r="AE130" s="1" t="b">
        <f t="shared" si="129"/>
        <v>1</v>
      </c>
      <c r="AF130" s="1">
        <f t="shared" si="130"/>
        <v>17908.321279999996</v>
      </c>
    </row>
    <row r="131" spans="1:32">
      <c r="A131" s="2">
        <v>44022</v>
      </c>
      <c r="B131" s="1">
        <v>19440</v>
      </c>
      <c r="C131" s="1">
        <v>19480</v>
      </c>
      <c r="D131" s="1">
        <v>19010</v>
      </c>
      <c r="E131" s="1">
        <v>19040</v>
      </c>
      <c r="F131" s="1">
        <v>6397616</v>
      </c>
      <c r="H131" s="1">
        <f t="shared" si="111"/>
        <v>0.04</v>
      </c>
      <c r="I131" s="1" t="b">
        <f t="shared" si="112"/>
        <v>1</v>
      </c>
      <c r="J131" s="1">
        <f t="shared" si="113"/>
        <v>19760</v>
      </c>
      <c r="K131" s="1">
        <f t="shared" si="108"/>
        <v>19480</v>
      </c>
      <c r="L131" s="1">
        <f t="shared" si="109"/>
        <v>19010</v>
      </c>
      <c r="M131" s="1">
        <f t="shared" si="110"/>
        <v>17908.321279999996</v>
      </c>
      <c r="N131" s="1" t="b">
        <f t="shared" si="114"/>
        <v>0</v>
      </c>
      <c r="O131" s="1" t="b">
        <f t="shared" si="115"/>
        <v>0</v>
      </c>
      <c r="P131" s="1" t="b">
        <f t="shared" si="116"/>
        <v>0</v>
      </c>
      <c r="Q131" s="1" t="str">
        <f t="shared" si="117"/>
        <v>-</v>
      </c>
      <c r="R131" s="1" t="str">
        <f t="shared" si="118"/>
        <v>-</v>
      </c>
      <c r="S131" s="1" t="str">
        <f t="shared" si="119"/>
        <v>-</v>
      </c>
      <c r="T131" s="1" t="str">
        <f t="shared" si="120"/>
        <v>-</v>
      </c>
      <c r="U131" s="1"/>
      <c r="V131" s="1">
        <f t="shared" si="121"/>
        <v>17982.388428799997</v>
      </c>
      <c r="W131" s="1" t="b">
        <f t="shared" si="122"/>
        <v>0</v>
      </c>
      <c r="X131" s="1" t="b">
        <f t="shared" si="123"/>
        <v>0</v>
      </c>
      <c r="Y131" s="1" t="b">
        <f t="shared" si="124"/>
        <v>0</v>
      </c>
      <c r="Z131" s="1">
        <f>IF(P131=FALSE,IF(Y131=TRUE,MIN(H131+$I$2,$I$3),H131),"-")</f>
        <v>0.04</v>
      </c>
      <c r="AA131" s="1">
        <f t="shared" si="125"/>
        <v>17982.388428799997</v>
      </c>
      <c r="AB131" s="1">
        <f t="shared" si="126"/>
        <v>19760</v>
      </c>
      <c r="AC131" s="1" t="str">
        <f t="shared" si="127"/>
        <v>-</v>
      </c>
      <c r="AD131" s="1" t="str">
        <f t="shared" si="128"/>
        <v>-</v>
      </c>
      <c r="AE131" s="1" t="b">
        <f t="shared" si="129"/>
        <v>1</v>
      </c>
      <c r="AF131" s="1">
        <f t="shared" si="130"/>
        <v>17982.388428799997</v>
      </c>
    </row>
    <row r="132" spans="1:32">
      <c r="A132" s="2">
        <v>44025</v>
      </c>
      <c r="B132" s="1">
        <v>19530</v>
      </c>
      <c r="C132" s="1">
        <v>19800</v>
      </c>
      <c r="D132" s="1">
        <v>19450</v>
      </c>
      <c r="E132" s="1">
        <v>19790</v>
      </c>
      <c r="F132" s="1">
        <v>7127399</v>
      </c>
      <c r="H132" s="1">
        <f t="shared" si="111"/>
        <v>0.04</v>
      </c>
      <c r="I132" s="1" t="b">
        <f t="shared" si="112"/>
        <v>1</v>
      </c>
      <c r="J132" s="1">
        <f t="shared" si="113"/>
        <v>19760</v>
      </c>
      <c r="K132" s="1">
        <f t="shared" si="108"/>
        <v>19800</v>
      </c>
      <c r="L132" s="1">
        <f t="shared" si="109"/>
        <v>19450</v>
      </c>
      <c r="M132" s="1">
        <f t="shared" si="110"/>
        <v>17982.388428799997</v>
      </c>
      <c r="N132" s="1" t="b">
        <f t="shared" si="114"/>
        <v>0</v>
      </c>
      <c r="O132" s="1" t="b">
        <f t="shared" si="115"/>
        <v>0</v>
      </c>
      <c r="P132" s="1" t="b">
        <f t="shared" si="116"/>
        <v>0</v>
      </c>
      <c r="Q132" s="1" t="str">
        <f t="shared" si="117"/>
        <v>-</v>
      </c>
      <c r="R132" s="1" t="str">
        <f t="shared" si="118"/>
        <v>-</v>
      </c>
      <c r="S132" s="1" t="str">
        <f t="shared" si="119"/>
        <v>-</v>
      </c>
      <c r="T132" s="1" t="str">
        <f t="shared" si="120"/>
        <v>-</v>
      </c>
      <c r="U132" s="1"/>
      <c r="V132" s="1">
        <f t="shared" si="121"/>
        <v>18053.492891647998</v>
      </c>
      <c r="W132" s="1" t="b">
        <f t="shared" si="122"/>
        <v>1</v>
      </c>
      <c r="X132" s="1" t="b">
        <f t="shared" si="123"/>
        <v>0</v>
      </c>
      <c r="Y132" s="1" t="b">
        <f t="shared" si="124"/>
        <v>1</v>
      </c>
      <c r="Z132" s="1">
        <f>IF(P132=FALSE,IF(Y132=TRUE,MIN(H132+$I$2,$I$3),H132),"-")</f>
        <v>0.06</v>
      </c>
      <c r="AA132" s="1">
        <f t="shared" si="125"/>
        <v>18053.492891647998</v>
      </c>
      <c r="AB132" s="1">
        <f t="shared" si="126"/>
        <v>19800</v>
      </c>
      <c r="AC132" s="1" t="str">
        <f t="shared" si="127"/>
        <v>-</v>
      </c>
      <c r="AD132" s="1" t="str">
        <f t="shared" si="128"/>
        <v>-</v>
      </c>
      <c r="AE132" s="1" t="b">
        <f t="shared" si="129"/>
        <v>1</v>
      </c>
      <c r="AF132" s="1">
        <f t="shared" si="130"/>
        <v>18053.492891647998</v>
      </c>
    </row>
    <row r="133" spans="1:32">
      <c r="A133" s="2">
        <v>44026</v>
      </c>
      <c r="B133" s="1">
        <v>19510</v>
      </c>
      <c r="C133" s="1">
        <v>19640</v>
      </c>
      <c r="D133" s="1">
        <v>19410</v>
      </c>
      <c r="E133" s="1">
        <v>19490</v>
      </c>
      <c r="F133" s="1">
        <v>5774548</v>
      </c>
      <c r="H133" s="1">
        <f t="shared" si="111"/>
        <v>0.06</v>
      </c>
      <c r="I133" s="1" t="b">
        <f t="shared" si="112"/>
        <v>1</v>
      </c>
      <c r="J133" s="1">
        <f t="shared" si="113"/>
        <v>19800</v>
      </c>
      <c r="K133" s="1">
        <f t="shared" si="108"/>
        <v>19640</v>
      </c>
      <c r="L133" s="1">
        <f t="shared" si="109"/>
        <v>19410</v>
      </c>
      <c r="M133" s="1">
        <f t="shared" si="110"/>
        <v>18053.492891647998</v>
      </c>
      <c r="N133" s="1" t="b">
        <f t="shared" si="114"/>
        <v>0</v>
      </c>
      <c r="O133" s="1" t="b">
        <f t="shared" si="115"/>
        <v>0</v>
      </c>
      <c r="P133" s="1" t="b">
        <f t="shared" si="116"/>
        <v>0</v>
      </c>
      <c r="Q133" s="1" t="str">
        <f t="shared" si="117"/>
        <v>-</v>
      </c>
      <c r="R133" s="1" t="str">
        <f t="shared" si="118"/>
        <v>-</v>
      </c>
      <c r="S133" s="1" t="str">
        <f t="shared" si="119"/>
        <v>-</v>
      </c>
      <c r="T133" s="1" t="str">
        <f t="shared" si="120"/>
        <v>-</v>
      </c>
      <c r="U133" s="1"/>
      <c r="V133" s="1">
        <f t="shared" si="121"/>
        <v>18158.283318149119</v>
      </c>
      <c r="W133" s="1" t="b">
        <f t="shared" si="122"/>
        <v>0</v>
      </c>
      <c r="X133" s="1" t="b">
        <f t="shared" si="123"/>
        <v>0</v>
      </c>
      <c r="Y133" s="1" t="b">
        <f t="shared" si="124"/>
        <v>0</v>
      </c>
      <c r="Z133" s="1">
        <f>IF(P133=FALSE,IF(Y133=TRUE,MIN(H133+$I$2,$I$3),H133),"-")</f>
        <v>0.06</v>
      </c>
      <c r="AA133" s="1">
        <f t="shared" si="125"/>
        <v>18158.283318149119</v>
      </c>
      <c r="AB133" s="1">
        <f t="shared" si="126"/>
        <v>19800</v>
      </c>
      <c r="AC133" s="1" t="str">
        <f t="shared" si="127"/>
        <v>-</v>
      </c>
      <c r="AD133" s="1" t="str">
        <f t="shared" si="128"/>
        <v>-</v>
      </c>
      <c r="AE133" s="1" t="b">
        <f t="shared" si="129"/>
        <v>1</v>
      </c>
      <c r="AF133" s="1">
        <f t="shared" si="130"/>
        <v>18158.283318149119</v>
      </c>
    </row>
    <row r="134" spans="1:32">
      <c r="A134" s="2">
        <v>44027</v>
      </c>
      <c r="B134" s="1">
        <v>19890</v>
      </c>
      <c r="C134" s="1">
        <v>20130</v>
      </c>
      <c r="D134" s="1">
        <v>19880</v>
      </c>
      <c r="E134" s="1">
        <v>20090</v>
      </c>
      <c r="F134" s="1">
        <v>9164389</v>
      </c>
      <c r="H134" s="1">
        <f t="shared" si="111"/>
        <v>0.06</v>
      </c>
      <c r="I134" s="1" t="b">
        <f t="shared" si="112"/>
        <v>1</v>
      </c>
      <c r="J134" s="1">
        <f t="shared" si="113"/>
        <v>19800</v>
      </c>
      <c r="K134" s="1">
        <f t="shared" si="108"/>
        <v>20130</v>
      </c>
      <c r="L134" s="1">
        <f t="shared" si="109"/>
        <v>19880</v>
      </c>
      <c r="M134" s="1">
        <f t="shared" si="110"/>
        <v>18158.283318149119</v>
      </c>
      <c r="N134" s="1" t="b">
        <f t="shared" si="114"/>
        <v>0</v>
      </c>
      <c r="O134" s="1" t="b">
        <f t="shared" si="115"/>
        <v>0</v>
      </c>
      <c r="P134" s="1" t="b">
        <f t="shared" si="116"/>
        <v>0</v>
      </c>
      <c r="Q134" s="1" t="str">
        <f t="shared" si="117"/>
        <v>-</v>
      </c>
      <c r="R134" s="1" t="str">
        <f t="shared" si="118"/>
        <v>-</v>
      </c>
      <c r="S134" s="1" t="str">
        <f t="shared" si="119"/>
        <v>-</v>
      </c>
      <c r="T134" s="1" t="str">
        <f t="shared" si="120"/>
        <v>-</v>
      </c>
      <c r="U134" s="1"/>
      <c r="V134" s="1">
        <f t="shared" si="121"/>
        <v>18256.786319060171</v>
      </c>
      <c r="W134" s="1" t="b">
        <f t="shared" si="122"/>
        <v>1</v>
      </c>
      <c r="X134" s="1" t="b">
        <f t="shared" si="123"/>
        <v>0</v>
      </c>
      <c r="Y134" s="1" t="b">
        <f t="shared" si="124"/>
        <v>1</v>
      </c>
      <c r="Z134" s="1">
        <f>IF(P134=FALSE,IF(Y134=TRUE,MIN(H134+$I$2,$I$3),H134),"-")</f>
        <v>0.08</v>
      </c>
      <c r="AA134" s="1">
        <f t="shared" si="125"/>
        <v>18256.786319060171</v>
      </c>
      <c r="AB134" s="1">
        <f t="shared" si="126"/>
        <v>20130</v>
      </c>
      <c r="AC134" s="1" t="str">
        <f t="shared" si="127"/>
        <v>-</v>
      </c>
      <c r="AD134" s="1" t="str">
        <f t="shared" si="128"/>
        <v>-</v>
      </c>
      <c r="AE134" s="1" t="b">
        <f t="shared" si="129"/>
        <v>1</v>
      </c>
      <c r="AF134" s="1">
        <f t="shared" si="130"/>
        <v>18256.786319060171</v>
      </c>
    </row>
    <row r="135" spans="1:32">
      <c r="A135" s="2">
        <v>44028</v>
      </c>
      <c r="B135" s="1">
        <v>20070</v>
      </c>
      <c r="C135" s="1">
        <v>20070</v>
      </c>
      <c r="D135" s="1">
        <v>19750</v>
      </c>
      <c r="E135" s="1">
        <v>19800</v>
      </c>
      <c r="F135" s="1">
        <v>7398147</v>
      </c>
      <c r="H135" s="1">
        <f t="shared" si="111"/>
        <v>0.08</v>
      </c>
      <c r="I135" s="1" t="b">
        <f t="shared" si="112"/>
        <v>1</v>
      </c>
      <c r="J135" s="1">
        <f t="shared" si="113"/>
        <v>20130</v>
      </c>
      <c r="K135" s="1">
        <f t="shared" ref="K135:K198" si="131">C135</f>
        <v>20070</v>
      </c>
      <c r="L135" s="1">
        <f t="shared" ref="L135:L198" si="132">D135</f>
        <v>19750</v>
      </c>
      <c r="M135" s="1">
        <f t="shared" ref="M135:M198" si="133">AF134</f>
        <v>18256.786319060171</v>
      </c>
      <c r="N135" s="1" t="b">
        <f t="shared" si="114"/>
        <v>0</v>
      </c>
      <c r="O135" s="1" t="b">
        <f t="shared" si="115"/>
        <v>0</v>
      </c>
      <c r="P135" s="1" t="b">
        <f t="shared" si="116"/>
        <v>0</v>
      </c>
      <c r="Q135" s="1" t="str">
        <f t="shared" si="117"/>
        <v>-</v>
      </c>
      <c r="R135" s="1" t="str">
        <f t="shared" si="118"/>
        <v>-</v>
      </c>
      <c r="S135" s="1" t="str">
        <f t="shared" si="119"/>
        <v>-</v>
      </c>
      <c r="T135" s="1" t="str">
        <f t="shared" si="120"/>
        <v>-</v>
      </c>
      <c r="U135" s="1"/>
      <c r="V135" s="1">
        <f t="shared" si="121"/>
        <v>18406.643413535356</v>
      </c>
      <c r="W135" s="1" t="b">
        <f t="shared" si="122"/>
        <v>0</v>
      </c>
      <c r="X135" s="1" t="b">
        <f t="shared" si="123"/>
        <v>0</v>
      </c>
      <c r="Y135" s="1" t="b">
        <f t="shared" si="124"/>
        <v>0</v>
      </c>
      <c r="Z135" s="1">
        <f>IF(P135=FALSE,IF(Y135=TRUE,MIN(H135+$I$2,$I$3),H135),"-")</f>
        <v>0.08</v>
      </c>
      <c r="AA135" s="1">
        <f t="shared" si="125"/>
        <v>18406.643413535356</v>
      </c>
      <c r="AB135" s="1">
        <f t="shared" si="126"/>
        <v>20130</v>
      </c>
      <c r="AC135" s="1" t="str">
        <f t="shared" si="127"/>
        <v>-</v>
      </c>
      <c r="AD135" s="1" t="str">
        <f t="shared" si="128"/>
        <v>-</v>
      </c>
      <c r="AE135" s="1" t="b">
        <f t="shared" si="129"/>
        <v>1</v>
      </c>
      <c r="AF135" s="1">
        <f t="shared" si="130"/>
        <v>18406.643413535356</v>
      </c>
    </row>
    <row r="136" spans="1:32">
      <c r="A136" s="2">
        <v>44029</v>
      </c>
      <c r="B136" s="1">
        <v>19870</v>
      </c>
      <c r="C136" s="1">
        <v>19950</v>
      </c>
      <c r="D136" s="1">
        <v>19580</v>
      </c>
      <c r="E136" s="1">
        <v>19680</v>
      </c>
      <c r="F136" s="1">
        <v>3837917</v>
      </c>
      <c r="H136" s="1">
        <f t="shared" si="111"/>
        <v>0.08</v>
      </c>
      <c r="I136" s="1" t="b">
        <f t="shared" si="112"/>
        <v>1</v>
      </c>
      <c r="J136" s="1">
        <f t="shared" si="113"/>
        <v>20130</v>
      </c>
      <c r="K136" s="1">
        <f t="shared" si="131"/>
        <v>19950</v>
      </c>
      <c r="L136" s="1">
        <f t="shared" si="132"/>
        <v>19580</v>
      </c>
      <c r="M136" s="1">
        <f t="shared" si="133"/>
        <v>18406.643413535356</v>
      </c>
      <c r="N136" s="1" t="b">
        <f t="shared" si="114"/>
        <v>0</v>
      </c>
      <c r="O136" s="1" t="b">
        <f t="shared" si="115"/>
        <v>0</v>
      </c>
      <c r="P136" s="1" t="b">
        <f t="shared" si="116"/>
        <v>0</v>
      </c>
      <c r="Q136" s="1" t="str">
        <f t="shared" si="117"/>
        <v>-</v>
      </c>
      <c r="R136" s="1" t="str">
        <f t="shared" si="118"/>
        <v>-</v>
      </c>
      <c r="S136" s="1" t="str">
        <f t="shared" si="119"/>
        <v>-</v>
      </c>
      <c r="T136" s="1" t="str">
        <f t="shared" si="120"/>
        <v>-</v>
      </c>
      <c r="U136" s="1"/>
      <c r="V136" s="1">
        <f t="shared" si="121"/>
        <v>18544.511940452529</v>
      </c>
      <c r="W136" s="1" t="b">
        <f t="shared" si="122"/>
        <v>0</v>
      </c>
      <c r="X136" s="1" t="b">
        <f t="shared" si="123"/>
        <v>0</v>
      </c>
      <c r="Y136" s="1" t="b">
        <f t="shared" si="124"/>
        <v>0</v>
      </c>
      <c r="Z136" s="1">
        <f>IF(P136=FALSE,IF(Y136=TRUE,MIN(H136+$I$2,$I$3),H136),"-")</f>
        <v>0.08</v>
      </c>
      <c r="AA136" s="1">
        <f t="shared" si="125"/>
        <v>18544.511940452529</v>
      </c>
      <c r="AB136" s="1">
        <f t="shared" si="126"/>
        <v>20130</v>
      </c>
      <c r="AC136" s="1" t="str">
        <f t="shared" si="127"/>
        <v>-</v>
      </c>
      <c r="AD136" s="1" t="str">
        <f t="shared" si="128"/>
        <v>-</v>
      </c>
      <c r="AE136" s="1" t="b">
        <f t="shared" si="129"/>
        <v>1</v>
      </c>
      <c r="AF136" s="1">
        <f t="shared" si="130"/>
        <v>18544.511940452529</v>
      </c>
    </row>
    <row r="137" spans="1:32">
      <c r="A137" s="2">
        <v>44032</v>
      </c>
      <c r="B137" s="1">
        <v>19810</v>
      </c>
      <c r="C137" s="1">
        <v>19830</v>
      </c>
      <c r="D137" s="1">
        <v>19470</v>
      </c>
      <c r="E137" s="1">
        <v>19710</v>
      </c>
      <c r="F137" s="1">
        <v>3858647</v>
      </c>
      <c r="H137" s="1">
        <f t="shared" si="111"/>
        <v>0.08</v>
      </c>
      <c r="I137" s="1" t="b">
        <f t="shared" si="112"/>
        <v>1</v>
      </c>
      <c r="J137" s="1">
        <f t="shared" si="113"/>
        <v>20130</v>
      </c>
      <c r="K137" s="1">
        <f t="shared" si="131"/>
        <v>19830</v>
      </c>
      <c r="L137" s="1">
        <f t="shared" si="132"/>
        <v>19470</v>
      </c>
      <c r="M137" s="1">
        <f t="shared" si="133"/>
        <v>18544.511940452529</v>
      </c>
      <c r="N137" s="1" t="b">
        <f t="shared" si="114"/>
        <v>0</v>
      </c>
      <c r="O137" s="1" t="b">
        <f t="shared" si="115"/>
        <v>0</v>
      </c>
      <c r="P137" s="1" t="b">
        <f t="shared" si="116"/>
        <v>0</v>
      </c>
      <c r="Q137" s="1" t="str">
        <f t="shared" si="117"/>
        <v>-</v>
      </c>
      <c r="R137" s="1" t="str">
        <f t="shared" si="118"/>
        <v>-</v>
      </c>
      <c r="S137" s="1" t="str">
        <f t="shared" si="119"/>
        <v>-</v>
      </c>
      <c r="T137" s="1" t="str">
        <f t="shared" si="120"/>
        <v>-</v>
      </c>
      <c r="U137" s="1"/>
      <c r="V137" s="1">
        <f t="shared" si="121"/>
        <v>18671.350985216326</v>
      </c>
      <c r="W137" s="1" t="b">
        <f t="shared" si="122"/>
        <v>0</v>
      </c>
      <c r="X137" s="1" t="b">
        <f t="shared" si="123"/>
        <v>0</v>
      </c>
      <c r="Y137" s="1" t="b">
        <f t="shared" si="124"/>
        <v>0</v>
      </c>
      <c r="Z137" s="1">
        <f>IF(P137=FALSE,IF(Y137=TRUE,MIN(H137+$I$2,$I$3),H137),"-")</f>
        <v>0.08</v>
      </c>
      <c r="AA137" s="1">
        <f t="shared" si="125"/>
        <v>18671.350985216326</v>
      </c>
      <c r="AB137" s="1">
        <f t="shared" si="126"/>
        <v>20130</v>
      </c>
      <c r="AC137" s="1" t="str">
        <f t="shared" si="127"/>
        <v>-</v>
      </c>
      <c r="AD137" s="1" t="str">
        <f t="shared" si="128"/>
        <v>-</v>
      </c>
      <c r="AE137" s="1" t="b">
        <f t="shared" si="129"/>
        <v>1</v>
      </c>
      <c r="AF137" s="1">
        <f t="shared" si="130"/>
        <v>18671.350985216326</v>
      </c>
    </row>
    <row r="138" spans="1:32">
      <c r="A138" s="2">
        <v>44033</v>
      </c>
      <c r="B138" s="1">
        <v>19860</v>
      </c>
      <c r="C138" s="1">
        <v>20070</v>
      </c>
      <c r="D138" s="1">
        <v>19850</v>
      </c>
      <c r="E138" s="1">
        <v>20010</v>
      </c>
      <c r="F138" s="1">
        <v>4253670</v>
      </c>
      <c r="H138" s="1">
        <f t="shared" si="111"/>
        <v>0.08</v>
      </c>
      <c r="I138" s="1" t="b">
        <f t="shared" si="112"/>
        <v>1</v>
      </c>
      <c r="J138" s="1">
        <f t="shared" si="113"/>
        <v>20130</v>
      </c>
      <c r="K138" s="1">
        <f t="shared" si="131"/>
        <v>20070</v>
      </c>
      <c r="L138" s="1">
        <f t="shared" si="132"/>
        <v>19850</v>
      </c>
      <c r="M138" s="1">
        <f t="shared" si="133"/>
        <v>18671.350985216326</v>
      </c>
      <c r="N138" s="1" t="b">
        <f t="shared" si="114"/>
        <v>0</v>
      </c>
      <c r="O138" s="1" t="b">
        <f t="shared" si="115"/>
        <v>0</v>
      </c>
      <c r="P138" s="1" t="b">
        <f t="shared" si="116"/>
        <v>0</v>
      </c>
      <c r="Q138" s="1" t="str">
        <f t="shared" si="117"/>
        <v>-</v>
      </c>
      <c r="R138" s="1" t="str">
        <f t="shared" si="118"/>
        <v>-</v>
      </c>
      <c r="S138" s="1" t="str">
        <f t="shared" si="119"/>
        <v>-</v>
      </c>
      <c r="T138" s="1" t="str">
        <f t="shared" si="120"/>
        <v>-</v>
      </c>
      <c r="U138" s="1"/>
      <c r="V138" s="1">
        <f t="shared" si="121"/>
        <v>18788.04290639902</v>
      </c>
      <c r="W138" s="1" t="b">
        <f t="shared" si="122"/>
        <v>0</v>
      </c>
      <c r="X138" s="1" t="b">
        <f t="shared" si="123"/>
        <v>0</v>
      </c>
      <c r="Y138" s="1" t="b">
        <f t="shared" si="124"/>
        <v>0</v>
      </c>
      <c r="Z138" s="1">
        <f>IF(P138=FALSE,IF(Y138=TRUE,MIN(H138+$I$2,$I$3),H138),"-")</f>
        <v>0.08</v>
      </c>
      <c r="AA138" s="1">
        <f t="shared" si="125"/>
        <v>18788.04290639902</v>
      </c>
      <c r="AB138" s="1">
        <f t="shared" si="126"/>
        <v>20130</v>
      </c>
      <c r="AC138" s="1" t="str">
        <f t="shared" si="127"/>
        <v>-</v>
      </c>
      <c r="AD138" s="1" t="str">
        <f t="shared" si="128"/>
        <v>-</v>
      </c>
      <c r="AE138" s="1" t="b">
        <f t="shared" si="129"/>
        <v>1</v>
      </c>
      <c r="AF138" s="1">
        <f t="shared" si="130"/>
        <v>18788.04290639902</v>
      </c>
    </row>
    <row r="139" spans="1:32">
      <c r="A139" s="2">
        <v>44034</v>
      </c>
      <c r="B139" s="1">
        <v>19850</v>
      </c>
      <c r="C139" s="1">
        <v>19950</v>
      </c>
      <c r="D139" s="1">
        <v>19730</v>
      </c>
      <c r="E139" s="1">
        <v>19800</v>
      </c>
      <c r="F139" s="1">
        <v>3450382</v>
      </c>
      <c r="H139" s="1">
        <f t="shared" si="111"/>
        <v>0.08</v>
      </c>
      <c r="I139" s="1" t="b">
        <f t="shared" si="112"/>
        <v>1</v>
      </c>
      <c r="J139" s="1">
        <f t="shared" si="113"/>
        <v>20130</v>
      </c>
      <c r="K139" s="1">
        <f t="shared" si="131"/>
        <v>19950</v>
      </c>
      <c r="L139" s="1">
        <f t="shared" si="132"/>
        <v>19730</v>
      </c>
      <c r="M139" s="1">
        <f t="shared" si="133"/>
        <v>18788.04290639902</v>
      </c>
      <c r="N139" s="1" t="b">
        <f t="shared" si="114"/>
        <v>0</v>
      </c>
      <c r="O139" s="1" t="b">
        <f t="shared" si="115"/>
        <v>0</v>
      </c>
      <c r="P139" s="1" t="b">
        <f t="shared" si="116"/>
        <v>0</v>
      </c>
      <c r="Q139" s="1" t="str">
        <f t="shared" si="117"/>
        <v>-</v>
      </c>
      <c r="R139" s="1" t="str">
        <f t="shared" si="118"/>
        <v>-</v>
      </c>
      <c r="S139" s="1" t="str">
        <f t="shared" si="119"/>
        <v>-</v>
      </c>
      <c r="T139" s="1" t="str">
        <f t="shared" si="120"/>
        <v>-</v>
      </c>
      <c r="U139" s="1"/>
      <c r="V139" s="1">
        <f t="shared" si="121"/>
        <v>18895.399473887097</v>
      </c>
      <c r="W139" s="1" t="b">
        <f t="shared" si="122"/>
        <v>0</v>
      </c>
      <c r="X139" s="1" t="b">
        <f t="shared" si="123"/>
        <v>0</v>
      </c>
      <c r="Y139" s="1" t="b">
        <f t="shared" si="124"/>
        <v>0</v>
      </c>
      <c r="Z139" s="1">
        <f>IF(P139=FALSE,IF(Y139=TRUE,MIN(H139+$I$2,$I$3),H139),"-")</f>
        <v>0.08</v>
      </c>
      <c r="AA139" s="1">
        <f t="shared" si="125"/>
        <v>18895.399473887097</v>
      </c>
      <c r="AB139" s="1">
        <f t="shared" si="126"/>
        <v>20130</v>
      </c>
      <c r="AC139" s="1" t="str">
        <f t="shared" si="127"/>
        <v>-</v>
      </c>
      <c r="AD139" s="1" t="str">
        <f t="shared" si="128"/>
        <v>-</v>
      </c>
      <c r="AE139" s="1" t="b">
        <f t="shared" si="129"/>
        <v>1</v>
      </c>
      <c r="AF139" s="1">
        <f t="shared" si="130"/>
        <v>18895.399473887097</v>
      </c>
    </row>
    <row r="140" spans="1:32">
      <c r="A140" s="2">
        <v>44039</v>
      </c>
      <c r="B140" s="1">
        <v>19240</v>
      </c>
      <c r="C140" s="1">
        <v>19750</v>
      </c>
      <c r="D140" s="1">
        <v>19210</v>
      </c>
      <c r="E140" s="1">
        <v>19660</v>
      </c>
      <c r="F140" s="1">
        <v>3902936</v>
      </c>
      <c r="H140" s="1">
        <f t="shared" si="111"/>
        <v>0.08</v>
      </c>
      <c r="I140" s="1" t="b">
        <f t="shared" si="112"/>
        <v>1</v>
      </c>
      <c r="J140" s="1">
        <f t="shared" si="113"/>
        <v>20130</v>
      </c>
      <c r="K140" s="1">
        <f t="shared" si="131"/>
        <v>19750</v>
      </c>
      <c r="L140" s="1">
        <f t="shared" si="132"/>
        <v>19210</v>
      </c>
      <c r="M140" s="1">
        <f t="shared" si="133"/>
        <v>18895.399473887097</v>
      </c>
      <c r="N140" s="1" t="b">
        <f t="shared" si="114"/>
        <v>0</v>
      </c>
      <c r="O140" s="1" t="b">
        <f t="shared" si="115"/>
        <v>0</v>
      </c>
      <c r="P140" s="1" t="b">
        <f t="shared" si="116"/>
        <v>0</v>
      </c>
      <c r="Q140" s="1" t="str">
        <f t="shared" si="117"/>
        <v>-</v>
      </c>
      <c r="R140" s="1" t="str">
        <f t="shared" si="118"/>
        <v>-</v>
      </c>
      <c r="S140" s="1" t="str">
        <f t="shared" si="119"/>
        <v>-</v>
      </c>
      <c r="T140" s="1" t="str">
        <f t="shared" si="120"/>
        <v>-</v>
      </c>
      <c r="U140" s="1"/>
      <c r="V140" s="1">
        <f t="shared" si="121"/>
        <v>18994.167515976129</v>
      </c>
      <c r="W140" s="1" t="b">
        <f t="shared" si="122"/>
        <v>0</v>
      </c>
      <c r="X140" s="1" t="b">
        <f t="shared" si="123"/>
        <v>0</v>
      </c>
      <c r="Y140" s="1" t="b">
        <f t="shared" si="124"/>
        <v>0</v>
      </c>
      <c r="Z140" s="1">
        <f>IF(P140=FALSE,IF(Y140=TRUE,MIN(H140+$I$2,$I$3),H140),"-")</f>
        <v>0.08</v>
      </c>
      <c r="AA140" s="1">
        <f t="shared" si="125"/>
        <v>18994.167515976129</v>
      </c>
      <c r="AB140" s="1">
        <f t="shared" si="126"/>
        <v>20130</v>
      </c>
      <c r="AC140" s="1" t="str">
        <f t="shared" si="127"/>
        <v>-</v>
      </c>
      <c r="AD140" s="1" t="str">
        <f t="shared" si="128"/>
        <v>-</v>
      </c>
      <c r="AE140" s="1" t="b">
        <f t="shared" si="129"/>
        <v>1</v>
      </c>
      <c r="AF140" s="1">
        <f t="shared" si="130"/>
        <v>18994.167515976129</v>
      </c>
    </row>
    <row r="141" spans="1:32">
      <c r="A141" s="2">
        <v>44040</v>
      </c>
      <c r="B141" s="1">
        <v>19710</v>
      </c>
      <c r="C141" s="1">
        <v>19910</v>
      </c>
      <c r="D141" s="1">
        <v>19560</v>
      </c>
      <c r="E141" s="1">
        <v>19630</v>
      </c>
      <c r="F141" s="1">
        <v>4559181</v>
      </c>
      <c r="H141" s="1">
        <f t="shared" si="111"/>
        <v>0.08</v>
      </c>
      <c r="I141" s="1" t="b">
        <f t="shared" si="112"/>
        <v>1</v>
      </c>
      <c r="J141" s="1">
        <f t="shared" si="113"/>
        <v>20130</v>
      </c>
      <c r="K141" s="1">
        <f t="shared" si="131"/>
        <v>19910</v>
      </c>
      <c r="L141" s="1">
        <f t="shared" si="132"/>
        <v>19560</v>
      </c>
      <c r="M141" s="1">
        <f t="shared" si="133"/>
        <v>18994.167515976129</v>
      </c>
      <c r="N141" s="1" t="b">
        <f t="shared" si="114"/>
        <v>0</v>
      </c>
      <c r="O141" s="1" t="b">
        <f t="shared" si="115"/>
        <v>0</v>
      </c>
      <c r="P141" s="1" t="b">
        <f t="shared" si="116"/>
        <v>0</v>
      </c>
      <c r="Q141" s="1" t="str">
        <f t="shared" si="117"/>
        <v>-</v>
      </c>
      <c r="R141" s="1" t="str">
        <f t="shared" si="118"/>
        <v>-</v>
      </c>
      <c r="S141" s="1" t="str">
        <f t="shared" si="119"/>
        <v>-</v>
      </c>
      <c r="T141" s="1" t="str">
        <f t="shared" si="120"/>
        <v>-</v>
      </c>
      <c r="U141" s="1"/>
      <c r="V141" s="1">
        <f t="shared" si="121"/>
        <v>19085.034114698039</v>
      </c>
      <c r="W141" s="1" t="b">
        <f t="shared" si="122"/>
        <v>0</v>
      </c>
      <c r="X141" s="1" t="b">
        <f t="shared" si="123"/>
        <v>0</v>
      </c>
      <c r="Y141" s="1" t="b">
        <f t="shared" si="124"/>
        <v>0</v>
      </c>
      <c r="Z141" s="1">
        <f>IF(P141=FALSE,IF(Y141=TRUE,MIN(H141+$I$2,$I$3),H141),"-")</f>
        <v>0.08</v>
      </c>
      <c r="AA141" s="1">
        <f t="shared" si="125"/>
        <v>19085.034114698039</v>
      </c>
      <c r="AB141" s="1">
        <f t="shared" si="126"/>
        <v>20130</v>
      </c>
      <c r="AC141" s="1" t="str">
        <f t="shared" si="127"/>
        <v>-</v>
      </c>
      <c r="AD141" s="1" t="str">
        <f t="shared" si="128"/>
        <v>-</v>
      </c>
      <c r="AE141" s="1" t="b">
        <f t="shared" si="129"/>
        <v>1</v>
      </c>
      <c r="AF141" s="1">
        <f t="shared" si="130"/>
        <v>19085.034114698039</v>
      </c>
    </row>
    <row r="142" spans="1:32">
      <c r="A142" s="2">
        <v>44041</v>
      </c>
      <c r="B142" s="1">
        <v>19420</v>
      </c>
      <c r="C142" s="1">
        <v>19450</v>
      </c>
      <c r="D142" s="1">
        <v>19100</v>
      </c>
      <c r="E142" s="1">
        <v>19120</v>
      </c>
      <c r="F142" s="1">
        <v>5016745</v>
      </c>
      <c r="H142" s="1">
        <f t="shared" si="111"/>
        <v>0.08</v>
      </c>
      <c r="I142" s="1" t="b">
        <f t="shared" si="112"/>
        <v>1</v>
      </c>
      <c r="J142" s="1">
        <f t="shared" si="113"/>
        <v>20130</v>
      </c>
      <c r="K142" s="1">
        <f t="shared" si="131"/>
        <v>19450</v>
      </c>
      <c r="L142" s="1">
        <f t="shared" si="132"/>
        <v>19100</v>
      </c>
      <c r="M142" s="1">
        <f t="shared" si="133"/>
        <v>19085.034114698039</v>
      </c>
      <c r="N142" s="1" t="b">
        <f t="shared" si="114"/>
        <v>0</v>
      </c>
      <c r="O142" s="1" t="b">
        <f t="shared" si="115"/>
        <v>0</v>
      </c>
      <c r="P142" s="1" t="b">
        <f t="shared" si="116"/>
        <v>0</v>
      </c>
      <c r="Q142" s="1" t="str">
        <f t="shared" si="117"/>
        <v>-</v>
      </c>
      <c r="R142" s="1" t="str">
        <f t="shared" si="118"/>
        <v>-</v>
      </c>
      <c r="S142" s="1" t="str">
        <f t="shared" si="119"/>
        <v>-</v>
      </c>
      <c r="T142" s="1" t="str">
        <f t="shared" si="120"/>
        <v>-</v>
      </c>
      <c r="U142" s="1"/>
      <c r="V142" s="1">
        <f t="shared" si="121"/>
        <v>19168.631385522196</v>
      </c>
      <c r="W142" s="1" t="b">
        <f t="shared" si="122"/>
        <v>0</v>
      </c>
      <c r="X142" s="1" t="b">
        <f t="shared" si="123"/>
        <v>0</v>
      </c>
      <c r="Y142" s="1" t="b">
        <f t="shared" si="124"/>
        <v>0</v>
      </c>
      <c r="Z142" s="1">
        <f>IF(P142=FALSE,IF(Y142=TRUE,MIN(H142+$I$2,$I$3),H142),"-")</f>
        <v>0.08</v>
      </c>
      <c r="AA142" s="1">
        <f t="shared" si="125"/>
        <v>19168.631385522196</v>
      </c>
      <c r="AB142" s="1">
        <f t="shared" si="126"/>
        <v>20130</v>
      </c>
      <c r="AC142" s="1" t="str">
        <f t="shared" si="127"/>
        <v>-</v>
      </c>
      <c r="AD142" s="1" t="str">
        <f t="shared" si="128"/>
        <v>-</v>
      </c>
      <c r="AE142" s="1" t="b">
        <f t="shared" si="129"/>
        <v>1</v>
      </c>
      <c r="AF142" s="1">
        <f t="shared" si="130"/>
        <v>19168.631385522196</v>
      </c>
    </row>
    <row r="143" spans="1:32">
      <c r="A143" s="2">
        <v>44042</v>
      </c>
      <c r="B143" s="1">
        <v>19370</v>
      </c>
      <c r="C143" s="1">
        <v>19380</v>
      </c>
      <c r="D143" s="1">
        <v>19050</v>
      </c>
      <c r="E143" s="1">
        <v>19050</v>
      </c>
      <c r="F143" s="1">
        <v>3482965</v>
      </c>
      <c r="H143" s="1">
        <f t="shared" si="111"/>
        <v>0.08</v>
      </c>
      <c r="I143" s="1" t="b">
        <f t="shared" si="112"/>
        <v>1</v>
      </c>
      <c r="J143" s="1">
        <f t="shared" si="113"/>
        <v>20130</v>
      </c>
      <c r="K143" s="1">
        <f t="shared" si="131"/>
        <v>19380</v>
      </c>
      <c r="L143" s="1">
        <f t="shared" si="132"/>
        <v>19050</v>
      </c>
      <c r="M143" s="1">
        <f t="shared" si="133"/>
        <v>19168.631385522196</v>
      </c>
      <c r="N143" s="1" t="b">
        <f t="shared" si="114"/>
        <v>1</v>
      </c>
      <c r="O143" s="1" t="b">
        <f t="shared" si="115"/>
        <v>0</v>
      </c>
      <c r="P143" s="1" t="b">
        <f t="shared" si="116"/>
        <v>1</v>
      </c>
      <c r="Q143" s="1">
        <f t="shared" si="117"/>
        <v>20130</v>
      </c>
      <c r="R143" s="1">
        <f t="shared" si="118"/>
        <v>0.02</v>
      </c>
      <c r="S143" s="1" t="b">
        <f t="shared" si="119"/>
        <v>0</v>
      </c>
      <c r="T143" s="1">
        <f t="shared" si="120"/>
        <v>19050</v>
      </c>
      <c r="U143" s="1"/>
      <c r="V143" s="1" t="str">
        <f t="shared" si="121"/>
        <v>-</v>
      </c>
      <c r="W143" s="1" t="str">
        <f t="shared" si="122"/>
        <v>-</v>
      </c>
      <c r="X143" s="1" t="str">
        <f t="shared" si="123"/>
        <v>-</v>
      </c>
      <c r="Y143" s="1" t="str">
        <f t="shared" si="124"/>
        <v>-</v>
      </c>
      <c r="Z143" s="1" t="str">
        <f>IF(P143=FALSE,IF(Y143=TRUE,MIN(H143+$I$2,$I$3),H143),"-")</f>
        <v>-</v>
      </c>
      <c r="AA143" s="1" t="str">
        <f t="shared" si="125"/>
        <v>-</v>
      </c>
      <c r="AB143" s="1" t="str">
        <f t="shared" si="126"/>
        <v>-</v>
      </c>
      <c r="AC143" s="1" t="str">
        <f t="shared" si="127"/>
        <v>-</v>
      </c>
      <c r="AD143" s="1" t="str">
        <f t="shared" si="128"/>
        <v>-</v>
      </c>
      <c r="AE143" s="1" t="b">
        <f t="shared" si="129"/>
        <v>0</v>
      </c>
      <c r="AF143" s="1">
        <f t="shared" si="130"/>
        <v>20130</v>
      </c>
    </row>
    <row r="144" spans="1:32">
      <c r="A144" s="2">
        <v>44043</v>
      </c>
      <c r="B144" s="1">
        <v>18960</v>
      </c>
      <c r="C144" s="1">
        <v>19000</v>
      </c>
      <c r="D144" s="1">
        <v>17970</v>
      </c>
      <c r="E144" s="1">
        <v>18020</v>
      </c>
      <c r="F144" s="1">
        <v>10318664</v>
      </c>
      <c r="H144" s="1">
        <f t="shared" si="111"/>
        <v>0.02</v>
      </c>
      <c r="I144" s="1" t="b">
        <f t="shared" si="112"/>
        <v>0</v>
      </c>
      <c r="J144" s="1">
        <f t="shared" si="113"/>
        <v>19050</v>
      </c>
      <c r="K144" s="1">
        <f t="shared" si="131"/>
        <v>19000</v>
      </c>
      <c r="L144" s="1">
        <f t="shared" si="132"/>
        <v>17970</v>
      </c>
      <c r="M144" s="1">
        <f t="shared" si="133"/>
        <v>20130</v>
      </c>
      <c r="N144" s="1" t="b">
        <f t="shared" si="114"/>
        <v>0</v>
      </c>
      <c r="O144" s="1" t="b">
        <f t="shared" si="115"/>
        <v>0</v>
      </c>
      <c r="P144" s="1" t="b">
        <f t="shared" si="116"/>
        <v>0</v>
      </c>
      <c r="Q144" s="1" t="str">
        <f t="shared" si="117"/>
        <v>-</v>
      </c>
      <c r="R144" s="1" t="str">
        <f t="shared" si="118"/>
        <v>-</v>
      </c>
      <c r="S144" s="1" t="str">
        <f t="shared" si="119"/>
        <v>-</v>
      </c>
      <c r="T144" s="1" t="str">
        <f t="shared" si="120"/>
        <v>-</v>
      </c>
      <c r="U144" s="1"/>
      <c r="V144" s="1">
        <f t="shared" si="121"/>
        <v>20108.400000000001</v>
      </c>
      <c r="W144" s="1" t="b">
        <f t="shared" si="122"/>
        <v>0</v>
      </c>
      <c r="X144" s="1" t="b">
        <f t="shared" si="123"/>
        <v>1</v>
      </c>
      <c r="Y144" s="1" t="b">
        <f t="shared" si="124"/>
        <v>1</v>
      </c>
      <c r="Z144" s="1">
        <f>IF(P144=FALSE,IF(Y144=TRUE,MIN(H144+$I$2,$I$3),H144),"-")</f>
        <v>0.04</v>
      </c>
      <c r="AA144" s="1" t="str">
        <f t="shared" si="125"/>
        <v>-</v>
      </c>
      <c r="AB144" s="1" t="str">
        <f t="shared" si="126"/>
        <v>-</v>
      </c>
      <c r="AC144" s="1">
        <f t="shared" si="127"/>
        <v>20108.400000000001</v>
      </c>
      <c r="AD144" s="1">
        <f t="shared" si="128"/>
        <v>17970</v>
      </c>
      <c r="AE144" s="1" t="b">
        <f t="shared" si="129"/>
        <v>0</v>
      </c>
      <c r="AF144" s="1">
        <f t="shared" si="130"/>
        <v>20108.400000000001</v>
      </c>
    </row>
    <row r="145" spans="1:32">
      <c r="A145" s="2">
        <v>44046</v>
      </c>
      <c r="B145" s="1">
        <v>18420</v>
      </c>
      <c r="C145" s="1">
        <v>18820</v>
      </c>
      <c r="D145" s="1">
        <v>18320</v>
      </c>
      <c r="E145" s="1">
        <v>18750</v>
      </c>
      <c r="F145" s="1">
        <v>6195923</v>
      </c>
      <c r="H145" s="1">
        <f t="shared" si="111"/>
        <v>0.04</v>
      </c>
      <c r="I145" s="1" t="b">
        <f t="shared" si="112"/>
        <v>0</v>
      </c>
      <c r="J145" s="1">
        <f t="shared" si="113"/>
        <v>17970</v>
      </c>
      <c r="K145" s="1">
        <f t="shared" si="131"/>
        <v>18820</v>
      </c>
      <c r="L145" s="1">
        <f t="shared" si="132"/>
        <v>18320</v>
      </c>
      <c r="M145" s="1">
        <f t="shared" si="133"/>
        <v>20108.400000000001</v>
      </c>
      <c r="N145" s="1" t="b">
        <f t="shared" si="114"/>
        <v>0</v>
      </c>
      <c r="O145" s="1" t="b">
        <f t="shared" si="115"/>
        <v>0</v>
      </c>
      <c r="P145" s="1" t="b">
        <f t="shared" si="116"/>
        <v>0</v>
      </c>
      <c r="Q145" s="1" t="str">
        <f t="shared" si="117"/>
        <v>-</v>
      </c>
      <c r="R145" s="1" t="str">
        <f t="shared" si="118"/>
        <v>-</v>
      </c>
      <c r="S145" s="1" t="str">
        <f t="shared" si="119"/>
        <v>-</v>
      </c>
      <c r="T145" s="1" t="str">
        <f t="shared" si="120"/>
        <v>-</v>
      </c>
      <c r="U145" s="1"/>
      <c r="V145" s="1">
        <f t="shared" si="121"/>
        <v>20022.864000000001</v>
      </c>
      <c r="W145" s="1" t="b">
        <f t="shared" si="122"/>
        <v>0</v>
      </c>
      <c r="X145" s="1" t="b">
        <f t="shared" si="123"/>
        <v>0</v>
      </c>
      <c r="Y145" s="1" t="b">
        <f t="shared" si="124"/>
        <v>0</v>
      </c>
      <c r="Z145" s="1">
        <f>IF(P145=FALSE,IF(Y145=TRUE,MIN(H145+$I$2,$I$3),H145),"-")</f>
        <v>0.04</v>
      </c>
      <c r="AA145" s="1" t="str">
        <f t="shared" si="125"/>
        <v>-</v>
      </c>
      <c r="AB145" s="1" t="str">
        <f t="shared" si="126"/>
        <v>-</v>
      </c>
      <c r="AC145" s="1">
        <f t="shared" si="127"/>
        <v>20022.864000000001</v>
      </c>
      <c r="AD145" s="1">
        <f t="shared" si="128"/>
        <v>17970</v>
      </c>
      <c r="AE145" s="1" t="b">
        <f t="shared" si="129"/>
        <v>0</v>
      </c>
      <c r="AF145" s="1">
        <f t="shared" si="130"/>
        <v>20022.864000000001</v>
      </c>
    </row>
    <row r="146" spans="1:32">
      <c r="A146" s="2">
        <v>44047</v>
      </c>
      <c r="B146" s="1">
        <v>19120</v>
      </c>
      <c r="C146" s="1">
        <v>19460</v>
      </c>
      <c r="D146" s="1">
        <v>19120</v>
      </c>
      <c r="E146" s="1">
        <v>19400</v>
      </c>
      <c r="F146" s="1">
        <v>6398065</v>
      </c>
      <c r="H146" s="1">
        <f t="shared" si="111"/>
        <v>0.04</v>
      </c>
      <c r="I146" s="1" t="b">
        <f t="shared" si="112"/>
        <v>0</v>
      </c>
      <c r="J146" s="1">
        <f t="shared" si="113"/>
        <v>17970</v>
      </c>
      <c r="K146" s="1">
        <f t="shared" si="131"/>
        <v>19460</v>
      </c>
      <c r="L146" s="1">
        <f t="shared" si="132"/>
        <v>19120</v>
      </c>
      <c r="M146" s="1">
        <f t="shared" si="133"/>
        <v>20022.864000000001</v>
      </c>
      <c r="N146" s="1" t="b">
        <f t="shared" si="114"/>
        <v>0</v>
      </c>
      <c r="O146" s="1" t="b">
        <f t="shared" si="115"/>
        <v>0</v>
      </c>
      <c r="P146" s="1" t="b">
        <f t="shared" si="116"/>
        <v>0</v>
      </c>
      <c r="Q146" s="1" t="str">
        <f t="shared" si="117"/>
        <v>-</v>
      </c>
      <c r="R146" s="1" t="str">
        <f t="shared" si="118"/>
        <v>-</v>
      </c>
      <c r="S146" s="1" t="str">
        <f t="shared" si="119"/>
        <v>-</v>
      </c>
      <c r="T146" s="1" t="str">
        <f t="shared" si="120"/>
        <v>-</v>
      </c>
      <c r="U146" s="1"/>
      <c r="V146" s="1">
        <f t="shared" si="121"/>
        <v>19940.74944</v>
      </c>
      <c r="W146" s="1" t="b">
        <f t="shared" si="122"/>
        <v>0</v>
      </c>
      <c r="X146" s="1" t="b">
        <f t="shared" si="123"/>
        <v>0</v>
      </c>
      <c r="Y146" s="1" t="b">
        <f t="shared" si="124"/>
        <v>0</v>
      </c>
      <c r="Z146" s="1">
        <f>IF(P146=FALSE,IF(Y146=TRUE,MIN(H146+$I$2,$I$3),H146),"-")</f>
        <v>0.04</v>
      </c>
      <c r="AA146" s="1" t="str">
        <f t="shared" si="125"/>
        <v>-</v>
      </c>
      <c r="AB146" s="1" t="str">
        <f t="shared" si="126"/>
        <v>-</v>
      </c>
      <c r="AC146" s="1">
        <f t="shared" si="127"/>
        <v>19940.74944</v>
      </c>
      <c r="AD146" s="1">
        <f t="shared" si="128"/>
        <v>17970</v>
      </c>
      <c r="AE146" s="1" t="b">
        <f t="shared" si="129"/>
        <v>0</v>
      </c>
      <c r="AF146" s="1">
        <f t="shared" si="130"/>
        <v>19940.74944</v>
      </c>
    </row>
    <row r="147" spans="1:32">
      <c r="A147" s="2">
        <v>44048</v>
      </c>
      <c r="B147" s="1">
        <v>19250</v>
      </c>
      <c r="C147" s="1">
        <v>19370</v>
      </c>
      <c r="D147" s="1">
        <v>19040</v>
      </c>
      <c r="E147" s="1">
        <v>19320</v>
      </c>
      <c r="F147" s="1">
        <v>5531539</v>
      </c>
      <c r="H147" s="1">
        <f t="shared" si="111"/>
        <v>0.04</v>
      </c>
      <c r="I147" s="1" t="b">
        <f t="shared" si="112"/>
        <v>0</v>
      </c>
      <c r="J147" s="1">
        <f t="shared" si="113"/>
        <v>17970</v>
      </c>
      <c r="K147" s="1">
        <f t="shared" si="131"/>
        <v>19370</v>
      </c>
      <c r="L147" s="1">
        <f t="shared" si="132"/>
        <v>19040</v>
      </c>
      <c r="M147" s="1">
        <f t="shared" si="133"/>
        <v>19940.74944</v>
      </c>
      <c r="N147" s="1" t="b">
        <f t="shared" si="114"/>
        <v>0</v>
      </c>
      <c r="O147" s="1" t="b">
        <f t="shared" si="115"/>
        <v>0</v>
      </c>
      <c r="P147" s="1" t="b">
        <f t="shared" si="116"/>
        <v>0</v>
      </c>
      <c r="Q147" s="1" t="str">
        <f t="shared" si="117"/>
        <v>-</v>
      </c>
      <c r="R147" s="1" t="str">
        <f t="shared" si="118"/>
        <v>-</v>
      </c>
      <c r="S147" s="1" t="str">
        <f t="shared" si="119"/>
        <v>-</v>
      </c>
      <c r="T147" s="1" t="str">
        <f t="shared" si="120"/>
        <v>-</v>
      </c>
      <c r="U147" s="1"/>
      <c r="V147" s="1">
        <f t="shared" si="121"/>
        <v>19861.919462400001</v>
      </c>
      <c r="W147" s="1" t="b">
        <f t="shared" si="122"/>
        <v>0</v>
      </c>
      <c r="X147" s="1" t="b">
        <f t="shared" si="123"/>
        <v>0</v>
      </c>
      <c r="Y147" s="1" t="b">
        <f t="shared" si="124"/>
        <v>0</v>
      </c>
      <c r="Z147" s="1">
        <f>IF(P147=FALSE,IF(Y147=TRUE,MIN(H147+$I$2,$I$3),H147),"-")</f>
        <v>0.04</v>
      </c>
      <c r="AA147" s="1" t="str">
        <f t="shared" si="125"/>
        <v>-</v>
      </c>
      <c r="AB147" s="1" t="str">
        <f t="shared" si="126"/>
        <v>-</v>
      </c>
      <c r="AC147" s="1">
        <f t="shared" si="127"/>
        <v>19861.919462400001</v>
      </c>
      <c r="AD147" s="1">
        <f t="shared" si="128"/>
        <v>17970</v>
      </c>
      <c r="AE147" s="1" t="b">
        <f t="shared" si="129"/>
        <v>0</v>
      </c>
      <c r="AF147" s="1">
        <f t="shared" si="130"/>
        <v>19861.919462400001</v>
      </c>
    </row>
    <row r="148" spans="1:32">
      <c r="A148" s="2">
        <v>44049</v>
      </c>
      <c r="B148" s="1">
        <v>19240</v>
      </c>
      <c r="C148" s="1">
        <v>19440</v>
      </c>
      <c r="D148" s="1">
        <v>19030</v>
      </c>
      <c r="E148" s="1">
        <v>19130</v>
      </c>
      <c r="F148" s="1">
        <v>5752496</v>
      </c>
      <c r="H148" s="1">
        <f t="shared" si="111"/>
        <v>0.04</v>
      </c>
      <c r="I148" s="1" t="b">
        <f t="shared" si="112"/>
        <v>0</v>
      </c>
      <c r="J148" s="1">
        <f t="shared" si="113"/>
        <v>17970</v>
      </c>
      <c r="K148" s="1">
        <f t="shared" si="131"/>
        <v>19440</v>
      </c>
      <c r="L148" s="1">
        <f t="shared" si="132"/>
        <v>19030</v>
      </c>
      <c r="M148" s="1">
        <f t="shared" si="133"/>
        <v>19861.919462400001</v>
      </c>
      <c r="N148" s="1" t="b">
        <f t="shared" si="114"/>
        <v>0</v>
      </c>
      <c r="O148" s="1" t="b">
        <f t="shared" si="115"/>
        <v>0</v>
      </c>
      <c r="P148" s="1" t="b">
        <f t="shared" si="116"/>
        <v>0</v>
      </c>
      <c r="Q148" s="1" t="str">
        <f t="shared" si="117"/>
        <v>-</v>
      </c>
      <c r="R148" s="1" t="str">
        <f t="shared" si="118"/>
        <v>-</v>
      </c>
      <c r="S148" s="1" t="str">
        <f t="shared" si="119"/>
        <v>-</v>
      </c>
      <c r="T148" s="1" t="str">
        <f t="shared" si="120"/>
        <v>-</v>
      </c>
      <c r="U148" s="1"/>
      <c r="V148" s="1">
        <f t="shared" si="121"/>
        <v>19786.242683904002</v>
      </c>
      <c r="W148" s="1" t="b">
        <f t="shared" si="122"/>
        <v>0</v>
      </c>
      <c r="X148" s="1" t="b">
        <f t="shared" si="123"/>
        <v>0</v>
      </c>
      <c r="Y148" s="1" t="b">
        <f t="shared" si="124"/>
        <v>0</v>
      </c>
      <c r="Z148" s="1">
        <f>IF(P148=FALSE,IF(Y148=TRUE,MIN(H148+$I$2,$I$3),H148),"-")</f>
        <v>0.04</v>
      </c>
      <c r="AA148" s="1" t="str">
        <f t="shared" si="125"/>
        <v>-</v>
      </c>
      <c r="AB148" s="1" t="str">
        <f t="shared" si="126"/>
        <v>-</v>
      </c>
      <c r="AC148" s="1">
        <f t="shared" si="127"/>
        <v>19786.242683904002</v>
      </c>
      <c r="AD148" s="1">
        <f t="shared" si="128"/>
        <v>17970</v>
      </c>
      <c r="AE148" s="1" t="b">
        <f t="shared" si="129"/>
        <v>0</v>
      </c>
      <c r="AF148" s="1">
        <f t="shared" si="130"/>
        <v>19786.242683904002</v>
      </c>
    </row>
    <row r="149" spans="1:32">
      <c r="A149" s="2">
        <v>44050</v>
      </c>
      <c r="B149" s="1">
        <v>19130</v>
      </c>
      <c r="C149" s="1">
        <v>19170</v>
      </c>
      <c r="D149" s="1">
        <v>18780</v>
      </c>
      <c r="E149" s="1">
        <v>18970</v>
      </c>
      <c r="F149" s="1">
        <v>5088541</v>
      </c>
      <c r="H149" s="1">
        <f t="shared" si="111"/>
        <v>0.04</v>
      </c>
      <c r="I149" s="1" t="b">
        <f t="shared" si="112"/>
        <v>0</v>
      </c>
      <c r="J149" s="1">
        <f t="shared" si="113"/>
        <v>17970</v>
      </c>
      <c r="K149" s="1">
        <f t="shared" si="131"/>
        <v>19170</v>
      </c>
      <c r="L149" s="1">
        <f t="shared" si="132"/>
        <v>18780</v>
      </c>
      <c r="M149" s="1">
        <f t="shared" si="133"/>
        <v>19786.242683904002</v>
      </c>
      <c r="N149" s="1" t="b">
        <f t="shared" si="114"/>
        <v>0</v>
      </c>
      <c r="O149" s="1" t="b">
        <f t="shared" si="115"/>
        <v>0</v>
      </c>
      <c r="P149" s="1" t="b">
        <f t="shared" si="116"/>
        <v>0</v>
      </c>
      <c r="Q149" s="1" t="str">
        <f t="shared" si="117"/>
        <v>-</v>
      </c>
      <c r="R149" s="1" t="str">
        <f t="shared" si="118"/>
        <v>-</v>
      </c>
      <c r="S149" s="1" t="str">
        <f t="shared" si="119"/>
        <v>-</v>
      </c>
      <c r="T149" s="1" t="str">
        <f t="shared" si="120"/>
        <v>-</v>
      </c>
      <c r="U149" s="1"/>
      <c r="V149" s="1">
        <f t="shared" si="121"/>
        <v>19713.592976547843</v>
      </c>
      <c r="W149" s="1" t="b">
        <f t="shared" si="122"/>
        <v>0</v>
      </c>
      <c r="X149" s="1" t="b">
        <f t="shared" si="123"/>
        <v>0</v>
      </c>
      <c r="Y149" s="1" t="b">
        <f t="shared" si="124"/>
        <v>0</v>
      </c>
      <c r="Z149" s="1">
        <f>IF(P149=FALSE,IF(Y149=TRUE,MIN(H149+$I$2,$I$3),H149),"-")</f>
        <v>0.04</v>
      </c>
      <c r="AA149" s="1" t="str">
        <f t="shared" si="125"/>
        <v>-</v>
      </c>
      <c r="AB149" s="1" t="str">
        <f t="shared" si="126"/>
        <v>-</v>
      </c>
      <c r="AC149" s="1">
        <f t="shared" si="127"/>
        <v>19713.592976547843</v>
      </c>
      <c r="AD149" s="1">
        <f t="shared" si="128"/>
        <v>17970</v>
      </c>
      <c r="AE149" s="1" t="b">
        <f t="shared" si="129"/>
        <v>0</v>
      </c>
      <c r="AF149" s="1">
        <f t="shared" si="130"/>
        <v>19713.592976547843</v>
      </c>
    </row>
    <row r="150" spans="1:32">
      <c r="A150" s="2">
        <v>44054</v>
      </c>
      <c r="B150" s="1">
        <v>19360</v>
      </c>
      <c r="C150" s="1">
        <v>19710</v>
      </c>
      <c r="D150" s="1">
        <v>19310</v>
      </c>
      <c r="E150" s="1">
        <v>19690</v>
      </c>
      <c r="F150" s="1">
        <v>6360916</v>
      </c>
      <c r="H150" s="1">
        <f t="shared" si="111"/>
        <v>0.04</v>
      </c>
      <c r="I150" s="1" t="b">
        <f t="shared" si="112"/>
        <v>0</v>
      </c>
      <c r="J150" s="1">
        <f t="shared" si="113"/>
        <v>17970</v>
      </c>
      <c r="K150" s="1">
        <f t="shared" si="131"/>
        <v>19710</v>
      </c>
      <c r="L150" s="1">
        <f t="shared" si="132"/>
        <v>19310</v>
      </c>
      <c r="M150" s="1">
        <f t="shared" si="133"/>
        <v>19713.592976547843</v>
      </c>
      <c r="N150" s="1" t="b">
        <f t="shared" si="114"/>
        <v>0</v>
      </c>
      <c r="O150" s="1" t="b">
        <f t="shared" si="115"/>
        <v>0</v>
      </c>
      <c r="P150" s="1" t="b">
        <f t="shared" si="116"/>
        <v>0</v>
      </c>
      <c r="Q150" s="1" t="str">
        <f t="shared" si="117"/>
        <v>-</v>
      </c>
      <c r="R150" s="1" t="str">
        <f t="shared" si="118"/>
        <v>-</v>
      </c>
      <c r="S150" s="1" t="str">
        <f t="shared" si="119"/>
        <v>-</v>
      </c>
      <c r="T150" s="1" t="str">
        <f t="shared" si="120"/>
        <v>-</v>
      </c>
      <c r="U150" s="1"/>
      <c r="V150" s="1">
        <f t="shared" si="121"/>
        <v>19643.84925748593</v>
      </c>
      <c r="W150" s="1" t="b">
        <f t="shared" si="122"/>
        <v>0</v>
      </c>
      <c r="X150" s="1" t="b">
        <f t="shared" si="123"/>
        <v>0</v>
      </c>
      <c r="Y150" s="1" t="b">
        <f t="shared" si="124"/>
        <v>0</v>
      </c>
      <c r="Z150" s="1">
        <f>IF(P150=FALSE,IF(Y150=TRUE,MIN(H150+$I$2,$I$3),H150),"-")</f>
        <v>0.04</v>
      </c>
      <c r="AA150" s="1" t="str">
        <f t="shared" si="125"/>
        <v>-</v>
      </c>
      <c r="AB150" s="1" t="str">
        <f t="shared" si="126"/>
        <v>-</v>
      </c>
      <c r="AC150" s="1">
        <f t="shared" si="127"/>
        <v>19643.84925748593</v>
      </c>
      <c r="AD150" s="1">
        <f t="shared" si="128"/>
        <v>17970</v>
      </c>
      <c r="AE150" s="1" t="b">
        <f t="shared" si="129"/>
        <v>0</v>
      </c>
      <c r="AF150" s="1">
        <f t="shared" si="130"/>
        <v>19643.84925748593</v>
      </c>
    </row>
    <row r="151" spans="1:32">
      <c r="A151" s="2">
        <v>44055</v>
      </c>
      <c r="B151" s="1">
        <v>19720</v>
      </c>
      <c r="C151" s="1">
        <v>19910</v>
      </c>
      <c r="D151" s="1">
        <v>19560</v>
      </c>
      <c r="E151" s="1">
        <v>19860</v>
      </c>
      <c r="F151" s="1">
        <v>7703510</v>
      </c>
      <c r="H151" s="1">
        <f t="shared" si="111"/>
        <v>0.04</v>
      </c>
      <c r="I151" s="1" t="b">
        <f t="shared" si="112"/>
        <v>0</v>
      </c>
      <c r="J151" s="1">
        <f t="shared" si="113"/>
        <v>17970</v>
      </c>
      <c r="K151" s="1">
        <f t="shared" si="131"/>
        <v>19910</v>
      </c>
      <c r="L151" s="1">
        <f t="shared" si="132"/>
        <v>19560</v>
      </c>
      <c r="M151" s="1">
        <f t="shared" si="133"/>
        <v>19643.84925748593</v>
      </c>
      <c r="N151" s="1" t="b">
        <f t="shared" si="114"/>
        <v>0</v>
      </c>
      <c r="O151" s="1" t="b">
        <f t="shared" si="115"/>
        <v>1</v>
      </c>
      <c r="P151" s="1" t="b">
        <f t="shared" si="116"/>
        <v>1</v>
      </c>
      <c r="Q151" s="1">
        <f t="shared" si="117"/>
        <v>17970</v>
      </c>
      <c r="R151" s="1">
        <f t="shared" si="118"/>
        <v>0.02</v>
      </c>
      <c r="S151" s="1" t="b">
        <f t="shared" si="119"/>
        <v>1</v>
      </c>
      <c r="T151" s="1">
        <f t="shared" si="120"/>
        <v>19910</v>
      </c>
      <c r="U151" s="1"/>
      <c r="V151" s="1" t="str">
        <f t="shared" si="121"/>
        <v>-</v>
      </c>
      <c r="W151" s="1" t="str">
        <f t="shared" si="122"/>
        <v>-</v>
      </c>
      <c r="X151" s="1" t="str">
        <f t="shared" si="123"/>
        <v>-</v>
      </c>
      <c r="Y151" s="1" t="str">
        <f t="shared" si="124"/>
        <v>-</v>
      </c>
      <c r="Z151" s="1" t="str">
        <f>IF(P151=FALSE,IF(Y151=TRUE,MIN(H151+$I$2,$I$3),H151),"-")</f>
        <v>-</v>
      </c>
      <c r="AA151" s="1" t="str">
        <f t="shared" si="125"/>
        <v>-</v>
      </c>
      <c r="AB151" s="1" t="str">
        <f t="shared" si="126"/>
        <v>-</v>
      </c>
      <c r="AC151" s="1">
        <f t="shared" si="127"/>
        <v>19710</v>
      </c>
      <c r="AD151" s="1">
        <f t="shared" si="128"/>
        <v>17970</v>
      </c>
      <c r="AE151" s="1" t="b">
        <f t="shared" si="129"/>
        <v>1</v>
      </c>
      <c r="AF151" s="1">
        <f t="shared" si="130"/>
        <v>17970</v>
      </c>
    </row>
    <row r="152" spans="1:32">
      <c r="A152" s="2">
        <v>44056</v>
      </c>
      <c r="B152" s="1">
        <v>20430</v>
      </c>
      <c r="C152" s="1">
        <v>20680</v>
      </c>
      <c r="D152" s="1">
        <v>20390</v>
      </c>
      <c r="E152" s="1">
        <v>20590</v>
      </c>
      <c r="F152" s="1">
        <v>8756117</v>
      </c>
      <c r="H152" s="1">
        <f t="shared" si="111"/>
        <v>0.02</v>
      </c>
      <c r="I152" s="1" t="b">
        <f t="shared" si="112"/>
        <v>1</v>
      </c>
      <c r="J152" s="1">
        <f t="shared" si="113"/>
        <v>19910</v>
      </c>
      <c r="K152" s="1">
        <f t="shared" si="131"/>
        <v>20680</v>
      </c>
      <c r="L152" s="1">
        <f t="shared" si="132"/>
        <v>20390</v>
      </c>
      <c r="M152" s="1">
        <f t="shared" si="133"/>
        <v>17970</v>
      </c>
      <c r="N152" s="1" t="b">
        <f t="shared" si="114"/>
        <v>0</v>
      </c>
      <c r="O152" s="1" t="b">
        <f t="shared" si="115"/>
        <v>0</v>
      </c>
      <c r="P152" s="1" t="b">
        <f t="shared" si="116"/>
        <v>0</v>
      </c>
      <c r="Q152" s="1" t="str">
        <f t="shared" si="117"/>
        <v>-</v>
      </c>
      <c r="R152" s="1" t="str">
        <f t="shared" si="118"/>
        <v>-</v>
      </c>
      <c r="S152" s="1" t="str">
        <f t="shared" si="119"/>
        <v>-</v>
      </c>
      <c r="T152" s="1" t="str">
        <f t="shared" si="120"/>
        <v>-</v>
      </c>
      <c r="U152" s="1"/>
      <c r="V152" s="1">
        <f t="shared" si="121"/>
        <v>18008.8</v>
      </c>
      <c r="W152" s="1" t="b">
        <f t="shared" si="122"/>
        <v>1</v>
      </c>
      <c r="X152" s="1" t="b">
        <f t="shared" si="123"/>
        <v>0</v>
      </c>
      <c r="Y152" s="1" t="b">
        <f t="shared" si="124"/>
        <v>1</v>
      </c>
      <c r="Z152" s="1">
        <f>IF(P152=FALSE,IF(Y152=TRUE,MIN(H152+$I$2,$I$3),H152),"-")</f>
        <v>0.04</v>
      </c>
      <c r="AA152" s="1">
        <f t="shared" si="125"/>
        <v>18008.8</v>
      </c>
      <c r="AB152" s="1">
        <f t="shared" si="126"/>
        <v>20680</v>
      </c>
      <c r="AC152" s="1" t="str">
        <f t="shared" si="127"/>
        <v>-</v>
      </c>
      <c r="AD152" s="1" t="str">
        <f t="shared" si="128"/>
        <v>-</v>
      </c>
      <c r="AE152" s="1" t="b">
        <f t="shared" si="129"/>
        <v>1</v>
      </c>
      <c r="AF152" s="1">
        <f t="shared" si="130"/>
        <v>18008.8</v>
      </c>
    </row>
    <row r="153" spans="1:32">
      <c r="A153" s="2">
        <v>44057</v>
      </c>
      <c r="B153" s="1">
        <v>20730</v>
      </c>
      <c r="C153" s="1">
        <v>20740</v>
      </c>
      <c r="D153" s="1">
        <v>20520</v>
      </c>
      <c r="E153" s="1">
        <v>20640</v>
      </c>
      <c r="F153" s="1">
        <v>5844792</v>
      </c>
      <c r="H153" s="1">
        <f t="shared" si="111"/>
        <v>0.04</v>
      </c>
      <c r="I153" s="1" t="b">
        <f t="shared" si="112"/>
        <v>1</v>
      </c>
      <c r="J153" s="1">
        <f t="shared" si="113"/>
        <v>20680</v>
      </c>
      <c r="K153" s="1">
        <f t="shared" si="131"/>
        <v>20740</v>
      </c>
      <c r="L153" s="1">
        <f t="shared" si="132"/>
        <v>20520</v>
      </c>
      <c r="M153" s="1">
        <f t="shared" si="133"/>
        <v>18008.8</v>
      </c>
      <c r="N153" s="1" t="b">
        <f t="shared" si="114"/>
        <v>0</v>
      </c>
      <c r="O153" s="1" t="b">
        <f t="shared" si="115"/>
        <v>0</v>
      </c>
      <c r="P153" s="1" t="b">
        <f t="shared" si="116"/>
        <v>0</v>
      </c>
      <c r="Q153" s="1" t="str">
        <f t="shared" si="117"/>
        <v>-</v>
      </c>
      <c r="R153" s="1" t="str">
        <f t="shared" si="118"/>
        <v>-</v>
      </c>
      <c r="S153" s="1" t="str">
        <f t="shared" si="119"/>
        <v>-</v>
      </c>
      <c r="T153" s="1" t="str">
        <f t="shared" si="120"/>
        <v>-</v>
      </c>
      <c r="U153" s="1"/>
      <c r="V153" s="1">
        <f t="shared" si="121"/>
        <v>18115.648000000001</v>
      </c>
      <c r="W153" s="1" t="b">
        <f t="shared" si="122"/>
        <v>1</v>
      </c>
      <c r="X153" s="1" t="b">
        <f t="shared" si="123"/>
        <v>0</v>
      </c>
      <c r="Y153" s="1" t="b">
        <f t="shared" si="124"/>
        <v>1</v>
      </c>
      <c r="Z153" s="1">
        <f>IF(P153=FALSE,IF(Y153=TRUE,MIN(H153+$I$2,$I$3),H153),"-")</f>
        <v>0.06</v>
      </c>
      <c r="AA153" s="1">
        <f t="shared" si="125"/>
        <v>18115.648000000001</v>
      </c>
      <c r="AB153" s="1">
        <f t="shared" si="126"/>
        <v>20740</v>
      </c>
      <c r="AC153" s="1" t="str">
        <f t="shared" si="127"/>
        <v>-</v>
      </c>
      <c r="AD153" s="1" t="str">
        <f t="shared" si="128"/>
        <v>-</v>
      </c>
      <c r="AE153" s="1" t="b">
        <f t="shared" si="129"/>
        <v>1</v>
      </c>
      <c r="AF153" s="1">
        <f t="shared" si="130"/>
        <v>18115.648000000001</v>
      </c>
    </row>
    <row r="154" spans="1:32">
      <c r="A154" s="2">
        <v>44060</v>
      </c>
      <c r="B154" s="1">
        <v>20480</v>
      </c>
      <c r="C154" s="1">
        <v>20580</v>
      </c>
      <c r="D154" s="1">
        <v>20250</v>
      </c>
      <c r="E154" s="1">
        <v>20330</v>
      </c>
      <c r="F154" s="1">
        <v>5725193</v>
      </c>
      <c r="H154" s="1">
        <f t="shared" si="111"/>
        <v>0.06</v>
      </c>
      <c r="I154" s="1" t="b">
        <f t="shared" si="112"/>
        <v>1</v>
      </c>
      <c r="J154" s="1">
        <f t="shared" si="113"/>
        <v>20740</v>
      </c>
      <c r="K154" s="1">
        <f t="shared" si="131"/>
        <v>20580</v>
      </c>
      <c r="L154" s="1">
        <f t="shared" si="132"/>
        <v>20250</v>
      </c>
      <c r="M154" s="1">
        <f t="shared" si="133"/>
        <v>18115.648000000001</v>
      </c>
      <c r="N154" s="1" t="b">
        <f t="shared" si="114"/>
        <v>0</v>
      </c>
      <c r="O154" s="1" t="b">
        <f t="shared" si="115"/>
        <v>0</v>
      </c>
      <c r="P154" s="1" t="b">
        <f t="shared" si="116"/>
        <v>0</v>
      </c>
      <c r="Q154" s="1" t="str">
        <f t="shared" si="117"/>
        <v>-</v>
      </c>
      <c r="R154" s="1" t="str">
        <f t="shared" si="118"/>
        <v>-</v>
      </c>
      <c r="S154" s="1" t="str">
        <f t="shared" si="119"/>
        <v>-</v>
      </c>
      <c r="T154" s="1" t="str">
        <f t="shared" si="120"/>
        <v>-</v>
      </c>
      <c r="U154" s="1"/>
      <c r="V154" s="1">
        <f t="shared" si="121"/>
        <v>18273.109120000001</v>
      </c>
      <c r="W154" s="1" t="b">
        <f t="shared" si="122"/>
        <v>0</v>
      </c>
      <c r="X154" s="1" t="b">
        <f t="shared" si="123"/>
        <v>0</v>
      </c>
      <c r="Y154" s="1" t="b">
        <f t="shared" si="124"/>
        <v>0</v>
      </c>
      <c r="Z154" s="1">
        <f>IF(P154=FALSE,IF(Y154=TRUE,MIN(H154+$I$2,$I$3),H154),"-")</f>
        <v>0.06</v>
      </c>
      <c r="AA154" s="1">
        <f t="shared" si="125"/>
        <v>18273.109120000001</v>
      </c>
      <c r="AB154" s="1">
        <f t="shared" si="126"/>
        <v>20740</v>
      </c>
      <c r="AC154" s="1" t="str">
        <f t="shared" si="127"/>
        <v>-</v>
      </c>
      <c r="AD154" s="1" t="str">
        <f t="shared" si="128"/>
        <v>-</v>
      </c>
      <c r="AE154" s="1" t="b">
        <f t="shared" si="129"/>
        <v>1</v>
      </c>
      <c r="AF154" s="1">
        <f t="shared" si="130"/>
        <v>18273.109120000001</v>
      </c>
    </row>
    <row r="155" spans="1:32">
      <c r="A155" s="2">
        <v>44061</v>
      </c>
      <c r="B155" s="1">
        <v>20320</v>
      </c>
      <c r="C155" s="1">
        <v>20370</v>
      </c>
      <c r="D155" s="1">
        <v>20040</v>
      </c>
      <c r="E155" s="1">
        <v>20250</v>
      </c>
      <c r="F155" s="1">
        <v>5150976</v>
      </c>
      <c r="H155" s="1">
        <f t="shared" si="111"/>
        <v>0.06</v>
      </c>
      <c r="I155" s="1" t="b">
        <f t="shared" si="112"/>
        <v>1</v>
      </c>
      <c r="J155" s="1">
        <f t="shared" si="113"/>
        <v>20740</v>
      </c>
      <c r="K155" s="1">
        <f t="shared" si="131"/>
        <v>20370</v>
      </c>
      <c r="L155" s="1">
        <f t="shared" si="132"/>
        <v>20040</v>
      </c>
      <c r="M155" s="1">
        <f t="shared" si="133"/>
        <v>18273.109120000001</v>
      </c>
      <c r="N155" s="1" t="b">
        <f t="shared" si="114"/>
        <v>0</v>
      </c>
      <c r="O155" s="1" t="b">
        <f t="shared" si="115"/>
        <v>0</v>
      </c>
      <c r="P155" s="1" t="b">
        <f t="shared" si="116"/>
        <v>0</v>
      </c>
      <c r="Q155" s="1" t="str">
        <f t="shared" si="117"/>
        <v>-</v>
      </c>
      <c r="R155" s="1" t="str">
        <f t="shared" si="118"/>
        <v>-</v>
      </c>
      <c r="S155" s="1" t="str">
        <f t="shared" si="119"/>
        <v>-</v>
      </c>
      <c r="T155" s="1" t="str">
        <f t="shared" si="120"/>
        <v>-</v>
      </c>
      <c r="U155" s="1"/>
      <c r="V155" s="1">
        <f t="shared" si="121"/>
        <v>18421.122572800003</v>
      </c>
      <c r="W155" s="1" t="b">
        <f t="shared" si="122"/>
        <v>0</v>
      </c>
      <c r="X155" s="1" t="b">
        <f t="shared" si="123"/>
        <v>0</v>
      </c>
      <c r="Y155" s="1" t="b">
        <f t="shared" si="124"/>
        <v>0</v>
      </c>
      <c r="Z155" s="1">
        <f>IF(P155=FALSE,IF(Y155=TRUE,MIN(H155+$I$2,$I$3),H155),"-")</f>
        <v>0.06</v>
      </c>
      <c r="AA155" s="1">
        <f t="shared" si="125"/>
        <v>18421.122572800003</v>
      </c>
      <c r="AB155" s="1">
        <f t="shared" si="126"/>
        <v>20740</v>
      </c>
      <c r="AC155" s="1" t="str">
        <f t="shared" si="127"/>
        <v>-</v>
      </c>
      <c r="AD155" s="1" t="str">
        <f t="shared" si="128"/>
        <v>-</v>
      </c>
      <c r="AE155" s="1" t="b">
        <f t="shared" si="129"/>
        <v>1</v>
      </c>
      <c r="AF155" s="1">
        <f t="shared" si="130"/>
        <v>18421.122572800003</v>
      </c>
    </row>
    <row r="156" spans="1:32">
      <c r="A156" s="2">
        <v>44062</v>
      </c>
      <c r="B156" s="1">
        <v>20140</v>
      </c>
      <c r="C156" s="1">
        <v>20400</v>
      </c>
      <c r="D156" s="1">
        <v>20060</v>
      </c>
      <c r="E156" s="1">
        <v>20350</v>
      </c>
      <c r="F156" s="1">
        <v>4203235</v>
      </c>
      <c r="H156" s="1">
        <f t="shared" si="111"/>
        <v>0.06</v>
      </c>
      <c r="I156" s="1" t="b">
        <f t="shared" si="112"/>
        <v>1</v>
      </c>
      <c r="J156" s="1">
        <f t="shared" si="113"/>
        <v>20740</v>
      </c>
      <c r="K156" s="1">
        <f t="shared" si="131"/>
        <v>20400</v>
      </c>
      <c r="L156" s="1">
        <f t="shared" si="132"/>
        <v>20060</v>
      </c>
      <c r="M156" s="1">
        <f t="shared" si="133"/>
        <v>18421.122572800003</v>
      </c>
      <c r="N156" s="1" t="b">
        <f t="shared" si="114"/>
        <v>0</v>
      </c>
      <c r="O156" s="1" t="b">
        <f t="shared" si="115"/>
        <v>0</v>
      </c>
      <c r="P156" s="1" t="b">
        <f t="shared" si="116"/>
        <v>0</v>
      </c>
      <c r="Q156" s="1" t="str">
        <f t="shared" si="117"/>
        <v>-</v>
      </c>
      <c r="R156" s="1" t="str">
        <f t="shared" si="118"/>
        <v>-</v>
      </c>
      <c r="S156" s="1" t="str">
        <f t="shared" si="119"/>
        <v>-</v>
      </c>
      <c r="T156" s="1" t="str">
        <f t="shared" si="120"/>
        <v>-</v>
      </c>
      <c r="U156" s="1"/>
      <c r="V156" s="1">
        <f t="shared" si="121"/>
        <v>18560.255218432001</v>
      </c>
      <c r="W156" s="1" t="b">
        <f t="shared" si="122"/>
        <v>0</v>
      </c>
      <c r="X156" s="1" t="b">
        <f t="shared" si="123"/>
        <v>0</v>
      </c>
      <c r="Y156" s="1" t="b">
        <f t="shared" si="124"/>
        <v>0</v>
      </c>
      <c r="Z156" s="1">
        <f>IF(P156=FALSE,IF(Y156=TRUE,MIN(H156+$I$2,$I$3),H156),"-")</f>
        <v>0.06</v>
      </c>
      <c r="AA156" s="1">
        <f t="shared" si="125"/>
        <v>18560.255218432001</v>
      </c>
      <c r="AB156" s="1">
        <f t="shared" si="126"/>
        <v>20740</v>
      </c>
      <c r="AC156" s="1" t="str">
        <f t="shared" si="127"/>
        <v>-</v>
      </c>
      <c r="AD156" s="1" t="str">
        <f t="shared" si="128"/>
        <v>-</v>
      </c>
      <c r="AE156" s="1" t="b">
        <f t="shared" si="129"/>
        <v>1</v>
      </c>
      <c r="AF156" s="1">
        <f t="shared" si="130"/>
        <v>18560.255218432001</v>
      </c>
    </row>
    <row r="157" spans="1:32">
      <c r="A157" s="2">
        <v>44063</v>
      </c>
      <c r="B157" s="1">
        <v>20150</v>
      </c>
      <c r="C157" s="1">
        <v>20280</v>
      </c>
      <c r="D157" s="1">
        <v>19870</v>
      </c>
      <c r="E157" s="1">
        <v>19930</v>
      </c>
      <c r="F157" s="1">
        <v>5904952</v>
      </c>
      <c r="H157" s="1">
        <f t="shared" si="111"/>
        <v>0.06</v>
      </c>
      <c r="I157" s="1" t="b">
        <f t="shared" si="112"/>
        <v>1</v>
      </c>
      <c r="J157" s="1">
        <f t="shared" si="113"/>
        <v>20740</v>
      </c>
      <c r="K157" s="1">
        <f t="shared" si="131"/>
        <v>20280</v>
      </c>
      <c r="L157" s="1">
        <f t="shared" si="132"/>
        <v>19870</v>
      </c>
      <c r="M157" s="1">
        <f t="shared" si="133"/>
        <v>18560.255218432001</v>
      </c>
      <c r="N157" s="1" t="b">
        <f t="shared" si="114"/>
        <v>0</v>
      </c>
      <c r="O157" s="1" t="b">
        <f t="shared" si="115"/>
        <v>0</v>
      </c>
      <c r="P157" s="1" t="b">
        <f t="shared" si="116"/>
        <v>0</v>
      </c>
      <c r="Q157" s="1" t="str">
        <f t="shared" si="117"/>
        <v>-</v>
      </c>
      <c r="R157" s="1" t="str">
        <f t="shared" si="118"/>
        <v>-</v>
      </c>
      <c r="S157" s="1" t="str">
        <f t="shared" si="119"/>
        <v>-</v>
      </c>
      <c r="T157" s="1" t="str">
        <f t="shared" si="120"/>
        <v>-</v>
      </c>
      <c r="U157" s="1"/>
      <c r="V157" s="1">
        <f t="shared" si="121"/>
        <v>18691.039905326081</v>
      </c>
      <c r="W157" s="1" t="b">
        <f t="shared" si="122"/>
        <v>0</v>
      </c>
      <c r="X157" s="1" t="b">
        <f t="shared" si="123"/>
        <v>0</v>
      </c>
      <c r="Y157" s="1" t="b">
        <f t="shared" si="124"/>
        <v>0</v>
      </c>
      <c r="Z157" s="1">
        <f>IF(P157=FALSE,IF(Y157=TRUE,MIN(H157+$I$2,$I$3),H157),"-")</f>
        <v>0.06</v>
      </c>
      <c r="AA157" s="1">
        <f t="shared" si="125"/>
        <v>18691.039905326081</v>
      </c>
      <c r="AB157" s="1">
        <f t="shared" si="126"/>
        <v>20740</v>
      </c>
      <c r="AC157" s="1" t="str">
        <f t="shared" si="127"/>
        <v>-</v>
      </c>
      <c r="AD157" s="1" t="str">
        <f t="shared" si="128"/>
        <v>-</v>
      </c>
      <c r="AE157" s="1" t="b">
        <f t="shared" si="129"/>
        <v>1</v>
      </c>
      <c r="AF157" s="1">
        <f t="shared" si="130"/>
        <v>18691.039905326081</v>
      </c>
    </row>
    <row r="158" spans="1:32">
      <c r="A158" s="2">
        <v>44064</v>
      </c>
      <c r="B158" s="1">
        <v>20190</v>
      </c>
      <c r="C158" s="1">
        <v>20370</v>
      </c>
      <c r="D158" s="1">
        <v>19990</v>
      </c>
      <c r="E158" s="1">
        <v>20040</v>
      </c>
      <c r="F158" s="1">
        <v>6084353</v>
      </c>
      <c r="H158" s="1">
        <f t="shared" si="111"/>
        <v>0.06</v>
      </c>
      <c r="I158" s="1" t="b">
        <f t="shared" si="112"/>
        <v>1</v>
      </c>
      <c r="J158" s="1">
        <f t="shared" si="113"/>
        <v>20740</v>
      </c>
      <c r="K158" s="1">
        <f t="shared" si="131"/>
        <v>20370</v>
      </c>
      <c r="L158" s="1">
        <f t="shared" si="132"/>
        <v>19990</v>
      </c>
      <c r="M158" s="1">
        <f t="shared" si="133"/>
        <v>18691.039905326081</v>
      </c>
      <c r="N158" s="1" t="b">
        <f t="shared" si="114"/>
        <v>0</v>
      </c>
      <c r="O158" s="1" t="b">
        <f t="shared" si="115"/>
        <v>0</v>
      </c>
      <c r="P158" s="1" t="b">
        <f t="shared" si="116"/>
        <v>0</v>
      </c>
      <c r="Q158" s="1" t="str">
        <f t="shared" si="117"/>
        <v>-</v>
      </c>
      <c r="R158" s="1" t="str">
        <f t="shared" si="118"/>
        <v>-</v>
      </c>
      <c r="S158" s="1" t="str">
        <f t="shared" si="119"/>
        <v>-</v>
      </c>
      <c r="T158" s="1" t="str">
        <f t="shared" si="120"/>
        <v>-</v>
      </c>
      <c r="U158" s="1"/>
      <c r="V158" s="1">
        <f t="shared" si="121"/>
        <v>18813.977511006517</v>
      </c>
      <c r="W158" s="1" t="b">
        <f t="shared" si="122"/>
        <v>0</v>
      </c>
      <c r="X158" s="1" t="b">
        <f t="shared" si="123"/>
        <v>0</v>
      </c>
      <c r="Y158" s="1" t="b">
        <f t="shared" si="124"/>
        <v>0</v>
      </c>
      <c r="Z158" s="1">
        <f>IF(P158=FALSE,IF(Y158=TRUE,MIN(H158+$I$2,$I$3),H158),"-")</f>
        <v>0.06</v>
      </c>
      <c r="AA158" s="1">
        <f t="shared" si="125"/>
        <v>18813.977511006517</v>
      </c>
      <c r="AB158" s="1">
        <f t="shared" si="126"/>
        <v>20740</v>
      </c>
      <c r="AC158" s="1" t="str">
        <f t="shared" si="127"/>
        <v>-</v>
      </c>
      <c r="AD158" s="1" t="str">
        <f t="shared" si="128"/>
        <v>-</v>
      </c>
      <c r="AE158" s="1" t="b">
        <f t="shared" si="129"/>
        <v>1</v>
      </c>
      <c r="AF158" s="1">
        <f t="shared" si="130"/>
        <v>18813.977511006517</v>
      </c>
    </row>
    <row r="159" spans="1:32">
      <c r="A159" s="2">
        <v>44067</v>
      </c>
      <c r="B159" s="1">
        <v>20020</v>
      </c>
      <c r="C159" s="1">
        <v>20150</v>
      </c>
      <c r="D159" s="1">
        <v>19880</v>
      </c>
      <c r="E159" s="1">
        <v>20110</v>
      </c>
      <c r="F159" s="1">
        <v>4619864</v>
      </c>
      <c r="H159" s="1">
        <f t="shared" si="111"/>
        <v>0.06</v>
      </c>
      <c r="I159" s="1" t="b">
        <f t="shared" si="112"/>
        <v>1</v>
      </c>
      <c r="J159" s="1">
        <f t="shared" si="113"/>
        <v>20740</v>
      </c>
      <c r="K159" s="1">
        <f t="shared" si="131"/>
        <v>20150</v>
      </c>
      <c r="L159" s="1">
        <f t="shared" si="132"/>
        <v>19880</v>
      </c>
      <c r="M159" s="1">
        <f t="shared" si="133"/>
        <v>18813.977511006517</v>
      </c>
      <c r="N159" s="1" t="b">
        <f t="shared" si="114"/>
        <v>0</v>
      </c>
      <c r="O159" s="1" t="b">
        <f t="shared" si="115"/>
        <v>0</v>
      </c>
      <c r="P159" s="1" t="b">
        <f t="shared" si="116"/>
        <v>0</v>
      </c>
      <c r="Q159" s="1" t="str">
        <f t="shared" si="117"/>
        <v>-</v>
      </c>
      <c r="R159" s="1" t="str">
        <f t="shared" si="118"/>
        <v>-</v>
      </c>
      <c r="S159" s="1" t="str">
        <f t="shared" si="119"/>
        <v>-</v>
      </c>
      <c r="T159" s="1" t="str">
        <f t="shared" si="120"/>
        <v>-</v>
      </c>
      <c r="U159" s="1"/>
      <c r="V159" s="1">
        <f t="shared" si="121"/>
        <v>18929.538860346125</v>
      </c>
      <c r="W159" s="1" t="b">
        <f t="shared" si="122"/>
        <v>0</v>
      </c>
      <c r="X159" s="1" t="b">
        <f t="shared" si="123"/>
        <v>0</v>
      </c>
      <c r="Y159" s="1" t="b">
        <f t="shared" si="124"/>
        <v>0</v>
      </c>
      <c r="Z159" s="1">
        <f>IF(P159=FALSE,IF(Y159=TRUE,MIN(H159+$I$2,$I$3),H159),"-")</f>
        <v>0.06</v>
      </c>
      <c r="AA159" s="1">
        <f t="shared" si="125"/>
        <v>18929.538860346125</v>
      </c>
      <c r="AB159" s="1">
        <f t="shared" si="126"/>
        <v>20740</v>
      </c>
      <c r="AC159" s="1" t="str">
        <f t="shared" si="127"/>
        <v>-</v>
      </c>
      <c r="AD159" s="1" t="str">
        <f t="shared" si="128"/>
        <v>-</v>
      </c>
      <c r="AE159" s="1" t="b">
        <f t="shared" si="129"/>
        <v>1</v>
      </c>
      <c r="AF159" s="1">
        <f t="shared" si="130"/>
        <v>18929.538860346125</v>
      </c>
    </row>
    <row r="160" spans="1:32">
      <c r="A160" s="2">
        <v>44068</v>
      </c>
      <c r="B160" s="1">
        <v>20580</v>
      </c>
      <c r="C160" s="1">
        <v>20890</v>
      </c>
      <c r="D160" s="1">
        <v>20540</v>
      </c>
      <c r="E160" s="1">
        <v>20640</v>
      </c>
      <c r="F160" s="1">
        <v>7424456</v>
      </c>
      <c r="H160" s="1">
        <f t="shared" si="111"/>
        <v>0.06</v>
      </c>
      <c r="I160" s="1" t="b">
        <f t="shared" si="112"/>
        <v>1</v>
      </c>
      <c r="J160" s="1">
        <f t="shared" si="113"/>
        <v>20740</v>
      </c>
      <c r="K160" s="1">
        <f t="shared" si="131"/>
        <v>20890</v>
      </c>
      <c r="L160" s="1">
        <f t="shared" si="132"/>
        <v>20540</v>
      </c>
      <c r="M160" s="1">
        <f t="shared" si="133"/>
        <v>18929.538860346125</v>
      </c>
      <c r="N160" s="1" t="b">
        <f t="shared" si="114"/>
        <v>0</v>
      </c>
      <c r="O160" s="1" t="b">
        <f t="shared" si="115"/>
        <v>0</v>
      </c>
      <c r="P160" s="1" t="b">
        <f t="shared" si="116"/>
        <v>0</v>
      </c>
      <c r="Q160" s="1" t="str">
        <f t="shared" si="117"/>
        <v>-</v>
      </c>
      <c r="R160" s="1" t="str">
        <f t="shared" si="118"/>
        <v>-</v>
      </c>
      <c r="S160" s="1" t="str">
        <f t="shared" si="119"/>
        <v>-</v>
      </c>
      <c r="T160" s="1" t="str">
        <f t="shared" si="120"/>
        <v>-</v>
      </c>
      <c r="U160" s="1"/>
      <c r="V160" s="1">
        <f t="shared" si="121"/>
        <v>19038.166528725356</v>
      </c>
      <c r="W160" s="1" t="b">
        <f t="shared" si="122"/>
        <v>1</v>
      </c>
      <c r="X160" s="1" t="b">
        <f t="shared" si="123"/>
        <v>0</v>
      </c>
      <c r="Y160" s="1" t="b">
        <f t="shared" si="124"/>
        <v>1</v>
      </c>
      <c r="Z160" s="1">
        <f>IF(P160=FALSE,IF(Y160=TRUE,MIN(H160+$I$2,$I$3),H160),"-")</f>
        <v>0.08</v>
      </c>
      <c r="AA160" s="1">
        <f t="shared" si="125"/>
        <v>19038.166528725356</v>
      </c>
      <c r="AB160" s="1">
        <f t="shared" si="126"/>
        <v>20890</v>
      </c>
      <c r="AC160" s="1" t="str">
        <f t="shared" si="127"/>
        <v>-</v>
      </c>
      <c r="AD160" s="1" t="str">
        <f t="shared" si="128"/>
        <v>-</v>
      </c>
      <c r="AE160" s="1" t="b">
        <f t="shared" si="129"/>
        <v>1</v>
      </c>
      <c r="AF160" s="1">
        <f t="shared" si="130"/>
        <v>19038.166528725356</v>
      </c>
    </row>
    <row r="161" spans="1:32">
      <c r="A161" s="2">
        <v>44069</v>
      </c>
      <c r="B161" s="1">
        <v>20590</v>
      </c>
      <c r="C161" s="1">
        <v>20750</v>
      </c>
      <c r="D161" s="1">
        <v>20490</v>
      </c>
      <c r="E161" s="1">
        <v>20610</v>
      </c>
      <c r="F161" s="1">
        <v>4314077</v>
      </c>
      <c r="H161" s="1">
        <f t="shared" si="111"/>
        <v>0.08</v>
      </c>
      <c r="I161" s="1" t="b">
        <f t="shared" si="112"/>
        <v>1</v>
      </c>
      <c r="J161" s="1">
        <f t="shared" si="113"/>
        <v>20890</v>
      </c>
      <c r="K161" s="1">
        <f t="shared" si="131"/>
        <v>20750</v>
      </c>
      <c r="L161" s="1">
        <f t="shared" si="132"/>
        <v>20490</v>
      </c>
      <c r="M161" s="1">
        <f t="shared" si="133"/>
        <v>19038.166528725356</v>
      </c>
      <c r="N161" s="1" t="b">
        <f t="shared" si="114"/>
        <v>0</v>
      </c>
      <c r="O161" s="1" t="b">
        <f t="shared" si="115"/>
        <v>0</v>
      </c>
      <c r="P161" s="1" t="b">
        <f t="shared" si="116"/>
        <v>0</v>
      </c>
      <c r="Q161" s="1" t="str">
        <f t="shared" si="117"/>
        <v>-</v>
      </c>
      <c r="R161" s="1" t="str">
        <f t="shared" si="118"/>
        <v>-</v>
      </c>
      <c r="S161" s="1" t="str">
        <f t="shared" si="119"/>
        <v>-</v>
      </c>
      <c r="T161" s="1" t="str">
        <f t="shared" si="120"/>
        <v>-</v>
      </c>
      <c r="U161" s="1"/>
      <c r="V161" s="1">
        <f t="shared" si="121"/>
        <v>19186.313206427327</v>
      </c>
      <c r="W161" s="1" t="b">
        <f t="shared" si="122"/>
        <v>0</v>
      </c>
      <c r="X161" s="1" t="b">
        <f t="shared" si="123"/>
        <v>0</v>
      </c>
      <c r="Y161" s="1" t="b">
        <f t="shared" si="124"/>
        <v>0</v>
      </c>
      <c r="Z161" s="1">
        <f>IF(P161=FALSE,IF(Y161=TRUE,MIN(H161+$I$2,$I$3),H161),"-")</f>
        <v>0.08</v>
      </c>
      <c r="AA161" s="1">
        <f t="shared" si="125"/>
        <v>19186.313206427327</v>
      </c>
      <c r="AB161" s="1">
        <f t="shared" si="126"/>
        <v>20890</v>
      </c>
      <c r="AC161" s="1" t="str">
        <f t="shared" si="127"/>
        <v>-</v>
      </c>
      <c r="AD161" s="1" t="str">
        <f t="shared" si="128"/>
        <v>-</v>
      </c>
      <c r="AE161" s="1" t="b">
        <f t="shared" si="129"/>
        <v>1</v>
      </c>
      <c r="AF161" s="1">
        <f t="shared" si="130"/>
        <v>19186.313206427327</v>
      </c>
    </row>
    <row r="162" spans="1:32">
      <c r="A162" s="2">
        <v>44070</v>
      </c>
      <c r="B162" s="1">
        <v>20720</v>
      </c>
      <c r="C162" s="1">
        <v>20750</v>
      </c>
      <c r="D162" s="1">
        <v>20430</v>
      </c>
      <c r="E162" s="1">
        <v>20470</v>
      </c>
      <c r="F162" s="1">
        <v>4463688</v>
      </c>
      <c r="H162" s="1">
        <f t="shared" si="111"/>
        <v>0.08</v>
      </c>
      <c r="I162" s="1" t="b">
        <f t="shared" si="112"/>
        <v>1</v>
      </c>
      <c r="J162" s="1">
        <f t="shared" si="113"/>
        <v>20890</v>
      </c>
      <c r="K162" s="1">
        <f t="shared" si="131"/>
        <v>20750</v>
      </c>
      <c r="L162" s="1">
        <f t="shared" si="132"/>
        <v>20430</v>
      </c>
      <c r="M162" s="1">
        <f t="shared" si="133"/>
        <v>19186.313206427327</v>
      </c>
      <c r="N162" s="1" t="b">
        <f t="shared" si="114"/>
        <v>0</v>
      </c>
      <c r="O162" s="1" t="b">
        <f t="shared" si="115"/>
        <v>0</v>
      </c>
      <c r="P162" s="1" t="b">
        <f t="shared" si="116"/>
        <v>0</v>
      </c>
      <c r="Q162" s="1" t="str">
        <f t="shared" si="117"/>
        <v>-</v>
      </c>
      <c r="R162" s="1" t="str">
        <f t="shared" si="118"/>
        <v>-</v>
      </c>
      <c r="S162" s="1" t="str">
        <f t="shared" si="119"/>
        <v>-</v>
      </c>
      <c r="T162" s="1" t="str">
        <f t="shared" si="120"/>
        <v>-</v>
      </c>
      <c r="U162" s="1"/>
      <c r="V162" s="1">
        <f t="shared" si="121"/>
        <v>19322.60814991314</v>
      </c>
      <c r="W162" s="1" t="b">
        <f t="shared" si="122"/>
        <v>0</v>
      </c>
      <c r="X162" s="1" t="b">
        <f t="shared" si="123"/>
        <v>0</v>
      </c>
      <c r="Y162" s="1" t="b">
        <f t="shared" si="124"/>
        <v>0</v>
      </c>
      <c r="Z162" s="1">
        <f>IF(P162=FALSE,IF(Y162=TRUE,MIN(H162+$I$2,$I$3),H162),"-")</f>
        <v>0.08</v>
      </c>
      <c r="AA162" s="1">
        <f t="shared" si="125"/>
        <v>19322.60814991314</v>
      </c>
      <c r="AB162" s="1">
        <f t="shared" si="126"/>
        <v>20890</v>
      </c>
      <c r="AC162" s="1" t="str">
        <f t="shared" si="127"/>
        <v>-</v>
      </c>
      <c r="AD162" s="1" t="str">
        <f t="shared" si="128"/>
        <v>-</v>
      </c>
      <c r="AE162" s="1" t="b">
        <f t="shared" si="129"/>
        <v>1</v>
      </c>
      <c r="AF162" s="1">
        <f t="shared" si="130"/>
        <v>19322.60814991314</v>
      </c>
    </row>
    <row r="163" spans="1:32">
      <c r="A163" s="2">
        <v>44071</v>
      </c>
      <c r="B163" s="1">
        <v>20580</v>
      </c>
      <c r="C163" s="1">
        <v>20810</v>
      </c>
      <c r="D163" s="1">
        <v>19370</v>
      </c>
      <c r="E163" s="1">
        <v>19980</v>
      </c>
      <c r="F163" s="1">
        <v>14840521</v>
      </c>
      <c r="H163" s="1">
        <f t="shared" si="111"/>
        <v>0.08</v>
      </c>
      <c r="I163" s="1" t="b">
        <f t="shared" si="112"/>
        <v>1</v>
      </c>
      <c r="J163" s="1">
        <f t="shared" si="113"/>
        <v>20890</v>
      </c>
      <c r="K163" s="1">
        <f t="shared" si="131"/>
        <v>20810</v>
      </c>
      <c r="L163" s="1">
        <f t="shared" si="132"/>
        <v>19370</v>
      </c>
      <c r="M163" s="1">
        <f t="shared" si="133"/>
        <v>19322.60814991314</v>
      </c>
      <c r="N163" s="1" t="b">
        <f t="shared" si="114"/>
        <v>0</v>
      </c>
      <c r="O163" s="1" t="b">
        <f t="shared" si="115"/>
        <v>0</v>
      </c>
      <c r="P163" s="1" t="b">
        <f t="shared" si="116"/>
        <v>0</v>
      </c>
      <c r="Q163" s="1" t="str">
        <f t="shared" si="117"/>
        <v>-</v>
      </c>
      <c r="R163" s="1" t="str">
        <f t="shared" si="118"/>
        <v>-</v>
      </c>
      <c r="S163" s="1" t="str">
        <f t="shared" si="119"/>
        <v>-</v>
      </c>
      <c r="T163" s="1" t="str">
        <f t="shared" si="120"/>
        <v>-</v>
      </c>
      <c r="U163" s="1"/>
      <c r="V163" s="1">
        <f t="shared" si="121"/>
        <v>19447.999497920089</v>
      </c>
      <c r="W163" s="1" t="b">
        <f t="shared" si="122"/>
        <v>0</v>
      </c>
      <c r="X163" s="1" t="b">
        <f t="shared" si="123"/>
        <v>0</v>
      </c>
      <c r="Y163" s="1" t="b">
        <f t="shared" si="124"/>
        <v>0</v>
      </c>
      <c r="Z163" s="1">
        <f>IF(P163=FALSE,IF(Y163=TRUE,MIN(H163+$I$2,$I$3),H163),"-")</f>
        <v>0.08</v>
      </c>
      <c r="AA163" s="1">
        <f t="shared" si="125"/>
        <v>19447.999497920089</v>
      </c>
      <c r="AB163" s="1">
        <f t="shared" si="126"/>
        <v>20890</v>
      </c>
      <c r="AC163" s="1" t="str">
        <f t="shared" si="127"/>
        <v>-</v>
      </c>
      <c r="AD163" s="1" t="str">
        <f t="shared" si="128"/>
        <v>-</v>
      </c>
      <c r="AE163" s="1" t="b">
        <f t="shared" si="129"/>
        <v>1</v>
      </c>
      <c r="AF163" s="1">
        <f t="shared" si="130"/>
        <v>19447.999497920089</v>
      </c>
    </row>
    <row r="164" spans="1:32">
      <c r="A164" s="2">
        <v>44074</v>
      </c>
      <c r="B164" s="1">
        <v>20450</v>
      </c>
      <c r="C164" s="1">
        <v>20740</v>
      </c>
      <c r="D164" s="1">
        <v>20390</v>
      </c>
      <c r="E164" s="1">
        <v>20410</v>
      </c>
      <c r="F164" s="1">
        <v>7293052</v>
      </c>
      <c r="H164" s="1">
        <f t="shared" si="111"/>
        <v>0.08</v>
      </c>
      <c r="I164" s="1" t="b">
        <f t="shared" si="112"/>
        <v>1</v>
      </c>
      <c r="J164" s="1">
        <f t="shared" si="113"/>
        <v>20890</v>
      </c>
      <c r="K164" s="1">
        <f t="shared" si="131"/>
        <v>20740</v>
      </c>
      <c r="L164" s="1">
        <f t="shared" si="132"/>
        <v>20390</v>
      </c>
      <c r="M164" s="1">
        <f t="shared" si="133"/>
        <v>19447.999497920089</v>
      </c>
      <c r="N164" s="1" t="b">
        <f t="shared" si="114"/>
        <v>0</v>
      </c>
      <c r="O164" s="1" t="b">
        <f t="shared" si="115"/>
        <v>0</v>
      </c>
      <c r="P164" s="1" t="b">
        <f t="shared" si="116"/>
        <v>0</v>
      </c>
      <c r="Q164" s="1" t="str">
        <f t="shared" si="117"/>
        <v>-</v>
      </c>
      <c r="R164" s="1" t="str">
        <f t="shared" si="118"/>
        <v>-</v>
      </c>
      <c r="S164" s="1" t="str">
        <f t="shared" si="119"/>
        <v>-</v>
      </c>
      <c r="T164" s="1" t="str">
        <f t="shared" si="120"/>
        <v>-</v>
      </c>
      <c r="U164" s="1"/>
      <c r="V164" s="1">
        <f t="shared" si="121"/>
        <v>19563.359538086483</v>
      </c>
      <c r="W164" s="1" t="b">
        <f t="shared" si="122"/>
        <v>0</v>
      </c>
      <c r="X164" s="1" t="b">
        <f t="shared" si="123"/>
        <v>0</v>
      </c>
      <c r="Y164" s="1" t="b">
        <f t="shared" si="124"/>
        <v>0</v>
      </c>
      <c r="Z164" s="1">
        <f>IF(P164=FALSE,IF(Y164=TRUE,MIN(H164+$I$2,$I$3),H164),"-")</f>
        <v>0.08</v>
      </c>
      <c r="AA164" s="1">
        <f t="shared" si="125"/>
        <v>19370</v>
      </c>
      <c r="AB164" s="1">
        <f t="shared" si="126"/>
        <v>20890</v>
      </c>
      <c r="AC164" s="1" t="str">
        <f t="shared" si="127"/>
        <v>-</v>
      </c>
      <c r="AD164" s="1" t="str">
        <f t="shared" si="128"/>
        <v>-</v>
      </c>
      <c r="AE164" s="1" t="b">
        <f t="shared" si="129"/>
        <v>1</v>
      </c>
      <c r="AF164" s="1">
        <f t="shared" si="130"/>
        <v>19370</v>
      </c>
    </row>
    <row r="165" spans="1:32">
      <c r="A165" s="2">
        <v>44075</v>
      </c>
      <c r="B165" s="1">
        <v>20300</v>
      </c>
      <c r="C165" s="1">
        <v>20510</v>
      </c>
      <c r="D165" s="1">
        <v>20220</v>
      </c>
      <c r="E165" s="1">
        <v>20390</v>
      </c>
      <c r="F165" s="1">
        <v>5490509</v>
      </c>
      <c r="H165" s="1">
        <f t="shared" si="111"/>
        <v>0.08</v>
      </c>
      <c r="I165" s="1" t="b">
        <f t="shared" si="112"/>
        <v>1</v>
      </c>
      <c r="J165" s="1">
        <f t="shared" si="113"/>
        <v>20890</v>
      </c>
      <c r="K165" s="1">
        <f t="shared" si="131"/>
        <v>20510</v>
      </c>
      <c r="L165" s="1">
        <f t="shared" si="132"/>
        <v>20220</v>
      </c>
      <c r="M165" s="1">
        <f t="shared" si="133"/>
        <v>19370</v>
      </c>
      <c r="N165" s="1" t="b">
        <f t="shared" si="114"/>
        <v>0</v>
      </c>
      <c r="O165" s="1" t="b">
        <f t="shared" si="115"/>
        <v>0</v>
      </c>
      <c r="P165" s="1" t="b">
        <f t="shared" si="116"/>
        <v>0</v>
      </c>
      <c r="Q165" s="1" t="str">
        <f t="shared" si="117"/>
        <v>-</v>
      </c>
      <c r="R165" s="1" t="str">
        <f t="shared" si="118"/>
        <v>-</v>
      </c>
      <c r="S165" s="1" t="str">
        <f t="shared" si="119"/>
        <v>-</v>
      </c>
      <c r="T165" s="1" t="str">
        <f t="shared" si="120"/>
        <v>-</v>
      </c>
      <c r="U165" s="1"/>
      <c r="V165" s="1">
        <f t="shared" si="121"/>
        <v>19491.599999999999</v>
      </c>
      <c r="W165" s="1" t="b">
        <f t="shared" si="122"/>
        <v>0</v>
      </c>
      <c r="X165" s="1" t="b">
        <f t="shared" si="123"/>
        <v>0</v>
      </c>
      <c r="Y165" s="1" t="b">
        <f t="shared" si="124"/>
        <v>0</v>
      </c>
      <c r="Z165" s="1">
        <f>IF(P165=FALSE,IF(Y165=TRUE,MIN(H165+$I$2,$I$3),H165),"-")</f>
        <v>0.08</v>
      </c>
      <c r="AA165" s="1">
        <f t="shared" si="125"/>
        <v>19370</v>
      </c>
      <c r="AB165" s="1">
        <f t="shared" si="126"/>
        <v>20890</v>
      </c>
      <c r="AC165" s="1" t="str">
        <f t="shared" si="127"/>
        <v>-</v>
      </c>
      <c r="AD165" s="1" t="str">
        <f t="shared" si="128"/>
        <v>-</v>
      </c>
      <c r="AE165" s="1" t="b">
        <f t="shared" si="129"/>
        <v>1</v>
      </c>
      <c r="AF165" s="1">
        <f t="shared" si="130"/>
        <v>19370</v>
      </c>
    </row>
    <row r="166" spans="1:32">
      <c r="A166" s="2">
        <v>44076</v>
      </c>
      <c r="B166" s="1">
        <v>20610</v>
      </c>
      <c r="C166" s="1">
        <v>20640</v>
      </c>
      <c r="D166" s="1">
        <v>20440</v>
      </c>
      <c r="E166" s="1">
        <v>20570</v>
      </c>
      <c r="F166" s="1">
        <v>4001832</v>
      </c>
      <c r="H166" s="1">
        <f t="shared" si="111"/>
        <v>0.08</v>
      </c>
      <c r="I166" s="1" t="b">
        <f t="shared" si="112"/>
        <v>1</v>
      </c>
      <c r="J166" s="1">
        <f t="shared" si="113"/>
        <v>20890</v>
      </c>
      <c r="K166" s="1">
        <f t="shared" si="131"/>
        <v>20640</v>
      </c>
      <c r="L166" s="1">
        <f t="shared" si="132"/>
        <v>20440</v>
      </c>
      <c r="M166" s="1">
        <f t="shared" si="133"/>
        <v>19370</v>
      </c>
      <c r="N166" s="1" t="b">
        <f t="shared" si="114"/>
        <v>0</v>
      </c>
      <c r="O166" s="1" t="b">
        <f t="shared" si="115"/>
        <v>0</v>
      </c>
      <c r="P166" s="1" t="b">
        <f t="shared" si="116"/>
        <v>0</v>
      </c>
      <c r="Q166" s="1" t="str">
        <f t="shared" si="117"/>
        <v>-</v>
      </c>
      <c r="R166" s="1" t="str">
        <f t="shared" si="118"/>
        <v>-</v>
      </c>
      <c r="S166" s="1" t="str">
        <f t="shared" si="119"/>
        <v>-</v>
      </c>
      <c r="T166" s="1" t="str">
        <f t="shared" si="120"/>
        <v>-</v>
      </c>
      <c r="U166" s="1"/>
      <c r="V166" s="1">
        <f t="shared" si="121"/>
        <v>19491.599999999999</v>
      </c>
      <c r="W166" s="1" t="b">
        <f t="shared" si="122"/>
        <v>0</v>
      </c>
      <c r="X166" s="1" t="b">
        <f t="shared" si="123"/>
        <v>0</v>
      </c>
      <c r="Y166" s="1" t="b">
        <f t="shared" si="124"/>
        <v>0</v>
      </c>
      <c r="Z166" s="1">
        <f>IF(P166=FALSE,IF(Y166=TRUE,MIN(H166+$I$2,$I$3),H166),"-")</f>
        <v>0.08</v>
      </c>
      <c r="AA166" s="1">
        <f t="shared" si="125"/>
        <v>19491.599999999999</v>
      </c>
      <c r="AB166" s="1">
        <f t="shared" si="126"/>
        <v>20890</v>
      </c>
      <c r="AC166" s="1" t="str">
        <f t="shared" si="127"/>
        <v>-</v>
      </c>
      <c r="AD166" s="1" t="str">
        <f t="shared" si="128"/>
        <v>-</v>
      </c>
      <c r="AE166" s="1" t="b">
        <f t="shared" si="129"/>
        <v>1</v>
      </c>
      <c r="AF166" s="1">
        <f t="shared" si="130"/>
        <v>19491.599999999999</v>
      </c>
    </row>
    <row r="167" spans="1:32">
      <c r="A167" s="2">
        <v>44077</v>
      </c>
      <c r="B167" s="1">
        <v>21100</v>
      </c>
      <c r="C167" s="1">
        <v>21150</v>
      </c>
      <c r="D167" s="1">
        <v>20890</v>
      </c>
      <c r="E167" s="1">
        <v>20950</v>
      </c>
      <c r="F167" s="1">
        <v>7431123</v>
      </c>
      <c r="H167" s="1">
        <f t="shared" si="111"/>
        <v>0.08</v>
      </c>
      <c r="I167" s="1" t="b">
        <f t="shared" si="112"/>
        <v>1</v>
      </c>
      <c r="J167" s="1">
        <f t="shared" si="113"/>
        <v>20890</v>
      </c>
      <c r="K167" s="1">
        <f t="shared" si="131"/>
        <v>21150</v>
      </c>
      <c r="L167" s="1">
        <f t="shared" si="132"/>
        <v>20890</v>
      </c>
      <c r="M167" s="1">
        <f t="shared" si="133"/>
        <v>19491.599999999999</v>
      </c>
      <c r="N167" s="1" t="b">
        <f t="shared" si="114"/>
        <v>0</v>
      </c>
      <c r="O167" s="1" t="b">
        <f t="shared" si="115"/>
        <v>0</v>
      </c>
      <c r="P167" s="1" t="b">
        <f t="shared" si="116"/>
        <v>0</v>
      </c>
      <c r="Q167" s="1" t="str">
        <f t="shared" si="117"/>
        <v>-</v>
      </c>
      <c r="R167" s="1" t="str">
        <f t="shared" si="118"/>
        <v>-</v>
      </c>
      <c r="S167" s="1" t="str">
        <f t="shared" si="119"/>
        <v>-</v>
      </c>
      <c r="T167" s="1" t="str">
        <f t="shared" si="120"/>
        <v>-</v>
      </c>
      <c r="U167" s="1"/>
      <c r="V167" s="1">
        <f t="shared" si="121"/>
        <v>19603.471999999998</v>
      </c>
      <c r="W167" s="1" t="b">
        <f t="shared" si="122"/>
        <v>1</v>
      </c>
      <c r="X167" s="1" t="b">
        <f t="shared" si="123"/>
        <v>0</v>
      </c>
      <c r="Y167" s="1" t="b">
        <f t="shared" si="124"/>
        <v>1</v>
      </c>
      <c r="Z167" s="1">
        <f>IF(P167=FALSE,IF(Y167=TRUE,MIN(H167+$I$2,$I$3),H167),"-")</f>
        <v>0.1</v>
      </c>
      <c r="AA167" s="1">
        <f t="shared" si="125"/>
        <v>19603.471999999998</v>
      </c>
      <c r="AB167" s="1">
        <f t="shared" si="126"/>
        <v>21150</v>
      </c>
      <c r="AC167" s="1" t="str">
        <f t="shared" si="127"/>
        <v>-</v>
      </c>
      <c r="AD167" s="1" t="str">
        <f t="shared" si="128"/>
        <v>-</v>
      </c>
      <c r="AE167" s="1" t="b">
        <f t="shared" si="129"/>
        <v>1</v>
      </c>
      <c r="AF167" s="1">
        <f t="shared" si="130"/>
        <v>19603.471999999998</v>
      </c>
    </row>
    <row r="168" spans="1:32">
      <c r="A168" s="2">
        <v>44078</v>
      </c>
      <c r="B168" s="1">
        <v>20320</v>
      </c>
      <c r="C168" s="1">
        <v>20590</v>
      </c>
      <c r="D168" s="1">
        <v>20300</v>
      </c>
      <c r="E168" s="1">
        <v>20480</v>
      </c>
      <c r="F168" s="1">
        <v>9305090</v>
      </c>
      <c r="H168" s="1">
        <f t="shared" si="111"/>
        <v>0.1</v>
      </c>
      <c r="I168" s="1" t="b">
        <f t="shared" si="112"/>
        <v>1</v>
      </c>
      <c r="J168" s="1">
        <f t="shared" si="113"/>
        <v>21150</v>
      </c>
      <c r="K168" s="1">
        <f t="shared" si="131"/>
        <v>20590</v>
      </c>
      <c r="L168" s="1">
        <f t="shared" si="132"/>
        <v>20300</v>
      </c>
      <c r="M168" s="1">
        <f t="shared" si="133"/>
        <v>19603.471999999998</v>
      </c>
      <c r="N168" s="1" t="b">
        <f t="shared" si="114"/>
        <v>0</v>
      </c>
      <c r="O168" s="1" t="b">
        <f t="shared" si="115"/>
        <v>0</v>
      </c>
      <c r="P168" s="1" t="b">
        <f t="shared" si="116"/>
        <v>0</v>
      </c>
      <c r="Q168" s="1" t="str">
        <f t="shared" si="117"/>
        <v>-</v>
      </c>
      <c r="R168" s="1" t="str">
        <f t="shared" si="118"/>
        <v>-</v>
      </c>
      <c r="S168" s="1" t="str">
        <f t="shared" si="119"/>
        <v>-</v>
      </c>
      <c r="T168" s="1" t="str">
        <f t="shared" si="120"/>
        <v>-</v>
      </c>
      <c r="U168" s="1"/>
      <c r="V168" s="1">
        <f t="shared" si="121"/>
        <v>19758.124799999998</v>
      </c>
      <c r="W168" s="1" t="b">
        <f t="shared" si="122"/>
        <v>0</v>
      </c>
      <c r="X168" s="1" t="b">
        <f t="shared" si="123"/>
        <v>0</v>
      </c>
      <c r="Y168" s="1" t="b">
        <f t="shared" si="124"/>
        <v>0</v>
      </c>
      <c r="Z168" s="1">
        <f>IF(P168=FALSE,IF(Y168=TRUE,MIN(H168+$I$2,$I$3),H168),"-")</f>
        <v>0.1</v>
      </c>
      <c r="AA168" s="1">
        <f t="shared" si="125"/>
        <v>19758.124799999998</v>
      </c>
      <c r="AB168" s="1">
        <f t="shared" si="126"/>
        <v>21150</v>
      </c>
      <c r="AC168" s="1" t="str">
        <f t="shared" si="127"/>
        <v>-</v>
      </c>
      <c r="AD168" s="1" t="str">
        <f t="shared" si="128"/>
        <v>-</v>
      </c>
      <c r="AE168" s="1" t="b">
        <f t="shared" si="129"/>
        <v>1</v>
      </c>
      <c r="AF168" s="1">
        <f t="shared" si="130"/>
        <v>19758.124799999998</v>
      </c>
    </row>
    <row r="169" spans="1:32">
      <c r="A169" s="2">
        <v>44081</v>
      </c>
      <c r="B169" s="1">
        <v>20380</v>
      </c>
      <c r="C169" s="1">
        <v>20520</v>
      </c>
      <c r="D169" s="1">
        <v>20290</v>
      </c>
      <c r="E169" s="1">
        <v>20310</v>
      </c>
      <c r="F169" s="1">
        <v>5702554</v>
      </c>
      <c r="H169" s="1">
        <f t="shared" si="111"/>
        <v>0.1</v>
      </c>
      <c r="I169" s="1" t="b">
        <f t="shared" si="112"/>
        <v>1</v>
      </c>
      <c r="J169" s="1">
        <f t="shared" si="113"/>
        <v>21150</v>
      </c>
      <c r="K169" s="1">
        <f t="shared" si="131"/>
        <v>20520</v>
      </c>
      <c r="L169" s="1">
        <f t="shared" si="132"/>
        <v>20290</v>
      </c>
      <c r="M169" s="1">
        <f t="shared" si="133"/>
        <v>19758.124799999998</v>
      </c>
      <c r="N169" s="1" t="b">
        <f t="shared" si="114"/>
        <v>0</v>
      </c>
      <c r="O169" s="1" t="b">
        <f t="shared" si="115"/>
        <v>0</v>
      </c>
      <c r="P169" s="1" t="b">
        <f t="shared" si="116"/>
        <v>0</v>
      </c>
      <c r="Q169" s="1" t="str">
        <f t="shared" si="117"/>
        <v>-</v>
      </c>
      <c r="R169" s="1" t="str">
        <f t="shared" si="118"/>
        <v>-</v>
      </c>
      <c r="S169" s="1" t="str">
        <f t="shared" si="119"/>
        <v>-</v>
      </c>
      <c r="T169" s="1" t="str">
        <f t="shared" si="120"/>
        <v>-</v>
      </c>
      <c r="U169" s="1"/>
      <c r="V169" s="1">
        <f t="shared" si="121"/>
        <v>19897.312319999997</v>
      </c>
      <c r="W169" s="1" t="b">
        <f t="shared" si="122"/>
        <v>0</v>
      </c>
      <c r="X169" s="1" t="b">
        <f t="shared" si="123"/>
        <v>0</v>
      </c>
      <c r="Y169" s="1" t="b">
        <f t="shared" si="124"/>
        <v>0</v>
      </c>
      <c r="Z169" s="1">
        <f>IF(P169=FALSE,IF(Y169=TRUE,MIN(H169+$I$2,$I$3),H169),"-")</f>
        <v>0.1</v>
      </c>
      <c r="AA169" s="1">
        <f t="shared" si="125"/>
        <v>19897.312319999997</v>
      </c>
      <c r="AB169" s="1">
        <f t="shared" si="126"/>
        <v>21150</v>
      </c>
      <c r="AC169" s="1" t="str">
        <f t="shared" si="127"/>
        <v>-</v>
      </c>
      <c r="AD169" s="1" t="str">
        <f t="shared" si="128"/>
        <v>-</v>
      </c>
      <c r="AE169" s="1" t="b">
        <f t="shared" si="129"/>
        <v>1</v>
      </c>
      <c r="AF169" s="1">
        <f t="shared" si="130"/>
        <v>19897.312319999997</v>
      </c>
    </row>
    <row r="170" spans="1:32">
      <c r="A170" s="2">
        <v>44082</v>
      </c>
      <c r="B170" s="1">
        <v>20490</v>
      </c>
      <c r="C170" s="1">
        <v>20630</v>
      </c>
      <c r="D170" s="1">
        <v>20350</v>
      </c>
      <c r="E170" s="1">
        <v>20630</v>
      </c>
      <c r="F170" s="1">
        <v>4955443</v>
      </c>
      <c r="H170" s="1">
        <f t="shared" si="111"/>
        <v>0.1</v>
      </c>
      <c r="I170" s="1" t="b">
        <f t="shared" si="112"/>
        <v>1</v>
      </c>
      <c r="J170" s="1">
        <f t="shared" si="113"/>
        <v>21150</v>
      </c>
      <c r="K170" s="1">
        <f t="shared" si="131"/>
        <v>20630</v>
      </c>
      <c r="L170" s="1">
        <f t="shared" si="132"/>
        <v>20350</v>
      </c>
      <c r="M170" s="1">
        <f t="shared" si="133"/>
        <v>19897.312319999997</v>
      </c>
      <c r="N170" s="1" t="b">
        <f t="shared" si="114"/>
        <v>0</v>
      </c>
      <c r="O170" s="1" t="b">
        <f t="shared" si="115"/>
        <v>0</v>
      </c>
      <c r="P170" s="1" t="b">
        <f t="shared" si="116"/>
        <v>0</v>
      </c>
      <c r="Q170" s="1" t="str">
        <f t="shared" si="117"/>
        <v>-</v>
      </c>
      <c r="R170" s="1" t="str">
        <f t="shared" si="118"/>
        <v>-</v>
      </c>
      <c r="S170" s="1" t="str">
        <f t="shared" si="119"/>
        <v>-</v>
      </c>
      <c r="T170" s="1" t="str">
        <f t="shared" si="120"/>
        <v>-</v>
      </c>
      <c r="U170" s="1"/>
      <c r="V170" s="1">
        <f t="shared" si="121"/>
        <v>20022.581087999999</v>
      </c>
      <c r="W170" s="1" t="b">
        <f t="shared" si="122"/>
        <v>0</v>
      </c>
      <c r="X170" s="1" t="b">
        <f t="shared" si="123"/>
        <v>0</v>
      </c>
      <c r="Y170" s="1" t="b">
        <f t="shared" si="124"/>
        <v>0</v>
      </c>
      <c r="Z170" s="1">
        <f>IF(P170=FALSE,IF(Y170=TRUE,MIN(H170+$I$2,$I$3),H170),"-")</f>
        <v>0.1</v>
      </c>
      <c r="AA170" s="1">
        <f t="shared" si="125"/>
        <v>20022.581087999999</v>
      </c>
      <c r="AB170" s="1">
        <f t="shared" si="126"/>
        <v>21150</v>
      </c>
      <c r="AC170" s="1" t="str">
        <f t="shared" si="127"/>
        <v>-</v>
      </c>
      <c r="AD170" s="1" t="str">
        <f t="shared" si="128"/>
        <v>-</v>
      </c>
      <c r="AE170" s="1" t="b">
        <f t="shared" si="129"/>
        <v>1</v>
      </c>
      <c r="AF170" s="1">
        <f t="shared" si="130"/>
        <v>20022.581087999999</v>
      </c>
    </row>
    <row r="171" spans="1:32">
      <c r="A171" s="2">
        <v>44083</v>
      </c>
      <c r="B171" s="1">
        <v>20060</v>
      </c>
      <c r="C171" s="1">
        <v>20230</v>
      </c>
      <c r="D171" s="1">
        <v>19920</v>
      </c>
      <c r="E171" s="1">
        <v>20190</v>
      </c>
      <c r="F171" s="1">
        <v>8311712</v>
      </c>
      <c r="H171" s="1">
        <f t="shared" si="111"/>
        <v>0.1</v>
      </c>
      <c r="I171" s="1" t="b">
        <f t="shared" si="112"/>
        <v>1</v>
      </c>
      <c r="J171" s="1">
        <f t="shared" si="113"/>
        <v>21150</v>
      </c>
      <c r="K171" s="1">
        <f t="shared" si="131"/>
        <v>20230</v>
      </c>
      <c r="L171" s="1">
        <f t="shared" si="132"/>
        <v>19920</v>
      </c>
      <c r="M171" s="1">
        <f t="shared" si="133"/>
        <v>20022.581087999999</v>
      </c>
      <c r="N171" s="1" t="b">
        <f t="shared" si="114"/>
        <v>1</v>
      </c>
      <c r="O171" s="1" t="b">
        <f t="shared" si="115"/>
        <v>0</v>
      </c>
      <c r="P171" s="1" t="b">
        <f t="shared" si="116"/>
        <v>1</v>
      </c>
      <c r="Q171" s="1">
        <f t="shared" si="117"/>
        <v>21150</v>
      </c>
      <c r="R171" s="1">
        <f t="shared" si="118"/>
        <v>0.02</v>
      </c>
      <c r="S171" s="1" t="b">
        <f t="shared" si="119"/>
        <v>0</v>
      </c>
      <c r="T171" s="1">
        <f t="shared" si="120"/>
        <v>19920</v>
      </c>
      <c r="U171" s="1"/>
      <c r="V171" s="1" t="str">
        <f t="shared" si="121"/>
        <v>-</v>
      </c>
      <c r="W171" s="1" t="str">
        <f t="shared" si="122"/>
        <v>-</v>
      </c>
      <c r="X171" s="1" t="str">
        <f t="shared" si="123"/>
        <v>-</v>
      </c>
      <c r="Y171" s="1" t="str">
        <f t="shared" si="124"/>
        <v>-</v>
      </c>
      <c r="Z171" s="1" t="str">
        <f>IF(P171=FALSE,IF(Y171=TRUE,MIN(H171+$I$2,$I$3),H171),"-")</f>
        <v>-</v>
      </c>
      <c r="AA171" s="1" t="str">
        <f t="shared" si="125"/>
        <v>-</v>
      </c>
      <c r="AB171" s="1" t="str">
        <f t="shared" si="126"/>
        <v>-</v>
      </c>
      <c r="AC171" s="1" t="str">
        <f t="shared" si="127"/>
        <v>-</v>
      </c>
      <c r="AD171" s="1" t="str">
        <f t="shared" si="128"/>
        <v>-</v>
      </c>
      <c r="AE171" s="1" t="b">
        <f t="shared" si="129"/>
        <v>0</v>
      </c>
      <c r="AF171" s="1">
        <f t="shared" si="130"/>
        <v>21150</v>
      </c>
    </row>
    <row r="172" spans="1:32">
      <c r="A172" s="2">
        <v>44084</v>
      </c>
      <c r="B172" s="1">
        <v>20490</v>
      </c>
      <c r="C172" s="1">
        <v>20550</v>
      </c>
      <c r="D172" s="1">
        <v>20350</v>
      </c>
      <c r="E172" s="1">
        <v>20550</v>
      </c>
      <c r="F172" s="1">
        <v>5688528</v>
      </c>
      <c r="H172" s="1">
        <f t="shared" si="111"/>
        <v>0.02</v>
      </c>
      <c r="I172" s="1" t="b">
        <f t="shared" si="112"/>
        <v>0</v>
      </c>
      <c r="J172" s="1">
        <f t="shared" si="113"/>
        <v>19920</v>
      </c>
      <c r="K172" s="1">
        <f t="shared" si="131"/>
        <v>20550</v>
      </c>
      <c r="L172" s="1">
        <f t="shared" si="132"/>
        <v>20350</v>
      </c>
      <c r="M172" s="1">
        <f t="shared" si="133"/>
        <v>21150</v>
      </c>
      <c r="N172" s="1" t="b">
        <f t="shared" si="114"/>
        <v>0</v>
      </c>
      <c r="O172" s="1" t="b">
        <f t="shared" si="115"/>
        <v>0</v>
      </c>
      <c r="P172" s="1" t="b">
        <f t="shared" si="116"/>
        <v>0</v>
      </c>
      <c r="Q172" s="1" t="str">
        <f t="shared" si="117"/>
        <v>-</v>
      </c>
      <c r="R172" s="1" t="str">
        <f t="shared" si="118"/>
        <v>-</v>
      </c>
      <c r="S172" s="1" t="str">
        <f t="shared" si="119"/>
        <v>-</v>
      </c>
      <c r="T172" s="1" t="str">
        <f t="shared" si="120"/>
        <v>-</v>
      </c>
      <c r="U172" s="1"/>
      <c r="V172" s="1">
        <f t="shared" si="121"/>
        <v>21125.4</v>
      </c>
      <c r="W172" s="1" t="b">
        <f t="shared" si="122"/>
        <v>0</v>
      </c>
      <c r="X172" s="1" t="b">
        <f t="shared" si="123"/>
        <v>0</v>
      </c>
      <c r="Y172" s="1" t="b">
        <f t="shared" si="124"/>
        <v>0</v>
      </c>
      <c r="Z172" s="1">
        <f>IF(P172=FALSE,IF(Y172=TRUE,MIN(H172+$I$2,$I$3),H172),"-")</f>
        <v>0.02</v>
      </c>
      <c r="AA172" s="1" t="str">
        <f t="shared" si="125"/>
        <v>-</v>
      </c>
      <c r="AB172" s="1" t="str">
        <f t="shared" si="126"/>
        <v>-</v>
      </c>
      <c r="AC172" s="1">
        <f t="shared" si="127"/>
        <v>21125.4</v>
      </c>
      <c r="AD172" s="1">
        <f t="shared" si="128"/>
        <v>19920</v>
      </c>
      <c r="AE172" s="1" t="b">
        <f t="shared" si="129"/>
        <v>0</v>
      </c>
      <c r="AF172" s="1">
        <f t="shared" si="130"/>
        <v>21125.4</v>
      </c>
    </row>
    <row r="173" spans="1:32">
      <c r="A173" s="2">
        <v>44085</v>
      </c>
      <c r="B173" s="1">
        <v>20470</v>
      </c>
      <c r="C173" s="1">
        <v>20850</v>
      </c>
      <c r="D173" s="1">
        <v>20430</v>
      </c>
      <c r="E173" s="1">
        <v>20810</v>
      </c>
      <c r="F173" s="1">
        <v>5623367</v>
      </c>
      <c r="H173" s="1">
        <f t="shared" si="111"/>
        <v>0.02</v>
      </c>
      <c r="I173" s="1" t="b">
        <f t="shared" si="112"/>
        <v>0</v>
      </c>
      <c r="J173" s="1">
        <f t="shared" si="113"/>
        <v>19920</v>
      </c>
      <c r="K173" s="1">
        <f t="shared" si="131"/>
        <v>20850</v>
      </c>
      <c r="L173" s="1">
        <f t="shared" si="132"/>
        <v>20430</v>
      </c>
      <c r="M173" s="1">
        <f t="shared" si="133"/>
        <v>21125.4</v>
      </c>
      <c r="N173" s="1" t="b">
        <f t="shared" si="114"/>
        <v>0</v>
      </c>
      <c r="O173" s="1" t="b">
        <f t="shared" si="115"/>
        <v>0</v>
      </c>
      <c r="P173" s="1" t="b">
        <f t="shared" si="116"/>
        <v>0</v>
      </c>
      <c r="Q173" s="1" t="str">
        <f t="shared" si="117"/>
        <v>-</v>
      </c>
      <c r="R173" s="1" t="str">
        <f t="shared" si="118"/>
        <v>-</v>
      </c>
      <c r="S173" s="1" t="str">
        <f t="shared" si="119"/>
        <v>-</v>
      </c>
      <c r="T173" s="1" t="str">
        <f t="shared" si="120"/>
        <v>-</v>
      </c>
      <c r="U173" s="1"/>
      <c r="V173" s="1">
        <f t="shared" si="121"/>
        <v>21101.292000000001</v>
      </c>
      <c r="W173" s="1" t="b">
        <f t="shared" si="122"/>
        <v>0</v>
      </c>
      <c r="X173" s="1" t="b">
        <f t="shared" si="123"/>
        <v>0</v>
      </c>
      <c r="Y173" s="1" t="b">
        <f t="shared" si="124"/>
        <v>0</v>
      </c>
      <c r="Z173" s="1">
        <f>IF(P173=FALSE,IF(Y173=TRUE,MIN(H173+$I$2,$I$3),H173),"-")</f>
        <v>0.02</v>
      </c>
      <c r="AA173" s="1" t="str">
        <f t="shared" si="125"/>
        <v>-</v>
      </c>
      <c r="AB173" s="1" t="str">
        <f t="shared" si="126"/>
        <v>-</v>
      </c>
      <c r="AC173" s="1">
        <f t="shared" si="127"/>
        <v>21101.292000000001</v>
      </c>
      <c r="AD173" s="1">
        <f t="shared" si="128"/>
        <v>19920</v>
      </c>
      <c r="AE173" s="1" t="b">
        <f t="shared" si="129"/>
        <v>0</v>
      </c>
      <c r="AF173" s="1">
        <f t="shared" si="130"/>
        <v>21101.292000000001</v>
      </c>
    </row>
    <row r="174" spans="1:32">
      <c r="A174" s="2">
        <v>44088</v>
      </c>
      <c r="B174" s="1">
        <v>21020</v>
      </c>
      <c r="C174" s="1">
        <v>21150</v>
      </c>
      <c r="D174" s="1">
        <v>21020</v>
      </c>
      <c r="E174" s="1">
        <v>21110</v>
      </c>
      <c r="F174" s="1">
        <v>4082281</v>
      </c>
      <c r="H174" s="1">
        <f t="shared" si="111"/>
        <v>0.02</v>
      </c>
      <c r="I174" s="1" t="b">
        <f t="shared" si="112"/>
        <v>0</v>
      </c>
      <c r="J174" s="1">
        <f t="shared" si="113"/>
        <v>19920</v>
      </c>
      <c r="K174" s="1">
        <f t="shared" si="131"/>
        <v>21150</v>
      </c>
      <c r="L174" s="1">
        <f t="shared" si="132"/>
        <v>21020</v>
      </c>
      <c r="M174" s="1">
        <f t="shared" si="133"/>
        <v>21101.292000000001</v>
      </c>
      <c r="N174" s="1" t="b">
        <f t="shared" si="114"/>
        <v>0</v>
      </c>
      <c r="O174" s="1" t="b">
        <f t="shared" si="115"/>
        <v>1</v>
      </c>
      <c r="P174" s="1" t="b">
        <f t="shared" si="116"/>
        <v>1</v>
      </c>
      <c r="Q174" s="1">
        <f t="shared" si="117"/>
        <v>19920</v>
      </c>
      <c r="R174" s="1">
        <f t="shared" si="118"/>
        <v>0.02</v>
      </c>
      <c r="S174" s="1" t="b">
        <f t="shared" si="119"/>
        <v>1</v>
      </c>
      <c r="T174" s="1">
        <f t="shared" si="120"/>
        <v>21150</v>
      </c>
      <c r="U174" s="1"/>
      <c r="V174" s="1" t="str">
        <f t="shared" si="121"/>
        <v>-</v>
      </c>
      <c r="W174" s="1" t="str">
        <f t="shared" si="122"/>
        <v>-</v>
      </c>
      <c r="X174" s="1" t="str">
        <f t="shared" si="123"/>
        <v>-</v>
      </c>
      <c r="Y174" s="1" t="str">
        <f t="shared" si="124"/>
        <v>-</v>
      </c>
      <c r="Z174" s="1" t="str">
        <f>IF(P174=FALSE,IF(Y174=TRUE,MIN(H174+$I$2,$I$3),H174),"-")</f>
        <v>-</v>
      </c>
      <c r="AA174" s="1" t="str">
        <f t="shared" si="125"/>
        <v>-</v>
      </c>
      <c r="AB174" s="1" t="str">
        <f t="shared" si="126"/>
        <v>-</v>
      </c>
      <c r="AC174" s="1">
        <f t="shared" si="127"/>
        <v>20850</v>
      </c>
      <c r="AD174" s="1">
        <f t="shared" si="128"/>
        <v>19920</v>
      </c>
      <c r="AE174" s="1" t="b">
        <f t="shared" si="129"/>
        <v>1</v>
      </c>
      <c r="AF174" s="1">
        <f t="shared" si="130"/>
        <v>19920</v>
      </c>
    </row>
    <row r="175" spans="1:32">
      <c r="A175" s="2">
        <v>44089</v>
      </c>
      <c r="B175" s="1">
        <v>20930</v>
      </c>
      <c r="C175" s="1">
        <v>20970</v>
      </c>
      <c r="D175" s="1">
        <v>20750</v>
      </c>
      <c r="E175" s="1">
        <v>20890</v>
      </c>
      <c r="F175" s="1">
        <v>4998682</v>
      </c>
      <c r="H175" s="1">
        <f t="shared" si="111"/>
        <v>0.02</v>
      </c>
      <c r="I175" s="1" t="b">
        <f t="shared" si="112"/>
        <v>1</v>
      </c>
      <c r="J175" s="1">
        <f t="shared" si="113"/>
        <v>21150</v>
      </c>
      <c r="K175" s="1">
        <f t="shared" si="131"/>
        <v>20970</v>
      </c>
      <c r="L175" s="1">
        <f t="shared" si="132"/>
        <v>20750</v>
      </c>
      <c r="M175" s="1">
        <f t="shared" si="133"/>
        <v>19920</v>
      </c>
      <c r="N175" s="1" t="b">
        <f t="shared" si="114"/>
        <v>0</v>
      </c>
      <c r="O175" s="1" t="b">
        <f t="shared" si="115"/>
        <v>0</v>
      </c>
      <c r="P175" s="1" t="b">
        <f t="shared" si="116"/>
        <v>0</v>
      </c>
      <c r="Q175" s="1" t="str">
        <f t="shared" si="117"/>
        <v>-</v>
      </c>
      <c r="R175" s="1" t="str">
        <f t="shared" si="118"/>
        <v>-</v>
      </c>
      <c r="S175" s="1" t="str">
        <f t="shared" si="119"/>
        <v>-</v>
      </c>
      <c r="T175" s="1" t="str">
        <f t="shared" si="120"/>
        <v>-</v>
      </c>
      <c r="U175" s="1"/>
      <c r="V175" s="1">
        <f t="shared" si="121"/>
        <v>19944.599999999999</v>
      </c>
      <c r="W175" s="1" t="b">
        <f t="shared" si="122"/>
        <v>0</v>
      </c>
      <c r="X175" s="1" t="b">
        <f t="shared" si="123"/>
        <v>0</v>
      </c>
      <c r="Y175" s="1" t="b">
        <f t="shared" si="124"/>
        <v>0</v>
      </c>
      <c r="Z175" s="1">
        <f>IF(P175=FALSE,IF(Y175=TRUE,MIN(H175+$I$2,$I$3),H175),"-")</f>
        <v>0.02</v>
      </c>
      <c r="AA175" s="1">
        <f t="shared" si="125"/>
        <v>19944.599999999999</v>
      </c>
      <c r="AB175" s="1">
        <f t="shared" si="126"/>
        <v>21150</v>
      </c>
      <c r="AC175" s="1" t="str">
        <f t="shared" si="127"/>
        <v>-</v>
      </c>
      <c r="AD175" s="1" t="str">
        <f t="shared" si="128"/>
        <v>-</v>
      </c>
      <c r="AE175" s="1" t="b">
        <f t="shared" si="129"/>
        <v>1</v>
      </c>
      <c r="AF175" s="1">
        <f t="shared" si="130"/>
        <v>19944.599999999999</v>
      </c>
    </row>
    <row r="176" spans="1:32">
      <c r="A176" s="2">
        <v>44090</v>
      </c>
      <c r="B176" s="1">
        <v>20880</v>
      </c>
      <c r="C176" s="1">
        <v>21000</v>
      </c>
      <c r="D176" s="1">
        <v>20820</v>
      </c>
      <c r="E176" s="1">
        <v>20960</v>
      </c>
      <c r="F176" s="1">
        <v>3301478</v>
      </c>
      <c r="H176" s="1">
        <f t="shared" si="111"/>
        <v>0.02</v>
      </c>
      <c r="I176" s="1" t="b">
        <f t="shared" si="112"/>
        <v>1</v>
      </c>
      <c r="J176" s="1">
        <f t="shared" si="113"/>
        <v>21150</v>
      </c>
      <c r="K176" s="1">
        <f t="shared" si="131"/>
        <v>21000</v>
      </c>
      <c r="L176" s="1">
        <f t="shared" si="132"/>
        <v>20820</v>
      </c>
      <c r="M176" s="1">
        <f t="shared" si="133"/>
        <v>19944.599999999999</v>
      </c>
      <c r="N176" s="1" t="b">
        <f t="shared" si="114"/>
        <v>0</v>
      </c>
      <c r="O176" s="1" t="b">
        <f t="shared" si="115"/>
        <v>0</v>
      </c>
      <c r="P176" s="1" t="b">
        <f t="shared" si="116"/>
        <v>0</v>
      </c>
      <c r="Q176" s="1" t="str">
        <f t="shared" si="117"/>
        <v>-</v>
      </c>
      <c r="R176" s="1" t="str">
        <f t="shared" si="118"/>
        <v>-</v>
      </c>
      <c r="S176" s="1" t="str">
        <f t="shared" si="119"/>
        <v>-</v>
      </c>
      <c r="T176" s="1" t="str">
        <f t="shared" si="120"/>
        <v>-</v>
      </c>
      <c r="U176" s="1"/>
      <c r="V176" s="1">
        <f t="shared" si="121"/>
        <v>19968.707999999999</v>
      </c>
      <c r="W176" s="1" t="b">
        <f t="shared" si="122"/>
        <v>0</v>
      </c>
      <c r="X176" s="1" t="b">
        <f t="shared" si="123"/>
        <v>0</v>
      </c>
      <c r="Y176" s="1" t="b">
        <f t="shared" si="124"/>
        <v>0</v>
      </c>
      <c r="Z176" s="1">
        <f>IF(P176=FALSE,IF(Y176=TRUE,MIN(H176+$I$2,$I$3),H176),"-")</f>
        <v>0.02</v>
      </c>
      <c r="AA176" s="1">
        <f t="shared" si="125"/>
        <v>19968.707999999999</v>
      </c>
      <c r="AB176" s="1">
        <f t="shared" si="126"/>
        <v>21150</v>
      </c>
      <c r="AC176" s="1" t="str">
        <f t="shared" si="127"/>
        <v>-</v>
      </c>
      <c r="AD176" s="1" t="str">
        <f t="shared" si="128"/>
        <v>-</v>
      </c>
      <c r="AE176" s="1" t="b">
        <f t="shared" si="129"/>
        <v>1</v>
      </c>
      <c r="AF176" s="1">
        <f t="shared" si="130"/>
        <v>19968.707999999999</v>
      </c>
    </row>
    <row r="177" spans="1:32">
      <c r="A177" s="2">
        <v>44091</v>
      </c>
      <c r="B177" s="1">
        <v>20860</v>
      </c>
      <c r="C177" s="1">
        <v>20900</v>
      </c>
      <c r="D177" s="1">
        <v>20580</v>
      </c>
      <c r="E177" s="1">
        <v>20700</v>
      </c>
      <c r="F177" s="1">
        <v>5742007</v>
      </c>
      <c r="H177" s="1">
        <f t="shared" si="111"/>
        <v>0.02</v>
      </c>
      <c r="I177" s="1" t="b">
        <f t="shared" si="112"/>
        <v>1</v>
      </c>
      <c r="J177" s="1">
        <f t="shared" si="113"/>
        <v>21150</v>
      </c>
      <c r="K177" s="1">
        <f t="shared" si="131"/>
        <v>20900</v>
      </c>
      <c r="L177" s="1">
        <f t="shared" si="132"/>
        <v>20580</v>
      </c>
      <c r="M177" s="1">
        <f t="shared" si="133"/>
        <v>19968.707999999999</v>
      </c>
      <c r="N177" s="1" t="b">
        <f t="shared" si="114"/>
        <v>0</v>
      </c>
      <c r="O177" s="1" t="b">
        <f t="shared" si="115"/>
        <v>0</v>
      </c>
      <c r="P177" s="1" t="b">
        <f t="shared" si="116"/>
        <v>0</v>
      </c>
      <c r="Q177" s="1" t="str">
        <f t="shared" si="117"/>
        <v>-</v>
      </c>
      <c r="R177" s="1" t="str">
        <f t="shared" si="118"/>
        <v>-</v>
      </c>
      <c r="S177" s="1" t="str">
        <f t="shared" si="119"/>
        <v>-</v>
      </c>
      <c r="T177" s="1" t="str">
        <f t="shared" si="120"/>
        <v>-</v>
      </c>
      <c r="U177" s="1"/>
      <c r="V177" s="1">
        <f t="shared" si="121"/>
        <v>19992.333839999999</v>
      </c>
      <c r="W177" s="1" t="b">
        <f t="shared" si="122"/>
        <v>0</v>
      </c>
      <c r="X177" s="1" t="b">
        <f t="shared" si="123"/>
        <v>0</v>
      </c>
      <c r="Y177" s="1" t="b">
        <f t="shared" si="124"/>
        <v>0</v>
      </c>
      <c r="Z177" s="1">
        <f>IF(P177=FALSE,IF(Y177=TRUE,MIN(H177+$I$2,$I$3),H177),"-")</f>
        <v>0.02</v>
      </c>
      <c r="AA177" s="1">
        <f t="shared" si="125"/>
        <v>19992.333839999999</v>
      </c>
      <c r="AB177" s="1">
        <f t="shared" si="126"/>
        <v>21150</v>
      </c>
      <c r="AC177" s="1" t="str">
        <f t="shared" si="127"/>
        <v>-</v>
      </c>
      <c r="AD177" s="1" t="str">
        <f t="shared" si="128"/>
        <v>-</v>
      </c>
      <c r="AE177" s="1" t="b">
        <f t="shared" si="129"/>
        <v>1</v>
      </c>
      <c r="AF177" s="1">
        <f t="shared" si="130"/>
        <v>19992.333839999999</v>
      </c>
    </row>
    <row r="178" spans="1:32">
      <c r="A178" s="2">
        <v>44092</v>
      </c>
      <c r="B178" s="1">
        <v>20700</v>
      </c>
      <c r="C178" s="1">
        <v>20820</v>
      </c>
      <c r="D178" s="1">
        <v>20640</v>
      </c>
      <c r="E178" s="1">
        <v>20750</v>
      </c>
      <c r="F178" s="1">
        <v>4080743</v>
      </c>
      <c r="H178" s="1">
        <f t="shared" si="111"/>
        <v>0.02</v>
      </c>
      <c r="I178" s="1" t="b">
        <f t="shared" si="112"/>
        <v>1</v>
      </c>
      <c r="J178" s="1">
        <f t="shared" si="113"/>
        <v>21150</v>
      </c>
      <c r="K178" s="1">
        <f t="shared" si="131"/>
        <v>20820</v>
      </c>
      <c r="L178" s="1">
        <f t="shared" si="132"/>
        <v>20640</v>
      </c>
      <c r="M178" s="1">
        <f t="shared" si="133"/>
        <v>19992.333839999999</v>
      </c>
      <c r="N178" s="1" t="b">
        <f t="shared" si="114"/>
        <v>0</v>
      </c>
      <c r="O178" s="1" t="b">
        <f t="shared" si="115"/>
        <v>0</v>
      </c>
      <c r="P178" s="1" t="b">
        <f t="shared" si="116"/>
        <v>0</v>
      </c>
      <c r="Q178" s="1" t="str">
        <f t="shared" si="117"/>
        <v>-</v>
      </c>
      <c r="R178" s="1" t="str">
        <f t="shared" si="118"/>
        <v>-</v>
      </c>
      <c r="S178" s="1" t="str">
        <f t="shared" si="119"/>
        <v>-</v>
      </c>
      <c r="T178" s="1" t="str">
        <f t="shared" si="120"/>
        <v>-</v>
      </c>
      <c r="U178" s="1"/>
      <c r="V178" s="1">
        <f t="shared" si="121"/>
        <v>20015.487163199999</v>
      </c>
      <c r="W178" s="1" t="b">
        <f t="shared" si="122"/>
        <v>0</v>
      </c>
      <c r="X178" s="1" t="b">
        <f t="shared" si="123"/>
        <v>0</v>
      </c>
      <c r="Y178" s="1" t="b">
        <f t="shared" si="124"/>
        <v>0</v>
      </c>
      <c r="Z178" s="1">
        <f>IF(P178=FALSE,IF(Y178=TRUE,MIN(H178+$I$2,$I$3),H178),"-")</f>
        <v>0.02</v>
      </c>
      <c r="AA178" s="1">
        <f t="shared" si="125"/>
        <v>20015.487163199999</v>
      </c>
      <c r="AB178" s="1">
        <f t="shared" si="126"/>
        <v>21150</v>
      </c>
      <c r="AC178" s="1" t="str">
        <f t="shared" si="127"/>
        <v>-</v>
      </c>
      <c r="AD178" s="1" t="str">
        <f t="shared" si="128"/>
        <v>-</v>
      </c>
      <c r="AE178" s="1" t="b">
        <f t="shared" si="129"/>
        <v>1</v>
      </c>
      <c r="AF178" s="1">
        <f t="shared" si="130"/>
        <v>20015.487163199999</v>
      </c>
    </row>
    <row r="179" spans="1:32">
      <c r="A179" s="2">
        <v>44097</v>
      </c>
      <c r="B179" s="1">
        <v>20510</v>
      </c>
      <c r="C179" s="1">
        <v>20770</v>
      </c>
      <c r="D179" s="1">
        <v>20390</v>
      </c>
      <c r="E179" s="1">
        <v>20750</v>
      </c>
      <c r="F179" s="1">
        <v>5596627</v>
      </c>
      <c r="H179" s="1">
        <f t="shared" si="111"/>
        <v>0.02</v>
      </c>
      <c r="I179" s="1" t="b">
        <f t="shared" si="112"/>
        <v>1</v>
      </c>
      <c r="J179" s="1">
        <f t="shared" si="113"/>
        <v>21150</v>
      </c>
      <c r="K179" s="1">
        <f t="shared" si="131"/>
        <v>20770</v>
      </c>
      <c r="L179" s="1">
        <f t="shared" si="132"/>
        <v>20390</v>
      </c>
      <c r="M179" s="1">
        <f t="shared" si="133"/>
        <v>20015.487163199999</v>
      </c>
      <c r="N179" s="1" t="b">
        <f t="shared" si="114"/>
        <v>0</v>
      </c>
      <c r="O179" s="1" t="b">
        <f t="shared" si="115"/>
        <v>0</v>
      </c>
      <c r="P179" s="1" t="b">
        <f t="shared" si="116"/>
        <v>0</v>
      </c>
      <c r="Q179" s="1" t="str">
        <f t="shared" si="117"/>
        <v>-</v>
      </c>
      <c r="R179" s="1" t="str">
        <f t="shared" si="118"/>
        <v>-</v>
      </c>
      <c r="S179" s="1" t="str">
        <f t="shared" si="119"/>
        <v>-</v>
      </c>
      <c r="T179" s="1" t="str">
        <f t="shared" si="120"/>
        <v>-</v>
      </c>
      <c r="U179" s="1"/>
      <c r="V179" s="1">
        <f t="shared" si="121"/>
        <v>20038.177419936001</v>
      </c>
      <c r="W179" s="1" t="b">
        <f t="shared" si="122"/>
        <v>0</v>
      </c>
      <c r="X179" s="1" t="b">
        <f t="shared" si="123"/>
        <v>0</v>
      </c>
      <c r="Y179" s="1" t="b">
        <f t="shared" si="124"/>
        <v>0</v>
      </c>
      <c r="Z179" s="1">
        <f>IF(P179=FALSE,IF(Y179=TRUE,MIN(H179+$I$2,$I$3),H179),"-")</f>
        <v>0.02</v>
      </c>
      <c r="AA179" s="1">
        <f t="shared" si="125"/>
        <v>20038.177419936001</v>
      </c>
      <c r="AB179" s="1">
        <f t="shared" si="126"/>
        <v>21150</v>
      </c>
      <c r="AC179" s="1" t="str">
        <f t="shared" si="127"/>
        <v>-</v>
      </c>
      <c r="AD179" s="1" t="str">
        <f t="shared" si="128"/>
        <v>-</v>
      </c>
      <c r="AE179" s="1" t="b">
        <f t="shared" si="129"/>
        <v>1</v>
      </c>
      <c r="AF179" s="1">
        <f t="shared" si="130"/>
        <v>20038.177419936001</v>
      </c>
    </row>
    <row r="180" spans="1:32">
      <c r="A180" s="2">
        <v>44098</v>
      </c>
      <c r="B180" s="1">
        <v>20450</v>
      </c>
      <c r="C180" s="1">
        <v>20540</v>
      </c>
      <c r="D180" s="1">
        <v>20180</v>
      </c>
      <c r="E180" s="1">
        <v>20270</v>
      </c>
      <c r="F180" s="1">
        <v>7763255</v>
      </c>
      <c r="H180" s="1">
        <f t="shared" si="111"/>
        <v>0.02</v>
      </c>
      <c r="I180" s="1" t="b">
        <f t="shared" si="112"/>
        <v>1</v>
      </c>
      <c r="J180" s="1">
        <f t="shared" si="113"/>
        <v>21150</v>
      </c>
      <c r="K180" s="1">
        <f t="shared" si="131"/>
        <v>20540</v>
      </c>
      <c r="L180" s="1">
        <f t="shared" si="132"/>
        <v>20180</v>
      </c>
      <c r="M180" s="1">
        <f t="shared" si="133"/>
        <v>20038.177419936001</v>
      </c>
      <c r="N180" s="1" t="b">
        <f t="shared" si="114"/>
        <v>0</v>
      </c>
      <c r="O180" s="1" t="b">
        <f t="shared" si="115"/>
        <v>0</v>
      </c>
      <c r="P180" s="1" t="b">
        <f t="shared" si="116"/>
        <v>0</v>
      </c>
      <c r="Q180" s="1" t="str">
        <f t="shared" si="117"/>
        <v>-</v>
      </c>
      <c r="R180" s="1" t="str">
        <f t="shared" si="118"/>
        <v>-</v>
      </c>
      <c r="S180" s="1" t="str">
        <f t="shared" si="119"/>
        <v>-</v>
      </c>
      <c r="T180" s="1" t="str">
        <f t="shared" si="120"/>
        <v>-</v>
      </c>
      <c r="U180" s="1"/>
      <c r="V180" s="1">
        <f t="shared" si="121"/>
        <v>20060.413871537279</v>
      </c>
      <c r="W180" s="1" t="b">
        <f t="shared" si="122"/>
        <v>0</v>
      </c>
      <c r="X180" s="1" t="b">
        <f t="shared" si="123"/>
        <v>0</v>
      </c>
      <c r="Y180" s="1" t="b">
        <f t="shared" si="124"/>
        <v>0</v>
      </c>
      <c r="Z180" s="1">
        <f>IF(P180=FALSE,IF(Y180=TRUE,MIN(H180+$I$2,$I$3),H180),"-")</f>
        <v>0.02</v>
      </c>
      <c r="AA180" s="1">
        <f t="shared" si="125"/>
        <v>20060.413871537279</v>
      </c>
      <c r="AB180" s="1">
        <f t="shared" si="126"/>
        <v>21150</v>
      </c>
      <c r="AC180" s="1" t="str">
        <f t="shared" si="127"/>
        <v>-</v>
      </c>
      <c r="AD180" s="1" t="str">
        <f t="shared" si="128"/>
        <v>-</v>
      </c>
      <c r="AE180" s="1" t="b">
        <f t="shared" si="129"/>
        <v>1</v>
      </c>
      <c r="AF180" s="1">
        <f t="shared" si="130"/>
        <v>20060.413871537279</v>
      </c>
    </row>
    <row r="181" spans="1:32">
      <c r="A181" s="2">
        <v>44099</v>
      </c>
      <c r="B181" s="1">
        <v>20500</v>
      </c>
      <c r="C181" s="1">
        <v>20610</v>
      </c>
      <c r="D181" s="1">
        <v>20390</v>
      </c>
      <c r="E181" s="1">
        <v>20510</v>
      </c>
      <c r="F181" s="1">
        <v>5011178</v>
      </c>
      <c r="H181" s="1">
        <f t="shared" si="111"/>
        <v>0.02</v>
      </c>
      <c r="I181" s="1" t="b">
        <f t="shared" si="112"/>
        <v>1</v>
      </c>
      <c r="J181" s="1">
        <f t="shared" si="113"/>
        <v>21150</v>
      </c>
      <c r="K181" s="1">
        <f t="shared" si="131"/>
        <v>20610</v>
      </c>
      <c r="L181" s="1">
        <f t="shared" si="132"/>
        <v>20390</v>
      </c>
      <c r="M181" s="1">
        <f t="shared" si="133"/>
        <v>20060.413871537279</v>
      </c>
      <c r="N181" s="1" t="b">
        <f t="shared" si="114"/>
        <v>0</v>
      </c>
      <c r="O181" s="1" t="b">
        <f t="shared" si="115"/>
        <v>0</v>
      </c>
      <c r="P181" s="1" t="b">
        <f t="shared" si="116"/>
        <v>0</v>
      </c>
      <c r="Q181" s="1" t="str">
        <f t="shared" si="117"/>
        <v>-</v>
      </c>
      <c r="R181" s="1" t="str">
        <f t="shared" si="118"/>
        <v>-</v>
      </c>
      <c r="S181" s="1" t="str">
        <f t="shared" si="119"/>
        <v>-</v>
      </c>
      <c r="T181" s="1" t="str">
        <f t="shared" si="120"/>
        <v>-</v>
      </c>
      <c r="U181" s="1"/>
      <c r="V181" s="1">
        <f t="shared" si="121"/>
        <v>20082.205594106534</v>
      </c>
      <c r="W181" s="1" t="b">
        <f t="shared" si="122"/>
        <v>0</v>
      </c>
      <c r="X181" s="1" t="b">
        <f t="shared" si="123"/>
        <v>0</v>
      </c>
      <c r="Y181" s="1" t="b">
        <f t="shared" si="124"/>
        <v>0</v>
      </c>
      <c r="Z181" s="1">
        <f>IF(P181=FALSE,IF(Y181=TRUE,MIN(H181+$I$2,$I$3),H181),"-")</f>
        <v>0.02</v>
      </c>
      <c r="AA181" s="1">
        <f t="shared" si="125"/>
        <v>20082.205594106534</v>
      </c>
      <c r="AB181" s="1">
        <f t="shared" si="126"/>
        <v>21150</v>
      </c>
      <c r="AC181" s="1" t="str">
        <f t="shared" si="127"/>
        <v>-</v>
      </c>
      <c r="AD181" s="1" t="str">
        <f t="shared" si="128"/>
        <v>-</v>
      </c>
      <c r="AE181" s="1" t="b">
        <f t="shared" si="129"/>
        <v>1</v>
      </c>
      <c r="AF181" s="1">
        <f t="shared" si="130"/>
        <v>20082.205594106534</v>
      </c>
    </row>
    <row r="182" spans="1:32">
      <c r="A182" s="2">
        <v>44102</v>
      </c>
      <c r="B182" s="1">
        <v>20780</v>
      </c>
      <c r="C182" s="1">
        <v>20980</v>
      </c>
      <c r="D182" s="1">
        <v>20650</v>
      </c>
      <c r="E182" s="1">
        <v>20980</v>
      </c>
      <c r="F182" s="1">
        <v>5308537</v>
      </c>
      <c r="H182" s="1">
        <f t="shared" si="111"/>
        <v>0.02</v>
      </c>
      <c r="I182" s="1" t="b">
        <f t="shared" si="112"/>
        <v>1</v>
      </c>
      <c r="J182" s="1">
        <f t="shared" si="113"/>
        <v>21150</v>
      </c>
      <c r="K182" s="1">
        <f t="shared" si="131"/>
        <v>20980</v>
      </c>
      <c r="L182" s="1">
        <f t="shared" si="132"/>
        <v>20650</v>
      </c>
      <c r="M182" s="1">
        <f t="shared" si="133"/>
        <v>20082.205594106534</v>
      </c>
      <c r="N182" s="1" t="b">
        <f t="shared" si="114"/>
        <v>0</v>
      </c>
      <c r="O182" s="1" t="b">
        <f t="shared" si="115"/>
        <v>0</v>
      </c>
      <c r="P182" s="1" t="b">
        <f t="shared" si="116"/>
        <v>0</v>
      </c>
      <c r="Q182" s="1" t="str">
        <f t="shared" si="117"/>
        <v>-</v>
      </c>
      <c r="R182" s="1" t="str">
        <f t="shared" si="118"/>
        <v>-</v>
      </c>
      <c r="S182" s="1" t="str">
        <f t="shared" si="119"/>
        <v>-</v>
      </c>
      <c r="T182" s="1" t="str">
        <f t="shared" si="120"/>
        <v>-</v>
      </c>
      <c r="U182" s="1"/>
      <c r="V182" s="1">
        <f t="shared" si="121"/>
        <v>20103.561482224402</v>
      </c>
      <c r="W182" s="1" t="b">
        <f t="shared" si="122"/>
        <v>0</v>
      </c>
      <c r="X182" s="1" t="b">
        <f t="shared" si="123"/>
        <v>0</v>
      </c>
      <c r="Y182" s="1" t="b">
        <f t="shared" si="124"/>
        <v>0</v>
      </c>
      <c r="Z182" s="1">
        <f>IF(P182=FALSE,IF(Y182=TRUE,MIN(H182+$I$2,$I$3),H182),"-")</f>
        <v>0.02</v>
      </c>
      <c r="AA182" s="1">
        <f t="shared" si="125"/>
        <v>20103.561482224402</v>
      </c>
      <c r="AB182" s="1">
        <f t="shared" si="126"/>
        <v>21150</v>
      </c>
      <c r="AC182" s="1" t="str">
        <f t="shared" si="127"/>
        <v>-</v>
      </c>
      <c r="AD182" s="1" t="str">
        <f t="shared" si="128"/>
        <v>-</v>
      </c>
      <c r="AE182" s="1" t="b">
        <f t="shared" si="129"/>
        <v>1</v>
      </c>
      <c r="AF182" s="1">
        <f t="shared" si="130"/>
        <v>20103.561482224402</v>
      </c>
    </row>
    <row r="183" spans="1:32">
      <c r="A183" s="2">
        <v>44103</v>
      </c>
      <c r="B183" s="1">
        <v>21080</v>
      </c>
      <c r="C183" s="1">
        <v>21460</v>
      </c>
      <c r="D183" s="1">
        <v>20980</v>
      </c>
      <c r="E183" s="1">
        <v>21330</v>
      </c>
      <c r="F183" s="1">
        <v>6395858</v>
      </c>
      <c r="H183" s="1">
        <f t="shared" si="111"/>
        <v>0.02</v>
      </c>
      <c r="I183" s="1" t="b">
        <f t="shared" si="112"/>
        <v>1</v>
      </c>
      <c r="J183" s="1">
        <f t="shared" si="113"/>
        <v>21150</v>
      </c>
      <c r="K183" s="1">
        <f t="shared" si="131"/>
        <v>21460</v>
      </c>
      <c r="L183" s="1">
        <f t="shared" si="132"/>
        <v>20980</v>
      </c>
      <c r="M183" s="1">
        <f t="shared" si="133"/>
        <v>20103.561482224402</v>
      </c>
      <c r="N183" s="1" t="b">
        <f t="shared" si="114"/>
        <v>0</v>
      </c>
      <c r="O183" s="1" t="b">
        <f t="shared" si="115"/>
        <v>0</v>
      </c>
      <c r="P183" s="1" t="b">
        <f t="shared" si="116"/>
        <v>0</v>
      </c>
      <c r="Q183" s="1" t="str">
        <f t="shared" si="117"/>
        <v>-</v>
      </c>
      <c r="R183" s="1" t="str">
        <f t="shared" si="118"/>
        <v>-</v>
      </c>
      <c r="S183" s="1" t="str">
        <f t="shared" si="119"/>
        <v>-</v>
      </c>
      <c r="T183" s="1" t="str">
        <f t="shared" si="120"/>
        <v>-</v>
      </c>
      <c r="U183" s="1"/>
      <c r="V183" s="1">
        <f t="shared" si="121"/>
        <v>20124.490252579915</v>
      </c>
      <c r="W183" s="1" t="b">
        <f t="shared" si="122"/>
        <v>1</v>
      </c>
      <c r="X183" s="1" t="b">
        <f t="shared" si="123"/>
        <v>0</v>
      </c>
      <c r="Y183" s="1" t="b">
        <f t="shared" si="124"/>
        <v>1</v>
      </c>
      <c r="Z183" s="1">
        <f>IF(P183=FALSE,IF(Y183=TRUE,MIN(H183+$I$2,$I$3),H183),"-")</f>
        <v>0.04</v>
      </c>
      <c r="AA183" s="1">
        <f t="shared" si="125"/>
        <v>20124.490252579915</v>
      </c>
      <c r="AB183" s="1">
        <f t="shared" si="126"/>
        <v>21460</v>
      </c>
      <c r="AC183" s="1" t="str">
        <f t="shared" si="127"/>
        <v>-</v>
      </c>
      <c r="AD183" s="1" t="str">
        <f t="shared" si="128"/>
        <v>-</v>
      </c>
      <c r="AE183" s="1" t="b">
        <f t="shared" si="129"/>
        <v>1</v>
      </c>
      <c r="AF183" s="1">
        <f t="shared" si="130"/>
        <v>20124.490252579915</v>
      </c>
    </row>
    <row r="184" spans="1:32">
      <c r="A184" s="2">
        <v>44104</v>
      </c>
      <c r="B184" s="1">
        <v>21220</v>
      </c>
      <c r="C184" s="1">
        <v>21300</v>
      </c>
      <c r="D184" s="1">
        <v>20650</v>
      </c>
      <c r="E184" s="1">
        <v>20700</v>
      </c>
      <c r="F184" s="1">
        <v>6658111</v>
      </c>
      <c r="H184" s="1">
        <f t="shared" ref="H184:H247" si="134">IF(P183=FALSE,Z183,R183)</f>
        <v>0.04</v>
      </c>
      <c r="I184" s="1" t="b">
        <f t="shared" ref="I184:I247" si="135">AE183</f>
        <v>1</v>
      </c>
      <c r="J184" s="1">
        <f t="shared" ref="J184:J247" si="136">IF(P183=TRUE,T183,IF(I184=TRUE,AB183,AD183))</f>
        <v>21460</v>
      </c>
      <c r="K184" s="1">
        <f t="shared" si="131"/>
        <v>21300</v>
      </c>
      <c r="L184" s="1">
        <f t="shared" si="132"/>
        <v>20650</v>
      </c>
      <c r="M184" s="1">
        <f t="shared" si="133"/>
        <v>20124.490252579915</v>
      </c>
      <c r="N184" s="1" t="b">
        <f t="shared" ref="N184:N247" si="137">AND(I184=TRUE,M184&gt;L184)</f>
        <v>0</v>
      </c>
      <c r="O184" s="1" t="b">
        <f t="shared" ref="O184:O247" si="138">AND(I184=FALSE,M184&lt;K184)</f>
        <v>0</v>
      </c>
      <c r="P184" s="1" t="b">
        <f t="shared" ref="P184:P247" si="139">OR(N184,O184)</f>
        <v>0</v>
      </c>
      <c r="Q184" s="1" t="str">
        <f t="shared" ref="Q184:Q247" si="140">IF(P184=TRUE,J184,"-")</f>
        <v>-</v>
      </c>
      <c r="R184" s="1" t="str">
        <f t="shared" ref="R184:R247" si="141">IF(P184=TRUE,0.02,"-")</f>
        <v>-</v>
      </c>
      <c r="S184" s="1" t="str">
        <f t="shared" ref="S184:S247" si="142">IF(P184=TRUE,IF(I184=TRUE,FALSE,TRUE),"-")</f>
        <v>-</v>
      </c>
      <c r="T184" s="1" t="str">
        <f t="shared" ref="T184:T247" si="143">IF(P184=TRUE,IF(I184=TRUE,L184,K184),"-")</f>
        <v>-</v>
      </c>
      <c r="U184" s="1"/>
      <c r="V184" s="1">
        <f t="shared" ref="V184:V247" si="144">IF(P184=FALSE,M184+H184*(J184-M184),"-")</f>
        <v>20177.91064247672</v>
      </c>
      <c r="W184" s="1" t="b">
        <f t="shared" ref="W184:W247" si="145">IF(P184=FALSE,AND(I184=TRUE,J184&lt;K184),"-")</f>
        <v>0</v>
      </c>
      <c r="X184" s="1" t="b">
        <f t="shared" ref="X184:X247" si="146">IF(P184=FALSE,AND(I184=FALSE,J184&gt;L184),"-")</f>
        <v>0</v>
      </c>
      <c r="Y184" s="1" t="b">
        <f t="shared" ref="Y184:Y247" si="147">IFERROR(OR(W184,X184),"-")</f>
        <v>0</v>
      </c>
      <c r="Z184" s="1">
        <f>IF(P184=FALSE,IF(Y184=TRUE,MIN(H184+$I$2,$I$3),H184),"-")</f>
        <v>0.04</v>
      </c>
      <c r="AA184" s="1">
        <f t="shared" ref="AA184:AA247" si="148">IF(P184=FALSE,IF(I184=TRUE,MIN(V184,L183,L182),"-"),"-")</f>
        <v>20177.91064247672</v>
      </c>
      <c r="AB184" s="1">
        <f t="shared" ref="AB184:AB247" si="149">IF(P184=FALSE,IF(I184=TRUE,MAX(J184,K184),"-"),"-")</f>
        <v>21460</v>
      </c>
      <c r="AC184" s="1" t="str">
        <f t="shared" ref="AC184:AC247" si="150">IF(I184=FALSE,MAX(V184,K183,K182),"-")</f>
        <v>-</v>
      </c>
      <c r="AD184" s="1" t="str">
        <f t="shared" ref="AD184:AD247" si="151">IF(I184=FALSE,MIN(J184,L184),"-")</f>
        <v>-</v>
      </c>
      <c r="AE184" s="1" t="b">
        <f t="shared" ref="AE184:AE247" si="152">IF(S184="-",I184,S184)</f>
        <v>1</v>
      </c>
      <c r="AF184" s="1">
        <f t="shared" ref="AF184:AF247" si="153">IF(P184=TRUE,Q184,IF(AE184=TRUE,AA184,AC184))</f>
        <v>20177.91064247672</v>
      </c>
    </row>
    <row r="185" spans="1:32">
      <c r="A185" s="2">
        <v>44106</v>
      </c>
      <c r="B185" s="1">
        <v>20950</v>
      </c>
      <c r="C185" s="1">
        <v>21000</v>
      </c>
      <c r="D185" s="1">
        <v>20270</v>
      </c>
      <c r="E185" s="1">
        <v>20390</v>
      </c>
      <c r="F185" s="1">
        <v>9006169</v>
      </c>
      <c r="H185" s="1">
        <f t="shared" si="134"/>
        <v>0.04</v>
      </c>
      <c r="I185" s="1" t="b">
        <f t="shared" si="135"/>
        <v>1</v>
      </c>
      <c r="J185" s="1">
        <f t="shared" si="136"/>
        <v>21460</v>
      </c>
      <c r="K185" s="1">
        <f t="shared" si="131"/>
        <v>21000</v>
      </c>
      <c r="L185" s="1">
        <f t="shared" si="132"/>
        <v>20270</v>
      </c>
      <c r="M185" s="1">
        <f t="shared" si="133"/>
        <v>20177.91064247672</v>
      </c>
      <c r="N185" s="1" t="b">
        <f t="shared" si="137"/>
        <v>0</v>
      </c>
      <c r="O185" s="1" t="b">
        <f t="shared" si="138"/>
        <v>0</v>
      </c>
      <c r="P185" s="1" t="b">
        <f t="shared" si="139"/>
        <v>0</v>
      </c>
      <c r="Q185" s="1" t="str">
        <f t="shared" si="140"/>
        <v>-</v>
      </c>
      <c r="R185" s="1" t="str">
        <f t="shared" si="141"/>
        <v>-</v>
      </c>
      <c r="S185" s="1" t="str">
        <f t="shared" si="142"/>
        <v>-</v>
      </c>
      <c r="T185" s="1" t="str">
        <f t="shared" si="143"/>
        <v>-</v>
      </c>
      <c r="U185" s="1"/>
      <c r="V185" s="1">
        <f t="shared" si="144"/>
        <v>20229.194216777651</v>
      </c>
      <c r="W185" s="1" t="b">
        <f t="shared" si="145"/>
        <v>0</v>
      </c>
      <c r="X185" s="1" t="b">
        <f t="shared" si="146"/>
        <v>0</v>
      </c>
      <c r="Y185" s="1" t="b">
        <f t="shared" si="147"/>
        <v>0</v>
      </c>
      <c r="Z185" s="1">
        <f>IF(P185=FALSE,IF(Y185=TRUE,MIN(H185+$I$2,$I$3),H185),"-")</f>
        <v>0.04</v>
      </c>
      <c r="AA185" s="1">
        <f t="shared" si="148"/>
        <v>20229.194216777651</v>
      </c>
      <c r="AB185" s="1">
        <f t="shared" si="149"/>
        <v>21460</v>
      </c>
      <c r="AC185" s="1" t="str">
        <f t="shared" si="150"/>
        <v>-</v>
      </c>
      <c r="AD185" s="1" t="str">
        <f t="shared" si="151"/>
        <v>-</v>
      </c>
      <c r="AE185" s="1" t="b">
        <f t="shared" si="152"/>
        <v>1</v>
      </c>
      <c r="AF185" s="1">
        <f t="shared" si="153"/>
        <v>20229.194216777651</v>
      </c>
    </row>
    <row r="186" spans="1:32">
      <c r="A186" s="2">
        <v>44109</v>
      </c>
      <c r="B186" s="1">
        <v>20820</v>
      </c>
      <c r="C186" s="1">
        <v>21000</v>
      </c>
      <c r="D186" s="1">
        <v>20810</v>
      </c>
      <c r="E186" s="1">
        <v>20870</v>
      </c>
      <c r="F186" s="1">
        <v>4725886</v>
      </c>
      <c r="H186" s="1">
        <f t="shared" si="134"/>
        <v>0.04</v>
      </c>
      <c r="I186" s="1" t="b">
        <f t="shared" si="135"/>
        <v>1</v>
      </c>
      <c r="J186" s="1">
        <f t="shared" si="136"/>
        <v>21460</v>
      </c>
      <c r="K186" s="1">
        <f t="shared" si="131"/>
        <v>21000</v>
      </c>
      <c r="L186" s="1">
        <f t="shared" si="132"/>
        <v>20810</v>
      </c>
      <c r="M186" s="1">
        <f t="shared" si="133"/>
        <v>20229.194216777651</v>
      </c>
      <c r="N186" s="1" t="b">
        <f t="shared" si="137"/>
        <v>0</v>
      </c>
      <c r="O186" s="1" t="b">
        <f t="shared" si="138"/>
        <v>0</v>
      </c>
      <c r="P186" s="1" t="b">
        <f t="shared" si="139"/>
        <v>0</v>
      </c>
      <c r="Q186" s="1" t="str">
        <f t="shared" si="140"/>
        <v>-</v>
      </c>
      <c r="R186" s="1" t="str">
        <f t="shared" si="141"/>
        <v>-</v>
      </c>
      <c r="S186" s="1" t="str">
        <f t="shared" si="142"/>
        <v>-</v>
      </c>
      <c r="T186" s="1" t="str">
        <f t="shared" si="143"/>
        <v>-</v>
      </c>
      <c r="U186" s="1"/>
      <c r="V186" s="1">
        <f t="shared" si="144"/>
        <v>20278.426448106544</v>
      </c>
      <c r="W186" s="1" t="b">
        <f t="shared" si="145"/>
        <v>0</v>
      </c>
      <c r="X186" s="1" t="b">
        <f t="shared" si="146"/>
        <v>0</v>
      </c>
      <c r="Y186" s="1" t="b">
        <f t="shared" si="147"/>
        <v>0</v>
      </c>
      <c r="Z186" s="1">
        <f>IF(P186=FALSE,IF(Y186=TRUE,MIN(H186+$I$2,$I$3),H186),"-")</f>
        <v>0.04</v>
      </c>
      <c r="AA186" s="1">
        <f t="shared" si="148"/>
        <v>20270</v>
      </c>
      <c r="AB186" s="1">
        <f t="shared" si="149"/>
        <v>21460</v>
      </c>
      <c r="AC186" s="1" t="str">
        <f t="shared" si="150"/>
        <v>-</v>
      </c>
      <c r="AD186" s="1" t="str">
        <f t="shared" si="151"/>
        <v>-</v>
      </c>
      <c r="AE186" s="1" t="b">
        <f t="shared" si="152"/>
        <v>1</v>
      </c>
      <c r="AF186" s="1">
        <f t="shared" si="153"/>
        <v>20270</v>
      </c>
    </row>
    <row r="187" spans="1:32">
      <c r="A187" s="2">
        <v>44110</v>
      </c>
      <c r="B187" s="1">
        <v>21050</v>
      </c>
      <c r="C187" s="1">
        <v>21100</v>
      </c>
      <c r="D187" s="1">
        <v>20920</v>
      </c>
      <c r="E187" s="1">
        <v>21090</v>
      </c>
      <c r="F187" s="1">
        <v>4934140</v>
      </c>
      <c r="H187" s="1">
        <f t="shared" si="134"/>
        <v>0.04</v>
      </c>
      <c r="I187" s="1" t="b">
        <f t="shared" si="135"/>
        <v>1</v>
      </c>
      <c r="J187" s="1">
        <f t="shared" si="136"/>
        <v>21460</v>
      </c>
      <c r="K187" s="1">
        <f t="shared" si="131"/>
        <v>21100</v>
      </c>
      <c r="L187" s="1">
        <f t="shared" si="132"/>
        <v>20920</v>
      </c>
      <c r="M187" s="1">
        <f t="shared" si="133"/>
        <v>20270</v>
      </c>
      <c r="N187" s="1" t="b">
        <f t="shared" si="137"/>
        <v>0</v>
      </c>
      <c r="O187" s="1" t="b">
        <f t="shared" si="138"/>
        <v>0</v>
      </c>
      <c r="P187" s="1" t="b">
        <f t="shared" si="139"/>
        <v>0</v>
      </c>
      <c r="Q187" s="1" t="str">
        <f t="shared" si="140"/>
        <v>-</v>
      </c>
      <c r="R187" s="1" t="str">
        <f t="shared" si="141"/>
        <v>-</v>
      </c>
      <c r="S187" s="1" t="str">
        <f t="shared" si="142"/>
        <v>-</v>
      </c>
      <c r="T187" s="1" t="str">
        <f t="shared" si="143"/>
        <v>-</v>
      </c>
      <c r="U187" s="1"/>
      <c r="V187" s="1">
        <f t="shared" si="144"/>
        <v>20317.599999999999</v>
      </c>
      <c r="W187" s="1" t="b">
        <f t="shared" si="145"/>
        <v>0</v>
      </c>
      <c r="X187" s="1" t="b">
        <f t="shared" si="146"/>
        <v>0</v>
      </c>
      <c r="Y187" s="1" t="b">
        <f t="shared" si="147"/>
        <v>0</v>
      </c>
      <c r="Z187" s="1">
        <f>IF(P187=FALSE,IF(Y187=TRUE,MIN(H187+$I$2,$I$3),H187),"-")</f>
        <v>0.04</v>
      </c>
      <c r="AA187" s="1">
        <f t="shared" si="148"/>
        <v>20270</v>
      </c>
      <c r="AB187" s="1">
        <f t="shared" si="149"/>
        <v>21460</v>
      </c>
      <c r="AC187" s="1" t="str">
        <f t="shared" si="150"/>
        <v>-</v>
      </c>
      <c r="AD187" s="1" t="str">
        <f t="shared" si="151"/>
        <v>-</v>
      </c>
      <c r="AE187" s="1" t="b">
        <f t="shared" si="152"/>
        <v>1</v>
      </c>
      <c r="AF187" s="1">
        <f t="shared" si="153"/>
        <v>20270</v>
      </c>
    </row>
    <row r="188" spans="1:32">
      <c r="A188" s="2"/>
      <c r="B188" s="1"/>
      <c r="C188" s="1"/>
      <c r="D188" s="1"/>
      <c r="E188" s="1"/>
      <c r="F188" s="1"/>
      <c r="H188" s="1">
        <f t="shared" si="134"/>
        <v>0.04</v>
      </c>
      <c r="I188" s="1" t="b">
        <f t="shared" si="135"/>
        <v>1</v>
      </c>
      <c r="J188" s="1">
        <f t="shared" si="136"/>
        <v>21460</v>
      </c>
      <c r="K188" s="1">
        <f t="shared" si="131"/>
        <v>0</v>
      </c>
      <c r="L188" s="1">
        <f t="shared" si="132"/>
        <v>0</v>
      </c>
      <c r="M188" s="1">
        <f t="shared" si="133"/>
        <v>20270</v>
      </c>
      <c r="N188" s="1" t="b">
        <f t="shared" si="137"/>
        <v>1</v>
      </c>
      <c r="O188" s="1" t="b">
        <f t="shared" si="138"/>
        <v>0</v>
      </c>
      <c r="P188" s="1" t="b">
        <f t="shared" si="139"/>
        <v>1</v>
      </c>
      <c r="Q188" s="1">
        <f t="shared" si="140"/>
        <v>21460</v>
      </c>
      <c r="R188" s="1">
        <f t="shared" si="141"/>
        <v>0.02</v>
      </c>
      <c r="S188" s="1" t="b">
        <f t="shared" si="142"/>
        <v>0</v>
      </c>
      <c r="T188" s="1">
        <f t="shared" si="143"/>
        <v>0</v>
      </c>
      <c r="U188" s="1"/>
      <c r="V188" s="1" t="str">
        <f t="shared" si="144"/>
        <v>-</v>
      </c>
      <c r="W188" s="1" t="str">
        <f t="shared" si="145"/>
        <v>-</v>
      </c>
      <c r="X188" s="1" t="str">
        <f t="shared" si="146"/>
        <v>-</v>
      </c>
      <c r="Y188" s="1" t="str">
        <f t="shared" si="147"/>
        <v>-</v>
      </c>
      <c r="Z188" s="1" t="str">
        <f>IF(P188=FALSE,IF(Y188=TRUE,MIN(H188+$I$2,$I$3),H188),"-")</f>
        <v>-</v>
      </c>
      <c r="AA188" s="1" t="str">
        <f t="shared" si="148"/>
        <v>-</v>
      </c>
      <c r="AB188" s="1" t="str">
        <f t="shared" si="149"/>
        <v>-</v>
      </c>
      <c r="AC188" s="1" t="str">
        <f t="shared" si="150"/>
        <v>-</v>
      </c>
      <c r="AD188" s="1" t="str">
        <f t="shared" si="151"/>
        <v>-</v>
      </c>
      <c r="AE188" s="1" t="b">
        <f t="shared" si="152"/>
        <v>0</v>
      </c>
      <c r="AF188" s="1">
        <f t="shared" si="153"/>
        <v>21460</v>
      </c>
    </row>
    <row r="189" spans="1:32">
      <c r="A189" s="2"/>
      <c r="B189" s="1"/>
      <c r="C189" s="1"/>
      <c r="D189" s="1"/>
      <c r="E189" s="1"/>
      <c r="F189" s="1"/>
      <c r="H189" s="1">
        <f t="shared" si="134"/>
        <v>0.02</v>
      </c>
      <c r="I189" s="1" t="b">
        <f t="shared" si="135"/>
        <v>0</v>
      </c>
      <c r="J189" s="1">
        <f t="shared" si="136"/>
        <v>0</v>
      </c>
      <c r="K189" s="1">
        <f t="shared" si="131"/>
        <v>0</v>
      </c>
      <c r="L189" s="1">
        <f t="shared" si="132"/>
        <v>0</v>
      </c>
      <c r="M189" s="1">
        <f t="shared" si="133"/>
        <v>21460</v>
      </c>
      <c r="N189" s="1" t="b">
        <f t="shared" si="137"/>
        <v>0</v>
      </c>
      <c r="O189" s="1" t="b">
        <f t="shared" si="138"/>
        <v>0</v>
      </c>
      <c r="P189" s="1" t="b">
        <f t="shared" si="139"/>
        <v>0</v>
      </c>
      <c r="Q189" s="1" t="str">
        <f t="shared" si="140"/>
        <v>-</v>
      </c>
      <c r="R189" s="1" t="str">
        <f t="shared" si="141"/>
        <v>-</v>
      </c>
      <c r="S189" s="1" t="str">
        <f t="shared" si="142"/>
        <v>-</v>
      </c>
      <c r="T189" s="1" t="str">
        <f t="shared" si="143"/>
        <v>-</v>
      </c>
      <c r="U189" s="1"/>
      <c r="V189" s="1">
        <f t="shared" si="144"/>
        <v>21030.799999999999</v>
      </c>
      <c r="W189" s="1" t="b">
        <f t="shared" si="145"/>
        <v>0</v>
      </c>
      <c r="X189" s="1" t="b">
        <f t="shared" si="146"/>
        <v>0</v>
      </c>
      <c r="Y189" s="1" t="b">
        <f t="shared" si="147"/>
        <v>0</v>
      </c>
      <c r="Z189" s="1">
        <f>IF(P189=FALSE,IF(Y189=TRUE,MIN(H189+$I$2,$I$3),H189),"-")</f>
        <v>0.02</v>
      </c>
      <c r="AA189" s="1" t="str">
        <f t="shared" si="148"/>
        <v>-</v>
      </c>
      <c r="AB189" s="1" t="str">
        <f t="shared" si="149"/>
        <v>-</v>
      </c>
      <c r="AC189" s="1">
        <f t="shared" si="150"/>
        <v>21100</v>
      </c>
      <c r="AD189" s="1">
        <f t="shared" si="151"/>
        <v>0</v>
      </c>
      <c r="AE189" s="1" t="b">
        <f t="shared" si="152"/>
        <v>0</v>
      </c>
      <c r="AF189" s="1">
        <f t="shared" si="153"/>
        <v>21100</v>
      </c>
    </row>
    <row r="190" spans="1:32">
      <c r="A190" s="2"/>
      <c r="B190" s="1"/>
      <c r="C190" s="1"/>
      <c r="D190" s="1"/>
      <c r="E190" s="1"/>
      <c r="F190" s="1"/>
      <c r="H190" s="1">
        <f t="shared" si="134"/>
        <v>0.02</v>
      </c>
      <c r="I190" s="1" t="b">
        <f t="shared" si="135"/>
        <v>0</v>
      </c>
      <c r="J190" s="1">
        <f t="shared" si="136"/>
        <v>0</v>
      </c>
      <c r="K190" s="1">
        <f t="shared" si="131"/>
        <v>0</v>
      </c>
      <c r="L190" s="1">
        <f t="shared" si="132"/>
        <v>0</v>
      </c>
      <c r="M190" s="1">
        <f t="shared" si="133"/>
        <v>21100</v>
      </c>
      <c r="N190" s="1" t="b">
        <f t="shared" si="137"/>
        <v>0</v>
      </c>
      <c r="O190" s="1" t="b">
        <f t="shared" si="138"/>
        <v>0</v>
      </c>
      <c r="P190" s="1" t="b">
        <f t="shared" si="139"/>
        <v>0</v>
      </c>
      <c r="Q190" s="1" t="str">
        <f t="shared" si="140"/>
        <v>-</v>
      </c>
      <c r="R190" s="1" t="str">
        <f t="shared" si="141"/>
        <v>-</v>
      </c>
      <c r="S190" s="1" t="str">
        <f t="shared" si="142"/>
        <v>-</v>
      </c>
      <c r="T190" s="1" t="str">
        <f t="shared" si="143"/>
        <v>-</v>
      </c>
      <c r="U190" s="1"/>
      <c r="V190" s="1">
        <f t="shared" si="144"/>
        <v>20678</v>
      </c>
      <c r="W190" s="1" t="b">
        <f t="shared" si="145"/>
        <v>0</v>
      </c>
      <c r="X190" s="1" t="b">
        <f t="shared" si="146"/>
        <v>0</v>
      </c>
      <c r="Y190" s="1" t="b">
        <f t="shared" si="147"/>
        <v>0</v>
      </c>
      <c r="Z190" s="1">
        <f>IF(P190=FALSE,IF(Y190=TRUE,MIN(H190+$I$2,$I$3),H190),"-")</f>
        <v>0.02</v>
      </c>
      <c r="AA190" s="1" t="str">
        <f t="shared" si="148"/>
        <v>-</v>
      </c>
      <c r="AB190" s="1" t="str">
        <f t="shared" si="149"/>
        <v>-</v>
      </c>
      <c r="AC190" s="1">
        <f t="shared" si="150"/>
        <v>20678</v>
      </c>
      <c r="AD190" s="1">
        <f t="shared" si="151"/>
        <v>0</v>
      </c>
      <c r="AE190" s="1" t="b">
        <f t="shared" si="152"/>
        <v>0</v>
      </c>
      <c r="AF190" s="1">
        <f t="shared" si="153"/>
        <v>20678</v>
      </c>
    </row>
    <row r="191" spans="1:32">
      <c r="A191" s="2"/>
      <c r="B191" s="1"/>
      <c r="C191" s="1"/>
      <c r="D191" s="1"/>
      <c r="E191" s="1"/>
      <c r="F191" s="1"/>
      <c r="H191" s="1">
        <f t="shared" si="134"/>
        <v>0.02</v>
      </c>
      <c r="I191" s="1" t="b">
        <f t="shared" si="135"/>
        <v>0</v>
      </c>
      <c r="J191" s="1">
        <f t="shared" si="136"/>
        <v>0</v>
      </c>
      <c r="K191" s="1">
        <f t="shared" si="131"/>
        <v>0</v>
      </c>
      <c r="L191" s="1">
        <f t="shared" si="132"/>
        <v>0</v>
      </c>
      <c r="M191" s="1">
        <f t="shared" si="133"/>
        <v>20678</v>
      </c>
      <c r="N191" s="1" t="b">
        <f t="shared" si="137"/>
        <v>0</v>
      </c>
      <c r="O191" s="1" t="b">
        <f t="shared" si="138"/>
        <v>0</v>
      </c>
      <c r="P191" s="1" t="b">
        <f t="shared" si="139"/>
        <v>0</v>
      </c>
      <c r="Q191" s="1" t="str">
        <f t="shared" si="140"/>
        <v>-</v>
      </c>
      <c r="R191" s="1" t="str">
        <f t="shared" si="141"/>
        <v>-</v>
      </c>
      <c r="S191" s="1" t="str">
        <f t="shared" si="142"/>
        <v>-</v>
      </c>
      <c r="T191" s="1" t="str">
        <f t="shared" si="143"/>
        <v>-</v>
      </c>
      <c r="U191" s="1"/>
      <c r="V191" s="1">
        <f t="shared" si="144"/>
        <v>20264.439999999999</v>
      </c>
      <c r="W191" s="1" t="b">
        <f t="shared" si="145"/>
        <v>0</v>
      </c>
      <c r="X191" s="1" t="b">
        <f t="shared" si="146"/>
        <v>0</v>
      </c>
      <c r="Y191" s="1" t="b">
        <f t="shared" si="147"/>
        <v>0</v>
      </c>
      <c r="Z191" s="1">
        <f>IF(P191=FALSE,IF(Y191=TRUE,MIN(H191+$I$2,$I$3),H191),"-")</f>
        <v>0.02</v>
      </c>
      <c r="AA191" s="1" t="str">
        <f t="shared" si="148"/>
        <v>-</v>
      </c>
      <c r="AB191" s="1" t="str">
        <f t="shared" si="149"/>
        <v>-</v>
      </c>
      <c r="AC191" s="1">
        <f t="shared" si="150"/>
        <v>20264.439999999999</v>
      </c>
      <c r="AD191" s="1">
        <f t="shared" si="151"/>
        <v>0</v>
      </c>
      <c r="AE191" s="1" t="b">
        <f t="shared" si="152"/>
        <v>0</v>
      </c>
      <c r="AF191" s="1">
        <f t="shared" si="153"/>
        <v>20264.439999999999</v>
      </c>
    </row>
    <row r="192" spans="1:32">
      <c r="A192" s="2"/>
      <c r="B192" s="1"/>
      <c r="C192" s="1"/>
      <c r="D192" s="1"/>
      <c r="E192" s="1"/>
      <c r="F192" s="1"/>
      <c r="H192" s="1">
        <f t="shared" si="134"/>
        <v>0.02</v>
      </c>
      <c r="I192" s="1" t="b">
        <f t="shared" si="135"/>
        <v>0</v>
      </c>
      <c r="J192" s="1">
        <f t="shared" si="136"/>
        <v>0</v>
      </c>
      <c r="K192" s="1">
        <f t="shared" si="131"/>
        <v>0</v>
      </c>
      <c r="L192" s="1">
        <f t="shared" si="132"/>
        <v>0</v>
      </c>
      <c r="M192" s="1">
        <f t="shared" si="133"/>
        <v>20264.439999999999</v>
      </c>
      <c r="N192" s="1" t="b">
        <f t="shared" si="137"/>
        <v>0</v>
      </c>
      <c r="O192" s="1" t="b">
        <f t="shared" si="138"/>
        <v>0</v>
      </c>
      <c r="P192" s="1" t="b">
        <f t="shared" si="139"/>
        <v>0</v>
      </c>
      <c r="Q192" s="1" t="str">
        <f t="shared" si="140"/>
        <v>-</v>
      </c>
      <c r="R192" s="1" t="str">
        <f t="shared" si="141"/>
        <v>-</v>
      </c>
      <c r="S192" s="1" t="str">
        <f t="shared" si="142"/>
        <v>-</v>
      </c>
      <c r="T192" s="1" t="str">
        <f t="shared" si="143"/>
        <v>-</v>
      </c>
      <c r="U192" s="1"/>
      <c r="V192" s="1">
        <f t="shared" si="144"/>
        <v>19859.1512</v>
      </c>
      <c r="W192" s="1" t="b">
        <f t="shared" si="145"/>
        <v>0</v>
      </c>
      <c r="X192" s="1" t="b">
        <f t="shared" si="146"/>
        <v>0</v>
      </c>
      <c r="Y192" s="1" t="b">
        <f t="shared" si="147"/>
        <v>0</v>
      </c>
      <c r="Z192" s="1">
        <f>IF(P192=FALSE,IF(Y192=TRUE,MIN(H192+$I$2,$I$3),H192),"-")</f>
        <v>0.02</v>
      </c>
      <c r="AA192" s="1" t="str">
        <f t="shared" si="148"/>
        <v>-</v>
      </c>
      <c r="AB192" s="1" t="str">
        <f t="shared" si="149"/>
        <v>-</v>
      </c>
      <c r="AC192" s="1">
        <f t="shared" si="150"/>
        <v>19859.1512</v>
      </c>
      <c r="AD192" s="1">
        <f t="shared" si="151"/>
        <v>0</v>
      </c>
      <c r="AE192" s="1" t="b">
        <f t="shared" si="152"/>
        <v>0</v>
      </c>
      <c r="AF192" s="1">
        <f t="shared" si="153"/>
        <v>19859.1512</v>
      </c>
    </row>
    <row r="193" spans="1:32">
      <c r="A193" s="2"/>
      <c r="B193" s="1"/>
      <c r="C193" s="1"/>
      <c r="D193" s="1"/>
      <c r="E193" s="1"/>
      <c r="F193" s="1"/>
      <c r="H193" s="1">
        <f t="shared" si="134"/>
        <v>0.02</v>
      </c>
      <c r="I193" s="1" t="b">
        <f t="shared" si="135"/>
        <v>0</v>
      </c>
      <c r="J193" s="1">
        <f t="shared" si="136"/>
        <v>0</v>
      </c>
      <c r="K193" s="1">
        <f t="shared" si="131"/>
        <v>0</v>
      </c>
      <c r="L193" s="1">
        <f t="shared" si="132"/>
        <v>0</v>
      </c>
      <c r="M193" s="1">
        <f t="shared" si="133"/>
        <v>19859.1512</v>
      </c>
      <c r="N193" s="1" t="b">
        <f t="shared" si="137"/>
        <v>0</v>
      </c>
      <c r="O193" s="1" t="b">
        <f t="shared" si="138"/>
        <v>0</v>
      </c>
      <c r="P193" s="1" t="b">
        <f t="shared" si="139"/>
        <v>0</v>
      </c>
      <c r="Q193" s="1" t="str">
        <f t="shared" si="140"/>
        <v>-</v>
      </c>
      <c r="R193" s="1" t="str">
        <f t="shared" si="141"/>
        <v>-</v>
      </c>
      <c r="S193" s="1" t="str">
        <f t="shared" si="142"/>
        <v>-</v>
      </c>
      <c r="T193" s="1" t="str">
        <f t="shared" si="143"/>
        <v>-</v>
      </c>
      <c r="U193" s="1"/>
      <c r="V193" s="1">
        <f t="shared" si="144"/>
        <v>19461.968175999998</v>
      </c>
      <c r="W193" s="1" t="b">
        <f t="shared" si="145"/>
        <v>0</v>
      </c>
      <c r="X193" s="1" t="b">
        <f t="shared" si="146"/>
        <v>0</v>
      </c>
      <c r="Y193" s="1" t="b">
        <f t="shared" si="147"/>
        <v>0</v>
      </c>
      <c r="Z193" s="1">
        <f>IF(P193=FALSE,IF(Y193=TRUE,MIN(H193+$I$2,$I$3),H193),"-")</f>
        <v>0.02</v>
      </c>
      <c r="AA193" s="1" t="str">
        <f t="shared" si="148"/>
        <v>-</v>
      </c>
      <c r="AB193" s="1" t="str">
        <f t="shared" si="149"/>
        <v>-</v>
      </c>
      <c r="AC193" s="1">
        <f t="shared" si="150"/>
        <v>19461.968175999998</v>
      </c>
      <c r="AD193" s="1">
        <f t="shared" si="151"/>
        <v>0</v>
      </c>
      <c r="AE193" s="1" t="b">
        <f t="shared" si="152"/>
        <v>0</v>
      </c>
      <c r="AF193" s="1">
        <f t="shared" si="153"/>
        <v>19461.968175999998</v>
      </c>
    </row>
    <row r="194" spans="1:32">
      <c r="A194" s="2"/>
      <c r="B194" s="1"/>
      <c r="C194" s="1"/>
      <c r="D194" s="1"/>
      <c r="E194" s="1"/>
      <c r="F194" s="1"/>
      <c r="H194" s="1">
        <f t="shared" si="134"/>
        <v>0.02</v>
      </c>
      <c r="I194" s="1" t="b">
        <f t="shared" si="135"/>
        <v>0</v>
      </c>
      <c r="J194" s="1">
        <f t="shared" si="136"/>
        <v>0</v>
      </c>
      <c r="K194" s="1">
        <f t="shared" si="131"/>
        <v>0</v>
      </c>
      <c r="L194" s="1">
        <f t="shared" si="132"/>
        <v>0</v>
      </c>
      <c r="M194" s="1">
        <f t="shared" si="133"/>
        <v>19461.968175999998</v>
      </c>
      <c r="N194" s="1" t="b">
        <f t="shared" si="137"/>
        <v>0</v>
      </c>
      <c r="O194" s="1" t="b">
        <f t="shared" si="138"/>
        <v>0</v>
      </c>
      <c r="P194" s="1" t="b">
        <f t="shared" si="139"/>
        <v>0</v>
      </c>
      <c r="Q194" s="1" t="str">
        <f t="shared" si="140"/>
        <v>-</v>
      </c>
      <c r="R194" s="1" t="str">
        <f t="shared" si="141"/>
        <v>-</v>
      </c>
      <c r="S194" s="1" t="str">
        <f t="shared" si="142"/>
        <v>-</v>
      </c>
      <c r="T194" s="1" t="str">
        <f t="shared" si="143"/>
        <v>-</v>
      </c>
      <c r="U194" s="1"/>
      <c r="V194" s="1">
        <f t="shared" si="144"/>
        <v>19072.72881248</v>
      </c>
      <c r="W194" s="1" t="b">
        <f t="shared" si="145"/>
        <v>0</v>
      </c>
      <c r="X194" s="1" t="b">
        <f t="shared" si="146"/>
        <v>0</v>
      </c>
      <c r="Y194" s="1" t="b">
        <f t="shared" si="147"/>
        <v>0</v>
      </c>
      <c r="Z194" s="1">
        <f>IF(P194=FALSE,IF(Y194=TRUE,MIN(H194+$I$2,$I$3),H194),"-")</f>
        <v>0.02</v>
      </c>
      <c r="AA194" s="1" t="str">
        <f t="shared" si="148"/>
        <v>-</v>
      </c>
      <c r="AB194" s="1" t="str">
        <f t="shared" si="149"/>
        <v>-</v>
      </c>
      <c r="AC194" s="1">
        <f t="shared" si="150"/>
        <v>19072.72881248</v>
      </c>
      <c r="AD194" s="1">
        <f t="shared" si="151"/>
        <v>0</v>
      </c>
      <c r="AE194" s="1" t="b">
        <f t="shared" si="152"/>
        <v>0</v>
      </c>
      <c r="AF194" s="1">
        <f t="shared" si="153"/>
        <v>19072.72881248</v>
      </c>
    </row>
    <row r="195" spans="1:32">
      <c r="A195" s="2"/>
      <c r="B195" s="1"/>
      <c r="C195" s="1"/>
      <c r="D195" s="1"/>
      <c r="E195" s="1"/>
      <c r="F195" s="1"/>
      <c r="H195" s="1">
        <f t="shared" si="134"/>
        <v>0.02</v>
      </c>
      <c r="I195" s="1" t="b">
        <f t="shared" si="135"/>
        <v>0</v>
      </c>
      <c r="J195" s="1">
        <f t="shared" si="136"/>
        <v>0</v>
      </c>
      <c r="K195" s="1">
        <f t="shared" si="131"/>
        <v>0</v>
      </c>
      <c r="L195" s="1">
        <f t="shared" si="132"/>
        <v>0</v>
      </c>
      <c r="M195" s="1">
        <f t="shared" si="133"/>
        <v>19072.72881248</v>
      </c>
      <c r="N195" s="1" t="b">
        <f t="shared" si="137"/>
        <v>0</v>
      </c>
      <c r="O195" s="1" t="b">
        <f t="shared" si="138"/>
        <v>0</v>
      </c>
      <c r="P195" s="1" t="b">
        <f t="shared" si="139"/>
        <v>0</v>
      </c>
      <c r="Q195" s="1" t="str">
        <f t="shared" si="140"/>
        <v>-</v>
      </c>
      <c r="R195" s="1" t="str">
        <f t="shared" si="141"/>
        <v>-</v>
      </c>
      <c r="S195" s="1" t="str">
        <f t="shared" si="142"/>
        <v>-</v>
      </c>
      <c r="T195" s="1" t="str">
        <f t="shared" si="143"/>
        <v>-</v>
      </c>
      <c r="U195" s="1"/>
      <c r="V195" s="1">
        <f t="shared" si="144"/>
        <v>18691.274236230398</v>
      </c>
      <c r="W195" s="1" t="b">
        <f t="shared" si="145"/>
        <v>0</v>
      </c>
      <c r="X195" s="1" t="b">
        <f t="shared" si="146"/>
        <v>0</v>
      </c>
      <c r="Y195" s="1" t="b">
        <f t="shared" si="147"/>
        <v>0</v>
      </c>
      <c r="Z195" s="1">
        <f>IF(P195=FALSE,IF(Y195=TRUE,MIN(H195+$I$2,$I$3),H195),"-")</f>
        <v>0.02</v>
      </c>
      <c r="AA195" s="1" t="str">
        <f t="shared" si="148"/>
        <v>-</v>
      </c>
      <c r="AB195" s="1" t="str">
        <f t="shared" si="149"/>
        <v>-</v>
      </c>
      <c r="AC195" s="1">
        <f t="shared" si="150"/>
        <v>18691.274236230398</v>
      </c>
      <c r="AD195" s="1">
        <f t="shared" si="151"/>
        <v>0</v>
      </c>
      <c r="AE195" s="1" t="b">
        <f t="shared" si="152"/>
        <v>0</v>
      </c>
      <c r="AF195" s="1">
        <f t="shared" si="153"/>
        <v>18691.274236230398</v>
      </c>
    </row>
    <row r="196" spans="1:32">
      <c r="A196" s="2"/>
      <c r="B196" s="1"/>
      <c r="C196" s="1"/>
      <c r="D196" s="1"/>
      <c r="E196" s="1"/>
      <c r="F196" s="1"/>
      <c r="H196" s="1">
        <f t="shared" si="134"/>
        <v>0.02</v>
      </c>
      <c r="I196" s="1" t="b">
        <f t="shared" si="135"/>
        <v>0</v>
      </c>
      <c r="J196" s="1">
        <f t="shared" si="136"/>
        <v>0</v>
      </c>
      <c r="K196" s="1">
        <f t="shared" si="131"/>
        <v>0</v>
      </c>
      <c r="L196" s="1">
        <f t="shared" si="132"/>
        <v>0</v>
      </c>
      <c r="M196" s="1">
        <f t="shared" si="133"/>
        <v>18691.274236230398</v>
      </c>
      <c r="N196" s="1" t="b">
        <f t="shared" si="137"/>
        <v>0</v>
      </c>
      <c r="O196" s="1" t="b">
        <f t="shared" si="138"/>
        <v>0</v>
      </c>
      <c r="P196" s="1" t="b">
        <f t="shared" si="139"/>
        <v>0</v>
      </c>
      <c r="Q196" s="1" t="str">
        <f t="shared" si="140"/>
        <v>-</v>
      </c>
      <c r="R196" s="1" t="str">
        <f t="shared" si="141"/>
        <v>-</v>
      </c>
      <c r="S196" s="1" t="str">
        <f t="shared" si="142"/>
        <v>-</v>
      </c>
      <c r="T196" s="1" t="str">
        <f t="shared" si="143"/>
        <v>-</v>
      </c>
      <c r="U196" s="1"/>
      <c r="V196" s="1">
        <f t="shared" si="144"/>
        <v>18317.448751505792</v>
      </c>
      <c r="W196" s="1" t="b">
        <f t="shared" si="145"/>
        <v>0</v>
      </c>
      <c r="X196" s="1" t="b">
        <f t="shared" si="146"/>
        <v>0</v>
      </c>
      <c r="Y196" s="1" t="b">
        <f t="shared" si="147"/>
        <v>0</v>
      </c>
      <c r="Z196" s="1">
        <f>IF(P196=FALSE,IF(Y196=TRUE,MIN(H196+$I$2,$I$3),H196),"-")</f>
        <v>0.02</v>
      </c>
      <c r="AA196" s="1" t="str">
        <f t="shared" si="148"/>
        <v>-</v>
      </c>
      <c r="AB196" s="1" t="str">
        <f t="shared" si="149"/>
        <v>-</v>
      </c>
      <c r="AC196" s="1">
        <f t="shared" si="150"/>
        <v>18317.448751505792</v>
      </c>
      <c r="AD196" s="1">
        <f t="shared" si="151"/>
        <v>0</v>
      </c>
      <c r="AE196" s="1" t="b">
        <f t="shared" si="152"/>
        <v>0</v>
      </c>
      <c r="AF196" s="1">
        <f t="shared" si="153"/>
        <v>18317.448751505792</v>
      </c>
    </row>
    <row r="197" spans="1:32">
      <c r="A197" s="2"/>
      <c r="B197" s="1"/>
      <c r="C197" s="1"/>
      <c r="D197" s="1"/>
      <c r="E197" s="1"/>
      <c r="F197" s="1"/>
      <c r="H197" s="1">
        <f t="shared" si="134"/>
        <v>0.02</v>
      </c>
      <c r="I197" s="1" t="b">
        <f t="shared" si="135"/>
        <v>0</v>
      </c>
      <c r="J197" s="1">
        <f t="shared" si="136"/>
        <v>0</v>
      </c>
      <c r="K197" s="1">
        <f t="shared" si="131"/>
        <v>0</v>
      </c>
      <c r="L197" s="1">
        <f t="shared" si="132"/>
        <v>0</v>
      </c>
      <c r="M197" s="1">
        <f t="shared" si="133"/>
        <v>18317.448751505792</v>
      </c>
      <c r="N197" s="1" t="b">
        <f t="shared" si="137"/>
        <v>0</v>
      </c>
      <c r="O197" s="1" t="b">
        <f t="shared" si="138"/>
        <v>0</v>
      </c>
      <c r="P197" s="1" t="b">
        <f t="shared" si="139"/>
        <v>0</v>
      </c>
      <c r="Q197" s="1" t="str">
        <f t="shared" si="140"/>
        <v>-</v>
      </c>
      <c r="R197" s="1" t="str">
        <f t="shared" si="141"/>
        <v>-</v>
      </c>
      <c r="S197" s="1" t="str">
        <f t="shared" si="142"/>
        <v>-</v>
      </c>
      <c r="T197" s="1" t="str">
        <f t="shared" si="143"/>
        <v>-</v>
      </c>
      <c r="U197" s="1"/>
      <c r="V197" s="1">
        <f t="shared" si="144"/>
        <v>17951.099776475676</v>
      </c>
      <c r="W197" s="1" t="b">
        <f t="shared" si="145"/>
        <v>0</v>
      </c>
      <c r="X197" s="1" t="b">
        <f t="shared" si="146"/>
        <v>0</v>
      </c>
      <c r="Y197" s="1" t="b">
        <f t="shared" si="147"/>
        <v>0</v>
      </c>
      <c r="Z197" s="1">
        <f>IF(P197=FALSE,IF(Y197=TRUE,MIN(H197+$I$2,$I$3),H197),"-")</f>
        <v>0.02</v>
      </c>
      <c r="AA197" s="1" t="str">
        <f t="shared" si="148"/>
        <v>-</v>
      </c>
      <c r="AB197" s="1" t="str">
        <f t="shared" si="149"/>
        <v>-</v>
      </c>
      <c r="AC197" s="1">
        <f t="shared" si="150"/>
        <v>17951.099776475676</v>
      </c>
      <c r="AD197" s="1">
        <f t="shared" si="151"/>
        <v>0</v>
      </c>
      <c r="AE197" s="1" t="b">
        <f t="shared" si="152"/>
        <v>0</v>
      </c>
      <c r="AF197" s="1">
        <f t="shared" si="153"/>
        <v>17951.099776475676</v>
      </c>
    </row>
    <row r="198" spans="1:32">
      <c r="A198" s="2"/>
      <c r="B198" s="1"/>
      <c r="C198" s="1"/>
      <c r="D198" s="1"/>
      <c r="E198" s="1"/>
      <c r="F198" s="1"/>
      <c r="H198" s="1">
        <f t="shared" si="134"/>
        <v>0.02</v>
      </c>
      <c r="I198" s="1" t="b">
        <f t="shared" si="135"/>
        <v>0</v>
      </c>
      <c r="J198" s="1">
        <f t="shared" si="136"/>
        <v>0</v>
      </c>
      <c r="K198" s="1">
        <f t="shared" si="131"/>
        <v>0</v>
      </c>
      <c r="L198" s="1">
        <f t="shared" si="132"/>
        <v>0</v>
      </c>
      <c r="M198" s="1">
        <f t="shared" si="133"/>
        <v>17951.099776475676</v>
      </c>
      <c r="N198" s="1" t="b">
        <f t="shared" si="137"/>
        <v>0</v>
      </c>
      <c r="O198" s="1" t="b">
        <f t="shared" si="138"/>
        <v>0</v>
      </c>
      <c r="P198" s="1" t="b">
        <f t="shared" si="139"/>
        <v>0</v>
      </c>
      <c r="Q198" s="1" t="str">
        <f t="shared" si="140"/>
        <v>-</v>
      </c>
      <c r="R198" s="1" t="str">
        <f t="shared" si="141"/>
        <v>-</v>
      </c>
      <c r="S198" s="1" t="str">
        <f t="shared" si="142"/>
        <v>-</v>
      </c>
      <c r="T198" s="1" t="str">
        <f t="shared" si="143"/>
        <v>-</v>
      </c>
      <c r="U198" s="1"/>
      <c r="V198" s="1">
        <f t="shared" si="144"/>
        <v>17592.077780946162</v>
      </c>
      <c r="W198" s="1" t="b">
        <f t="shared" si="145"/>
        <v>0</v>
      </c>
      <c r="X198" s="1" t="b">
        <f t="shared" si="146"/>
        <v>0</v>
      </c>
      <c r="Y198" s="1" t="b">
        <f t="shared" si="147"/>
        <v>0</v>
      </c>
      <c r="Z198" s="1">
        <f>IF(P198=FALSE,IF(Y198=TRUE,MIN(H198+$I$2,$I$3),H198),"-")</f>
        <v>0.02</v>
      </c>
      <c r="AA198" s="1" t="str">
        <f t="shared" si="148"/>
        <v>-</v>
      </c>
      <c r="AB198" s="1" t="str">
        <f t="shared" si="149"/>
        <v>-</v>
      </c>
      <c r="AC198" s="1">
        <f t="shared" si="150"/>
        <v>17592.077780946162</v>
      </c>
      <c r="AD198" s="1">
        <f t="shared" si="151"/>
        <v>0</v>
      </c>
      <c r="AE198" s="1" t="b">
        <f t="shared" si="152"/>
        <v>0</v>
      </c>
      <c r="AF198" s="1">
        <f t="shared" si="153"/>
        <v>17592.077780946162</v>
      </c>
    </row>
    <row r="199" spans="1:32">
      <c r="A199" s="2"/>
      <c r="B199" s="1"/>
      <c r="C199" s="1"/>
      <c r="D199" s="1"/>
      <c r="E199" s="1"/>
      <c r="F199" s="1"/>
      <c r="H199" s="1">
        <f t="shared" si="134"/>
        <v>0.02</v>
      </c>
      <c r="I199" s="1" t="b">
        <f t="shared" si="135"/>
        <v>0</v>
      </c>
      <c r="J199" s="1">
        <f t="shared" si="136"/>
        <v>0</v>
      </c>
      <c r="K199" s="1">
        <f t="shared" ref="K199:K262" si="154">C199</f>
        <v>0</v>
      </c>
      <c r="L199" s="1">
        <f t="shared" ref="L199:L262" si="155">D199</f>
        <v>0</v>
      </c>
      <c r="M199" s="1">
        <f t="shared" ref="M199:M262" si="156">AF198</f>
        <v>17592.077780946162</v>
      </c>
      <c r="N199" s="1" t="b">
        <f t="shared" si="137"/>
        <v>0</v>
      </c>
      <c r="O199" s="1" t="b">
        <f t="shared" si="138"/>
        <v>0</v>
      </c>
      <c r="P199" s="1" t="b">
        <f t="shared" si="139"/>
        <v>0</v>
      </c>
      <c r="Q199" s="1" t="str">
        <f t="shared" si="140"/>
        <v>-</v>
      </c>
      <c r="R199" s="1" t="str">
        <f t="shared" si="141"/>
        <v>-</v>
      </c>
      <c r="S199" s="1" t="str">
        <f t="shared" si="142"/>
        <v>-</v>
      </c>
      <c r="T199" s="1" t="str">
        <f t="shared" si="143"/>
        <v>-</v>
      </c>
      <c r="U199" s="1"/>
      <c r="V199" s="1">
        <f t="shared" si="144"/>
        <v>17240.236225327237</v>
      </c>
      <c r="W199" s="1" t="b">
        <f t="shared" si="145"/>
        <v>0</v>
      </c>
      <c r="X199" s="1" t="b">
        <f t="shared" si="146"/>
        <v>0</v>
      </c>
      <c r="Y199" s="1" t="b">
        <f t="shared" si="147"/>
        <v>0</v>
      </c>
      <c r="Z199" s="1">
        <f>IF(P199=FALSE,IF(Y199=TRUE,MIN(H199+$I$2,$I$3),H199),"-")</f>
        <v>0.02</v>
      </c>
      <c r="AA199" s="1" t="str">
        <f t="shared" si="148"/>
        <v>-</v>
      </c>
      <c r="AB199" s="1" t="str">
        <f t="shared" si="149"/>
        <v>-</v>
      </c>
      <c r="AC199" s="1">
        <f t="shared" si="150"/>
        <v>17240.236225327237</v>
      </c>
      <c r="AD199" s="1">
        <f t="shared" si="151"/>
        <v>0</v>
      </c>
      <c r="AE199" s="1" t="b">
        <f t="shared" si="152"/>
        <v>0</v>
      </c>
      <c r="AF199" s="1">
        <f t="shared" si="153"/>
        <v>17240.236225327237</v>
      </c>
    </row>
    <row r="200" spans="1:32">
      <c r="A200" s="2"/>
      <c r="B200" s="1"/>
      <c r="C200" s="1"/>
      <c r="D200" s="1"/>
      <c r="E200" s="1"/>
      <c r="F200" s="1"/>
      <c r="H200" s="1">
        <f t="shared" si="134"/>
        <v>0.02</v>
      </c>
      <c r="I200" s="1" t="b">
        <f t="shared" si="135"/>
        <v>0</v>
      </c>
      <c r="J200" s="1">
        <f t="shared" si="136"/>
        <v>0</v>
      </c>
      <c r="K200" s="1">
        <f t="shared" si="154"/>
        <v>0</v>
      </c>
      <c r="L200" s="1">
        <f t="shared" si="155"/>
        <v>0</v>
      </c>
      <c r="M200" s="1">
        <f t="shared" si="156"/>
        <v>17240.236225327237</v>
      </c>
      <c r="N200" s="1" t="b">
        <f t="shared" si="137"/>
        <v>0</v>
      </c>
      <c r="O200" s="1" t="b">
        <f t="shared" si="138"/>
        <v>0</v>
      </c>
      <c r="P200" s="1" t="b">
        <f t="shared" si="139"/>
        <v>0</v>
      </c>
      <c r="Q200" s="1" t="str">
        <f t="shared" si="140"/>
        <v>-</v>
      </c>
      <c r="R200" s="1" t="str">
        <f t="shared" si="141"/>
        <v>-</v>
      </c>
      <c r="S200" s="1" t="str">
        <f t="shared" si="142"/>
        <v>-</v>
      </c>
      <c r="T200" s="1" t="str">
        <f t="shared" si="143"/>
        <v>-</v>
      </c>
      <c r="U200" s="1"/>
      <c r="V200" s="1">
        <f t="shared" si="144"/>
        <v>16895.43150082069</v>
      </c>
      <c r="W200" s="1" t="b">
        <f t="shared" si="145"/>
        <v>0</v>
      </c>
      <c r="X200" s="1" t="b">
        <f t="shared" si="146"/>
        <v>0</v>
      </c>
      <c r="Y200" s="1" t="b">
        <f t="shared" si="147"/>
        <v>0</v>
      </c>
      <c r="Z200" s="1">
        <f>IF(P200=FALSE,IF(Y200=TRUE,MIN(H200+$I$2,$I$3),H200),"-")</f>
        <v>0.02</v>
      </c>
      <c r="AA200" s="1" t="str">
        <f t="shared" si="148"/>
        <v>-</v>
      </c>
      <c r="AB200" s="1" t="str">
        <f t="shared" si="149"/>
        <v>-</v>
      </c>
      <c r="AC200" s="1">
        <f t="shared" si="150"/>
        <v>16895.43150082069</v>
      </c>
      <c r="AD200" s="1">
        <f t="shared" si="151"/>
        <v>0</v>
      </c>
      <c r="AE200" s="1" t="b">
        <f t="shared" si="152"/>
        <v>0</v>
      </c>
      <c r="AF200" s="1">
        <f t="shared" si="153"/>
        <v>16895.43150082069</v>
      </c>
    </row>
    <row r="201" spans="1:32">
      <c r="A201" s="2"/>
      <c r="B201" s="1"/>
      <c r="C201" s="1"/>
      <c r="D201" s="1"/>
      <c r="E201" s="1"/>
      <c r="F201" s="1"/>
      <c r="H201" s="1">
        <f t="shared" si="134"/>
        <v>0.02</v>
      </c>
      <c r="I201" s="1" t="b">
        <f t="shared" si="135"/>
        <v>0</v>
      </c>
      <c r="J201" s="1">
        <f t="shared" si="136"/>
        <v>0</v>
      </c>
      <c r="K201" s="1">
        <f t="shared" si="154"/>
        <v>0</v>
      </c>
      <c r="L201" s="1">
        <f t="shared" si="155"/>
        <v>0</v>
      </c>
      <c r="M201" s="1">
        <f t="shared" si="156"/>
        <v>16895.43150082069</v>
      </c>
      <c r="N201" s="1" t="b">
        <f t="shared" si="137"/>
        <v>0</v>
      </c>
      <c r="O201" s="1" t="b">
        <f t="shared" si="138"/>
        <v>0</v>
      </c>
      <c r="P201" s="1" t="b">
        <f t="shared" si="139"/>
        <v>0</v>
      </c>
      <c r="Q201" s="1" t="str">
        <f t="shared" si="140"/>
        <v>-</v>
      </c>
      <c r="R201" s="1" t="str">
        <f t="shared" si="141"/>
        <v>-</v>
      </c>
      <c r="S201" s="1" t="str">
        <f t="shared" si="142"/>
        <v>-</v>
      </c>
      <c r="T201" s="1" t="str">
        <f t="shared" si="143"/>
        <v>-</v>
      </c>
      <c r="U201" s="1"/>
      <c r="V201" s="1">
        <f t="shared" si="144"/>
        <v>16557.522870804278</v>
      </c>
      <c r="W201" s="1" t="b">
        <f t="shared" si="145"/>
        <v>0</v>
      </c>
      <c r="X201" s="1" t="b">
        <f t="shared" si="146"/>
        <v>0</v>
      </c>
      <c r="Y201" s="1" t="b">
        <f t="shared" si="147"/>
        <v>0</v>
      </c>
      <c r="Z201" s="1">
        <f>IF(P201=FALSE,IF(Y201=TRUE,MIN(H201+$I$2,$I$3),H201),"-")</f>
        <v>0.02</v>
      </c>
      <c r="AA201" s="1" t="str">
        <f t="shared" si="148"/>
        <v>-</v>
      </c>
      <c r="AB201" s="1" t="str">
        <f t="shared" si="149"/>
        <v>-</v>
      </c>
      <c r="AC201" s="1">
        <f t="shared" si="150"/>
        <v>16557.522870804278</v>
      </c>
      <c r="AD201" s="1">
        <f t="shared" si="151"/>
        <v>0</v>
      </c>
      <c r="AE201" s="1" t="b">
        <f t="shared" si="152"/>
        <v>0</v>
      </c>
      <c r="AF201" s="1">
        <f t="shared" si="153"/>
        <v>16557.522870804278</v>
      </c>
    </row>
    <row r="202" spans="1:32">
      <c r="A202" s="2"/>
      <c r="B202" s="1"/>
      <c r="C202" s="1"/>
      <c r="D202" s="1"/>
      <c r="E202" s="1"/>
      <c r="F202" s="1"/>
      <c r="H202" s="1">
        <f t="shared" si="134"/>
        <v>0.02</v>
      </c>
      <c r="I202" s="1" t="b">
        <f t="shared" si="135"/>
        <v>0</v>
      </c>
      <c r="J202" s="1">
        <f t="shared" si="136"/>
        <v>0</v>
      </c>
      <c r="K202" s="1">
        <f t="shared" si="154"/>
        <v>0</v>
      </c>
      <c r="L202" s="1">
        <f t="shared" si="155"/>
        <v>0</v>
      </c>
      <c r="M202" s="1">
        <f t="shared" si="156"/>
        <v>16557.522870804278</v>
      </c>
      <c r="N202" s="1" t="b">
        <f t="shared" si="137"/>
        <v>0</v>
      </c>
      <c r="O202" s="1" t="b">
        <f t="shared" si="138"/>
        <v>0</v>
      </c>
      <c r="P202" s="1" t="b">
        <f t="shared" si="139"/>
        <v>0</v>
      </c>
      <c r="Q202" s="1" t="str">
        <f t="shared" si="140"/>
        <v>-</v>
      </c>
      <c r="R202" s="1" t="str">
        <f t="shared" si="141"/>
        <v>-</v>
      </c>
      <c r="S202" s="1" t="str">
        <f t="shared" si="142"/>
        <v>-</v>
      </c>
      <c r="T202" s="1" t="str">
        <f t="shared" si="143"/>
        <v>-</v>
      </c>
      <c r="U202" s="1"/>
      <c r="V202" s="1">
        <f t="shared" si="144"/>
        <v>16226.372413388191</v>
      </c>
      <c r="W202" s="1" t="b">
        <f t="shared" si="145"/>
        <v>0</v>
      </c>
      <c r="X202" s="1" t="b">
        <f t="shared" si="146"/>
        <v>0</v>
      </c>
      <c r="Y202" s="1" t="b">
        <f t="shared" si="147"/>
        <v>0</v>
      </c>
      <c r="Z202" s="1">
        <f>IF(P202=FALSE,IF(Y202=TRUE,MIN(H202+$I$2,$I$3),H202),"-")</f>
        <v>0.02</v>
      </c>
      <c r="AA202" s="1" t="str">
        <f t="shared" si="148"/>
        <v>-</v>
      </c>
      <c r="AB202" s="1" t="str">
        <f t="shared" si="149"/>
        <v>-</v>
      </c>
      <c r="AC202" s="1">
        <f t="shared" si="150"/>
        <v>16226.372413388191</v>
      </c>
      <c r="AD202" s="1">
        <f t="shared" si="151"/>
        <v>0</v>
      </c>
      <c r="AE202" s="1" t="b">
        <f t="shared" si="152"/>
        <v>0</v>
      </c>
      <c r="AF202" s="1">
        <f t="shared" si="153"/>
        <v>16226.372413388191</v>
      </c>
    </row>
    <row r="203" spans="1:32">
      <c r="A203" s="2"/>
      <c r="B203" s="1"/>
      <c r="C203" s="1"/>
      <c r="D203" s="1"/>
      <c r="E203" s="1"/>
      <c r="F203" s="1"/>
      <c r="H203" s="1">
        <f t="shared" si="134"/>
        <v>0.02</v>
      </c>
      <c r="I203" s="1" t="b">
        <f t="shared" si="135"/>
        <v>0</v>
      </c>
      <c r="J203" s="1">
        <f t="shared" si="136"/>
        <v>0</v>
      </c>
      <c r="K203" s="1">
        <f t="shared" si="154"/>
        <v>0</v>
      </c>
      <c r="L203" s="1">
        <f t="shared" si="155"/>
        <v>0</v>
      </c>
      <c r="M203" s="1">
        <f t="shared" si="156"/>
        <v>16226.372413388191</v>
      </c>
      <c r="N203" s="1" t="b">
        <f t="shared" si="137"/>
        <v>0</v>
      </c>
      <c r="O203" s="1" t="b">
        <f t="shared" si="138"/>
        <v>0</v>
      </c>
      <c r="P203" s="1" t="b">
        <f t="shared" si="139"/>
        <v>0</v>
      </c>
      <c r="Q203" s="1" t="str">
        <f t="shared" si="140"/>
        <v>-</v>
      </c>
      <c r="R203" s="1" t="str">
        <f t="shared" si="141"/>
        <v>-</v>
      </c>
      <c r="S203" s="1" t="str">
        <f t="shared" si="142"/>
        <v>-</v>
      </c>
      <c r="T203" s="1" t="str">
        <f t="shared" si="143"/>
        <v>-</v>
      </c>
      <c r="U203" s="1"/>
      <c r="V203" s="1">
        <f t="shared" si="144"/>
        <v>15901.844965120428</v>
      </c>
      <c r="W203" s="1" t="b">
        <f t="shared" si="145"/>
        <v>0</v>
      </c>
      <c r="X203" s="1" t="b">
        <f t="shared" si="146"/>
        <v>0</v>
      </c>
      <c r="Y203" s="1" t="b">
        <f t="shared" si="147"/>
        <v>0</v>
      </c>
      <c r="Z203" s="1">
        <f>IF(P203=FALSE,IF(Y203=TRUE,MIN(H203+$I$2,$I$3),H203),"-")</f>
        <v>0.02</v>
      </c>
      <c r="AA203" s="1" t="str">
        <f t="shared" si="148"/>
        <v>-</v>
      </c>
      <c r="AB203" s="1" t="str">
        <f t="shared" si="149"/>
        <v>-</v>
      </c>
      <c r="AC203" s="1">
        <f t="shared" si="150"/>
        <v>15901.844965120428</v>
      </c>
      <c r="AD203" s="1">
        <f t="shared" si="151"/>
        <v>0</v>
      </c>
      <c r="AE203" s="1" t="b">
        <f t="shared" si="152"/>
        <v>0</v>
      </c>
      <c r="AF203" s="1">
        <f t="shared" si="153"/>
        <v>15901.844965120428</v>
      </c>
    </row>
    <row r="204" spans="1:32">
      <c r="A204" s="2"/>
      <c r="B204" s="1"/>
      <c r="C204" s="1"/>
      <c r="D204" s="1"/>
      <c r="E204" s="1"/>
      <c r="F204" s="1"/>
      <c r="H204" s="1">
        <f t="shared" si="134"/>
        <v>0.02</v>
      </c>
      <c r="I204" s="1" t="b">
        <f t="shared" si="135"/>
        <v>0</v>
      </c>
      <c r="J204" s="1">
        <f t="shared" si="136"/>
        <v>0</v>
      </c>
      <c r="K204" s="1">
        <f t="shared" si="154"/>
        <v>0</v>
      </c>
      <c r="L204" s="1">
        <f t="shared" si="155"/>
        <v>0</v>
      </c>
      <c r="M204" s="1">
        <f t="shared" si="156"/>
        <v>15901.844965120428</v>
      </c>
      <c r="N204" s="1" t="b">
        <f t="shared" si="137"/>
        <v>0</v>
      </c>
      <c r="O204" s="1" t="b">
        <f t="shared" si="138"/>
        <v>0</v>
      </c>
      <c r="P204" s="1" t="b">
        <f t="shared" si="139"/>
        <v>0</v>
      </c>
      <c r="Q204" s="1" t="str">
        <f t="shared" si="140"/>
        <v>-</v>
      </c>
      <c r="R204" s="1" t="str">
        <f t="shared" si="141"/>
        <v>-</v>
      </c>
      <c r="S204" s="1" t="str">
        <f t="shared" si="142"/>
        <v>-</v>
      </c>
      <c r="T204" s="1" t="str">
        <f t="shared" si="143"/>
        <v>-</v>
      </c>
      <c r="U204" s="1"/>
      <c r="V204" s="1">
        <f t="shared" si="144"/>
        <v>15583.808065818019</v>
      </c>
      <c r="W204" s="1" t="b">
        <f t="shared" si="145"/>
        <v>0</v>
      </c>
      <c r="X204" s="1" t="b">
        <f t="shared" si="146"/>
        <v>0</v>
      </c>
      <c r="Y204" s="1" t="b">
        <f t="shared" si="147"/>
        <v>0</v>
      </c>
      <c r="Z204" s="1">
        <f>IF(P204=FALSE,IF(Y204=TRUE,MIN(H204+$I$2,$I$3),H204),"-")</f>
        <v>0.02</v>
      </c>
      <c r="AA204" s="1" t="str">
        <f t="shared" si="148"/>
        <v>-</v>
      </c>
      <c r="AB204" s="1" t="str">
        <f t="shared" si="149"/>
        <v>-</v>
      </c>
      <c r="AC204" s="1">
        <f t="shared" si="150"/>
        <v>15583.808065818019</v>
      </c>
      <c r="AD204" s="1">
        <f t="shared" si="151"/>
        <v>0</v>
      </c>
      <c r="AE204" s="1" t="b">
        <f t="shared" si="152"/>
        <v>0</v>
      </c>
      <c r="AF204" s="1">
        <f t="shared" si="153"/>
        <v>15583.808065818019</v>
      </c>
    </row>
    <row r="205" spans="1:32">
      <c r="A205" s="2"/>
      <c r="B205" s="1"/>
      <c r="C205" s="1"/>
      <c r="D205" s="1"/>
      <c r="E205" s="1"/>
      <c r="F205" s="1"/>
      <c r="H205" s="1">
        <f t="shared" si="134"/>
        <v>0.02</v>
      </c>
      <c r="I205" s="1" t="b">
        <f t="shared" si="135"/>
        <v>0</v>
      </c>
      <c r="J205" s="1">
        <f t="shared" si="136"/>
        <v>0</v>
      </c>
      <c r="K205" s="1">
        <f t="shared" si="154"/>
        <v>0</v>
      </c>
      <c r="L205" s="1">
        <f t="shared" si="155"/>
        <v>0</v>
      </c>
      <c r="M205" s="1">
        <f t="shared" si="156"/>
        <v>15583.808065818019</v>
      </c>
      <c r="N205" s="1" t="b">
        <f t="shared" si="137"/>
        <v>0</v>
      </c>
      <c r="O205" s="1" t="b">
        <f t="shared" si="138"/>
        <v>0</v>
      </c>
      <c r="P205" s="1" t="b">
        <f t="shared" si="139"/>
        <v>0</v>
      </c>
      <c r="Q205" s="1" t="str">
        <f t="shared" si="140"/>
        <v>-</v>
      </c>
      <c r="R205" s="1" t="str">
        <f t="shared" si="141"/>
        <v>-</v>
      </c>
      <c r="S205" s="1" t="str">
        <f t="shared" si="142"/>
        <v>-</v>
      </c>
      <c r="T205" s="1" t="str">
        <f t="shared" si="143"/>
        <v>-</v>
      </c>
      <c r="U205" s="1"/>
      <c r="V205" s="1">
        <f t="shared" si="144"/>
        <v>15272.131904501659</v>
      </c>
      <c r="W205" s="1" t="b">
        <f t="shared" si="145"/>
        <v>0</v>
      </c>
      <c r="X205" s="1" t="b">
        <f t="shared" si="146"/>
        <v>0</v>
      </c>
      <c r="Y205" s="1" t="b">
        <f t="shared" si="147"/>
        <v>0</v>
      </c>
      <c r="Z205" s="1">
        <f>IF(P205=FALSE,IF(Y205=TRUE,MIN(H205+$I$2,$I$3),H205),"-")</f>
        <v>0.02</v>
      </c>
      <c r="AA205" s="1" t="str">
        <f t="shared" si="148"/>
        <v>-</v>
      </c>
      <c r="AB205" s="1" t="str">
        <f t="shared" si="149"/>
        <v>-</v>
      </c>
      <c r="AC205" s="1">
        <f t="shared" si="150"/>
        <v>15272.131904501659</v>
      </c>
      <c r="AD205" s="1">
        <f t="shared" si="151"/>
        <v>0</v>
      </c>
      <c r="AE205" s="1" t="b">
        <f t="shared" si="152"/>
        <v>0</v>
      </c>
      <c r="AF205" s="1">
        <f t="shared" si="153"/>
        <v>15272.131904501659</v>
      </c>
    </row>
    <row r="206" spans="1:32">
      <c r="A206" s="2"/>
      <c r="B206" s="1"/>
      <c r="C206" s="1"/>
      <c r="D206" s="1"/>
      <c r="E206" s="1"/>
      <c r="F206" s="1"/>
      <c r="H206" s="1">
        <f t="shared" si="134"/>
        <v>0.02</v>
      </c>
      <c r="I206" s="1" t="b">
        <f t="shared" si="135"/>
        <v>0</v>
      </c>
      <c r="J206" s="1">
        <f t="shared" si="136"/>
        <v>0</v>
      </c>
      <c r="K206" s="1">
        <f t="shared" si="154"/>
        <v>0</v>
      </c>
      <c r="L206" s="1">
        <f t="shared" si="155"/>
        <v>0</v>
      </c>
      <c r="M206" s="1">
        <f t="shared" si="156"/>
        <v>15272.131904501659</v>
      </c>
      <c r="N206" s="1" t="b">
        <f t="shared" si="137"/>
        <v>0</v>
      </c>
      <c r="O206" s="1" t="b">
        <f t="shared" si="138"/>
        <v>0</v>
      </c>
      <c r="P206" s="1" t="b">
        <f t="shared" si="139"/>
        <v>0</v>
      </c>
      <c r="Q206" s="1" t="str">
        <f t="shared" si="140"/>
        <v>-</v>
      </c>
      <c r="R206" s="1" t="str">
        <f t="shared" si="141"/>
        <v>-</v>
      </c>
      <c r="S206" s="1" t="str">
        <f t="shared" si="142"/>
        <v>-</v>
      </c>
      <c r="T206" s="1" t="str">
        <f t="shared" si="143"/>
        <v>-</v>
      </c>
      <c r="U206" s="1"/>
      <c r="V206" s="1">
        <f t="shared" si="144"/>
        <v>14966.689266411626</v>
      </c>
      <c r="W206" s="1" t="b">
        <f t="shared" si="145"/>
        <v>0</v>
      </c>
      <c r="X206" s="1" t="b">
        <f t="shared" si="146"/>
        <v>0</v>
      </c>
      <c r="Y206" s="1" t="b">
        <f t="shared" si="147"/>
        <v>0</v>
      </c>
      <c r="Z206" s="1">
        <f>IF(P206=FALSE,IF(Y206=TRUE,MIN(H206+$I$2,$I$3),H206),"-")</f>
        <v>0.02</v>
      </c>
      <c r="AA206" s="1" t="str">
        <f t="shared" si="148"/>
        <v>-</v>
      </c>
      <c r="AB206" s="1" t="str">
        <f t="shared" si="149"/>
        <v>-</v>
      </c>
      <c r="AC206" s="1">
        <f t="shared" si="150"/>
        <v>14966.689266411626</v>
      </c>
      <c r="AD206" s="1">
        <f t="shared" si="151"/>
        <v>0</v>
      </c>
      <c r="AE206" s="1" t="b">
        <f t="shared" si="152"/>
        <v>0</v>
      </c>
      <c r="AF206" s="1">
        <f t="shared" si="153"/>
        <v>14966.689266411626</v>
      </c>
    </row>
    <row r="207" spans="1:32">
      <c r="A207" s="2"/>
      <c r="B207" s="1"/>
      <c r="C207" s="1"/>
      <c r="D207" s="1"/>
      <c r="E207" s="1"/>
      <c r="F207" s="1"/>
      <c r="H207" s="1">
        <f t="shared" si="134"/>
        <v>0.02</v>
      </c>
      <c r="I207" s="1" t="b">
        <f t="shared" si="135"/>
        <v>0</v>
      </c>
      <c r="J207" s="1">
        <f t="shared" si="136"/>
        <v>0</v>
      </c>
      <c r="K207" s="1">
        <f t="shared" si="154"/>
        <v>0</v>
      </c>
      <c r="L207" s="1">
        <f t="shared" si="155"/>
        <v>0</v>
      </c>
      <c r="M207" s="1">
        <f t="shared" si="156"/>
        <v>14966.689266411626</v>
      </c>
      <c r="N207" s="1" t="b">
        <f t="shared" si="137"/>
        <v>0</v>
      </c>
      <c r="O207" s="1" t="b">
        <f t="shared" si="138"/>
        <v>0</v>
      </c>
      <c r="P207" s="1" t="b">
        <f t="shared" si="139"/>
        <v>0</v>
      </c>
      <c r="Q207" s="1" t="str">
        <f t="shared" si="140"/>
        <v>-</v>
      </c>
      <c r="R207" s="1" t="str">
        <f t="shared" si="141"/>
        <v>-</v>
      </c>
      <c r="S207" s="1" t="str">
        <f t="shared" si="142"/>
        <v>-</v>
      </c>
      <c r="T207" s="1" t="str">
        <f t="shared" si="143"/>
        <v>-</v>
      </c>
      <c r="U207" s="1"/>
      <c r="V207" s="1">
        <f t="shared" si="144"/>
        <v>14667.355481083394</v>
      </c>
      <c r="W207" s="1" t="b">
        <f t="shared" si="145"/>
        <v>0</v>
      </c>
      <c r="X207" s="1" t="b">
        <f t="shared" si="146"/>
        <v>0</v>
      </c>
      <c r="Y207" s="1" t="b">
        <f t="shared" si="147"/>
        <v>0</v>
      </c>
      <c r="Z207" s="1">
        <f>IF(P207=FALSE,IF(Y207=TRUE,MIN(H207+$I$2,$I$3),H207),"-")</f>
        <v>0.02</v>
      </c>
      <c r="AA207" s="1" t="str">
        <f t="shared" si="148"/>
        <v>-</v>
      </c>
      <c r="AB207" s="1" t="str">
        <f t="shared" si="149"/>
        <v>-</v>
      </c>
      <c r="AC207" s="1">
        <f t="shared" si="150"/>
        <v>14667.355481083394</v>
      </c>
      <c r="AD207" s="1">
        <f t="shared" si="151"/>
        <v>0</v>
      </c>
      <c r="AE207" s="1" t="b">
        <f t="shared" si="152"/>
        <v>0</v>
      </c>
      <c r="AF207" s="1">
        <f t="shared" si="153"/>
        <v>14667.355481083394</v>
      </c>
    </row>
    <row r="208" spans="1:32">
      <c r="A208" s="2"/>
      <c r="B208" s="1"/>
      <c r="C208" s="1"/>
      <c r="D208" s="1"/>
      <c r="E208" s="1"/>
      <c r="F208" s="1"/>
      <c r="H208" s="1">
        <f t="shared" si="134"/>
        <v>0.02</v>
      </c>
      <c r="I208" s="1" t="b">
        <f t="shared" si="135"/>
        <v>0</v>
      </c>
      <c r="J208" s="1">
        <f t="shared" si="136"/>
        <v>0</v>
      </c>
      <c r="K208" s="1">
        <f t="shared" si="154"/>
        <v>0</v>
      </c>
      <c r="L208" s="1">
        <f t="shared" si="155"/>
        <v>0</v>
      </c>
      <c r="M208" s="1">
        <f t="shared" si="156"/>
        <v>14667.355481083394</v>
      </c>
      <c r="N208" s="1" t="b">
        <f t="shared" si="137"/>
        <v>0</v>
      </c>
      <c r="O208" s="1" t="b">
        <f t="shared" si="138"/>
        <v>0</v>
      </c>
      <c r="P208" s="1" t="b">
        <f t="shared" si="139"/>
        <v>0</v>
      </c>
      <c r="Q208" s="1" t="str">
        <f t="shared" si="140"/>
        <v>-</v>
      </c>
      <c r="R208" s="1" t="str">
        <f t="shared" si="141"/>
        <v>-</v>
      </c>
      <c r="S208" s="1" t="str">
        <f t="shared" si="142"/>
        <v>-</v>
      </c>
      <c r="T208" s="1" t="str">
        <f t="shared" si="143"/>
        <v>-</v>
      </c>
      <c r="U208" s="1"/>
      <c r="V208" s="1">
        <f t="shared" si="144"/>
        <v>14374.008371461727</v>
      </c>
      <c r="W208" s="1" t="b">
        <f t="shared" si="145"/>
        <v>0</v>
      </c>
      <c r="X208" s="1" t="b">
        <f t="shared" si="146"/>
        <v>0</v>
      </c>
      <c r="Y208" s="1" t="b">
        <f t="shared" si="147"/>
        <v>0</v>
      </c>
      <c r="Z208" s="1">
        <f>IF(P208=FALSE,IF(Y208=TRUE,MIN(H208+$I$2,$I$3),H208),"-")</f>
        <v>0.02</v>
      </c>
      <c r="AA208" s="1" t="str">
        <f t="shared" si="148"/>
        <v>-</v>
      </c>
      <c r="AB208" s="1" t="str">
        <f t="shared" si="149"/>
        <v>-</v>
      </c>
      <c r="AC208" s="1">
        <f t="shared" si="150"/>
        <v>14374.008371461727</v>
      </c>
      <c r="AD208" s="1">
        <f t="shared" si="151"/>
        <v>0</v>
      </c>
      <c r="AE208" s="1" t="b">
        <f t="shared" si="152"/>
        <v>0</v>
      </c>
      <c r="AF208" s="1">
        <f t="shared" si="153"/>
        <v>14374.008371461727</v>
      </c>
    </row>
    <row r="209" spans="1:32">
      <c r="A209" s="2"/>
      <c r="B209" s="1"/>
      <c r="C209" s="1"/>
      <c r="D209" s="1"/>
      <c r="E209" s="1"/>
      <c r="F209" s="1"/>
      <c r="H209" s="1">
        <f t="shared" si="134"/>
        <v>0.02</v>
      </c>
      <c r="I209" s="1" t="b">
        <f t="shared" si="135"/>
        <v>0</v>
      </c>
      <c r="J209" s="1">
        <f t="shared" si="136"/>
        <v>0</v>
      </c>
      <c r="K209" s="1">
        <f t="shared" si="154"/>
        <v>0</v>
      </c>
      <c r="L209" s="1">
        <f t="shared" si="155"/>
        <v>0</v>
      </c>
      <c r="M209" s="1">
        <f t="shared" si="156"/>
        <v>14374.008371461727</v>
      </c>
      <c r="N209" s="1" t="b">
        <f t="shared" si="137"/>
        <v>0</v>
      </c>
      <c r="O209" s="1" t="b">
        <f t="shared" si="138"/>
        <v>0</v>
      </c>
      <c r="P209" s="1" t="b">
        <f t="shared" si="139"/>
        <v>0</v>
      </c>
      <c r="Q209" s="1" t="str">
        <f t="shared" si="140"/>
        <v>-</v>
      </c>
      <c r="R209" s="1" t="str">
        <f t="shared" si="141"/>
        <v>-</v>
      </c>
      <c r="S209" s="1" t="str">
        <f t="shared" si="142"/>
        <v>-</v>
      </c>
      <c r="T209" s="1" t="str">
        <f t="shared" si="143"/>
        <v>-</v>
      </c>
      <c r="U209" s="1"/>
      <c r="V209" s="1">
        <f t="shared" si="144"/>
        <v>14086.528204032493</v>
      </c>
      <c r="W209" s="1" t="b">
        <f t="shared" si="145"/>
        <v>0</v>
      </c>
      <c r="X209" s="1" t="b">
        <f t="shared" si="146"/>
        <v>0</v>
      </c>
      <c r="Y209" s="1" t="b">
        <f t="shared" si="147"/>
        <v>0</v>
      </c>
      <c r="Z209" s="1">
        <f>IF(P209=FALSE,IF(Y209=TRUE,MIN(H209+$I$2,$I$3),H209),"-")</f>
        <v>0.02</v>
      </c>
      <c r="AA209" s="1" t="str">
        <f t="shared" si="148"/>
        <v>-</v>
      </c>
      <c r="AB209" s="1" t="str">
        <f t="shared" si="149"/>
        <v>-</v>
      </c>
      <c r="AC209" s="1">
        <f t="shared" si="150"/>
        <v>14086.528204032493</v>
      </c>
      <c r="AD209" s="1">
        <f t="shared" si="151"/>
        <v>0</v>
      </c>
      <c r="AE209" s="1" t="b">
        <f t="shared" si="152"/>
        <v>0</v>
      </c>
      <c r="AF209" s="1">
        <f t="shared" si="153"/>
        <v>14086.528204032493</v>
      </c>
    </row>
    <row r="210" spans="1:32">
      <c r="A210" s="2"/>
      <c r="B210" s="1"/>
      <c r="C210" s="1"/>
      <c r="D210" s="1"/>
      <c r="E210" s="1"/>
      <c r="F210" s="1"/>
      <c r="H210" s="1">
        <f t="shared" si="134"/>
        <v>0.02</v>
      </c>
      <c r="I210" s="1" t="b">
        <f t="shared" si="135"/>
        <v>0</v>
      </c>
      <c r="J210" s="1">
        <f t="shared" si="136"/>
        <v>0</v>
      </c>
      <c r="K210" s="1">
        <f t="shared" si="154"/>
        <v>0</v>
      </c>
      <c r="L210" s="1">
        <f t="shared" si="155"/>
        <v>0</v>
      </c>
      <c r="M210" s="1">
        <f t="shared" si="156"/>
        <v>14086.528204032493</v>
      </c>
      <c r="N210" s="1" t="b">
        <f t="shared" si="137"/>
        <v>0</v>
      </c>
      <c r="O210" s="1" t="b">
        <f t="shared" si="138"/>
        <v>0</v>
      </c>
      <c r="P210" s="1" t="b">
        <f t="shared" si="139"/>
        <v>0</v>
      </c>
      <c r="Q210" s="1" t="str">
        <f t="shared" si="140"/>
        <v>-</v>
      </c>
      <c r="R210" s="1" t="str">
        <f t="shared" si="141"/>
        <v>-</v>
      </c>
      <c r="S210" s="1" t="str">
        <f t="shared" si="142"/>
        <v>-</v>
      </c>
      <c r="T210" s="1" t="str">
        <f t="shared" si="143"/>
        <v>-</v>
      </c>
      <c r="U210" s="1"/>
      <c r="V210" s="1">
        <f t="shared" si="144"/>
        <v>13804.797639951843</v>
      </c>
      <c r="W210" s="1" t="b">
        <f t="shared" si="145"/>
        <v>0</v>
      </c>
      <c r="X210" s="1" t="b">
        <f t="shared" si="146"/>
        <v>0</v>
      </c>
      <c r="Y210" s="1" t="b">
        <f t="shared" si="147"/>
        <v>0</v>
      </c>
      <c r="Z210" s="1">
        <f>IF(P210=FALSE,IF(Y210=TRUE,MIN(H210+$I$2,$I$3),H210),"-")</f>
        <v>0.02</v>
      </c>
      <c r="AA210" s="1" t="str">
        <f t="shared" si="148"/>
        <v>-</v>
      </c>
      <c r="AB210" s="1" t="str">
        <f t="shared" si="149"/>
        <v>-</v>
      </c>
      <c r="AC210" s="1">
        <f t="shared" si="150"/>
        <v>13804.797639951843</v>
      </c>
      <c r="AD210" s="1">
        <f t="shared" si="151"/>
        <v>0</v>
      </c>
      <c r="AE210" s="1" t="b">
        <f t="shared" si="152"/>
        <v>0</v>
      </c>
      <c r="AF210" s="1">
        <f t="shared" si="153"/>
        <v>13804.797639951843</v>
      </c>
    </row>
    <row r="211" spans="1:32">
      <c r="A211" s="2"/>
      <c r="B211" s="1"/>
      <c r="C211" s="1"/>
      <c r="D211" s="1"/>
      <c r="E211" s="1"/>
      <c r="F211" s="1"/>
      <c r="H211" s="1">
        <f t="shared" si="134"/>
        <v>0.02</v>
      </c>
      <c r="I211" s="1" t="b">
        <f t="shared" si="135"/>
        <v>0</v>
      </c>
      <c r="J211" s="1">
        <f t="shared" si="136"/>
        <v>0</v>
      </c>
      <c r="K211" s="1">
        <f t="shared" si="154"/>
        <v>0</v>
      </c>
      <c r="L211" s="1">
        <f t="shared" si="155"/>
        <v>0</v>
      </c>
      <c r="M211" s="1">
        <f t="shared" si="156"/>
        <v>13804.797639951843</v>
      </c>
      <c r="N211" s="1" t="b">
        <f t="shared" si="137"/>
        <v>0</v>
      </c>
      <c r="O211" s="1" t="b">
        <f t="shared" si="138"/>
        <v>0</v>
      </c>
      <c r="P211" s="1" t="b">
        <f t="shared" si="139"/>
        <v>0</v>
      </c>
      <c r="Q211" s="1" t="str">
        <f t="shared" si="140"/>
        <v>-</v>
      </c>
      <c r="R211" s="1" t="str">
        <f t="shared" si="141"/>
        <v>-</v>
      </c>
      <c r="S211" s="1" t="str">
        <f t="shared" si="142"/>
        <v>-</v>
      </c>
      <c r="T211" s="1" t="str">
        <f t="shared" si="143"/>
        <v>-</v>
      </c>
      <c r="U211" s="1"/>
      <c r="V211" s="1">
        <f t="shared" si="144"/>
        <v>13528.701687152807</v>
      </c>
      <c r="W211" s="1" t="b">
        <f t="shared" si="145"/>
        <v>0</v>
      </c>
      <c r="X211" s="1" t="b">
        <f t="shared" si="146"/>
        <v>0</v>
      </c>
      <c r="Y211" s="1" t="b">
        <f t="shared" si="147"/>
        <v>0</v>
      </c>
      <c r="Z211" s="1">
        <f>IF(P211=FALSE,IF(Y211=TRUE,MIN(H211+$I$2,$I$3),H211),"-")</f>
        <v>0.02</v>
      </c>
      <c r="AA211" s="1" t="str">
        <f t="shared" si="148"/>
        <v>-</v>
      </c>
      <c r="AB211" s="1" t="str">
        <f t="shared" si="149"/>
        <v>-</v>
      </c>
      <c r="AC211" s="1">
        <f t="shared" si="150"/>
        <v>13528.701687152807</v>
      </c>
      <c r="AD211" s="1">
        <f t="shared" si="151"/>
        <v>0</v>
      </c>
      <c r="AE211" s="1" t="b">
        <f t="shared" si="152"/>
        <v>0</v>
      </c>
      <c r="AF211" s="1">
        <f t="shared" si="153"/>
        <v>13528.701687152807</v>
      </c>
    </row>
    <row r="212" spans="1:32">
      <c r="A212" s="2"/>
      <c r="B212" s="1"/>
      <c r="C212" s="1"/>
      <c r="D212" s="1"/>
      <c r="E212" s="1"/>
      <c r="F212" s="1"/>
      <c r="H212" s="1">
        <f t="shared" si="134"/>
        <v>0.02</v>
      </c>
      <c r="I212" s="1" t="b">
        <f t="shared" si="135"/>
        <v>0</v>
      </c>
      <c r="J212" s="1">
        <f t="shared" si="136"/>
        <v>0</v>
      </c>
      <c r="K212" s="1">
        <f t="shared" si="154"/>
        <v>0</v>
      </c>
      <c r="L212" s="1">
        <f t="shared" si="155"/>
        <v>0</v>
      </c>
      <c r="M212" s="1">
        <f t="shared" si="156"/>
        <v>13528.701687152807</v>
      </c>
      <c r="N212" s="1" t="b">
        <f t="shared" si="137"/>
        <v>0</v>
      </c>
      <c r="O212" s="1" t="b">
        <f t="shared" si="138"/>
        <v>0</v>
      </c>
      <c r="P212" s="1" t="b">
        <f t="shared" si="139"/>
        <v>0</v>
      </c>
      <c r="Q212" s="1" t="str">
        <f t="shared" si="140"/>
        <v>-</v>
      </c>
      <c r="R212" s="1" t="str">
        <f t="shared" si="141"/>
        <v>-</v>
      </c>
      <c r="S212" s="1" t="str">
        <f t="shared" si="142"/>
        <v>-</v>
      </c>
      <c r="T212" s="1" t="str">
        <f t="shared" si="143"/>
        <v>-</v>
      </c>
      <c r="U212" s="1"/>
      <c r="V212" s="1">
        <f t="shared" si="144"/>
        <v>13258.127653409751</v>
      </c>
      <c r="W212" s="1" t="b">
        <f t="shared" si="145"/>
        <v>0</v>
      </c>
      <c r="X212" s="1" t="b">
        <f t="shared" si="146"/>
        <v>0</v>
      </c>
      <c r="Y212" s="1" t="b">
        <f t="shared" si="147"/>
        <v>0</v>
      </c>
      <c r="Z212" s="1">
        <f>IF(P212=FALSE,IF(Y212=TRUE,MIN(H212+$I$2,$I$3),H212),"-")</f>
        <v>0.02</v>
      </c>
      <c r="AA212" s="1" t="str">
        <f t="shared" si="148"/>
        <v>-</v>
      </c>
      <c r="AB212" s="1" t="str">
        <f t="shared" si="149"/>
        <v>-</v>
      </c>
      <c r="AC212" s="1">
        <f t="shared" si="150"/>
        <v>13258.127653409751</v>
      </c>
      <c r="AD212" s="1">
        <f t="shared" si="151"/>
        <v>0</v>
      </c>
      <c r="AE212" s="1" t="b">
        <f t="shared" si="152"/>
        <v>0</v>
      </c>
      <c r="AF212" s="1">
        <f t="shared" si="153"/>
        <v>13258.127653409751</v>
      </c>
    </row>
    <row r="213" spans="1:32">
      <c r="A213" s="2"/>
      <c r="B213" s="1"/>
      <c r="C213" s="1"/>
      <c r="D213" s="1"/>
      <c r="E213" s="1"/>
      <c r="F213" s="1"/>
      <c r="H213" s="1">
        <f t="shared" si="134"/>
        <v>0.02</v>
      </c>
      <c r="I213" s="1" t="b">
        <f t="shared" si="135"/>
        <v>0</v>
      </c>
      <c r="J213" s="1">
        <f t="shared" si="136"/>
        <v>0</v>
      </c>
      <c r="K213" s="1">
        <f t="shared" si="154"/>
        <v>0</v>
      </c>
      <c r="L213" s="1">
        <f t="shared" si="155"/>
        <v>0</v>
      </c>
      <c r="M213" s="1">
        <f t="shared" si="156"/>
        <v>13258.127653409751</v>
      </c>
      <c r="N213" s="1" t="b">
        <f t="shared" si="137"/>
        <v>0</v>
      </c>
      <c r="O213" s="1" t="b">
        <f t="shared" si="138"/>
        <v>0</v>
      </c>
      <c r="P213" s="1" t="b">
        <f t="shared" si="139"/>
        <v>0</v>
      </c>
      <c r="Q213" s="1" t="str">
        <f t="shared" si="140"/>
        <v>-</v>
      </c>
      <c r="R213" s="1" t="str">
        <f t="shared" si="141"/>
        <v>-</v>
      </c>
      <c r="S213" s="1" t="str">
        <f t="shared" si="142"/>
        <v>-</v>
      </c>
      <c r="T213" s="1" t="str">
        <f t="shared" si="143"/>
        <v>-</v>
      </c>
      <c r="U213" s="1"/>
      <c r="V213" s="1">
        <f t="shared" si="144"/>
        <v>12992.965100341555</v>
      </c>
      <c r="W213" s="1" t="b">
        <f t="shared" si="145"/>
        <v>0</v>
      </c>
      <c r="X213" s="1" t="b">
        <f t="shared" si="146"/>
        <v>0</v>
      </c>
      <c r="Y213" s="1" t="b">
        <f t="shared" si="147"/>
        <v>0</v>
      </c>
      <c r="Z213" s="1">
        <f>IF(P213=FALSE,IF(Y213=TRUE,MIN(H213+$I$2,$I$3),H213),"-")</f>
        <v>0.02</v>
      </c>
      <c r="AA213" s="1" t="str">
        <f t="shared" si="148"/>
        <v>-</v>
      </c>
      <c r="AB213" s="1" t="str">
        <f t="shared" si="149"/>
        <v>-</v>
      </c>
      <c r="AC213" s="1">
        <f t="shared" si="150"/>
        <v>12992.965100341555</v>
      </c>
      <c r="AD213" s="1">
        <f t="shared" si="151"/>
        <v>0</v>
      </c>
      <c r="AE213" s="1" t="b">
        <f t="shared" si="152"/>
        <v>0</v>
      </c>
      <c r="AF213" s="1">
        <f t="shared" si="153"/>
        <v>12992.965100341555</v>
      </c>
    </row>
    <row r="214" spans="1:32">
      <c r="A214" s="2"/>
      <c r="B214" s="1"/>
      <c r="C214" s="1"/>
      <c r="D214" s="1"/>
      <c r="E214" s="1"/>
      <c r="F214" s="1"/>
      <c r="H214" s="1">
        <f t="shared" si="134"/>
        <v>0.02</v>
      </c>
      <c r="I214" s="1" t="b">
        <f t="shared" si="135"/>
        <v>0</v>
      </c>
      <c r="J214" s="1">
        <f t="shared" si="136"/>
        <v>0</v>
      </c>
      <c r="K214" s="1">
        <f t="shared" si="154"/>
        <v>0</v>
      </c>
      <c r="L214" s="1">
        <f t="shared" si="155"/>
        <v>0</v>
      </c>
      <c r="M214" s="1">
        <f t="shared" si="156"/>
        <v>12992.965100341555</v>
      </c>
      <c r="N214" s="1" t="b">
        <f t="shared" si="137"/>
        <v>0</v>
      </c>
      <c r="O214" s="1" t="b">
        <f t="shared" si="138"/>
        <v>0</v>
      </c>
      <c r="P214" s="1" t="b">
        <f t="shared" si="139"/>
        <v>0</v>
      </c>
      <c r="Q214" s="1" t="str">
        <f t="shared" si="140"/>
        <v>-</v>
      </c>
      <c r="R214" s="1" t="str">
        <f t="shared" si="141"/>
        <v>-</v>
      </c>
      <c r="S214" s="1" t="str">
        <f t="shared" si="142"/>
        <v>-</v>
      </c>
      <c r="T214" s="1" t="str">
        <f t="shared" si="143"/>
        <v>-</v>
      </c>
      <c r="U214" s="1"/>
      <c r="V214" s="1">
        <f t="shared" si="144"/>
        <v>12733.105798334724</v>
      </c>
      <c r="W214" s="1" t="b">
        <f t="shared" si="145"/>
        <v>0</v>
      </c>
      <c r="X214" s="1" t="b">
        <f t="shared" si="146"/>
        <v>0</v>
      </c>
      <c r="Y214" s="1" t="b">
        <f t="shared" si="147"/>
        <v>0</v>
      </c>
      <c r="Z214" s="1">
        <f>IF(P214=FALSE,IF(Y214=TRUE,MIN(H214+$I$2,$I$3),H214),"-")</f>
        <v>0.02</v>
      </c>
      <c r="AA214" s="1" t="str">
        <f t="shared" si="148"/>
        <v>-</v>
      </c>
      <c r="AB214" s="1" t="str">
        <f t="shared" si="149"/>
        <v>-</v>
      </c>
      <c r="AC214" s="1">
        <f t="shared" si="150"/>
        <v>12733.105798334724</v>
      </c>
      <c r="AD214" s="1">
        <f t="shared" si="151"/>
        <v>0</v>
      </c>
      <c r="AE214" s="1" t="b">
        <f t="shared" si="152"/>
        <v>0</v>
      </c>
      <c r="AF214" s="1">
        <f t="shared" si="153"/>
        <v>12733.105798334724</v>
      </c>
    </row>
    <row r="215" spans="1:32">
      <c r="A215" s="2"/>
      <c r="B215" s="1"/>
      <c r="C215" s="1"/>
      <c r="D215" s="1"/>
      <c r="E215" s="1"/>
      <c r="F215" s="1"/>
      <c r="H215" s="1">
        <f t="shared" si="134"/>
        <v>0.02</v>
      </c>
      <c r="I215" s="1" t="b">
        <f t="shared" si="135"/>
        <v>0</v>
      </c>
      <c r="J215" s="1">
        <f t="shared" si="136"/>
        <v>0</v>
      </c>
      <c r="K215" s="1">
        <f t="shared" si="154"/>
        <v>0</v>
      </c>
      <c r="L215" s="1">
        <f t="shared" si="155"/>
        <v>0</v>
      </c>
      <c r="M215" s="1">
        <f t="shared" si="156"/>
        <v>12733.105798334724</v>
      </c>
      <c r="N215" s="1" t="b">
        <f t="shared" si="137"/>
        <v>0</v>
      </c>
      <c r="O215" s="1" t="b">
        <f t="shared" si="138"/>
        <v>0</v>
      </c>
      <c r="P215" s="1" t="b">
        <f t="shared" si="139"/>
        <v>0</v>
      </c>
      <c r="Q215" s="1" t="str">
        <f t="shared" si="140"/>
        <v>-</v>
      </c>
      <c r="R215" s="1" t="str">
        <f t="shared" si="141"/>
        <v>-</v>
      </c>
      <c r="S215" s="1" t="str">
        <f t="shared" si="142"/>
        <v>-</v>
      </c>
      <c r="T215" s="1" t="str">
        <f t="shared" si="143"/>
        <v>-</v>
      </c>
      <c r="U215" s="1"/>
      <c r="V215" s="1">
        <f t="shared" si="144"/>
        <v>12478.44368236803</v>
      </c>
      <c r="W215" s="1" t="b">
        <f t="shared" si="145"/>
        <v>0</v>
      </c>
      <c r="X215" s="1" t="b">
        <f t="shared" si="146"/>
        <v>0</v>
      </c>
      <c r="Y215" s="1" t="b">
        <f t="shared" si="147"/>
        <v>0</v>
      </c>
      <c r="Z215" s="1">
        <f>IF(P215=FALSE,IF(Y215=TRUE,MIN(H215+$I$2,$I$3),H215),"-")</f>
        <v>0.02</v>
      </c>
      <c r="AA215" s="1" t="str">
        <f t="shared" si="148"/>
        <v>-</v>
      </c>
      <c r="AB215" s="1" t="str">
        <f t="shared" si="149"/>
        <v>-</v>
      </c>
      <c r="AC215" s="1">
        <f t="shared" si="150"/>
        <v>12478.44368236803</v>
      </c>
      <c r="AD215" s="1">
        <f t="shared" si="151"/>
        <v>0</v>
      </c>
      <c r="AE215" s="1" t="b">
        <f t="shared" si="152"/>
        <v>0</v>
      </c>
      <c r="AF215" s="1">
        <f t="shared" si="153"/>
        <v>12478.44368236803</v>
      </c>
    </row>
    <row r="216" spans="1:32">
      <c r="A216" s="2"/>
      <c r="B216" s="1"/>
      <c r="C216" s="1"/>
      <c r="D216" s="1"/>
      <c r="E216" s="1"/>
      <c r="F216" s="1"/>
      <c r="H216" s="1">
        <f t="shared" si="134"/>
        <v>0.02</v>
      </c>
      <c r="I216" s="1" t="b">
        <f t="shared" si="135"/>
        <v>0</v>
      </c>
      <c r="J216" s="1">
        <f t="shared" si="136"/>
        <v>0</v>
      </c>
      <c r="K216" s="1">
        <f t="shared" si="154"/>
        <v>0</v>
      </c>
      <c r="L216" s="1">
        <f t="shared" si="155"/>
        <v>0</v>
      </c>
      <c r="M216" s="1">
        <f t="shared" si="156"/>
        <v>12478.44368236803</v>
      </c>
      <c r="N216" s="1" t="b">
        <f t="shared" si="137"/>
        <v>0</v>
      </c>
      <c r="O216" s="1" t="b">
        <f t="shared" si="138"/>
        <v>0</v>
      </c>
      <c r="P216" s="1" t="b">
        <f t="shared" si="139"/>
        <v>0</v>
      </c>
      <c r="Q216" s="1" t="str">
        <f t="shared" si="140"/>
        <v>-</v>
      </c>
      <c r="R216" s="1" t="str">
        <f t="shared" si="141"/>
        <v>-</v>
      </c>
      <c r="S216" s="1" t="str">
        <f t="shared" si="142"/>
        <v>-</v>
      </c>
      <c r="T216" s="1" t="str">
        <f t="shared" si="143"/>
        <v>-</v>
      </c>
      <c r="U216" s="1"/>
      <c r="V216" s="1">
        <f t="shared" si="144"/>
        <v>12228.87480872067</v>
      </c>
      <c r="W216" s="1" t="b">
        <f t="shared" si="145"/>
        <v>0</v>
      </c>
      <c r="X216" s="1" t="b">
        <f t="shared" si="146"/>
        <v>0</v>
      </c>
      <c r="Y216" s="1" t="b">
        <f t="shared" si="147"/>
        <v>0</v>
      </c>
      <c r="Z216" s="1">
        <f>IF(P216=FALSE,IF(Y216=TRUE,MIN(H216+$I$2,$I$3),H216),"-")</f>
        <v>0.02</v>
      </c>
      <c r="AA216" s="1" t="str">
        <f t="shared" si="148"/>
        <v>-</v>
      </c>
      <c r="AB216" s="1" t="str">
        <f t="shared" si="149"/>
        <v>-</v>
      </c>
      <c r="AC216" s="1">
        <f t="shared" si="150"/>
        <v>12228.87480872067</v>
      </c>
      <c r="AD216" s="1">
        <f t="shared" si="151"/>
        <v>0</v>
      </c>
      <c r="AE216" s="1" t="b">
        <f t="shared" si="152"/>
        <v>0</v>
      </c>
      <c r="AF216" s="1">
        <f t="shared" si="153"/>
        <v>12228.87480872067</v>
      </c>
    </row>
    <row r="217" spans="1:32">
      <c r="A217" s="2"/>
      <c r="B217" s="1"/>
      <c r="C217" s="1"/>
      <c r="D217" s="1"/>
      <c r="E217" s="1"/>
      <c r="F217" s="1"/>
      <c r="H217" s="1">
        <f t="shared" si="134"/>
        <v>0.02</v>
      </c>
      <c r="I217" s="1" t="b">
        <f t="shared" si="135"/>
        <v>0</v>
      </c>
      <c r="J217" s="1">
        <f t="shared" si="136"/>
        <v>0</v>
      </c>
      <c r="K217" s="1">
        <f t="shared" si="154"/>
        <v>0</v>
      </c>
      <c r="L217" s="1">
        <f t="shared" si="155"/>
        <v>0</v>
      </c>
      <c r="M217" s="1">
        <f t="shared" si="156"/>
        <v>12228.87480872067</v>
      </c>
      <c r="N217" s="1" t="b">
        <f t="shared" si="137"/>
        <v>0</v>
      </c>
      <c r="O217" s="1" t="b">
        <f t="shared" si="138"/>
        <v>0</v>
      </c>
      <c r="P217" s="1" t="b">
        <f t="shared" si="139"/>
        <v>0</v>
      </c>
      <c r="Q217" s="1" t="str">
        <f t="shared" si="140"/>
        <v>-</v>
      </c>
      <c r="R217" s="1" t="str">
        <f t="shared" si="141"/>
        <v>-</v>
      </c>
      <c r="S217" s="1" t="str">
        <f t="shared" si="142"/>
        <v>-</v>
      </c>
      <c r="T217" s="1" t="str">
        <f t="shared" si="143"/>
        <v>-</v>
      </c>
      <c r="U217" s="1"/>
      <c r="V217" s="1">
        <f t="shared" si="144"/>
        <v>11984.297312546256</v>
      </c>
      <c r="W217" s="1" t="b">
        <f t="shared" si="145"/>
        <v>0</v>
      </c>
      <c r="X217" s="1" t="b">
        <f t="shared" si="146"/>
        <v>0</v>
      </c>
      <c r="Y217" s="1" t="b">
        <f t="shared" si="147"/>
        <v>0</v>
      </c>
      <c r="Z217" s="1">
        <f>IF(P217=FALSE,IF(Y217=TRUE,MIN(H217+$I$2,$I$3),H217),"-")</f>
        <v>0.02</v>
      </c>
      <c r="AA217" s="1" t="str">
        <f t="shared" si="148"/>
        <v>-</v>
      </c>
      <c r="AB217" s="1" t="str">
        <f t="shared" si="149"/>
        <v>-</v>
      </c>
      <c r="AC217" s="1">
        <f t="shared" si="150"/>
        <v>11984.297312546256</v>
      </c>
      <c r="AD217" s="1">
        <f t="shared" si="151"/>
        <v>0</v>
      </c>
      <c r="AE217" s="1" t="b">
        <f t="shared" si="152"/>
        <v>0</v>
      </c>
      <c r="AF217" s="1">
        <f t="shared" si="153"/>
        <v>11984.297312546256</v>
      </c>
    </row>
    <row r="218" spans="1:32">
      <c r="A218" s="2"/>
      <c r="B218" s="1"/>
      <c r="C218" s="1"/>
      <c r="D218" s="1"/>
      <c r="E218" s="1"/>
      <c r="F218" s="1"/>
      <c r="H218" s="1">
        <f t="shared" si="134"/>
        <v>0.02</v>
      </c>
      <c r="I218" s="1" t="b">
        <f t="shared" si="135"/>
        <v>0</v>
      </c>
      <c r="J218" s="1">
        <f t="shared" si="136"/>
        <v>0</v>
      </c>
      <c r="K218" s="1">
        <f t="shared" si="154"/>
        <v>0</v>
      </c>
      <c r="L218" s="1">
        <f t="shared" si="155"/>
        <v>0</v>
      </c>
      <c r="M218" s="1">
        <f t="shared" si="156"/>
        <v>11984.297312546256</v>
      </c>
      <c r="N218" s="1" t="b">
        <f t="shared" si="137"/>
        <v>0</v>
      </c>
      <c r="O218" s="1" t="b">
        <f t="shared" si="138"/>
        <v>0</v>
      </c>
      <c r="P218" s="1" t="b">
        <f t="shared" si="139"/>
        <v>0</v>
      </c>
      <c r="Q218" s="1" t="str">
        <f t="shared" si="140"/>
        <v>-</v>
      </c>
      <c r="R218" s="1" t="str">
        <f t="shared" si="141"/>
        <v>-</v>
      </c>
      <c r="S218" s="1" t="str">
        <f t="shared" si="142"/>
        <v>-</v>
      </c>
      <c r="T218" s="1" t="str">
        <f t="shared" si="143"/>
        <v>-</v>
      </c>
      <c r="U218" s="1"/>
      <c r="V218" s="1">
        <f t="shared" si="144"/>
        <v>11744.61136629533</v>
      </c>
      <c r="W218" s="1" t="b">
        <f t="shared" si="145"/>
        <v>0</v>
      </c>
      <c r="X218" s="1" t="b">
        <f t="shared" si="146"/>
        <v>0</v>
      </c>
      <c r="Y218" s="1" t="b">
        <f t="shared" si="147"/>
        <v>0</v>
      </c>
      <c r="Z218" s="1">
        <f>IF(P218=FALSE,IF(Y218=TRUE,MIN(H218+$I$2,$I$3),H218),"-")</f>
        <v>0.02</v>
      </c>
      <c r="AA218" s="1" t="str">
        <f t="shared" si="148"/>
        <v>-</v>
      </c>
      <c r="AB218" s="1" t="str">
        <f t="shared" si="149"/>
        <v>-</v>
      </c>
      <c r="AC218" s="1">
        <f t="shared" si="150"/>
        <v>11744.61136629533</v>
      </c>
      <c r="AD218" s="1">
        <f t="shared" si="151"/>
        <v>0</v>
      </c>
      <c r="AE218" s="1" t="b">
        <f t="shared" si="152"/>
        <v>0</v>
      </c>
      <c r="AF218" s="1">
        <f t="shared" si="153"/>
        <v>11744.61136629533</v>
      </c>
    </row>
    <row r="219" spans="1:32">
      <c r="A219" s="2"/>
      <c r="B219" s="1"/>
      <c r="C219" s="1"/>
      <c r="D219" s="1"/>
      <c r="E219" s="1"/>
      <c r="F219" s="1"/>
      <c r="H219" s="1">
        <f t="shared" si="134"/>
        <v>0.02</v>
      </c>
      <c r="I219" s="1" t="b">
        <f t="shared" si="135"/>
        <v>0</v>
      </c>
      <c r="J219" s="1">
        <f t="shared" si="136"/>
        <v>0</v>
      </c>
      <c r="K219" s="1">
        <f t="shared" si="154"/>
        <v>0</v>
      </c>
      <c r="L219" s="1">
        <f t="shared" si="155"/>
        <v>0</v>
      </c>
      <c r="M219" s="1">
        <f t="shared" si="156"/>
        <v>11744.61136629533</v>
      </c>
      <c r="N219" s="1" t="b">
        <f t="shared" si="137"/>
        <v>0</v>
      </c>
      <c r="O219" s="1" t="b">
        <f t="shared" si="138"/>
        <v>0</v>
      </c>
      <c r="P219" s="1" t="b">
        <f t="shared" si="139"/>
        <v>0</v>
      </c>
      <c r="Q219" s="1" t="str">
        <f t="shared" si="140"/>
        <v>-</v>
      </c>
      <c r="R219" s="1" t="str">
        <f t="shared" si="141"/>
        <v>-</v>
      </c>
      <c r="S219" s="1" t="str">
        <f t="shared" si="142"/>
        <v>-</v>
      </c>
      <c r="T219" s="1" t="str">
        <f t="shared" si="143"/>
        <v>-</v>
      </c>
      <c r="U219" s="1"/>
      <c r="V219" s="1">
        <f t="shared" si="144"/>
        <v>11509.719138969424</v>
      </c>
      <c r="W219" s="1" t="b">
        <f t="shared" si="145"/>
        <v>0</v>
      </c>
      <c r="X219" s="1" t="b">
        <f t="shared" si="146"/>
        <v>0</v>
      </c>
      <c r="Y219" s="1" t="b">
        <f t="shared" si="147"/>
        <v>0</v>
      </c>
      <c r="Z219" s="1">
        <f>IF(P219=FALSE,IF(Y219=TRUE,MIN(H219+$I$2,$I$3),H219),"-")</f>
        <v>0.02</v>
      </c>
      <c r="AA219" s="1" t="str">
        <f t="shared" si="148"/>
        <v>-</v>
      </c>
      <c r="AB219" s="1" t="str">
        <f t="shared" si="149"/>
        <v>-</v>
      </c>
      <c r="AC219" s="1">
        <f t="shared" si="150"/>
        <v>11509.719138969424</v>
      </c>
      <c r="AD219" s="1">
        <f t="shared" si="151"/>
        <v>0</v>
      </c>
      <c r="AE219" s="1" t="b">
        <f t="shared" si="152"/>
        <v>0</v>
      </c>
      <c r="AF219" s="1">
        <f t="shared" si="153"/>
        <v>11509.719138969424</v>
      </c>
    </row>
    <row r="220" spans="1:32">
      <c r="A220" s="2"/>
      <c r="B220" s="1"/>
      <c r="C220" s="1"/>
      <c r="D220" s="1"/>
      <c r="E220" s="1"/>
      <c r="F220" s="1"/>
      <c r="H220" s="1">
        <f t="shared" si="134"/>
        <v>0.02</v>
      </c>
      <c r="I220" s="1" t="b">
        <f t="shared" si="135"/>
        <v>0</v>
      </c>
      <c r="J220" s="1">
        <f t="shared" si="136"/>
        <v>0</v>
      </c>
      <c r="K220" s="1">
        <f t="shared" si="154"/>
        <v>0</v>
      </c>
      <c r="L220" s="1">
        <f t="shared" si="155"/>
        <v>0</v>
      </c>
      <c r="M220" s="1">
        <f t="shared" si="156"/>
        <v>11509.719138969424</v>
      </c>
      <c r="N220" s="1" t="b">
        <f t="shared" si="137"/>
        <v>0</v>
      </c>
      <c r="O220" s="1" t="b">
        <f t="shared" si="138"/>
        <v>0</v>
      </c>
      <c r="P220" s="1" t="b">
        <f t="shared" si="139"/>
        <v>0</v>
      </c>
      <c r="Q220" s="1" t="str">
        <f t="shared" si="140"/>
        <v>-</v>
      </c>
      <c r="R220" s="1" t="str">
        <f t="shared" si="141"/>
        <v>-</v>
      </c>
      <c r="S220" s="1" t="str">
        <f t="shared" si="142"/>
        <v>-</v>
      </c>
      <c r="T220" s="1" t="str">
        <f t="shared" si="143"/>
        <v>-</v>
      </c>
      <c r="U220" s="1"/>
      <c r="V220" s="1">
        <f t="shared" si="144"/>
        <v>11279.524756190034</v>
      </c>
      <c r="W220" s="1" t="b">
        <f t="shared" si="145"/>
        <v>0</v>
      </c>
      <c r="X220" s="1" t="b">
        <f t="shared" si="146"/>
        <v>0</v>
      </c>
      <c r="Y220" s="1" t="b">
        <f t="shared" si="147"/>
        <v>0</v>
      </c>
      <c r="Z220" s="1">
        <f>IF(P220=FALSE,IF(Y220=TRUE,MIN(H220+$I$2,$I$3),H220),"-")</f>
        <v>0.02</v>
      </c>
      <c r="AA220" s="1" t="str">
        <f t="shared" si="148"/>
        <v>-</v>
      </c>
      <c r="AB220" s="1" t="str">
        <f t="shared" si="149"/>
        <v>-</v>
      </c>
      <c r="AC220" s="1">
        <f t="shared" si="150"/>
        <v>11279.524756190034</v>
      </c>
      <c r="AD220" s="1">
        <f t="shared" si="151"/>
        <v>0</v>
      </c>
      <c r="AE220" s="1" t="b">
        <f t="shared" si="152"/>
        <v>0</v>
      </c>
      <c r="AF220" s="1">
        <f t="shared" si="153"/>
        <v>11279.524756190034</v>
      </c>
    </row>
    <row r="221" spans="1:32">
      <c r="A221" s="2"/>
      <c r="B221" s="1"/>
      <c r="C221" s="1"/>
      <c r="D221" s="1"/>
      <c r="E221" s="1"/>
      <c r="F221" s="1"/>
      <c r="H221" s="1">
        <f t="shared" si="134"/>
        <v>0.02</v>
      </c>
      <c r="I221" s="1" t="b">
        <f t="shared" si="135"/>
        <v>0</v>
      </c>
      <c r="J221" s="1">
        <f t="shared" si="136"/>
        <v>0</v>
      </c>
      <c r="K221" s="1">
        <f t="shared" si="154"/>
        <v>0</v>
      </c>
      <c r="L221" s="1">
        <f t="shared" si="155"/>
        <v>0</v>
      </c>
      <c r="M221" s="1">
        <f t="shared" si="156"/>
        <v>11279.524756190034</v>
      </c>
      <c r="N221" s="1" t="b">
        <f t="shared" si="137"/>
        <v>0</v>
      </c>
      <c r="O221" s="1" t="b">
        <f t="shared" si="138"/>
        <v>0</v>
      </c>
      <c r="P221" s="1" t="b">
        <f t="shared" si="139"/>
        <v>0</v>
      </c>
      <c r="Q221" s="1" t="str">
        <f t="shared" si="140"/>
        <v>-</v>
      </c>
      <c r="R221" s="1" t="str">
        <f t="shared" si="141"/>
        <v>-</v>
      </c>
      <c r="S221" s="1" t="str">
        <f t="shared" si="142"/>
        <v>-</v>
      </c>
      <c r="T221" s="1" t="str">
        <f t="shared" si="143"/>
        <v>-</v>
      </c>
      <c r="U221" s="1"/>
      <c r="V221" s="1">
        <f t="shared" si="144"/>
        <v>11053.934261066233</v>
      </c>
      <c r="W221" s="1" t="b">
        <f t="shared" si="145"/>
        <v>0</v>
      </c>
      <c r="X221" s="1" t="b">
        <f t="shared" si="146"/>
        <v>0</v>
      </c>
      <c r="Y221" s="1" t="b">
        <f t="shared" si="147"/>
        <v>0</v>
      </c>
      <c r="Z221" s="1">
        <f>IF(P221=FALSE,IF(Y221=TRUE,MIN(H221+$I$2,$I$3),H221),"-")</f>
        <v>0.02</v>
      </c>
      <c r="AA221" s="1" t="str">
        <f t="shared" si="148"/>
        <v>-</v>
      </c>
      <c r="AB221" s="1" t="str">
        <f t="shared" si="149"/>
        <v>-</v>
      </c>
      <c r="AC221" s="1">
        <f t="shared" si="150"/>
        <v>11053.934261066233</v>
      </c>
      <c r="AD221" s="1">
        <f t="shared" si="151"/>
        <v>0</v>
      </c>
      <c r="AE221" s="1" t="b">
        <f t="shared" si="152"/>
        <v>0</v>
      </c>
      <c r="AF221" s="1">
        <f t="shared" si="153"/>
        <v>11053.934261066233</v>
      </c>
    </row>
    <row r="222" spans="1:32">
      <c r="A222" s="2"/>
      <c r="B222" s="1"/>
      <c r="C222" s="1"/>
      <c r="D222" s="1"/>
      <c r="E222" s="1"/>
      <c r="F222" s="1"/>
      <c r="H222" s="1">
        <f t="shared" si="134"/>
        <v>0.02</v>
      </c>
      <c r="I222" s="1" t="b">
        <f t="shared" si="135"/>
        <v>0</v>
      </c>
      <c r="J222" s="1">
        <f t="shared" si="136"/>
        <v>0</v>
      </c>
      <c r="K222" s="1">
        <f t="shared" si="154"/>
        <v>0</v>
      </c>
      <c r="L222" s="1">
        <f t="shared" si="155"/>
        <v>0</v>
      </c>
      <c r="M222" s="1">
        <f t="shared" si="156"/>
        <v>11053.934261066233</v>
      </c>
      <c r="N222" s="1" t="b">
        <f t="shared" si="137"/>
        <v>0</v>
      </c>
      <c r="O222" s="1" t="b">
        <f t="shared" si="138"/>
        <v>0</v>
      </c>
      <c r="P222" s="1" t="b">
        <f t="shared" si="139"/>
        <v>0</v>
      </c>
      <c r="Q222" s="1" t="str">
        <f t="shared" si="140"/>
        <v>-</v>
      </c>
      <c r="R222" s="1" t="str">
        <f t="shared" si="141"/>
        <v>-</v>
      </c>
      <c r="S222" s="1" t="str">
        <f t="shared" si="142"/>
        <v>-</v>
      </c>
      <c r="T222" s="1" t="str">
        <f t="shared" si="143"/>
        <v>-</v>
      </c>
      <c r="U222" s="1"/>
      <c r="V222" s="1">
        <f t="shared" si="144"/>
        <v>10832.855575844909</v>
      </c>
      <c r="W222" s="1" t="b">
        <f t="shared" si="145"/>
        <v>0</v>
      </c>
      <c r="X222" s="1" t="b">
        <f t="shared" si="146"/>
        <v>0</v>
      </c>
      <c r="Y222" s="1" t="b">
        <f t="shared" si="147"/>
        <v>0</v>
      </c>
      <c r="Z222" s="1">
        <f>IF(P222=FALSE,IF(Y222=TRUE,MIN(H222+$I$2,$I$3),H222),"-")</f>
        <v>0.02</v>
      </c>
      <c r="AA222" s="1" t="str">
        <f t="shared" si="148"/>
        <v>-</v>
      </c>
      <c r="AB222" s="1" t="str">
        <f t="shared" si="149"/>
        <v>-</v>
      </c>
      <c r="AC222" s="1">
        <f t="shared" si="150"/>
        <v>10832.855575844909</v>
      </c>
      <c r="AD222" s="1">
        <f t="shared" si="151"/>
        <v>0</v>
      </c>
      <c r="AE222" s="1" t="b">
        <f t="shared" si="152"/>
        <v>0</v>
      </c>
      <c r="AF222" s="1">
        <f t="shared" si="153"/>
        <v>10832.855575844909</v>
      </c>
    </row>
    <row r="223" spans="1:32">
      <c r="A223" s="2"/>
      <c r="B223" s="1"/>
      <c r="C223" s="1"/>
      <c r="D223" s="1"/>
      <c r="E223" s="1"/>
      <c r="F223" s="1"/>
      <c r="H223" s="1">
        <f t="shared" si="134"/>
        <v>0.02</v>
      </c>
      <c r="I223" s="1" t="b">
        <f t="shared" si="135"/>
        <v>0</v>
      </c>
      <c r="J223" s="1">
        <f t="shared" si="136"/>
        <v>0</v>
      </c>
      <c r="K223" s="1">
        <f t="shared" si="154"/>
        <v>0</v>
      </c>
      <c r="L223" s="1">
        <f t="shared" si="155"/>
        <v>0</v>
      </c>
      <c r="M223" s="1">
        <f t="shared" si="156"/>
        <v>10832.855575844909</v>
      </c>
      <c r="N223" s="1" t="b">
        <f t="shared" si="137"/>
        <v>0</v>
      </c>
      <c r="O223" s="1" t="b">
        <f t="shared" si="138"/>
        <v>0</v>
      </c>
      <c r="P223" s="1" t="b">
        <f t="shared" si="139"/>
        <v>0</v>
      </c>
      <c r="Q223" s="1" t="str">
        <f t="shared" si="140"/>
        <v>-</v>
      </c>
      <c r="R223" s="1" t="str">
        <f t="shared" si="141"/>
        <v>-</v>
      </c>
      <c r="S223" s="1" t="str">
        <f t="shared" si="142"/>
        <v>-</v>
      </c>
      <c r="T223" s="1" t="str">
        <f t="shared" si="143"/>
        <v>-</v>
      </c>
      <c r="U223" s="1"/>
      <c r="V223" s="1">
        <f t="shared" si="144"/>
        <v>10616.19846432801</v>
      </c>
      <c r="W223" s="1" t="b">
        <f t="shared" si="145"/>
        <v>0</v>
      </c>
      <c r="X223" s="1" t="b">
        <f t="shared" si="146"/>
        <v>0</v>
      </c>
      <c r="Y223" s="1" t="b">
        <f t="shared" si="147"/>
        <v>0</v>
      </c>
      <c r="Z223" s="1">
        <f>IF(P223=FALSE,IF(Y223=TRUE,MIN(H223+$I$2,$I$3),H223),"-")</f>
        <v>0.02</v>
      </c>
      <c r="AA223" s="1" t="str">
        <f t="shared" si="148"/>
        <v>-</v>
      </c>
      <c r="AB223" s="1" t="str">
        <f t="shared" si="149"/>
        <v>-</v>
      </c>
      <c r="AC223" s="1">
        <f t="shared" si="150"/>
        <v>10616.19846432801</v>
      </c>
      <c r="AD223" s="1">
        <f t="shared" si="151"/>
        <v>0</v>
      </c>
      <c r="AE223" s="1" t="b">
        <f t="shared" si="152"/>
        <v>0</v>
      </c>
      <c r="AF223" s="1">
        <f t="shared" si="153"/>
        <v>10616.19846432801</v>
      </c>
    </row>
    <row r="224" spans="1:32">
      <c r="A224" s="2"/>
      <c r="B224" s="1"/>
      <c r="C224" s="1"/>
      <c r="D224" s="1"/>
      <c r="E224" s="1"/>
      <c r="F224" s="1"/>
      <c r="H224" s="1">
        <f t="shared" si="134"/>
        <v>0.02</v>
      </c>
      <c r="I224" s="1" t="b">
        <f t="shared" si="135"/>
        <v>0</v>
      </c>
      <c r="J224" s="1">
        <f t="shared" si="136"/>
        <v>0</v>
      </c>
      <c r="K224" s="1">
        <f t="shared" si="154"/>
        <v>0</v>
      </c>
      <c r="L224" s="1">
        <f t="shared" si="155"/>
        <v>0</v>
      </c>
      <c r="M224" s="1">
        <f t="shared" si="156"/>
        <v>10616.19846432801</v>
      </c>
      <c r="N224" s="1" t="b">
        <f t="shared" si="137"/>
        <v>0</v>
      </c>
      <c r="O224" s="1" t="b">
        <f t="shared" si="138"/>
        <v>0</v>
      </c>
      <c r="P224" s="1" t="b">
        <f t="shared" si="139"/>
        <v>0</v>
      </c>
      <c r="Q224" s="1" t="str">
        <f t="shared" si="140"/>
        <v>-</v>
      </c>
      <c r="R224" s="1" t="str">
        <f t="shared" si="141"/>
        <v>-</v>
      </c>
      <c r="S224" s="1" t="str">
        <f t="shared" si="142"/>
        <v>-</v>
      </c>
      <c r="T224" s="1" t="str">
        <f t="shared" si="143"/>
        <v>-</v>
      </c>
      <c r="U224" s="1"/>
      <c r="V224" s="1">
        <f t="shared" si="144"/>
        <v>10403.874495041449</v>
      </c>
      <c r="W224" s="1" t="b">
        <f t="shared" si="145"/>
        <v>0</v>
      </c>
      <c r="X224" s="1" t="b">
        <f t="shared" si="146"/>
        <v>0</v>
      </c>
      <c r="Y224" s="1" t="b">
        <f t="shared" si="147"/>
        <v>0</v>
      </c>
      <c r="Z224" s="1">
        <f>IF(P224=FALSE,IF(Y224=TRUE,MIN(H224+$I$2,$I$3),H224),"-")</f>
        <v>0.02</v>
      </c>
      <c r="AA224" s="1" t="str">
        <f t="shared" si="148"/>
        <v>-</v>
      </c>
      <c r="AB224" s="1" t="str">
        <f t="shared" si="149"/>
        <v>-</v>
      </c>
      <c r="AC224" s="1">
        <f t="shared" si="150"/>
        <v>10403.874495041449</v>
      </c>
      <c r="AD224" s="1">
        <f t="shared" si="151"/>
        <v>0</v>
      </c>
      <c r="AE224" s="1" t="b">
        <f t="shared" si="152"/>
        <v>0</v>
      </c>
      <c r="AF224" s="1">
        <f t="shared" si="153"/>
        <v>10403.874495041449</v>
      </c>
    </row>
    <row r="225" spans="1:32">
      <c r="A225" s="2"/>
      <c r="B225" s="1"/>
      <c r="C225" s="1"/>
      <c r="D225" s="1"/>
      <c r="E225" s="1"/>
      <c r="F225" s="1"/>
      <c r="H225" s="1">
        <f t="shared" si="134"/>
        <v>0.02</v>
      </c>
      <c r="I225" s="1" t="b">
        <f t="shared" si="135"/>
        <v>0</v>
      </c>
      <c r="J225" s="1">
        <f t="shared" si="136"/>
        <v>0</v>
      </c>
      <c r="K225" s="1">
        <f t="shared" si="154"/>
        <v>0</v>
      </c>
      <c r="L225" s="1">
        <f t="shared" si="155"/>
        <v>0</v>
      </c>
      <c r="M225" s="1">
        <f t="shared" si="156"/>
        <v>10403.874495041449</v>
      </c>
      <c r="N225" s="1" t="b">
        <f t="shared" si="137"/>
        <v>0</v>
      </c>
      <c r="O225" s="1" t="b">
        <f t="shared" si="138"/>
        <v>0</v>
      </c>
      <c r="P225" s="1" t="b">
        <f t="shared" si="139"/>
        <v>0</v>
      </c>
      <c r="Q225" s="1" t="str">
        <f t="shared" si="140"/>
        <v>-</v>
      </c>
      <c r="R225" s="1" t="str">
        <f t="shared" si="141"/>
        <v>-</v>
      </c>
      <c r="S225" s="1" t="str">
        <f t="shared" si="142"/>
        <v>-</v>
      </c>
      <c r="T225" s="1" t="str">
        <f t="shared" si="143"/>
        <v>-</v>
      </c>
      <c r="U225" s="1"/>
      <c r="V225" s="1">
        <f t="shared" si="144"/>
        <v>10195.797005140621</v>
      </c>
      <c r="W225" s="1" t="b">
        <f t="shared" si="145"/>
        <v>0</v>
      </c>
      <c r="X225" s="1" t="b">
        <f t="shared" si="146"/>
        <v>0</v>
      </c>
      <c r="Y225" s="1" t="b">
        <f t="shared" si="147"/>
        <v>0</v>
      </c>
      <c r="Z225" s="1">
        <f>IF(P225=FALSE,IF(Y225=TRUE,MIN(H225+$I$2,$I$3),H225),"-")</f>
        <v>0.02</v>
      </c>
      <c r="AA225" s="1" t="str">
        <f t="shared" si="148"/>
        <v>-</v>
      </c>
      <c r="AB225" s="1" t="str">
        <f t="shared" si="149"/>
        <v>-</v>
      </c>
      <c r="AC225" s="1">
        <f t="shared" si="150"/>
        <v>10195.797005140621</v>
      </c>
      <c r="AD225" s="1">
        <f t="shared" si="151"/>
        <v>0</v>
      </c>
      <c r="AE225" s="1" t="b">
        <f t="shared" si="152"/>
        <v>0</v>
      </c>
      <c r="AF225" s="1">
        <f t="shared" si="153"/>
        <v>10195.797005140621</v>
      </c>
    </row>
    <row r="226" spans="1:32">
      <c r="A226" s="2"/>
      <c r="B226" s="1"/>
      <c r="C226" s="1"/>
      <c r="D226" s="1"/>
      <c r="E226" s="1"/>
      <c r="F226" s="1"/>
      <c r="H226" s="1">
        <f t="shared" si="134"/>
        <v>0.02</v>
      </c>
      <c r="I226" s="1" t="b">
        <f t="shared" si="135"/>
        <v>0</v>
      </c>
      <c r="J226" s="1">
        <f t="shared" si="136"/>
        <v>0</v>
      </c>
      <c r="K226" s="1">
        <f t="shared" si="154"/>
        <v>0</v>
      </c>
      <c r="L226" s="1">
        <f t="shared" si="155"/>
        <v>0</v>
      </c>
      <c r="M226" s="1">
        <f t="shared" si="156"/>
        <v>10195.797005140621</v>
      </c>
      <c r="N226" s="1" t="b">
        <f t="shared" si="137"/>
        <v>0</v>
      </c>
      <c r="O226" s="1" t="b">
        <f t="shared" si="138"/>
        <v>0</v>
      </c>
      <c r="P226" s="1" t="b">
        <f t="shared" si="139"/>
        <v>0</v>
      </c>
      <c r="Q226" s="1" t="str">
        <f t="shared" si="140"/>
        <v>-</v>
      </c>
      <c r="R226" s="1" t="str">
        <f t="shared" si="141"/>
        <v>-</v>
      </c>
      <c r="S226" s="1" t="str">
        <f t="shared" si="142"/>
        <v>-</v>
      </c>
      <c r="T226" s="1" t="str">
        <f t="shared" si="143"/>
        <v>-</v>
      </c>
      <c r="U226" s="1"/>
      <c r="V226" s="1">
        <f t="shared" si="144"/>
        <v>9991.8810650378091</v>
      </c>
      <c r="W226" s="1" t="b">
        <f t="shared" si="145"/>
        <v>0</v>
      </c>
      <c r="X226" s="1" t="b">
        <f t="shared" si="146"/>
        <v>0</v>
      </c>
      <c r="Y226" s="1" t="b">
        <f t="shared" si="147"/>
        <v>0</v>
      </c>
      <c r="Z226" s="1">
        <f>IF(P226=FALSE,IF(Y226=TRUE,MIN(H226+$I$2,$I$3),H226),"-")</f>
        <v>0.02</v>
      </c>
      <c r="AA226" s="1" t="str">
        <f t="shared" si="148"/>
        <v>-</v>
      </c>
      <c r="AB226" s="1" t="str">
        <f t="shared" si="149"/>
        <v>-</v>
      </c>
      <c r="AC226" s="1">
        <f t="shared" si="150"/>
        <v>9991.8810650378091</v>
      </c>
      <c r="AD226" s="1">
        <f t="shared" si="151"/>
        <v>0</v>
      </c>
      <c r="AE226" s="1" t="b">
        <f t="shared" si="152"/>
        <v>0</v>
      </c>
      <c r="AF226" s="1">
        <f t="shared" si="153"/>
        <v>9991.8810650378091</v>
      </c>
    </row>
    <row r="227" spans="1:32">
      <c r="A227" s="2"/>
      <c r="B227" s="1"/>
      <c r="C227" s="1"/>
      <c r="D227" s="1"/>
      <c r="E227" s="1"/>
      <c r="F227" s="1"/>
      <c r="H227" s="1">
        <f t="shared" si="134"/>
        <v>0.02</v>
      </c>
      <c r="I227" s="1" t="b">
        <f t="shared" si="135"/>
        <v>0</v>
      </c>
      <c r="J227" s="1">
        <f t="shared" si="136"/>
        <v>0</v>
      </c>
      <c r="K227" s="1">
        <f t="shared" si="154"/>
        <v>0</v>
      </c>
      <c r="L227" s="1">
        <f t="shared" si="155"/>
        <v>0</v>
      </c>
      <c r="M227" s="1">
        <f t="shared" si="156"/>
        <v>9991.8810650378091</v>
      </c>
      <c r="N227" s="1" t="b">
        <f t="shared" si="137"/>
        <v>0</v>
      </c>
      <c r="O227" s="1" t="b">
        <f t="shared" si="138"/>
        <v>0</v>
      </c>
      <c r="P227" s="1" t="b">
        <f t="shared" si="139"/>
        <v>0</v>
      </c>
      <c r="Q227" s="1" t="str">
        <f t="shared" si="140"/>
        <v>-</v>
      </c>
      <c r="R227" s="1" t="str">
        <f t="shared" si="141"/>
        <v>-</v>
      </c>
      <c r="S227" s="1" t="str">
        <f t="shared" si="142"/>
        <v>-</v>
      </c>
      <c r="T227" s="1" t="str">
        <f t="shared" si="143"/>
        <v>-</v>
      </c>
      <c r="U227" s="1"/>
      <c r="V227" s="1">
        <f t="shared" si="144"/>
        <v>9792.0434437370532</v>
      </c>
      <c r="W227" s="1" t="b">
        <f t="shared" si="145"/>
        <v>0</v>
      </c>
      <c r="X227" s="1" t="b">
        <f t="shared" si="146"/>
        <v>0</v>
      </c>
      <c r="Y227" s="1" t="b">
        <f t="shared" si="147"/>
        <v>0</v>
      </c>
      <c r="Z227" s="1">
        <f>IF(P227=FALSE,IF(Y227=TRUE,MIN(H227+$I$2,$I$3),H227),"-")</f>
        <v>0.02</v>
      </c>
      <c r="AA227" s="1" t="str">
        <f t="shared" si="148"/>
        <v>-</v>
      </c>
      <c r="AB227" s="1" t="str">
        <f t="shared" si="149"/>
        <v>-</v>
      </c>
      <c r="AC227" s="1">
        <f t="shared" si="150"/>
        <v>9792.0434437370532</v>
      </c>
      <c r="AD227" s="1">
        <f t="shared" si="151"/>
        <v>0</v>
      </c>
      <c r="AE227" s="1" t="b">
        <f t="shared" si="152"/>
        <v>0</v>
      </c>
      <c r="AF227" s="1">
        <f t="shared" si="153"/>
        <v>9792.0434437370532</v>
      </c>
    </row>
    <row r="228" spans="1:32">
      <c r="A228" s="2"/>
      <c r="B228" s="1"/>
      <c r="C228" s="1"/>
      <c r="D228" s="1"/>
      <c r="E228" s="1"/>
      <c r="F228" s="1"/>
      <c r="H228" s="1">
        <f t="shared" si="134"/>
        <v>0.02</v>
      </c>
      <c r="I228" s="1" t="b">
        <f t="shared" si="135"/>
        <v>0</v>
      </c>
      <c r="J228" s="1">
        <f t="shared" si="136"/>
        <v>0</v>
      </c>
      <c r="K228" s="1">
        <f t="shared" si="154"/>
        <v>0</v>
      </c>
      <c r="L228" s="1">
        <f t="shared" si="155"/>
        <v>0</v>
      </c>
      <c r="M228" s="1">
        <f t="shared" si="156"/>
        <v>9792.0434437370532</v>
      </c>
      <c r="N228" s="1" t="b">
        <f t="shared" si="137"/>
        <v>0</v>
      </c>
      <c r="O228" s="1" t="b">
        <f t="shared" si="138"/>
        <v>0</v>
      </c>
      <c r="P228" s="1" t="b">
        <f t="shared" si="139"/>
        <v>0</v>
      </c>
      <c r="Q228" s="1" t="str">
        <f t="shared" si="140"/>
        <v>-</v>
      </c>
      <c r="R228" s="1" t="str">
        <f t="shared" si="141"/>
        <v>-</v>
      </c>
      <c r="S228" s="1" t="str">
        <f t="shared" si="142"/>
        <v>-</v>
      </c>
      <c r="T228" s="1" t="str">
        <f t="shared" si="143"/>
        <v>-</v>
      </c>
      <c r="U228" s="1"/>
      <c r="V228" s="1">
        <f t="shared" si="144"/>
        <v>9596.2025748623128</v>
      </c>
      <c r="W228" s="1" t="b">
        <f t="shared" si="145"/>
        <v>0</v>
      </c>
      <c r="X228" s="1" t="b">
        <f t="shared" si="146"/>
        <v>0</v>
      </c>
      <c r="Y228" s="1" t="b">
        <f t="shared" si="147"/>
        <v>0</v>
      </c>
      <c r="Z228" s="1">
        <f>IF(P228=FALSE,IF(Y228=TRUE,MIN(H228+$I$2,$I$3),H228),"-")</f>
        <v>0.02</v>
      </c>
      <c r="AA228" s="1" t="str">
        <f t="shared" si="148"/>
        <v>-</v>
      </c>
      <c r="AB228" s="1" t="str">
        <f t="shared" si="149"/>
        <v>-</v>
      </c>
      <c r="AC228" s="1">
        <f t="shared" si="150"/>
        <v>9596.2025748623128</v>
      </c>
      <c r="AD228" s="1">
        <f t="shared" si="151"/>
        <v>0</v>
      </c>
      <c r="AE228" s="1" t="b">
        <f t="shared" si="152"/>
        <v>0</v>
      </c>
      <c r="AF228" s="1">
        <f t="shared" si="153"/>
        <v>9596.2025748623128</v>
      </c>
    </row>
    <row r="229" spans="1:32">
      <c r="A229" s="2"/>
      <c r="B229" s="1"/>
      <c r="C229" s="1"/>
      <c r="D229" s="1"/>
      <c r="E229" s="1"/>
      <c r="F229" s="1"/>
      <c r="H229" s="1">
        <f t="shared" si="134"/>
        <v>0.02</v>
      </c>
      <c r="I229" s="1" t="b">
        <f t="shared" si="135"/>
        <v>0</v>
      </c>
      <c r="J229" s="1">
        <f t="shared" si="136"/>
        <v>0</v>
      </c>
      <c r="K229" s="1">
        <f t="shared" si="154"/>
        <v>0</v>
      </c>
      <c r="L229" s="1">
        <f t="shared" si="155"/>
        <v>0</v>
      </c>
      <c r="M229" s="1">
        <f t="shared" si="156"/>
        <v>9596.2025748623128</v>
      </c>
      <c r="N229" s="1" t="b">
        <f t="shared" si="137"/>
        <v>0</v>
      </c>
      <c r="O229" s="1" t="b">
        <f t="shared" si="138"/>
        <v>0</v>
      </c>
      <c r="P229" s="1" t="b">
        <f t="shared" si="139"/>
        <v>0</v>
      </c>
      <c r="Q229" s="1" t="str">
        <f t="shared" si="140"/>
        <v>-</v>
      </c>
      <c r="R229" s="1" t="str">
        <f t="shared" si="141"/>
        <v>-</v>
      </c>
      <c r="S229" s="1" t="str">
        <f t="shared" si="142"/>
        <v>-</v>
      </c>
      <c r="T229" s="1" t="str">
        <f t="shared" si="143"/>
        <v>-</v>
      </c>
      <c r="U229" s="1"/>
      <c r="V229" s="1">
        <f t="shared" si="144"/>
        <v>9404.2785233650666</v>
      </c>
      <c r="W229" s="1" t="b">
        <f t="shared" si="145"/>
        <v>0</v>
      </c>
      <c r="X229" s="1" t="b">
        <f t="shared" si="146"/>
        <v>0</v>
      </c>
      <c r="Y229" s="1" t="b">
        <f t="shared" si="147"/>
        <v>0</v>
      </c>
      <c r="Z229" s="1">
        <f>IF(P229=FALSE,IF(Y229=TRUE,MIN(H229+$I$2,$I$3),H229),"-")</f>
        <v>0.02</v>
      </c>
      <c r="AA229" s="1" t="str">
        <f t="shared" si="148"/>
        <v>-</v>
      </c>
      <c r="AB229" s="1" t="str">
        <f t="shared" si="149"/>
        <v>-</v>
      </c>
      <c r="AC229" s="1">
        <f t="shared" si="150"/>
        <v>9404.2785233650666</v>
      </c>
      <c r="AD229" s="1">
        <f t="shared" si="151"/>
        <v>0</v>
      </c>
      <c r="AE229" s="1" t="b">
        <f t="shared" si="152"/>
        <v>0</v>
      </c>
      <c r="AF229" s="1">
        <f t="shared" si="153"/>
        <v>9404.2785233650666</v>
      </c>
    </row>
    <row r="230" spans="1:32">
      <c r="A230" s="2"/>
      <c r="B230" s="1"/>
      <c r="C230" s="1"/>
      <c r="D230" s="1"/>
      <c r="E230" s="1"/>
      <c r="F230" s="1"/>
      <c r="H230" s="1">
        <f t="shared" si="134"/>
        <v>0.02</v>
      </c>
      <c r="I230" s="1" t="b">
        <f t="shared" si="135"/>
        <v>0</v>
      </c>
      <c r="J230" s="1">
        <f t="shared" si="136"/>
        <v>0</v>
      </c>
      <c r="K230" s="1">
        <f t="shared" si="154"/>
        <v>0</v>
      </c>
      <c r="L230" s="1">
        <f t="shared" si="155"/>
        <v>0</v>
      </c>
      <c r="M230" s="1">
        <f t="shared" si="156"/>
        <v>9404.2785233650666</v>
      </c>
      <c r="N230" s="1" t="b">
        <f t="shared" si="137"/>
        <v>0</v>
      </c>
      <c r="O230" s="1" t="b">
        <f t="shared" si="138"/>
        <v>0</v>
      </c>
      <c r="P230" s="1" t="b">
        <f t="shared" si="139"/>
        <v>0</v>
      </c>
      <c r="Q230" s="1" t="str">
        <f t="shared" si="140"/>
        <v>-</v>
      </c>
      <c r="R230" s="1" t="str">
        <f t="shared" si="141"/>
        <v>-</v>
      </c>
      <c r="S230" s="1" t="str">
        <f t="shared" si="142"/>
        <v>-</v>
      </c>
      <c r="T230" s="1" t="str">
        <f t="shared" si="143"/>
        <v>-</v>
      </c>
      <c r="U230" s="1"/>
      <c r="V230" s="1">
        <f t="shared" si="144"/>
        <v>9216.1929528977653</v>
      </c>
      <c r="W230" s="1" t="b">
        <f t="shared" si="145"/>
        <v>0</v>
      </c>
      <c r="X230" s="1" t="b">
        <f t="shared" si="146"/>
        <v>0</v>
      </c>
      <c r="Y230" s="1" t="b">
        <f t="shared" si="147"/>
        <v>0</v>
      </c>
      <c r="Z230" s="1">
        <f>IF(P230=FALSE,IF(Y230=TRUE,MIN(H230+$I$2,$I$3),H230),"-")</f>
        <v>0.02</v>
      </c>
      <c r="AA230" s="1" t="str">
        <f t="shared" si="148"/>
        <v>-</v>
      </c>
      <c r="AB230" s="1" t="str">
        <f t="shared" si="149"/>
        <v>-</v>
      </c>
      <c r="AC230" s="1">
        <f t="shared" si="150"/>
        <v>9216.1929528977653</v>
      </c>
      <c r="AD230" s="1">
        <f t="shared" si="151"/>
        <v>0</v>
      </c>
      <c r="AE230" s="1" t="b">
        <f t="shared" si="152"/>
        <v>0</v>
      </c>
      <c r="AF230" s="1">
        <f t="shared" si="153"/>
        <v>9216.1929528977653</v>
      </c>
    </row>
    <row r="231" spans="1:32">
      <c r="A231" s="2"/>
      <c r="B231" s="1"/>
      <c r="C231" s="1"/>
      <c r="D231" s="1"/>
      <c r="E231" s="1"/>
      <c r="F231" s="1"/>
      <c r="H231" s="1">
        <f t="shared" si="134"/>
        <v>0.02</v>
      </c>
      <c r="I231" s="1" t="b">
        <f t="shared" si="135"/>
        <v>0</v>
      </c>
      <c r="J231" s="1">
        <f t="shared" si="136"/>
        <v>0</v>
      </c>
      <c r="K231" s="1">
        <f t="shared" si="154"/>
        <v>0</v>
      </c>
      <c r="L231" s="1">
        <f t="shared" si="155"/>
        <v>0</v>
      </c>
      <c r="M231" s="1">
        <f t="shared" si="156"/>
        <v>9216.1929528977653</v>
      </c>
      <c r="N231" s="1" t="b">
        <f t="shared" si="137"/>
        <v>0</v>
      </c>
      <c r="O231" s="1" t="b">
        <f t="shared" si="138"/>
        <v>0</v>
      </c>
      <c r="P231" s="1" t="b">
        <f t="shared" si="139"/>
        <v>0</v>
      </c>
      <c r="Q231" s="1" t="str">
        <f t="shared" si="140"/>
        <v>-</v>
      </c>
      <c r="R231" s="1" t="str">
        <f t="shared" si="141"/>
        <v>-</v>
      </c>
      <c r="S231" s="1" t="str">
        <f t="shared" si="142"/>
        <v>-</v>
      </c>
      <c r="T231" s="1" t="str">
        <f t="shared" si="143"/>
        <v>-</v>
      </c>
      <c r="U231" s="1"/>
      <c r="V231" s="1">
        <f t="shared" si="144"/>
        <v>9031.8690938398104</v>
      </c>
      <c r="W231" s="1" t="b">
        <f t="shared" si="145"/>
        <v>0</v>
      </c>
      <c r="X231" s="1" t="b">
        <f t="shared" si="146"/>
        <v>0</v>
      </c>
      <c r="Y231" s="1" t="b">
        <f t="shared" si="147"/>
        <v>0</v>
      </c>
      <c r="Z231" s="1">
        <f>IF(P231=FALSE,IF(Y231=TRUE,MIN(H231+$I$2,$I$3),H231),"-")</f>
        <v>0.02</v>
      </c>
      <c r="AA231" s="1" t="str">
        <f t="shared" si="148"/>
        <v>-</v>
      </c>
      <c r="AB231" s="1" t="str">
        <f t="shared" si="149"/>
        <v>-</v>
      </c>
      <c r="AC231" s="1">
        <f t="shared" si="150"/>
        <v>9031.8690938398104</v>
      </c>
      <c r="AD231" s="1">
        <f t="shared" si="151"/>
        <v>0</v>
      </c>
      <c r="AE231" s="1" t="b">
        <f t="shared" si="152"/>
        <v>0</v>
      </c>
      <c r="AF231" s="1">
        <f t="shared" si="153"/>
        <v>9031.8690938398104</v>
      </c>
    </row>
    <row r="232" spans="1:32">
      <c r="A232" s="2"/>
      <c r="B232" s="1"/>
      <c r="C232" s="1"/>
      <c r="D232" s="1"/>
      <c r="E232" s="1"/>
      <c r="F232" s="1"/>
      <c r="H232" s="1">
        <f t="shared" si="134"/>
        <v>0.02</v>
      </c>
      <c r="I232" s="1" t="b">
        <f t="shared" si="135"/>
        <v>0</v>
      </c>
      <c r="J232" s="1">
        <f t="shared" si="136"/>
        <v>0</v>
      </c>
      <c r="K232" s="1">
        <f t="shared" si="154"/>
        <v>0</v>
      </c>
      <c r="L232" s="1">
        <f t="shared" si="155"/>
        <v>0</v>
      </c>
      <c r="M232" s="1">
        <f t="shared" si="156"/>
        <v>9031.8690938398104</v>
      </c>
      <c r="N232" s="1" t="b">
        <f t="shared" si="137"/>
        <v>0</v>
      </c>
      <c r="O232" s="1" t="b">
        <f t="shared" si="138"/>
        <v>0</v>
      </c>
      <c r="P232" s="1" t="b">
        <f t="shared" si="139"/>
        <v>0</v>
      </c>
      <c r="Q232" s="1" t="str">
        <f t="shared" si="140"/>
        <v>-</v>
      </c>
      <c r="R232" s="1" t="str">
        <f t="shared" si="141"/>
        <v>-</v>
      </c>
      <c r="S232" s="1" t="str">
        <f t="shared" si="142"/>
        <v>-</v>
      </c>
      <c r="T232" s="1" t="str">
        <f t="shared" si="143"/>
        <v>-</v>
      </c>
      <c r="U232" s="1"/>
      <c r="V232" s="1">
        <f t="shared" si="144"/>
        <v>8851.2317119630134</v>
      </c>
      <c r="W232" s="1" t="b">
        <f t="shared" si="145"/>
        <v>0</v>
      </c>
      <c r="X232" s="1" t="b">
        <f t="shared" si="146"/>
        <v>0</v>
      </c>
      <c r="Y232" s="1" t="b">
        <f t="shared" si="147"/>
        <v>0</v>
      </c>
      <c r="Z232" s="1">
        <f>IF(P232=FALSE,IF(Y232=TRUE,MIN(H232+$I$2,$I$3),H232),"-")</f>
        <v>0.02</v>
      </c>
      <c r="AA232" s="1" t="str">
        <f t="shared" si="148"/>
        <v>-</v>
      </c>
      <c r="AB232" s="1" t="str">
        <f t="shared" si="149"/>
        <v>-</v>
      </c>
      <c r="AC232" s="1">
        <f t="shared" si="150"/>
        <v>8851.2317119630134</v>
      </c>
      <c r="AD232" s="1">
        <f t="shared" si="151"/>
        <v>0</v>
      </c>
      <c r="AE232" s="1" t="b">
        <f t="shared" si="152"/>
        <v>0</v>
      </c>
      <c r="AF232" s="1">
        <f t="shared" si="153"/>
        <v>8851.2317119630134</v>
      </c>
    </row>
    <row r="233" spans="1:32">
      <c r="A233" s="2"/>
      <c r="B233" s="1"/>
      <c r="C233" s="1"/>
      <c r="D233" s="1"/>
      <c r="E233" s="1"/>
      <c r="F233" s="1"/>
      <c r="H233" s="1">
        <f t="shared" si="134"/>
        <v>0.02</v>
      </c>
      <c r="I233" s="1" t="b">
        <f t="shared" si="135"/>
        <v>0</v>
      </c>
      <c r="J233" s="1">
        <f t="shared" si="136"/>
        <v>0</v>
      </c>
      <c r="K233" s="1">
        <f t="shared" si="154"/>
        <v>0</v>
      </c>
      <c r="L233" s="1">
        <f t="shared" si="155"/>
        <v>0</v>
      </c>
      <c r="M233" s="1">
        <f t="shared" si="156"/>
        <v>8851.2317119630134</v>
      </c>
      <c r="N233" s="1" t="b">
        <f t="shared" si="137"/>
        <v>0</v>
      </c>
      <c r="O233" s="1" t="b">
        <f t="shared" si="138"/>
        <v>0</v>
      </c>
      <c r="P233" s="1" t="b">
        <f t="shared" si="139"/>
        <v>0</v>
      </c>
      <c r="Q233" s="1" t="str">
        <f t="shared" si="140"/>
        <v>-</v>
      </c>
      <c r="R233" s="1" t="str">
        <f t="shared" si="141"/>
        <v>-</v>
      </c>
      <c r="S233" s="1" t="str">
        <f t="shared" si="142"/>
        <v>-</v>
      </c>
      <c r="T233" s="1" t="str">
        <f t="shared" si="143"/>
        <v>-</v>
      </c>
      <c r="U233" s="1"/>
      <c r="V233" s="1">
        <f t="shared" si="144"/>
        <v>8674.2070777237532</v>
      </c>
      <c r="W233" s="1" t="b">
        <f t="shared" si="145"/>
        <v>0</v>
      </c>
      <c r="X233" s="1" t="b">
        <f t="shared" si="146"/>
        <v>0</v>
      </c>
      <c r="Y233" s="1" t="b">
        <f t="shared" si="147"/>
        <v>0</v>
      </c>
      <c r="Z233" s="1">
        <f>IF(P233=FALSE,IF(Y233=TRUE,MIN(H233+$I$2,$I$3),H233),"-")</f>
        <v>0.02</v>
      </c>
      <c r="AA233" s="1" t="str">
        <f t="shared" si="148"/>
        <v>-</v>
      </c>
      <c r="AB233" s="1" t="str">
        <f t="shared" si="149"/>
        <v>-</v>
      </c>
      <c r="AC233" s="1">
        <f t="shared" si="150"/>
        <v>8674.2070777237532</v>
      </c>
      <c r="AD233" s="1">
        <f t="shared" si="151"/>
        <v>0</v>
      </c>
      <c r="AE233" s="1" t="b">
        <f t="shared" si="152"/>
        <v>0</v>
      </c>
      <c r="AF233" s="1">
        <f t="shared" si="153"/>
        <v>8674.2070777237532</v>
      </c>
    </row>
    <row r="234" spans="1:32">
      <c r="A234" s="2"/>
      <c r="B234" s="1"/>
      <c r="C234" s="1"/>
      <c r="D234" s="1"/>
      <c r="E234" s="1"/>
      <c r="F234" s="1"/>
      <c r="H234" s="1">
        <f t="shared" si="134"/>
        <v>0.02</v>
      </c>
      <c r="I234" s="1" t="b">
        <f t="shared" si="135"/>
        <v>0</v>
      </c>
      <c r="J234" s="1">
        <f t="shared" si="136"/>
        <v>0</v>
      </c>
      <c r="K234" s="1">
        <f t="shared" si="154"/>
        <v>0</v>
      </c>
      <c r="L234" s="1">
        <f t="shared" si="155"/>
        <v>0</v>
      </c>
      <c r="M234" s="1">
        <f t="shared" si="156"/>
        <v>8674.2070777237532</v>
      </c>
      <c r="N234" s="1" t="b">
        <f t="shared" si="137"/>
        <v>0</v>
      </c>
      <c r="O234" s="1" t="b">
        <f t="shared" si="138"/>
        <v>0</v>
      </c>
      <c r="P234" s="1" t="b">
        <f t="shared" si="139"/>
        <v>0</v>
      </c>
      <c r="Q234" s="1" t="str">
        <f t="shared" si="140"/>
        <v>-</v>
      </c>
      <c r="R234" s="1" t="str">
        <f t="shared" si="141"/>
        <v>-</v>
      </c>
      <c r="S234" s="1" t="str">
        <f t="shared" si="142"/>
        <v>-</v>
      </c>
      <c r="T234" s="1" t="str">
        <f t="shared" si="143"/>
        <v>-</v>
      </c>
      <c r="U234" s="1"/>
      <c r="V234" s="1">
        <f t="shared" si="144"/>
        <v>8500.7229361692789</v>
      </c>
      <c r="W234" s="1" t="b">
        <f t="shared" si="145"/>
        <v>0</v>
      </c>
      <c r="X234" s="1" t="b">
        <f t="shared" si="146"/>
        <v>0</v>
      </c>
      <c r="Y234" s="1" t="b">
        <f t="shared" si="147"/>
        <v>0</v>
      </c>
      <c r="Z234" s="1">
        <f>IF(P234=FALSE,IF(Y234=TRUE,MIN(H234+$I$2,$I$3),H234),"-")</f>
        <v>0.02</v>
      </c>
      <c r="AA234" s="1" t="str">
        <f t="shared" si="148"/>
        <v>-</v>
      </c>
      <c r="AB234" s="1" t="str">
        <f t="shared" si="149"/>
        <v>-</v>
      </c>
      <c r="AC234" s="1">
        <f t="shared" si="150"/>
        <v>8500.7229361692789</v>
      </c>
      <c r="AD234" s="1">
        <f t="shared" si="151"/>
        <v>0</v>
      </c>
      <c r="AE234" s="1" t="b">
        <f t="shared" si="152"/>
        <v>0</v>
      </c>
      <c r="AF234" s="1">
        <f t="shared" si="153"/>
        <v>8500.7229361692789</v>
      </c>
    </row>
    <row r="235" spans="1:32">
      <c r="A235" s="2"/>
      <c r="B235" s="1"/>
      <c r="C235" s="1"/>
      <c r="D235" s="1"/>
      <c r="E235" s="1"/>
      <c r="F235" s="1"/>
      <c r="H235" s="1">
        <f t="shared" si="134"/>
        <v>0.02</v>
      </c>
      <c r="I235" s="1" t="b">
        <f t="shared" si="135"/>
        <v>0</v>
      </c>
      <c r="J235" s="1">
        <f t="shared" si="136"/>
        <v>0</v>
      </c>
      <c r="K235" s="1">
        <f t="shared" si="154"/>
        <v>0</v>
      </c>
      <c r="L235" s="1">
        <f t="shared" si="155"/>
        <v>0</v>
      </c>
      <c r="M235" s="1">
        <f t="shared" si="156"/>
        <v>8500.7229361692789</v>
      </c>
      <c r="N235" s="1" t="b">
        <f t="shared" si="137"/>
        <v>0</v>
      </c>
      <c r="O235" s="1" t="b">
        <f t="shared" si="138"/>
        <v>0</v>
      </c>
      <c r="P235" s="1" t="b">
        <f t="shared" si="139"/>
        <v>0</v>
      </c>
      <c r="Q235" s="1" t="str">
        <f t="shared" si="140"/>
        <v>-</v>
      </c>
      <c r="R235" s="1" t="str">
        <f t="shared" si="141"/>
        <v>-</v>
      </c>
      <c r="S235" s="1" t="str">
        <f t="shared" si="142"/>
        <v>-</v>
      </c>
      <c r="T235" s="1" t="str">
        <f t="shared" si="143"/>
        <v>-</v>
      </c>
      <c r="U235" s="1"/>
      <c r="V235" s="1">
        <f t="shared" si="144"/>
        <v>8330.7084774458926</v>
      </c>
      <c r="W235" s="1" t="b">
        <f t="shared" si="145"/>
        <v>0</v>
      </c>
      <c r="X235" s="1" t="b">
        <f t="shared" si="146"/>
        <v>0</v>
      </c>
      <c r="Y235" s="1" t="b">
        <f t="shared" si="147"/>
        <v>0</v>
      </c>
      <c r="Z235" s="1">
        <f>IF(P235=FALSE,IF(Y235=TRUE,MIN(H235+$I$2,$I$3),H235),"-")</f>
        <v>0.02</v>
      </c>
      <c r="AA235" s="1" t="str">
        <f t="shared" si="148"/>
        <v>-</v>
      </c>
      <c r="AB235" s="1" t="str">
        <f t="shared" si="149"/>
        <v>-</v>
      </c>
      <c r="AC235" s="1">
        <f t="shared" si="150"/>
        <v>8330.7084774458926</v>
      </c>
      <c r="AD235" s="1">
        <f t="shared" si="151"/>
        <v>0</v>
      </c>
      <c r="AE235" s="1" t="b">
        <f t="shared" si="152"/>
        <v>0</v>
      </c>
      <c r="AF235" s="1">
        <f t="shared" si="153"/>
        <v>8330.7084774458926</v>
      </c>
    </row>
    <row r="236" spans="1:32">
      <c r="A236" s="2"/>
      <c r="B236" s="1"/>
      <c r="C236" s="1"/>
      <c r="D236" s="1"/>
      <c r="E236" s="1"/>
      <c r="F236" s="1"/>
      <c r="H236" s="1">
        <f t="shared" si="134"/>
        <v>0.02</v>
      </c>
      <c r="I236" s="1" t="b">
        <f t="shared" si="135"/>
        <v>0</v>
      </c>
      <c r="J236" s="1">
        <f t="shared" si="136"/>
        <v>0</v>
      </c>
      <c r="K236" s="1">
        <f t="shared" si="154"/>
        <v>0</v>
      </c>
      <c r="L236" s="1">
        <f t="shared" si="155"/>
        <v>0</v>
      </c>
      <c r="M236" s="1">
        <f t="shared" si="156"/>
        <v>8330.7084774458926</v>
      </c>
      <c r="N236" s="1" t="b">
        <f t="shared" si="137"/>
        <v>0</v>
      </c>
      <c r="O236" s="1" t="b">
        <f t="shared" si="138"/>
        <v>0</v>
      </c>
      <c r="P236" s="1" t="b">
        <f t="shared" si="139"/>
        <v>0</v>
      </c>
      <c r="Q236" s="1" t="str">
        <f t="shared" si="140"/>
        <v>-</v>
      </c>
      <c r="R236" s="1" t="str">
        <f t="shared" si="141"/>
        <v>-</v>
      </c>
      <c r="S236" s="1" t="str">
        <f t="shared" si="142"/>
        <v>-</v>
      </c>
      <c r="T236" s="1" t="str">
        <f t="shared" si="143"/>
        <v>-</v>
      </c>
      <c r="U236" s="1"/>
      <c r="V236" s="1">
        <f t="shared" si="144"/>
        <v>8164.0943078969749</v>
      </c>
      <c r="W236" s="1" t="b">
        <f t="shared" si="145"/>
        <v>0</v>
      </c>
      <c r="X236" s="1" t="b">
        <f t="shared" si="146"/>
        <v>0</v>
      </c>
      <c r="Y236" s="1" t="b">
        <f t="shared" si="147"/>
        <v>0</v>
      </c>
      <c r="Z236" s="1">
        <f>IF(P236=FALSE,IF(Y236=TRUE,MIN(H236+$I$2,$I$3),H236),"-")</f>
        <v>0.02</v>
      </c>
      <c r="AA236" s="1" t="str">
        <f t="shared" si="148"/>
        <v>-</v>
      </c>
      <c r="AB236" s="1" t="str">
        <f t="shared" si="149"/>
        <v>-</v>
      </c>
      <c r="AC236" s="1">
        <f t="shared" si="150"/>
        <v>8164.0943078969749</v>
      </c>
      <c r="AD236" s="1">
        <f t="shared" si="151"/>
        <v>0</v>
      </c>
      <c r="AE236" s="1" t="b">
        <f t="shared" si="152"/>
        <v>0</v>
      </c>
      <c r="AF236" s="1">
        <f t="shared" si="153"/>
        <v>8164.0943078969749</v>
      </c>
    </row>
    <row r="237" spans="1:32">
      <c r="A237" s="2"/>
      <c r="B237" s="1"/>
      <c r="C237" s="1"/>
      <c r="D237" s="1"/>
      <c r="E237" s="1"/>
      <c r="F237" s="1"/>
      <c r="H237" s="1">
        <f t="shared" si="134"/>
        <v>0.02</v>
      </c>
      <c r="I237" s="1" t="b">
        <f t="shared" si="135"/>
        <v>0</v>
      </c>
      <c r="J237" s="1">
        <f t="shared" si="136"/>
        <v>0</v>
      </c>
      <c r="K237" s="1">
        <f t="shared" si="154"/>
        <v>0</v>
      </c>
      <c r="L237" s="1">
        <f t="shared" si="155"/>
        <v>0</v>
      </c>
      <c r="M237" s="1">
        <f t="shared" si="156"/>
        <v>8164.0943078969749</v>
      </c>
      <c r="N237" s="1" t="b">
        <f t="shared" si="137"/>
        <v>0</v>
      </c>
      <c r="O237" s="1" t="b">
        <f t="shared" si="138"/>
        <v>0</v>
      </c>
      <c r="P237" s="1" t="b">
        <f t="shared" si="139"/>
        <v>0</v>
      </c>
      <c r="Q237" s="1" t="str">
        <f t="shared" si="140"/>
        <v>-</v>
      </c>
      <c r="R237" s="1" t="str">
        <f t="shared" si="141"/>
        <v>-</v>
      </c>
      <c r="S237" s="1" t="str">
        <f t="shared" si="142"/>
        <v>-</v>
      </c>
      <c r="T237" s="1" t="str">
        <f t="shared" si="143"/>
        <v>-</v>
      </c>
      <c r="U237" s="1"/>
      <c r="V237" s="1">
        <f t="shared" si="144"/>
        <v>8000.812421739035</v>
      </c>
      <c r="W237" s="1" t="b">
        <f t="shared" si="145"/>
        <v>0</v>
      </c>
      <c r="X237" s="1" t="b">
        <f t="shared" si="146"/>
        <v>0</v>
      </c>
      <c r="Y237" s="1" t="b">
        <f t="shared" si="147"/>
        <v>0</v>
      </c>
      <c r="Z237" s="1">
        <f>IF(P237=FALSE,IF(Y237=TRUE,MIN(H237+$I$2,$I$3),H237),"-")</f>
        <v>0.02</v>
      </c>
      <c r="AA237" s="1" t="str">
        <f t="shared" si="148"/>
        <v>-</v>
      </c>
      <c r="AB237" s="1" t="str">
        <f t="shared" si="149"/>
        <v>-</v>
      </c>
      <c r="AC237" s="1">
        <f t="shared" si="150"/>
        <v>8000.812421739035</v>
      </c>
      <c r="AD237" s="1">
        <f t="shared" si="151"/>
        <v>0</v>
      </c>
      <c r="AE237" s="1" t="b">
        <f t="shared" si="152"/>
        <v>0</v>
      </c>
      <c r="AF237" s="1">
        <f t="shared" si="153"/>
        <v>8000.812421739035</v>
      </c>
    </row>
    <row r="238" spans="1:32">
      <c r="A238" s="2"/>
      <c r="B238" s="1"/>
      <c r="C238" s="1"/>
      <c r="D238" s="1"/>
      <c r="E238" s="1"/>
      <c r="F238" s="1"/>
      <c r="H238" s="1">
        <f t="shared" si="134"/>
        <v>0.02</v>
      </c>
      <c r="I238" s="1" t="b">
        <f t="shared" si="135"/>
        <v>0</v>
      </c>
      <c r="J238" s="1">
        <f t="shared" si="136"/>
        <v>0</v>
      </c>
      <c r="K238" s="1">
        <f t="shared" si="154"/>
        <v>0</v>
      </c>
      <c r="L238" s="1">
        <f t="shared" si="155"/>
        <v>0</v>
      </c>
      <c r="M238" s="1">
        <f t="shared" si="156"/>
        <v>8000.812421739035</v>
      </c>
      <c r="N238" s="1" t="b">
        <f t="shared" si="137"/>
        <v>0</v>
      </c>
      <c r="O238" s="1" t="b">
        <f t="shared" si="138"/>
        <v>0</v>
      </c>
      <c r="P238" s="1" t="b">
        <f t="shared" si="139"/>
        <v>0</v>
      </c>
      <c r="Q238" s="1" t="str">
        <f t="shared" si="140"/>
        <v>-</v>
      </c>
      <c r="R238" s="1" t="str">
        <f t="shared" si="141"/>
        <v>-</v>
      </c>
      <c r="S238" s="1" t="str">
        <f t="shared" si="142"/>
        <v>-</v>
      </c>
      <c r="T238" s="1" t="str">
        <f t="shared" si="143"/>
        <v>-</v>
      </c>
      <c r="U238" s="1"/>
      <c r="V238" s="1">
        <f t="shared" si="144"/>
        <v>7840.7961733042539</v>
      </c>
      <c r="W238" s="1" t="b">
        <f t="shared" si="145"/>
        <v>0</v>
      </c>
      <c r="X238" s="1" t="b">
        <f t="shared" si="146"/>
        <v>0</v>
      </c>
      <c r="Y238" s="1" t="b">
        <f t="shared" si="147"/>
        <v>0</v>
      </c>
      <c r="Z238" s="1">
        <f>IF(P238=FALSE,IF(Y238=TRUE,MIN(H238+$I$2,$I$3),H238),"-")</f>
        <v>0.02</v>
      </c>
      <c r="AA238" s="1" t="str">
        <f t="shared" si="148"/>
        <v>-</v>
      </c>
      <c r="AB238" s="1" t="str">
        <f t="shared" si="149"/>
        <v>-</v>
      </c>
      <c r="AC238" s="1">
        <f t="shared" si="150"/>
        <v>7840.7961733042539</v>
      </c>
      <c r="AD238" s="1">
        <f t="shared" si="151"/>
        <v>0</v>
      </c>
      <c r="AE238" s="1" t="b">
        <f t="shared" si="152"/>
        <v>0</v>
      </c>
      <c r="AF238" s="1">
        <f t="shared" si="153"/>
        <v>7840.7961733042539</v>
      </c>
    </row>
    <row r="239" spans="1:32">
      <c r="A239" s="2"/>
      <c r="B239" s="1"/>
      <c r="C239" s="1"/>
      <c r="D239" s="1"/>
      <c r="E239" s="1"/>
      <c r="F239" s="1"/>
      <c r="H239" s="1">
        <f t="shared" si="134"/>
        <v>0.02</v>
      </c>
      <c r="I239" s="1" t="b">
        <f t="shared" si="135"/>
        <v>0</v>
      </c>
      <c r="J239" s="1">
        <f t="shared" si="136"/>
        <v>0</v>
      </c>
      <c r="K239" s="1">
        <f t="shared" si="154"/>
        <v>0</v>
      </c>
      <c r="L239" s="1">
        <f t="shared" si="155"/>
        <v>0</v>
      </c>
      <c r="M239" s="1">
        <f t="shared" si="156"/>
        <v>7840.7961733042539</v>
      </c>
      <c r="N239" s="1" t="b">
        <f t="shared" si="137"/>
        <v>0</v>
      </c>
      <c r="O239" s="1" t="b">
        <f t="shared" si="138"/>
        <v>0</v>
      </c>
      <c r="P239" s="1" t="b">
        <f t="shared" si="139"/>
        <v>0</v>
      </c>
      <c r="Q239" s="1" t="str">
        <f t="shared" si="140"/>
        <v>-</v>
      </c>
      <c r="R239" s="1" t="str">
        <f t="shared" si="141"/>
        <v>-</v>
      </c>
      <c r="S239" s="1" t="str">
        <f t="shared" si="142"/>
        <v>-</v>
      </c>
      <c r="T239" s="1" t="str">
        <f t="shared" si="143"/>
        <v>-</v>
      </c>
      <c r="U239" s="1"/>
      <c r="V239" s="1">
        <f t="shared" si="144"/>
        <v>7683.9802498381687</v>
      </c>
      <c r="W239" s="1" t="b">
        <f t="shared" si="145"/>
        <v>0</v>
      </c>
      <c r="X239" s="1" t="b">
        <f t="shared" si="146"/>
        <v>0</v>
      </c>
      <c r="Y239" s="1" t="b">
        <f t="shared" si="147"/>
        <v>0</v>
      </c>
      <c r="Z239" s="1">
        <f>IF(P239=FALSE,IF(Y239=TRUE,MIN(H239+$I$2,$I$3),H239),"-")</f>
        <v>0.02</v>
      </c>
      <c r="AA239" s="1" t="str">
        <f t="shared" si="148"/>
        <v>-</v>
      </c>
      <c r="AB239" s="1" t="str">
        <f t="shared" si="149"/>
        <v>-</v>
      </c>
      <c r="AC239" s="1">
        <f t="shared" si="150"/>
        <v>7683.9802498381687</v>
      </c>
      <c r="AD239" s="1">
        <f t="shared" si="151"/>
        <v>0</v>
      </c>
      <c r="AE239" s="1" t="b">
        <f t="shared" si="152"/>
        <v>0</v>
      </c>
      <c r="AF239" s="1">
        <f t="shared" si="153"/>
        <v>7683.9802498381687</v>
      </c>
    </row>
    <row r="240" spans="1:32">
      <c r="A240" s="2"/>
      <c r="B240" s="1"/>
      <c r="C240" s="1"/>
      <c r="D240" s="1"/>
      <c r="E240" s="1"/>
      <c r="F240" s="1"/>
      <c r="H240" s="1">
        <f t="shared" si="134"/>
        <v>0.02</v>
      </c>
      <c r="I240" s="1" t="b">
        <f t="shared" si="135"/>
        <v>0</v>
      </c>
      <c r="J240" s="1">
        <f t="shared" si="136"/>
        <v>0</v>
      </c>
      <c r="K240" s="1">
        <f t="shared" si="154"/>
        <v>0</v>
      </c>
      <c r="L240" s="1">
        <f t="shared" si="155"/>
        <v>0</v>
      </c>
      <c r="M240" s="1">
        <f t="shared" si="156"/>
        <v>7683.9802498381687</v>
      </c>
      <c r="N240" s="1" t="b">
        <f t="shared" si="137"/>
        <v>0</v>
      </c>
      <c r="O240" s="1" t="b">
        <f t="shared" si="138"/>
        <v>0</v>
      </c>
      <c r="P240" s="1" t="b">
        <f t="shared" si="139"/>
        <v>0</v>
      </c>
      <c r="Q240" s="1" t="str">
        <f t="shared" si="140"/>
        <v>-</v>
      </c>
      <c r="R240" s="1" t="str">
        <f t="shared" si="141"/>
        <v>-</v>
      </c>
      <c r="S240" s="1" t="str">
        <f t="shared" si="142"/>
        <v>-</v>
      </c>
      <c r="T240" s="1" t="str">
        <f t="shared" si="143"/>
        <v>-</v>
      </c>
      <c r="U240" s="1"/>
      <c r="V240" s="1">
        <f t="shared" si="144"/>
        <v>7530.3006448414053</v>
      </c>
      <c r="W240" s="1" t="b">
        <f t="shared" si="145"/>
        <v>0</v>
      </c>
      <c r="X240" s="1" t="b">
        <f t="shared" si="146"/>
        <v>0</v>
      </c>
      <c r="Y240" s="1" t="b">
        <f t="shared" si="147"/>
        <v>0</v>
      </c>
      <c r="Z240" s="1">
        <f>IF(P240=FALSE,IF(Y240=TRUE,MIN(H240+$I$2,$I$3),H240),"-")</f>
        <v>0.02</v>
      </c>
      <c r="AA240" s="1" t="str">
        <f t="shared" si="148"/>
        <v>-</v>
      </c>
      <c r="AB240" s="1" t="str">
        <f t="shared" si="149"/>
        <v>-</v>
      </c>
      <c r="AC240" s="1">
        <f t="shared" si="150"/>
        <v>7530.3006448414053</v>
      </c>
      <c r="AD240" s="1">
        <f t="shared" si="151"/>
        <v>0</v>
      </c>
      <c r="AE240" s="1" t="b">
        <f t="shared" si="152"/>
        <v>0</v>
      </c>
      <c r="AF240" s="1">
        <f t="shared" si="153"/>
        <v>7530.3006448414053</v>
      </c>
    </row>
    <row r="241" spans="1:32">
      <c r="A241" s="2"/>
      <c r="B241" s="1"/>
      <c r="C241" s="1"/>
      <c r="D241" s="1"/>
      <c r="E241" s="1"/>
      <c r="F241" s="1"/>
      <c r="H241" s="1">
        <f t="shared" si="134"/>
        <v>0.02</v>
      </c>
      <c r="I241" s="1" t="b">
        <f t="shared" si="135"/>
        <v>0</v>
      </c>
      <c r="J241" s="1">
        <f t="shared" si="136"/>
        <v>0</v>
      </c>
      <c r="K241" s="1">
        <f t="shared" si="154"/>
        <v>0</v>
      </c>
      <c r="L241" s="1">
        <f t="shared" si="155"/>
        <v>0</v>
      </c>
      <c r="M241" s="1">
        <f t="shared" si="156"/>
        <v>7530.3006448414053</v>
      </c>
      <c r="N241" s="1" t="b">
        <f t="shared" si="137"/>
        <v>0</v>
      </c>
      <c r="O241" s="1" t="b">
        <f t="shared" si="138"/>
        <v>0</v>
      </c>
      <c r="P241" s="1" t="b">
        <f t="shared" si="139"/>
        <v>0</v>
      </c>
      <c r="Q241" s="1" t="str">
        <f t="shared" si="140"/>
        <v>-</v>
      </c>
      <c r="R241" s="1" t="str">
        <f t="shared" si="141"/>
        <v>-</v>
      </c>
      <c r="S241" s="1" t="str">
        <f t="shared" si="142"/>
        <v>-</v>
      </c>
      <c r="T241" s="1" t="str">
        <f t="shared" si="143"/>
        <v>-</v>
      </c>
      <c r="U241" s="1"/>
      <c r="V241" s="1">
        <f t="shared" si="144"/>
        <v>7379.6946319445769</v>
      </c>
      <c r="W241" s="1" t="b">
        <f t="shared" si="145"/>
        <v>0</v>
      </c>
      <c r="X241" s="1" t="b">
        <f t="shared" si="146"/>
        <v>0</v>
      </c>
      <c r="Y241" s="1" t="b">
        <f t="shared" si="147"/>
        <v>0</v>
      </c>
      <c r="Z241" s="1">
        <f>IF(P241=FALSE,IF(Y241=TRUE,MIN(H241+$I$2,$I$3),H241),"-")</f>
        <v>0.02</v>
      </c>
      <c r="AA241" s="1" t="str">
        <f t="shared" si="148"/>
        <v>-</v>
      </c>
      <c r="AB241" s="1" t="str">
        <f t="shared" si="149"/>
        <v>-</v>
      </c>
      <c r="AC241" s="1">
        <f t="shared" si="150"/>
        <v>7379.6946319445769</v>
      </c>
      <c r="AD241" s="1">
        <f t="shared" si="151"/>
        <v>0</v>
      </c>
      <c r="AE241" s="1" t="b">
        <f t="shared" si="152"/>
        <v>0</v>
      </c>
      <c r="AF241" s="1">
        <f t="shared" si="153"/>
        <v>7379.6946319445769</v>
      </c>
    </row>
    <row r="242" spans="1:32">
      <c r="A242" s="2"/>
      <c r="B242" s="1"/>
      <c r="C242" s="1"/>
      <c r="D242" s="1"/>
      <c r="E242" s="1"/>
      <c r="F242" s="1"/>
      <c r="H242" s="1">
        <f t="shared" si="134"/>
        <v>0.02</v>
      </c>
      <c r="I242" s="1" t="b">
        <f t="shared" si="135"/>
        <v>0</v>
      </c>
      <c r="J242" s="1">
        <f t="shared" si="136"/>
        <v>0</v>
      </c>
      <c r="K242" s="1">
        <f t="shared" si="154"/>
        <v>0</v>
      </c>
      <c r="L242" s="1">
        <f t="shared" si="155"/>
        <v>0</v>
      </c>
      <c r="M242" s="1">
        <f t="shared" si="156"/>
        <v>7379.6946319445769</v>
      </c>
      <c r="N242" s="1" t="b">
        <f t="shared" si="137"/>
        <v>0</v>
      </c>
      <c r="O242" s="1" t="b">
        <f t="shared" si="138"/>
        <v>0</v>
      </c>
      <c r="P242" s="1" t="b">
        <f t="shared" si="139"/>
        <v>0</v>
      </c>
      <c r="Q242" s="1" t="str">
        <f t="shared" si="140"/>
        <v>-</v>
      </c>
      <c r="R242" s="1" t="str">
        <f t="shared" si="141"/>
        <v>-</v>
      </c>
      <c r="S242" s="1" t="str">
        <f t="shared" si="142"/>
        <v>-</v>
      </c>
      <c r="T242" s="1" t="str">
        <f t="shared" si="143"/>
        <v>-</v>
      </c>
      <c r="U242" s="1"/>
      <c r="V242" s="1">
        <f t="shared" si="144"/>
        <v>7232.1007393056852</v>
      </c>
      <c r="W242" s="1" t="b">
        <f t="shared" si="145"/>
        <v>0</v>
      </c>
      <c r="X242" s="1" t="b">
        <f t="shared" si="146"/>
        <v>0</v>
      </c>
      <c r="Y242" s="1" t="b">
        <f t="shared" si="147"/>
        <v>0</v>
      </c>
      <c r="Z242" s="1">
        <f>IF(P242=FALSE,IF(Y242=TRUE,MIN(H242+$I$2,$I$3),H242),"-")</f>
        <v>0.02</v>
      </c>
      <c r="AA242" s="1" t="str">
        <f t="shared" si="148"/>
        <v>-</v>
      </c>
      <c r="AB242" s="1" t="str">
        <f t="shared" si="149"/>
        <v>-</v>
      </c>
      <c r="AC242" s="1">
        <f t="shared" si="150"/>
        <v>7232.1007393056852</v>
      </c>
      <c r="AD242" s="1">
        <f t="shared" si="151"/>
        <v>0</v>
      </c>
      <c r="AE242" s="1" t="b">
        <f t="shared" si="152"/>
        <v>0</v>
      </c>
      <c r="AF242" s="1">
        <f t="shared" si="153"/>
        <v>7232.1007393056852</v>
      </c>
    </row>
    <row r="243" spans="1:32">
      <c r="A243" s="2"/>
      <c r="B243" s="1"/>
      <c r="C243" s="1"/>
      <c r="D243" s="1"/>
      <c r="E243" s="1"/>
      <c r="F243" s="1"/>
      <c r="H243" s="1">
        <f t="shared" si="134"/>
        <v>0.02</v>
      </c>
      <c r="I243" s="1" t="b">
        <f t="shared" si="135"/>
        <v>0</v>
      </c>
      <c r="J243" s="1">
        <f t="shared" si="136"/>
        <v>0</v>
      </c>
      <c r="K243" s="1">
        <f t="shared" si="154"/>
        <v>0</v>
      </c>
      <c r="L243" s="1">
        <f t="shared" si="155"/>
        <v>0</v>
      </c>
      <c r="M243" s="1">
        <f t="shared" si="156"/>
        <v>7232.1007393056852</v>
      </c>
      <c r="N243" s="1" t="b">
        <f t="shared" si="137"/>
        <v>0</v>
      </c>
      <c r="O243" s="1" t="b">
        <f t="shared" si="138"/>
        <v>0</v>
      </c>
      <c r="P243" s="1" t="b">
        <f t="shared" si="139"/>
        <v>0</v>
      </c>
      <c r="Q243" s="1" t="str">
        <f t="shared" si="140"/>
        <v>-</v>
      </c>
      <c r="R243" s="1" t="str">
        <f t="shared" si="141"/>
        <v>-</v>
      </c>
      <c r="S243" s="1" t="str">
        <f t="shared" si="142"/>
        <v>-</v>
      </c>
      <c r="T243" s="1" t="str">
        <f t="shared" si="143"/>
        <v>-</v>
      </c>
      <c r="U243" s="1"/>
      <c r="V243" s="1">
        <f t="shared" si="144"/>
        <v>7087.4587245195717</v>
      </c>
      <c r="W243" s="1" t="b">
        <f t="shared" si="145"/>
        <v>0</v>
      </c>
      <c r="X243" s="1" t="b">
        <f t="shared" si="146"/>
        <v>0</v>
      </c>
      <c r="Y243" s="1" t="b">
        <f t="shared" si="147"/>
        <v>0</v>
      </c>
      <c r="Z243" s="1">
        <f>IF(P243=FALSE,IF(Y243=TRUE,MIN(H243+$I$2,$I$3),H243),"-")</f>
        <v>0.02</v>
      </c>
      <c r="AA243" s="1" t="str">
        <f t="shared" si="148"/>
        <v>-</v>
      </c>
      <c r="AB243" s="1" t="str">
        <f t="shared" si="149"/>
        <v>-</v>
      </c>
      <c r="AC243" s="1">
        <f t="shared" si="150"/>
        <v>7087.4587245195717</v>
      </c>
      <c r="AD243" s="1">
        <f t="shared" si="151"/>
        <v>0</v>
      </c>
      <c r="AE243" s="1" t="b">
        <f t="shared" si="152"/>
        <v>0</v>
      </c>
      <c r="AF243" s="1">
        <f t="shared" si="153"/>
        <v>7087.4587245195717</v>
      </c>
    </row>
    <row r="244" spans="1:32">
      <c r="A244" s="2"/>
      <c r="B244" s="1"/>
      <c r="C244" s="1"/>
      <c r="D244" s="1"/>
      <c r="E244" s="1"/>
      <c r="F244" s="1"/>
      <c r="H244" s="1">
        <f t="shared" si="134"/>
        <v>0.02</v>
      </c>
      <c r="I244" s="1" t="b">
        <f t="shared" si="135"/>
        <v>0</v>
      </c>
      <c r="J244" s="1">
        <f t="shared" si="136"/>
        <v>0</v>
      </c>
      <c r="K244" s="1">
        <f t="shared" si="154"/>
        <v>0</v>
      </c>
      <c r="L244" s="1">
        <f t="shared" si="155"/>
        <v>0</v>
      </c>
      <c r="M244" s="1">
        <f t="shared" si="156"/>
        <v>7087.4587245195717</v>
      </c>
      <c r="N244" s="1" t="b">
        <f t="shared" si="137"/>
        <v>0</v>
      </c>
      <c r="O244" s="1" t="b">
        <f t="shared" si="138"/>
        <v>0</v>
      </c>
      <c r="P244" s="1" t="b">
        <f t="shared" si="139"/>
        <v>0</v>
      </c>
      <c r="Q244" s="1" t="str">
        <f t="shared" si="140"/>
        <v>-</v>
      </c>
      <c r="R244" s="1" t="str">
        <f t="shared" si="141"/>
        <v>-</v>
      </c>
      <c r="S244" s="1" t="str">
        <f t="shared" si="142"/>
        <v>-</v>
      </c>
      <c r="T244" s="1" t="str">
        <f t="shared" si="143"/>
        <v>-</v>
      </c>
      <c r="U244" s="1"/>
      <c r="V244" s="1">
        <f t="shared" si="144"/>
        <v>6945.7095500291798</v>
      </c>
      <c r="W244" s="1" t="b">
        <f t="shared" si="145"/>
        <v>0</v>
      </c>
      <c r="X244" s="1" t="b">
        <f t="shared" si="146"/>
        <v>0</v>
      </c>
      <c r="Y244" s="1" t="b">
        <f t="shared" si="147"/>
        <v>0</v>
      </c>
      <c r="Z244" s="1">
        <f>IF(P244=FALSE,IF(Y244=TRUE,MIN(H244+$I$2,$I$3),H244),"-")</f>
        <v>0.02</v>
      </c>
      <c r="AA244" s="1" t="str">
        <f t="shared" si="148"/>
        <v>-</v>
      </c>
      <c r="AB244" s="1" t="str">
        <f t="shared" si="149"/>
        <v>-</v>
      </c>
      <c r="AC244" s="1">
        <f t="shared" si="150"/>
        <v>6945.7095500291798</v>
      </c>
      <c r="AD244" s="1">
        <f t="shared" si="151"/>
        <v>0</v>
      </c>
      <c r="AE244" s="1" t="b">
        <f t="shared" si="152"/>
        <v>0</v>
      </c>
      <c r="AF244" s="1">
        <f t="shared" si="153"/>
        <v>6945.7095500291798</v>
      </c>
    </row>
    <row r="245" spans="1:32">
      <c r="A245" s="2"/>
      <c r="B245" s="1"/>
      <c r="C245" s="1"/>
      <c r="D245" s="1"/>
      <c r="E245" s="1"/>
      <c r="F245" s="1"/>
      <c r="H245" s="1">
        <f t="shared" si="134"/>
        <v>0.02</v>
      </c>
      <c r="I245" s="1" t="b">
        <f t="shared" si="135"/>
        <v>0</v>
      </c>
      <c r="J245" s="1">
        <f t="shared" si="136"/>
        <v>0</v>
      </c>
      <c r="K245" s="1">
        <f t="shared" si="154"/>
        <v>0</v>
      </c>
      <c r="L245" s="1">
        <f t="shared" si="155"/>
        <v>0</v>
      </c>
      <c r="M245" s="1">
        <f t="shared" si="156"/>
        <v>6945.7095500291798</v>
      </c>
      <c r="N245" s="1" t="b">
        <f t="shared" si="137"/>
        <v>0</v>
      </c>
      <c r="O245" s="1" t="b">
        <f t="shared" si="138"/>
        <v>0</v>
      </c>
      <c r="P245" s="1" t="b">
        <f t="shared" si="139"/>
        <v>0</v>
      </c>
      <c r="Q245" s="1" t="str">
        <f t="shared" si="140"/>
        <v>-</v>
      </c>
      <c r="R245" s="1" t="str">
        <f t="shared" si="141"/>
        <v>-</v>
      </c>
      <c r="S245" s="1" t="str">
        <f t="shared" si="142"/>
        <v>-</v>
      </c>
      <c r="T245" s="1" t="str">
        <f t="shared" si="143"/>
        <v>-</v>
      </c>
      <c r="U245" s="1"/>
      <c r="V245" s="1">
        <f t="shared" si="144"/>
        <v>6806.7953590285961</v>
      </c>
      <c r="W245" s="1" t="b">
        <f t="shared" si="145"/>
        <v>0</v>
      </c>
      <c r="X245" s="1" t="b">
        <f t="shared" si="146"/>
        <v>0</v>
      </c>
      <c r="Y245" s="1" t="b">
        <f t="shared" si="147"/>
        <v>0</v>
      </c>
      <c r="Z245" s="1">
        <f>IF(P245=FALSE,IF(Y245=TRUE,MIN(H245+$I$2,$I$3),H245),"-")</f>
        <v>0.02</v>
      </c>
      <c r="AA245" s="1" t="str">
        <f t="shared" si="148"/>
        <v>-</v>
      </c>
      <c r="AB245" s="1" t="str">
        <f t="shared" si="149"/>
        <v>-</v>
      </c>
      <c r="AC245" s="1">
        <f t="shared" si="150"/>
        <v>6806.7953590285961</v>
      </c>
      <c r="AD245" s="1">
        <f t="shared" si="151"/>
        <v>0</v>
      </c>
      <c r="AE245" s="1" t="b">
        <f t="shared" si="152"/>
        <v>0</v>
      </c>
      <c r="AF245" s="1">
        <f t="shared" si="153"/>
        <v>6806.7953590285961</v>
      </c>
    </row>
    <row r="246" spans="1:32">
      <c r="A246" s="2"/>
      <c r="B246" s="1"/>
      <c r="C246" s="1"/>
      <c r="D246" s="1"/>
      <c r="E246" s="1"/>
      <c r="F246" s="1"/>
      <c r="H246" s="1">
        <f t="shared" si="134"/>
        <v>0.02</v>
      </c>
      <c r="I246" s="1" t="b">
        <f t="shared" si="135"/>
        <v>0</v>
      </c>
      <c r="J246" s="1">
        <f t="shared" si="136"/>
        <v>0</v>
      </c>
      <c r="K246" s="1">
        <f t="shared" si="154"/>
        <v>0</v>
      </c>
      <c r="L246" s="1">
        <f t="shared" si="155"/>
        <v>0</v>
      </c>
      <c r="M246" s="1">
        <f t="shared" si="156"/>
        <v>6806.7953590285961</v>
      </c>
      <c r="N246" s="1" t="b">
        <f t="shared" si="137"/>
        <v>0</v>
      </c>
      <c r="O246" s="1" t="b">
        <f t="shared" si="138"/>
        <v>0</v>
      </c>
      <c r="P246" s="1" t="b">
        <f t="shared" si="139"/>
        <v>0</v>
      </c>
      <c r="Q246" s="1" t="str">
        <f t="shared" si="140"/>
        <v>-</v>
      </c>
      <c r="R246" s="1" t="str">
        <f t="shared" si="141"/>
        <v>-</v>
      </c>
      <c r="S246" s="1" t="str">
        <f t="shared" si="142"/>
        <v>-</v>
      </c>
      <c r="T246" s="1" t="str">
        <f t="shared" si="143"/>
        <v>-</v>
      </c>
      <c r="U246" s="1"/>
      <c r="V246" s="1">
        <f t="shared" si="144"/>
        <v>6670.6594518480242</v>
      </c>
      <c r="W246" s="1" t="b">
        <f t="shared" si="145"/>
        <v>0</v>
      </c>
      <c r="X246" s="1" t="b">
        <f t="shared" si="146"/>
        <v>0</v>
      </c>
      <c r="Y246" s="1" t="b">
        <f t="shared" si="147"/>
        <v>0</v>
      </c>
      <c r="Z246" s="1">
        <f>IF(P246=FALSE,IF(Y246=TRUE,MIN(H246+$I$2,$I$3),H246),"-")</f>
        <v>0.02</v>
      </c>
      <c r="AA246" s="1" t="str">
        <f t="shared" si="148"/>
        <v>-</v>
      </c>
      <c r="AB246" s="1" t="str">
        <f t="shared" si="149"/>
        <v>-</v>
      </c>
      <c r="AC246" s="1">
        <f t="shared" si="150"/>
        <v>6670.6594518480242</v>
      </c>
      <c r="AD246" s="1">
        <f t="shared" si="151"/>
        <v>0</v>
      </c>
      <c r="AE246" s="1" t="b">
        <f t="shared" si="152"/>
        <v>0</v>
      </c>
      <c r="AF246" s="1">
        <f t="shared" si="153"/>
        <v>6670.6594518480242</v>
      </c>
    </row>
    <row r="247" spans="1:32">
      <c r="A247" s="2"/>
      <c r="B247" s="1"/>
      <c r="C247" s="1"/>
      <c r="D247" s="1"/>
      <c r="E247" s="1"/>
      <c r="F247" s="1"/>
      <c r="H247" s="1">
        <f t="shared" si="134"/>
        <v>0.02</v>
      </c>
      <c r="I247" s="1" t="b">
        <f t="shared" si="135"/>
        <v>0</v>
      </c>
      <c r="J247" s="1">
        <f t="shared" si="136"/>
        <v>0</v>
      </c>
      <c r="K247" s="1">
        <f t="shared" si="154"/>
        <v>0</v>
      </c>
      <c r="L247" s="1">
        <f t="shared" si="155"/>
        <v>0</v>
      </c>
      <c r="M247" s="1">
        <f t="shared" si="156"/>
        <v>6670.6594518480242</v>
      </c>
      <c r="N247" s="1" t="b">
        <f t="shared" si="137"/>
        <v>0</v>
      </c>
      <c r="O247" s="1" t="b">
        <f t="shared" si="138"/>
        <v>0</v>
      </c>
      <c r="P247" s="1" t="b">
        <f t="shared" si="139"/>
        <v>0</v>
      </c>
      <c r="Q247" s="1" t="str">
        <f t="shared" si="140"/>
        <v>-</v>
      </c>
      <c r="R247" s="1" t="str">
        <f t="shared" si="141"/>
        <v>-</v>
      </c>
      <c r="S247" s="1" t="str">
        <f t="shared" si="142"/>
        <v>-</v>
      </c>
      <c r="T247" s="1" t="str">
        <f t="shared" si="143"/>
        <v>-</v>
      </c>
      <c r="U247" s="1"/>
      <c r="V247" s="1">
        <f t="shared" si="144"/>
        <v>6537.2462628110634</v>
      </c>
      <c r="W247" s="1" t="b">
        <f t="shared" si="145"/>
        <v>0</v>
      </c>
      <c r="X247" s="1" t="b">
        <f t="shared" si="146"/>
        <v>0</v>
      </c>
      <c r="Y247" s="1" t="b">
        <f t="shared" si="147"/>
        <v>0</v>
      </c>
      <c r="Z247" s="1">
        <f>IF(P247=FALSE,IF(Y247=TRUE,MIN(H247+$I$2,$I$3),H247),"-")</f>
        <v>0.02</v>
      </c>
      <c r="AA247" s="1" t="str">
        <f t="shared" si="148"/>
        <v>-</v>
      </c>
      <c r="AB247" s="1" t="str">
        <f t="shared" si="149"/>
        <v>-</v>
      </c>
      <c r="AC247" s="1">
        <f t="shared" si="150"/>
        <v>6537.2462628110634</v>
      </c>
      <c r="AD247" s="1">
        <f t="shared" si="151"/>
        <v>0</v>
      </c>
      <c r="AE247" s="1" t="b">
        <f t="shared" si="152"/>
        <v>0</v>
      </c>
      <c r="AF247" s="1">
        <f t="shared" si="153"/>
        <v>6537.2462628110634</v>
      </c>
    </row>
    <row r="248" spans="1:32">
      <c r="A248" s="2"/>
      <c r="B248" s="1"/>
      <c r="C248" s="1"/>
      <c r="D248" s="1"/>
      <c r="E248" s="1"/>
      <c r="F248" s="1"/>
      <c r="H248" s="1">
        <f t="shared" ref="H248:H311" si="157">IF(P247=FALSE,Z247,R247)</f>
        <v>0.02</v>
      </c>
      <c r="I248" s="1" t="b">
        <f t="shared" ref="I248:I311" si="158">AE247</f>
        <v>0</v>
      </c>
      <c r="J248" s="1">
        <f t="shared" ref="J248:J311" si="159">IF(P247=TRUE,T247,IF(I248=TRUE,AB247,AD247))</f>
        <v>0</v>
      </c>
      <c r="K248" s="1">
        <f t="shared" si="154"/>
        <v>0</v>
      </c>
      <c r="L248" s="1">
        <f t="shared" si="155"/>
        <v>0</v>
      </c>
      <c r="M248" s="1">
        <f t="shared" si="156"/>
        <v>6537.2462628110634</v>
      </c>
      <c r="N248" s="1" t="b">
        <f t="shared" ref="N248:N311" si="160">AND(I248=TRUE,M248&gt;L248)</f>
        <v>0</v>
      </c>
      <c r="O248" s="1" t="b">
        <f t="shared" ref="O248:O311" si="161">AND(I248=FALSE,M248&lt;K248)</f>
        <v>0</v>
      </c>
      <c r="P248" s="1" t="b">
        <f t="shared" ref="P248:P311" si="162">OR(N248,O248)</f>
        <v>0</v>
      </c>
      <c r="Q248" s="1" t="str">
        <f t="shared" ref="Q248:Q311" si="163">IF(P248=TRUE,J248,"-")</f>
        <v>-</v>
      </c>
      <c r="R248" s="1" t="str">
        <f t="shared" ref="R248:R311" si="164">IF(P248=TRUE,0.02,"-")</f>
        <v>-</v>
      </c>
      <c r="S248" s="1" t="str">
        <f t="shared" ref="S248:S311" si="165">IF(P248=TRUE,IF(I248=TRUE,FALSE,TRUE),"-")</f>
        <v>-</v>
      </c>
      <c r="T248" s="1" t="str">
        <f t="shared" ref="T248:T311" si="166">IF(P248=TRUE,IF(I248=TRUE,L248,K248),"-")</f>
        <v>-</v>
      </c>
      <c r="U248" s="1"/>
      <c r="V248" s="1">
        <f t="shared" ref="V248:V311" si="167">IF(P248=FALSE,M248+H248*(J248-M248),"-")</f>
        <v>6406.5013375548424</v>
      </c>
      <c r="W248" s="1" t="b">
        <f t="shared" ref="W248:W311" si="168">IF(P248=FALSE,AND(I248=TRUE,J248&lt;K248),"-")</f>
        <v>0</v>
      </c>
      <c r="X248" s="1" t="b">
        <f t="shared" ref="X248:X311" si="169">IF(P248=FALSE,AND(I248=FALSE,J248&gt;L248),"-")</f>
        <v>0</v>
      </c>
      <c r="Y248" s="1" t="b">
        <f t="shared" ref="Y248:Y311" si="170">IFERROR(OR(W248,X248),"-")</f>
        <v>0</v>
      </c>
      <c r="Z248" s="1">
        <f>IF(P248=FALSE,IF(Y248=TRUE,MIN(H248+$I$2,$I$3),H248),"-")</f>
        <v>0.02</v>
      </c>
      <c r="AA248" s="1" t="str">
        <f t="shared" ref="AA248:AA311" si="171">IF(P248=FALSE,IF(I248=TRUE,MIN(V248,L247,L246),"-"),"-")</f>
        <v>-</v>
      </c>
      <c r="AB248" s="1" t="str">
        <f t="shared" ref="AB248:AB311" si="172">IF(P248=FALSE,IF(I248=TRUE,MAX(J248,K248),"-"),"-")</f>
        <v>-</v>
      </c>
      <c r="AC248" s="1">
        <f t="shared" ref="AC248:AC311" si="173">IF(I248=FALSE,MAX(V248,K247,K246),"-")</f>
        <v>6406.5013375548424</v>
      </c>
      <c r="AD248" s="1">
        <f t="shared" ref="AD248:AD311" si="174">IF(I248=FALSE,MIN(J248,L248),"-")</f>
        <v>0</v>
      </c>
      <c r="AE248" s="1" t="b">
        <f t="shared" ref="AE248:AE311" si="175">IF(S248="-",I248,S248)</f>
        <v>0</v>
      </c>
      <c r="AF248" s="1">
        <f t="shared" ref="AF248:AF311" si="176">IF(P248=TRUE,Q248,IF(AE248=TRUE,AA248,AC248))</f>
        <v>6406.5013375548424</v>
      </c>
    </row>
    <row r="249" spans="1:32">
      <c r="A249" s="2"/>
      <c r="B249" s="1"/>
      <c r="C249" s="1"/>
      <c r="D249" s="1"/>
      <c r="E249" s="1"/>
      <c r="F249" s="1"/>
      <c r="H249" s="1">
        <f t="shared" si="157"/>
        <v>0.02</v>
      </c>
      <c r="I249" s="1" t="b">
        <f t="shared" si="158"/>
        <v>0</v>
      </c>
      <c r="J249" s="1">
        <f t="shared" si="159"/>
        <v>0</v>
      </c>
      <c r="K249" s="1">
        <f t="shared" si="154"/>
        <v>0</v>
      </c>
      <c r="L249" s="1">
        <f t="shared" si="155"/>
        <v>0</v>
      </c>
      <c r="M249" s="1">
        <f t="shared" si="156"/>
        <v>6406.5013375548424</v>
      </c>
      <c r="N249" s="1" t="b">
        <f t="shared" si="160"/>
        <v>0</v>
      </c>
      <c r="O249" s="1" t="b">
        <f t="shared" si="161"/>
        <v>0</v>
      </c>
      <c r="P249" s="1" t="b">
        <f t="shared" si="162"/>
        <v>0</v>
      </c>
      <c r="Q249" s="1" t="str">
        <f t="shared" si="163"/>
        <v>-</v>
      </c>
      <c r="R249" s="1" t="str">
        <f t="shared" si="164"/>
        <v>-</v>
      </c>
      <c r="S249" s="1" t="str">
        <f t="shared" si="165"/>
        <v>-</v>
      </c>
      <c r="T249" s="1" t="str">
        <f t="shared" si="166"/>
        <v>-</v>
      </c>
      <c r="U249" s="1"/>
      <c r="V249" s="1">
        <f t="shared" si="167"/>
        <v>6278.3713108037455</v>
      </c>
      <c r="W249" s="1" t="b">
        <f t="shared" si="168"/>
        <v>0</v>
      </c>
      <c r="X249" s="1" t="b">
        <f t="shared" si="169"/>
        <v>0</v>
      </c>
      <c r="Y249" s="1" t="b">
        <f t="shared" si="170"/>
        <v>0</v>
      </c>
      <c r="Z249" s="1">
        <f>IF(P249=FALSE,IF(Y249=TRUE,MIN(H249+$I$2,$I$3),H249),"-")</f>
        <v>0.02</v>
      </c>
      <c r="AA249" s="1" t="str">
        <f t="shared" si="171"/>
        <v>-</v>
      </c>
      <c r="AB249" s="1" t="str">
        <f t="shared" si="172"/>
        <v>-</v>
      </c>
      <c r="AC249" s="1">
        <f t="shared" si="173"/>
        <v>6278.3713108037455</v>
      </c>
      <c r="AD249" s="1">
        <f t="shared" si="174"/>
        <v>0</v>
      </c>
      <c r="AE249" s="1" t="b">
        <f t="shared" si="175"/>
        <v>0</v>
      </c>
      <c r="AF249" s="1">
        <f t="shared" si="176"/>
        <v>6278.3713108037455</v>
      </c>
    </row>
    <row r="250" spans="1:32">
      <c r="A250" s="2"/>
      <c r="B250" s="1"/>
      <c r="C250" s="1"/>
      <c r="D250" s="1"/>
      <c r="E250" s="1"/>
      <c r="F250" s="1"/>
      <c r="H250" s="1">
        <f t="shared" si="157"/>
        <v>0.02</v>
      </c>
      <c r="I250" s="1" t="b">
        <f t="shared" si="158"/>
        <v>0</v>
      </c>
      <c r="J250" s="1">
        <f t="shared" si="159"/>
        <v>0</v>
      </c>
      <c r="K250" s="1">
        <f t="shared" si="154"/>
        <v>0</v>
      </c>
      <c r="L250" s="1">
        <f t="shared" si="155"/>
        <v>0</v>
      </c>
      <c r="M250" s="1">
        <f t="shared" si="156"/>
        <v>6278.3713108037455</v>
      </c>
      <c r="N250" s="1" t="b">
        <f t="shared" si="160"/>
        <v>0</v>
      </c>
      <c r="O250" s="1" t="b">
        <f t="shared" si="161"/>
        <v>0</v>
      </c>
      <c r="P250" s="1" t="b">
        <f t="shared" si="162"/>
        <v>0</v>
      </c>
      <c r="Q250" s="1" t="str">
        <f t="shared" si="163"/>
        <v>-</v>
      </c>
      <c r="R250" s="1" t="str">
        <f t="shared" si="164"/>
        <v>-</v>
      </c>
      <c r="S250" s="1" t="str">
        <f t="shared" si="165"/>
        <v>-</v>
      </c>
      <c r="T250" s="1" t="str">
        <f t="shared" si="166"/>
        <v>-</v>
      </c>
      <c r="U250" s="1"/>
      <c r="V250" s="1">
        <f t="shared" si="167"/>
        <v>6152.8038845876708</v>
      </c>
      <c r="W250" s="1" t="b">
        <f t="shared" si="168"/>
        <v>0</v>
      </c>
      <c r="X250" s="1" t="b">
        <f t="shared" si="169"/>
        <v>0</v>
      </c>
      <c r="Y250" s="1" t="b">
        <f t="shared" si="170"/>
        <v>0</v>
      </c>
      <c r="Z250" s="1">
        <f>IF(P250=FALSE,IF(Y250=TRUE,MIN(H250+$I$2,$I$3),H250),"-")</f>
        <v>0.02</v>
      </c>
      <c r="AA250" s="1" t="str">
        <f t="shared" si="171"/>
        <v>-</v>
      </c>
      <c r="AB250" s="1" t="str">
        <f t="shared" si="172"/>
        <v>-</v>
      </c>
      <c r="AC250" s="1">
        <f t="shared" si="173"/>
        <v>6152.8038845876708</v>
      </c>
      <c r="AD250" s="1">
        <f t="shared" si="174"/>
        <v>0</v>
      </c>
      <c r="AE250" s="1" t="b">
        <f t="shared" si="175"/>
        <v>0</v>
      </c>
      <c r="AF250" s="1">
        <f t="shared" si="176"/>
        <v>6152.8038845876708</v>
      </c>
    </row>
    <row r="251" spans="1:32">
      <c r="A251" s="2"/>
      <c r="B251" s="1"/>
      <c r="C251" s="1"/>
      <c r="D251" s="1"/>
      <c r="E251" s="1"/>
      <c r="F251" s="1"/>
      <c r="H251" s="1">
        <f t="shared" si="157"/>
        <v>0.02</v>
      </c>
      <c r="I251" s="1" t="b">
        <f t="shared" si="158"/>
        <v>0</v>
      </c>
      <c r="J251" s="1">
        <f t="shared" si="159"/>
        <v>0</v>
      </c>
      <c r="K251" s="1">
        <f t="shared" si="154"/>
        <v>0</v>
      </c>
      <c r="L251" s="1">
        <f t="shared" si="155"/>
        <v>0</v>
      </c>
      <c r="M251" s="1">
        <f t="shared" si="156"/>
        <v>6152.8038845876708</v>
      </c>
      <c r="N251" s="1" t="b">
        <f t="shared" si="160"/>
        <v>0</v>
      </c>
      <c r="O251" s="1" t="b">
        <f t="shared" si="161"/>
        <v>0</v>
      </c>
      <c r="P251" s="1" t="b">
        <f t="shared" si="162"/>
        <v>0</v>
      </c>
      <c r="Q251" s="1" t="str">
        <f t="shared" si="163"/>
        <v>-</v>
      </c>
      <c r="R251" s="1" t="str">
        <f t="shared" si="164"/>
        <v>-</v>
      </c>
      <c r="S251" s="1" t="str">
        <f t="shared" si="165"/>
        <v>-</v>
      </c>
      <c r="T251" s="1" t="str">
        <f t="shared" si="166"/>
        <v>-</v>
      </c>
      <c r="U251" s="1"/>
      <c r="V251" s="1">
        <f t="shared" si="167"/>
        <v>6029.7478068959172</v>
      </c>
      <c r="W251" s="1" t="b">
        <f t="shared" si="168"/>
        <v>0</v>
      </c>
      <c r="X251" s="1" t="b">
        <f t="shared" si="169"/>
        <v>0</v>
      </c>
      <c r="Y251" s="1" t="b">
        <f t="shared" si="170"/>
        <v>0</v>
      </c>
      <c r="Z251" s="1">
        <f>IF(P251=FALSE,IF(Y251=TRUE,MIN(H251+$I$2,$I$3),H251),"-")</f>
        <v>0.02</v>
      </c>
      <c r="AA251" s="1" t="str">
        <f t="shared" si="171"/>
        <v>-</v>
      </c>
      <c r="AB251" s="1" t="str">
        <f t="shared" si="172"/>
        <v>-</v>
      </c>
      <c r="AC251" s="1">
        <f t="shared" si="173"/>
        <v>6029.7478068959172</v>
      </c>
      <c r="AD251" s="1">
        <f t="shared" si="174"/>
        <v>0</v>
      </c>
      <c r="AE251" s="1" t="b">
        <f t="shared" si="175"/>
        <v>0</v>
      </c>
      <c r="AF251" s="1">
        <f t="shared" si="176"/>
        <v>6029.7478068959172</v>
      </c>
    </row>
    <row r="252" spans="1:32">
      <c r="A252" s="2"/>
      <c r="B252" s="1"/>
      <c r="C252" s="1"/>
      <c r="D252" s="1"/>
      <c r="E252" s="1"/>
      <c r="F252" s="1"/>
      <c r="H252" s="1">
        <f t="shared" si="157"/>
        <v>0.02</v>
      </c>
      <c r="I252" s="1" t="b">
        <f t="shared" si="158"/>
        <v>0</v>
      </c>
      <c r="J252" s="1">
        <f t="shared" si="159"/>
        <v>0</v>
      </c>
      <c r="K252" s="1">
        <f t="shared" si="154"/>
        <v>0</v>
      </c>
      <c r="L252" s="1">
        <f t="shared" si="155"/>
        <v>0</v>
      </c>
      <c r="M252" s="1">
        <f t="shared" si="156"/>
        <v>6029.7478068959172</v>
      </c>
      <c r="N252" s="1" t="b">
        <f t="shared" si="160"/>
        <v>0</v>
      </c>
      <c r="O252" s="1" t="b">
        <f t="shared" si="161"/>
        <v>0</v>
      </c>
      <c r="P252" s="1" t="b">
        <f t="shared" si="162"/>
        <v>0</v>
      </c>
      <c r="Q252" s="1" t="str">
        <f t="shared" si="163"/>
        <v>-</v>
      </c>
      <c r="R252" s="1" t="str">
        <f t="shared" si="164"/>
        <v>-</v>
      </c>
      <c r="S252" s="1" t="str">
        <f t="shared" si="165"/>
        <v>-</v>
      </c>
      <c r="T252" s="1" t="str">
        <f t="shared" si="166"/>
        <v>-</v>
      </c>
      <c r="U252" s="1"/>
      <c r="V252" s="1">
        <f t="shared" si="167"/>
        <v>5909.1528507579987</v>
      </c>
      <c r="W252" s="1" t="b">
        <f t="shared" si="168"/>
        <v>0</v>
      </c>
      <c r="X252" s="1" t="b">
        <f t="shared" si="169"/>
        <v>0</v>
      </c>
      <c r="Y252" s="1" t="b">
        <f t="shared" si="170"/>
        <v>0</v>
      </c>
      <c r="Z252" s="1">
        <f>IF(P252=FALSE,IF(Y252=TRUE,MIN(H252+$I$2,$I$3),H252),"-")</f>
        <v>0.02</v>
      </c>
      <c r="AA252" s="1" t="str">
        <f t="shared" si="171"/>
        <v>-</v>
      </c>
      <c r="AB252" s="1" t="str">
        <f t="shared" si="172"/>
        <v>-</v>
      </c>
      <c r="AC252" s="1">
        <f t="shared" si="173"/>
        <v>5909.1528507579987</v>
      </c>
      <c r="AD252" s="1">
        <f t="shared" si="174"/>
        <v>0</v>
      </c>
      <c r="AE252" s="1" t="b">
        <f t="shared" si="175"/>
        <v>0</v>
      </c>
      <c r="AF252" s="1">
        <f t="shared" si="176"/>
        <v>5909.1528507579987</v>
      </c>
    </row>
    <row r="253" spans="1:32">
      <c r="A253" s="2"/>
      <c r="B253" s="1"/>
      <c r="C253" s="1"/>
      <c r="D253" s="1"/>
      <c r="E253" s="1"/>
      <c r="F253" s="1"/>
      <c r="H253" s="1">
        <f t="shared" si="157"/>
        <v>0.02</v>
      </c>
      <c r="I253" s="1" t="b">
        <f t="shared" si="158"/>
        <v>0</v>
      </c>
      <c r="J253" s="1">
        <f t="shared" si="159"/>
        <v>0</v>
      </c>
      <c r="K253" s="1">
        <f t="shared" si="154"/>
        <v>0</v>
      </c>
      <c r="L253" s="1">
        <f t="shared" si="155"/>
        <v>0</v>
      </c>
      <c r="M253" s="1">
        <f t="shared" si="156"/>
        <v>5909.1528507579987</v>
      </c>
      <c r="N253" s="1" t="b">
        <f t="shared" si="160"/>
        <v>0</v>
      </c>
      <c r="O253" s="1" t="b">
        <f t="shared" si="161"/>
        <v>0</v>
      </c>
      <c r="P253" s="1" t="b">
        <f t="shared" si="162"/>
        <v>0</v>
      </c>
      <c r="Q253" s="1" t="str">
        <f t="shared" si="163"/>
        <v>-</v>
      </c>
      <c r="R253" s="1" t="str">
        <f t="shared" si="164"/>
        <v>-</v>
      </c>
      <c r="S253" s="1" t="str">
        <f t="shared" si="165"/>
        <v>-</v>
      </c>
      <c r="T253" s="1" t="str">
        <f t="shared" si="166"/>
        <v>-</v>
      </c>
      <c r="U253" s="1"/>
      <c r="V253" s="1">
        <f t="shared" si="167"/>
        <v>5790.9697937428391</v>
      </c>
      <c r="W253" s="1" t="b">
        <f t="shared" si="168"/>
        <v>0</v>
      </c>
      <c r="X253" s="1" t="b">
        <f t="shared" si="169"/>
        <v>0</v>
      </c>
      <c r="Y253" s="1" t="b">
        <f t="shared" si="170"/>
        <v>0</v>
      </c>
      <c r="Z253" s="1">
        <f>IF(P253=FALSE,IF(Y253=TRUE,MIN(H253+$I$2,$I$3),H253),"-")</f>
        <v>0.02</v>
      </c>
      <c r="AA253" s="1" t="str">
        <f t="shared" si="171"/>
        <v>-</v>
      </c>
      <c r="AB253" s="1" t="str">
        <f t="shared" si="172"/>
        <v>-</v>
      </c>
      <c r="AC253" s="1">
        <f t="shared" si="173"/>
        <v>5790.9697937428391</v>
      </c>
      <c r="AD253" s="1">
        <f t="shared" si="174"/>
        <v>0</v>
      </c>
      <c r="AE253" s="1" t="b">
        <f t="shared" si="175"/>
        <v>0</v>
      </c>
      <c r="AF253" s="1">
        <f t="shared" si="176"/>
        <v>5790.9697937428391</v>
      </c>
    </row>
    <row r="254" spans="1:32">
      <c r="A254" s="2"/>
      <c r="B254" s="1"/>
      <c r="C254" s="1"/>
      <c r="D254" s="1"/>
      <c r="E254" s="1"/>
      <c r="F254" s="1"/>
      <c r="H254" s="1">
        <f t="shared" si="157"/>
        <v>0.02</v>
      </c>
      <c r="I254" s="1" t="b">
        <f t="shared" si="158"/>
        <v>0</v>
      </c>
      <c r="J254" s="1">
        <f t="shared" si="159"/>
        <v>0</v>
      </c>
      <c r="K254" s="1">
        <f t="shared" si="154"/>
        <v>0</v>
      </c>
      <c r="L254" s="1">
        <f t="shared" si="155"/>
        <v>0</v>
      </c>
      <c r="M254" s="1">
        <f t="shared" si="156"/>
        <v>5790.9697937428391</v>
      </c>
      <c r="N254" s="1" t="b">
        <f t="shared" si="160"/>
        <v>0</v>
      </c>
      <c r="O254" s="1" t="b">
        <f t="shared" si="161"/>
        <v>0</v>
      </c>
      <c r="P254" s="1" t="b">
        <f t="shared" si="162"/>
        <v>0</v>
      </c>
      <c r="Q254" s="1" t="str">
        <f t="shared" si="163"/>
        <v>-</v>
      </c>
      <c r="R254" s="1" t="str">
        <f t="shared" si="164"/>
        <v>-</v>
      </c>
      <c r="S254" s="1" t="str">
        <f t="shared" si="165"/>
        <v>-</v>
      </c>
      <c r="T254" s="1" t="str">
        <f t="shared" si="166"/>
        <v>-</v>
      </c>
      <c r="U254" s="1"/>
      <c r="V254" s="1">
        <f t="shared" si="167"/>
        <v>5675.1503978679821</v>
      </c>
      <c r="W254" s="1" t="b">
        <f t="shared" si="168"/>
        <v>0</v>
      </c>
      <c r="X254" s="1" t="b">
        <f t="shared" si="169"/>
        <v>0</v>
      </c>
      <c r="Y254" s="1" t="b">
        <f t="shared" si="170"/>
        <v>0</v>
      </c>
      <c r="Z254" s="1">
        <f>IF(P254=FALSE,IF(Y254=TRUE,MIN(H254+$I$2,$I$3),H254),"-")</f>
        <v>0.02</v>
      </c>
      <c r="AA254" s="1" t="str">
        <f t="shared" si="171"/>
        <v>-</v>
      </c>
      <c r="AB254" s="1" t="str">
        <f t="shared" si="172"/>
        <v>-</v>
      </c>
      <c r="AC254" s="1">
        <f t="shared" si="173"/>
        <v>5675.1503978679821</v>
      </c>
      <c r="AD254" s="1">
        <f t="shared" si="174"/>
        <v>0</v>
      </c>
      <c r="AE254" s="1" t="b">
        <f t="shared" si="175"/>
        <v>0</v>
      </c>
      <c r="AF254" s="1">
        <f t="shared" si="176"/>
        <v>5675.1503978679821</v>
      </c>
    </row>
    <row r="255" spans="1:32">
      <c r="A255" s="2"/>
      <c r="B255" s="1"/>
      <c r="C255" s="1"/>
      <c r="D255" s="1"/>
      <c r="E255" s="1"/>
      <c r="F255" s="1"/>
      <c r="H255" s="1">
        <f t="shared" si="157"/>
        <v>0.02</v>
      </c>
      <c r="I255" s="1" t="b">
        <f t="shared" si="158"/>
        <v>0</v>
      </c>
      <c r="J255" s="1">
        <f t="shared" si="159"/>
        <v>0</v>
      </c>
      <c r="K255" s="1">
        <f t="shared" si="154"/>
        <v>0</v>
      </c>
      <c r="L255" s="1">
        <f t="shared" si="155"/>
        <v>0</v>
      </c>
      <c r="M255" s="1">
        <f t="shared" si="156"/>
        <v>5675.1503978679821</v>
      </c>
      <c r="N255" s="1" t="b">
        <f t="shared" si="160"/>
        <v>0</v>
      </c>
      <c r="O255" s="1" t="b">
        <f t="shared" si="161"/>
        <v>0</v>
      </c>
      <c r="P255" s="1" t="b">
        <f t="shared" si="162"/>
        <v>0</v>
      </c>
      <c r="Q255" s="1" t="str">
        <f t="shared" si="163"/>
        <v>-</v>
      </c>
      <c r="R255" s="1" t="str">
        <f t="shared" si="164"/>
        <v>-</v>
      </c>
      <c r="S255" s="1" t="str">
        <f t="shared" si="165"/>
        <v>-</v>
      </c>
      <c r="T255" s="1" t="str">
        <f t="shared" si="166"/>
        <v>-</v>
      </c>
      <c r="U255" s="1"/>
      <c r="V255" s="1">
        <f t="shared" si="167"/>
        <v>5561.6473899106222</v>
      </c>
      <c r="W255" s="1" t="b">
        <f t="shared" si="168"/>
        <v>0</v>
      </c>
      <c r="X255" s="1" t="b">
        <f t="shared" si="169"/>
        <v>0</v>
      </c>
      <c r="Y255" s="1" t="b">
        <f t="shared" si="170"/>
        <v>0</v>
      </c>
      <c r="Z255" s="1">
        <f>IF(P255=FALSE,IF(Y255=TRUE,MIN(H255+$I$2,$I$3),H255),"-")</f>
        <v>0.02</v>
      </c>
      <c r="AA255" s="1" t="str">
        <f t="shared" si="171"/>
        <v>-</v>
      </c>
      <c r="AB255" s="1" t="str">
        <f t="shared" si="172"/>
        <v>-</v>
      </c>
      <c r="AC255" s="1">
        <f t="shared" si="173"/>
        <v>5561.6473899106222</v>
      </c>
      <c r="AD255" s="1">
        <f t="shared" si="174"/>
        <v>0</v>
      </c>
      <c r="AE255" s="1" t="b">
        <f t="shared" si="175"/>
        <v>0</v>
      </c>
      <c r="AF255" s="1">
        <f t="shared" si="176"/>
        <v>5561.6473899106222</v>
      </c>
    </row>
    <row r="256" spans="1:32">
      <c r="A256" s="2"/>
      <c r="B256" s="1"/>
      <c r="C256" s="1"/>
      <c r="D256" s="1"/>
      <c r="E256" s="1"/>
      <c r="F256" s="1"/>
      <c r="H256" s="1">
        <f t="shared" si="157"/>
        <v>0.02</v>
      </c>
      <c r="I256" s="1" t="b">
        <f t="shared" si="158"/>
        <v>0</v>
      </c>
      <c r="J256" s="1">
        <f t="shared" si="159"/>
        <v>0</v>
      </c>
      <c r="K256" s="1">
        <f t="shared" si="154"/>
        <v>0</v>
      </c>
      <c r="L256" s="1">
        <f t="shared" si="155"/>
        <v>0</v>
      </c>
      <c r="M256" s="1">
        <f t="shared" si="156"/>
        <v>5561.6473899106222</v>
      </c>
      <c r="N256" s="1" t="b">
        <f t="shared" si="160"/>
        <v>0</v>
      </c>
      <c r="O256" s="1" t="b">
        <f t="shared" si="161"/>
        <v>0</v>
      </c>
      <c r="P256" s="1" t="b">
        <f t="shared" si="162"/>
        <v>0</v>
      </c>
      <c r="Q256" s="1" t="str">
        <f t="shared" si="163"/>
        <v>-</v>
      </c>
      <c r="R256" s="1" t="str">
        <f t="shared" si="164"/>
        <v>-</v>
      </c>
      <c r="S256" s="1" t="str">
        <f t="shared" si="165"/>
        <v>-</v>
      </c>
      <c r="T256" s="1" t="str">
        <f t="shared" si="166"/>
        <v>-</v>
      </c>
      <c r="U256" s="1"/>
      <c r="V256" s="1">
        <f t="shared" si="167"/>
        <v>5450.4144421124101</v>
      </c>
      <c r="W256" s="1" t="b">
        <f t="shared" si="168"/>
        <v>0</v>
      </c>
      <c r="X256" s="1" t="b">
        <f t="shared" si="169"/>
        <v>0</v>
      </c>
      <c r="Y256" s="1" t="b">
        <f t="shared" si="170"/>
        <v>0</v>
      </c>
      <c r="Z256" s="1">
        <f>IF(P256=FALSE,IF(Y256=TRUE,MIN(H256+$I$2,$I$3),H256),"-")</f>
        <v>0.02</v>
      </c>
      <c r="AA256" s="1" t="str">
        <f t="shared" si="171"/>
        <v>-</v>
      </c>
      <c r="AB256" s="1" t="str">
        <f t="shared" si="172"/>
        <v>-</v>
      </c>
      <c r="AC256" s="1">
        <f t="shared" si="173"/>
        <v>5450.4144421124101</v>
      </c>
      <c r="AD256" s="1">
        <f t="shared" si="174"/>
        <v>0</v>
      </c>
      <c r="AE256" s="1" t="b">
        <f t="shared" si="175"/>
        <v>0</v>
      </c>
      <c r="AF256" s="1">
        <f t="shared" si="176"/>
        <v>5450.4144421124101</v>
      </c>
    </row>
    <row r="257" spans="1:32">
      <c r="A257" s="2"/>
      <c r="B257" s="1"/>
      <c r="C257" s="1"/>
      <c r="D257" s="1"/>
      <c r="E257" s="1"/>
      <c r="F257" s="1"/>
      <c r="H257" s="1">
        <f t="shared" si="157"/>
        <v>0.02</v>
      </c>
      <c r="I257" s="1" t="b">
        <f t="shared" si="158"/>
        <v>0</v>
      </c>
      <c r="J257" s="1">
        <f t="shared" si="159"/>
        <v>0</v>
      </c>
      <c r="K257" s="1">
        <f t="shared" si="154"/>
        <v>0</v>
      </c>
      <c r="L257" s="1">
        <f t="shared" si="155"/>
        <v>0</v>
      </c>
      <c r="M257" s="1">
        <f t="shared" si="156"/>
        <v>5450.4144421124101</v>
      </c>
      <c r="N257" s="1" t="b">
        <f t="shared" si="160"/>
        <v>0</v>
      </c>
      <c r="O257" s="1" t="b">
        <f t="shared" si="161"/>
        <v>0</v>
      </c>
      <c r="P257" s="1" t="b">
        <f t="shared" si="162"/>
        <v>0</v>
      </c>
      <c r="Q257" s="1" t="str">
        <f t="shared" si="163"/>
        <v>-</v>
      </c>
      <c r="R257" s="1" t="str">
        <f t="shared" si="164"/>
        <v>-</v>
      </c>
      <c r="S257" s="1" t="str">
        <f t="shared" si="165"/>
        <v>-</v>
      </c>
      <c r="T257" s="1" t="str">
        <f t="shared" si="166"/>
        <v>-</v>
      </c>
      <c r="U257" s="1"/>
      <c r="V257" s="1">
        <f t="shared" si="167"/>
        <v>5341.4061532701617</v>
      </c>
      <c r="W257" s="1" t="b">
        <f t="shared" si="168"/>
        <v>0</v>
      </c>
      <c r="X257" s="1" t="b">
        <f t="shared" si="169"/>
        <v>0</v>
      </c>
      <c r="Y257" s="1" t="b">
        <f t="shared" si="170"/>
        <v>0</v>
      </c>
      <c r="Z257" s="1">
        <f>IF(P257=FALSE,IF(Y257=TRUE,MIN(H257+$I$2,$I$3),H257),"-")</f>
        <v>0.02</v>
      </c>
      <c r="AA257" s="1" t="str">
        <f t="shared" si="171"/>
        <v>-</v>
      </c>
      <c r="AB257" s="1" t="str">
        <f t="shared" si="172"/>
        <v>-</v>
      </c>
      <c r="AC257" s="1">
        <f t="shared" si="173"/>
        <v>5341.4061532701617</v>
      </c>
      <c r="AD257" s="1">
        <f t="shared" si="174"/>
        <v>0</v>
      </c>
      <c r="AE257" s="1" t="b">
        <f t="shared" si="175"/>
        <v>0</v>
      </c>
      <c r="AF257" s="1">
        <f t="shared" si="176"/>
        <v>5341.4061532701617</v>
      </c>
    </row>
    <row r="258" spans="1:32">
      <c r="A258" s="2"/>
      <c r="B258" s="1"/>
      <c r="C258" s="1"/>
      <c r="D258" s="1"/>
      <c r="E258" s="1"/>
      <c r="F258" s="1"/>
      <c r="H258" s="1">
        <f t="shared" si="157"/>
        <v>0.02</v>
      </c>
      <c r="I258" s="1" t="b">
        <f t="shared" si="158"/>
        <v>0</v>
      </c>
      <c r="J258" s="1">
        <f t="shared" si="159"/>
        <v>0</v>
      </c>
      <c r="K258" s="1">
        <f t="shared" si="154"/>
        <v>0</v>
      </c>
      <c r="L258" s="1">
        <f t="shared" si="155"/>
        <v>0</v>
      </c>
      <c r="M258" s="1">
        <f t="shared" si="156"/>
        <v>5341.4061532701617</v>
      </c>
      <c r="N258" s="1" t="b">
        <f t="shared" si="160"/>
        <v>0</v>
      </c>
      <c r="O258" s="1" t="b">
        <f t="shared" si="161"/>
        <v>0</v>
      </c>
      <c r="P258" s="1" t="b">
        <f t="shared" si="162"/>
        <v>0</v>
      </c>
      <c r="Q258" s="1" t="str">
        <f t="shared" si="163"/>
        <v>-</v>
      </c>
      <c r="R258" s="1" t="str">
        <f t="shared" si="164"/>
        <v>-</v>
      </c>
      <c r="S258" s="1" t="str">
        <f t="shared" si="165"/>
        <v>-</v>
      </c>
      <c r="T258" s="1" t="str">
        <f t="shared" si="166"/>
        <v>-</v>
      </c>
      <c r="U258" s="1"/>
      <c r="V258" s="1">
        <f t="shared" si="167"/>
        <v>5234.5780302047588</v>
      </c>
      <c r="W258" s="1" t="b">
        <f t="shared" si="168"/>
        <v>0</v>
      </c>
      <c r="X258" s="1" t="b">
        <f t="shared" si="169"/>
        <v>0</v>
      </c>
      <c r="Y258" s="1" t="b">
        <f t="shared" si="170"/>
        <v>0</v>
      </c>
      <c r="Z258" s="1">
        <f>IF(P258=FALSE,IF(Y258=TRUE,MIN(H258+$I$2,$I$3),H258),"-")</f>
        <v>0.02</v>
      </c>
      <c r="AA258" s="1" t="str">
        <f t="shared" si="171"/>
        <v>-</v>
      </c>
      <c r="AB258" s="1" t="str">
        <f t="shared" si="172"/>
        <v>-</v>
      </c>
      <c r="AC258" s="1">
        <f t="shared" si="173"/>
        <v>5234.5780302047588</v>
      </c>
      <c r="AD258" s="1">
        <f t="shared" si="174"/>
        <v>0</v>
      </c>
      <c r="AE258" s="1" t="b">
        <f t="shared" si="175"/>
        <v>0</v>
      </c>
      <c r="AF258" s="1">
        <f t="shared" si="176"/>
        <v>5234.5780302047588</v>
      </c>
    </row>
    <row r="259" spans="1:32">
      <c r="A259" s="2"/>
      <c r="B259" s="1"/>
      <c r="C259" s="1"/>
      <c r="D259" s="1"/>
      <c r="E259" s="1"/>
      <c r="F259" s="1"/>
      <c r="H259" s="1">
        <f t="shared" si="157"/>
        <v>0.02</v>
      </c>
      <c r="I259" s="1" t="b">
        <f t="shared" si="158"/>
        <v>0</v>
      </c>
      <c r="J259" s="1">
        <f t="shared" si="159"/>
        <v>0</v>
      </c>
      <c r="K259" s="1">
        <f t="shared" si="154"/>
        <v>0</v>
      </c>
      <c r="L259" s="1">
        <f t="shared" si="155"/>
        <v>0</v>
      </c>
      <c r="M259" s="1">
        <f t="shared" si="156"/>
        <v>5234.5780302047588</v>
      </c>
      <c r="N259" s="1" t="b">
        <f t="shared" si="160"/>
        <v>0</v>
      </c>
      <c r="O259" s="1" t="b">
        <f t="shared" si="161"/>
        <v>0</v>
      </c>
      <c r="P259" s="1" t="b">
        <f t="shared" si="162"/>
        <v>0</v>
      </c>
      <c r="Q259" s="1" t="str">
        <f t="shared" si="163"/>
        <v>-</v>
      </c>
      <c r="R259" s="1" t="str">
        <f t="shared" si="164"/>
        <v>-</v>
      </c>
      <c r="S259" s="1" t="str">
        <f t="shared" si="165"/>
        <v>-</v>
      </c>
      <c r="T259" s="1" t="str">
        <f t="shared" si="166"/>
        <v>-</v>
      </c>
      <c r="U259" s="1"/>
      <c r="V259" s="1">
        <f t="shared" si="167"/>
        <v>5129.886469600664</v>
      </c>
      <c r="W259" s="1" t="b">
        <f t="shared" si="168"/>
        <v>0</v>
      </c>
      <c r="X259" s="1" t="b">
        <f t="shared" si="169"/>
        <v>0</v>
      </c>
      <c r="Y259" s="1" t="b">
        <f t="shared" si="170"/>
        <v>0</v>
      </c>
      <c r="Z259" s="1">
        <f>IF(P259=FALSE,IF(Y259=TRUE,MIN(H259+$I$2,$I$3),H259),"-")</f>
        <v>0.02</v>
      </c>
      <c r="AA259" s="1" t="str">
        <f t="shared" si="171"/>
        <v>-</v>
      </c>
      <c r="AB259" s="1" t="str">
        <f t="shared" si="172"/>
        <v>-</v>
      </c>
      <c r="AC259" s="1">
        <f t="shared" si="173"/>
        <v>5129.886469600664</v>
      </c>
      <c r="AD259" s="1">
        <f t="shared" si="174"/>
        <v>0</v>
      </c>
      <c r="AE259" s="1" t="b">
        <f t="shared" si="175"/>
        <v>0</v>
      </c>
      <c r="AF259" s="1">
        <f t="shared" si="176"/>
        <v>5129.886469600664</v>
      </c>
    </row>
    <row r="260" spans="1:32">
      <c r="A260" s="2"/>
      <c r="B260" s="1"/>
      <c r="C260" s="1"/>
      <c r="D260" s="1"/>
      <c r="E260" s="1"/>
      <c r="F260" s="1"/>
      <c r="H260" s="1">
        <f t="shared" si="157"/>
        <v>0.02</v>
      </c>
      <c r="I260" s="1" t="b">
        <f t="shared" si="158"/>
        <v>0</v>
      </c>
      <c r="J260" s="1">
        <f t="shared" si="159"/>
        <v>0</v>
      </c>
      <c r="K260" s="1">
        <f t="shared" si="154"/>
        <v>0</v>
      </c>
      <c r="L260" s="1">
        <f t="shared" si="155"/>
        <v>0</v>
      </c>
      <c r="M260" s="1">
        <f t="shared" si="156"/>
        <v>5129.886469600664</v>
      </c>
      <c r="N260" s="1" t="b">
        <f t="shared" si="160"/>
        <v>0</v>
      </c>
      <c r="O260" s="1" t="b">
        <f t="shared" si="161"/>
        <v>0</v>
      </c>
      <c r="P260" s="1" t="b">
        <f t="shared" si="162"/>
        <v>0</v>
      </c>
      <c r="Q260" s="1" t="str">
        <f t="shared" si="163"/>
        <v>-</v>
      </c>
      <c r="R260" s="1" t="str">
        <f t="shared" si="164"/>
        <v>-</v>
      </c>
      <c r="S260" s="1" t="str">
        <f t="shared" si="165"/>
        <v>-</v>
      </c>
      <c r="T260" s="1" t="str">
        <f t="shared" si="166"/>
        <v>-</v>
      </c>
      <c r="U260" s="1"/>
      <c r="V260" s="1">
        <f t="shared" si="167"/>
        <v>5027.2887402086508</v>
      </c>
      <c r="W260" s="1" t="b">
        <f t="shared" si="168"/>
        <v>0</v>
      </c>
      <c r="X260" s="1" t="b">
        <f t="shared" si="169"/>
        <v>0</v>
      </c>
      <c r="Y260" s="1" t="b">
        <f t="shared" si="170"/>
        <v>0</v>
      </c>
      <c r="Z260" s="1">
        <f>IF(P260=FALSE,IF(Y260=TRUE,MIN(H260+$I$2,$I$3),H260),"-")</f>
        <v>0.02</v>
      </c>
      <c r="AA260" s="1" t="str">
        <f t="shared" si="171"/>
        <v>-</v>
      </c>
      <c r="AB260" s="1" t="str">
        <f t="shared" si="172"/>
        <v>-</v>
      </c>
      <c r="AC260" s="1">
        <f t="shared" si="173"/>
        <v>5027.2887402086508</v>
      </c>
      <c r="AD260" s="1">
        <f t="shared" si="174"/>
        <v>0</v>
      </c>
      <c r="AE260" s="1" t="b">
        <f t="shared" si="175"/>
        <v>0</v>
      </c>
      <c r="AF260" s="1">
        <f t="shared" si="176"/>
        <v>5027.2887402086508</v>
      </c>
    </row>
    <row r="261" spans="1:32">
      <c r="A261" s="2"/>
      <c r="B261" s="1"/>
      <c r="C261" s="1"/>
      <c r="D261" s="1"/>
      <c r="E261" s="1"/>
      <c r="F261" s="1"/>
      <c r="H261" s="1">
        <f t="shared" si="157"/>
        <v>0.02</v>
      </c>
      <c r="I261" s="1" t="b">
        <f t="shared" si="158"/>
        <v>0</v>
      </c>
      <c r="J261" s="1">
        <f t="shared" si="159"/>
        <v>0</v>
      </c>
      <c r="K261" s="1">
        <f t="shared" si="154"/>
        <v>0</v>
      </c>
      <c r="L261" s="1">
        <f t="shared" si="155"/>
        <v>0</v>
      </c>
      <c r="M261" s="1">
        <f t="shared" si="156"/>
        <v>5027.2887402086508</v>
      </c>
      <c r="N261" s="1" t="b">
        <f t="shared" si="160"/>
        <v>0</v>
      </c>
      <c r="O261" s="1" t="b">
        <f t="shared" si="161"/>
        <v>0</v>
      </c>
      <c r="P261" s="1" t="b">
        <f t="shared" si="162"/>
        <v>0</v>
      </c>
      <c r="Q261" s="1" t="str">
        <f t="shared" si="163"/>
        <v>-</v>
      </c>
      <c r="R261" s="1" t="str">
        <f t="shared" si="164"/>
        <v>-</v>
      </c>
      <c r="S261" s="1" t="str">
        <f t="shared" si="165"/>
        <v>-</v>
      </c>
      <c r="T261" s="1" t="str">
        <f t="shared" si="166"/>
        <v>-</v>
      </c>
      <c r="U261" s="1"/>
      <c r="V261" s="1">
        <f t="shared" si="167"/>
        <v>4926.7429654044781</v>
      </c>
      <c r="W261" s="1" t="b">
        <f t="shared" si="168"/>
        <v>0</v>
      </c>
      <c r="X261" s="1" t="b">
        <f t="shared" si="169"/>
        <v>0</v>
      </c>
      <c r="Y261" s="1" t="b">
        <f t="shared" si="170"/>
        <v>0</v>
      </c>
      <c r="Z261" s="1">
        <f>IF(P261=FALSE,IF(Y261=TRUE,MIN(H261+$I$2,$I$3),H261),"-")</f>
        <v>0.02</v>
      </c>
      <c r="AA261" s="1" t="str">
        <f t="shared" si="171"/>
        <v>-</v>
      </c>
      <c r="AB261" s="1" t="str">
        <f t="shared" si="172"/>
        <v>-</v>
      </c>
      <c r="AC261" s="1">
        <f t="shared" si="173"/>
        <v>4926.7429654044781</v>
      </c>
      <c r="AD261" s="1">
        <f t="shared" si="174"/>
        <v>0</v>
      </c>
      <c r="AE261" s="1" t="b">
        <f t="shared" si="175"/>
        <v>0</v>
      </c>
      <c r="AF261" s="1">
        <f t="shared" si="176"/>
        <v>4926.7429654044781</v>
      </c>
    </row>
    <row r="262" spans="1:32">
      <c r="A262" s="2"/>
      <c r="B262" s="1"/>
      <c r="C262" s="1"/>
      <c r="D262" s="1"/>
      <c r="E262" s="1"/>
      <c r="F262" s="1"/>
      <c r="H262" s="1">
        <f t="shared" si="157"/>
        <v>0.02</v>
      </c>
      <c r="I262" s="1" t="b">
        <f t="shared" si="158"/>
        <v>0</v>
      </c>
      <c r="J262" s="1">
        <f t="shared" si="159"/>
        <v>0</v>
      </c>
      <c r="K262" s="1">
        <f t="shared" si="154"/>
        <v>0</v>
      </c>
      <c r="L262" s="1">
        <f t="shared" si="155"/>
        <v>0</v>
      </c>
      <c r="M262" s="1">
        <f t="shared" si="156"/>
        <v>4926.7429654044781</v>
      </c>
      <c r="N262" s="1" t="b">
        <f t="shared" si="160"/>
        <v>0</v>
      </c>
      <c r="O262" s="1" t="b">
        <f t="shared" si="161"/>
        <v>0</v>
      </c>
      <c r="P262" s="1" t="b">
        <f t="shared" si="162"/>
        <v>0</v>
      </c>
      <c r="Q262" s="1" t="str">
        <f t="shared" si="163"/>
        <v>-</v>
      </c>
      <c r="R262" s="1" t="str">
        <f t="shared" si="164"/>
        <v>-</v>
      </c>
      <c r="S262" s="1" t="str">
        <f t="shared" si="165"/>
        <v>-</v>
      </c>
      <c r="T262" s="1" t="str">
        <f t="shared" si="166"/>
        <v>-</v>
      </c>
      <c r="U262" s="1"/>
      <c r="V262" s="1">
        <f t="shared" si="167"/>
        <v>4828.2081060963883</v>
      </c>
      <c r="W262" s="1" t="b">
        <f t="shared" si="168"/>
        <v>0</v>
      </c>
      <c r="X262" s="1" t="b">
        <f t="shared" si="169"/>
        <v>0</v>
      </c>
      <c r="Y262" s="1" t="b">
        <f t="shared" si="170"/>
        <v>0</v>
      </c>
      <c r="Z262" s="1">
        <f>IF(P262=FALSE,IF(Y262=TRUE,MIN(H262+$I$2,$I$3),H262),"-")</f>
        <v>0.02</v>
      </c>
      <c r="AA262" s="1" t="str">
        <f t="shared" si="171"/>
        <v>-</v>
      </c>
      <c r="AB262" s="1" t="str">
        <f t="shared" si="172"/>
        <v>-</v>
      </c>
      <c r="AC262" s="1">
        <f t="shared" si="173"/>
        <v>4828.2081060963883</v>
      </c>
      <c r="AD262" s="1">
        <f t="shared" si="174"/>
        <v>0</v>
      </c>
      <c r="AE262" s="1" t="b">
        <f t="shared" si="175"/>
        <v>0</v>
      </c>
      <c r="AF262" s="1">
        <f t="shared" si="176"/>
        <v>4828.2081060963883</v>
      </c>
    </row>
    <row r="263" spans="1:32">
      <c r="A263" s="2"/>
      <c r="B263" s="1"/>
      <c r="C263" s="1"/>
      <c r="D263" s="1"/>
      <c r="E263" s="1"/>
      <c r="F263" s="1"/>
      <c r="H263" s="1">
        <f t="shared" si="157"/>
        <v>0.02</v>
      </c>
      <c r="I263" s="1" t="b">
        <f t="shared" si="158"/>
        <v>0</v>
      </c>
      <c r="J263" s="1">
        <f t="shared" si="159"/>
        <v>0</v>
      </c>
      <c r="K263" s="1">
        <f t="shared" ref="K263:K326" si="177">C263</f>
        <v>0</v>
      </c>
      <c r="L263" s="1">
        <f t="shared" ref="L263:L326" si="178">D263</f>
        <v>0</v>
      </c>
      <c r="M263" s="1">
        <f t="shared" ref="M263:M326" si="179">AF262</f>
        <v>4828.2081060963883</v>
      </c>
      <c r="N263" s="1" t="b">
        <f t="shared" si="160"/>
        <v>0</v>
      </c>
      <c r="O263" s="1" t="b">
        <f t="shared" si="161"/>
        <v>0</v>
      </c>
      <c r="P263" s="1" t="b">
        <f t="shared" si="162"/>
        <v>0</v>
      </c>
      <c r="Q263" s="1" t="str">
        <f t="shared" si="163"/>
        <v>-</v>
      </c>
      <c r="R263" s="1" t="str">
        <f t="shared" si="164"/>
        <v>-</v>
      </c>
      <c r="S263" s="1" t="str">
        <f t="shared" si="165"/>
        <v>-</v>
      </c>
      <c r="T263" s="1" t="str">
        <f t="shared" si="166"/>
        <v>-</v>
      </c>
      <c r="U263" s="1"/>
      <c r="V263" s="1">
        <f t="shared" si="167"/>
        <v>4731.6439439744609</v>
      </c>
      <c r="W263" s="1" t="b">
        <f t="shared" si="168"/>
        <v>0</v>
      </c>
      <c r="X263" s="1" t="b">
        <f t="shared" si="169"/>
        <v>0</v>
      </c>
      <c r="Y263" s="1" t="b">
        <f t="shared" si="170"/>
        <v>0</v>
      </c>
      <c r="Z263" s="1">
        <f>IF(P263=FALSE,IF(Y263=TRUE,MIN(H263+$I$2,$I$3),H263),"-")</f>
        <v>0.02</v>
      </c>
      <c r="AA263" s="1" t="str">
        <f t="shared" si="171"/>
        <v>-</v>
      </c>
      <c r="AB263" s="1" t="str">
        <f t="shared" si="172"/>
        <v>-</v>
      </c>
      <c r="AC263" s="1">
        <f t="shared" si="173"/>
        <v>4731.6439439744609</v>
      </c>
      <c r="AD263" s="1">
        <f t="shared" si="174"/>
        <v>0</v>
      </c>
      <c r="AE263" s="1" t="b">
        <f t="shared" si="175"/>
        <v>0</v>
      </c>
      <c r="AF263" s="1">
        <f t="shared" si="176"/>
        <v>4731.6439439744609</v>
      </c>
    </row>
    <row r="264" spans="1:32">
      <c r="A264" s="2"/>
      <c r="B264" s="1"/>
      <c r="C264" s="1"/>
      <c r="D264" s="1"/>
      <c r="E264" s="1"/>
      <c r="F264" s="1"/>
      <c r="H264" s="1">
        <f t="shared" si="157"/>
        <v>0.02</v>
      </c>
      <c r="I264" s="1" t="b">
        <f t="shared" si="158"/>
        <v>0</v>
      </c>
      <c r="J264" s="1">
        <f t="shared" si="159"/>
        <v>0</v>
      </c>
      <c r="K264" s="1">
        <f t="shared" si="177"/>
        <v>0</v>
      </c>
      <c r="L264" s="1">
        <f t="shared" si="178"/>
        <v>0</v>
      </c>
      <c r="M264" s="1">
        <f t="shared" si="179"/>
        <v>4731.6439439744609</v>
      </c>
      <c r="N264" s="1" t="b">
        <f t="shared" si="160"/>
        <v>0</v>
      </c>
      <c r="O264" s="1" t="b">
        <f t="shared" si="161"/>
        <v>0</v>
      </c>
      <c r="P264" s="1" t="b">
        <f t="shared" si="162"/>
        <v>0</v>
      </c>
      <c r="Q264" s="1" t="str">
        <f t="shared" si="163"/>
        <v>-</v>
      </c>
      <c r="R264" s="1" t="str">
        <f t="shared" si="164"/>
        <v>-</v>
      </c>
      <c r="S264" s="1" t="str">
        <f t="shared" si="165"/>
        <v>-</v>
      </c>
      <c r="T264" s="1" t="str">
        <f t="shared" si="166"/>
        <v>-</v>
      </c>
      <c r="U264" s="1"/>
      <c r="V264" s="1">
        <f t="shared" si="167"/>
        <v>4637.0110650949719</v>
      </c>
      <c r="W264" s="1" t="b">
        <f t="shared" si="168"/>
        <v>0</v>
      </c>
      <c r="X264" s="1" t="b">
        <f t="shared" si="169"/>
        <v>0</v>
      </c>
      <c r="Y264" s="1" t="b">
        <f t="shared" si="170"/>
        <v>0</v>
      </c>
      <c r="Z264" s="1">
        <f>IF(P264=FALSE,IF(Y264=TRUE,MIN(H264+$I$2,$I$3),H264),"-")</f>
        <v>0.02</v>
      </c>
      <c r="AA264" s="1" t="str">
        <f t="shared" si="171"/>
        <v>-</v>
      </c>
      <c r="AB264" s="1" t="str">
        <f t="shared" si="172"/>
        <v>-</v>
      </c>
      <c r="AC264" s="1">
        <f t="shared" si="173"/>
        <v>4637.0110650949719</v>
      </c>
      <c r="AD264" s="1">
        <f t="shared" si="174"/>
        <v>0</v>
      </c>
      <c r="AE264" s="1" t="b">
        <f t="shared" si="175"/>
        <v>0</v>
      </c>
      <c r="AF264" s="1">
        <f t="shared" si="176"/>
        <v>4637.0110650949719</v>
      </c>
    </row>
    <row r="265" spans="1:32">
      <c r="A265" s="2"/>
      <c r="B265" s="1"/>
      <c r="C265" s="1"/>
      <c r="D265" s="1"/>
      <c r="E265" s="1"/>
      <c r="F265" s="1"/>
      <c r="H265" s="1">
        <f t="shared" si="157"/>
        <v>0.02</v>
      </c>
      <c r="I265" s="1" t="b">
        <f t="shared" si="158"/>
        <v>0</v>
      </c>
      <c r="J265" s="1">
        <f t="shared" si="159"/>
        <v>0</v>
      </c>
      <c r="K265" s="1">
        <f t="shared" si="177"/>
        <v>0</v>
      </c>
      <c r="L265" s="1">
        <f t="shared" si="178"/>
        <v>0</v>
      </c>
      <c r="M265" s="1">
        <f t="shared" si="179"/>
        <v>4637.0110650949719</v>
      </c>
      <c r="N265" s="1" t="b">
        <f t="shared" si="160"/>
        <v>0</v>
      </c>
      <c r="O265" s="1" t="b">
        <f t="shared" si="161"/>
        <v>0</v>
      </c>
      <c r="P265" s="1" t="b">
        <f t="shared" si="162"/>
        <v>0</v>
      </c>
      <c r="Q265" s="1" t="str">
        <f t="shared" si="163"/>
        <v>-</v>
      </c>
      <c r="R265" s="1" t="str">
        <f t="shared" si="164"/>
        <v>-</v>
      </c>
      <c r="S265" s="1" t="str">
        <f t="shared" si="165"/>
        <v>-</v>
      </c>
      <c r="T265" s="1" t="str">
        <f t="shared" si="166"/>
        <v>-</v>
      </c>
      <c r="U265" s="1"/>
      <c r="V265" s="1">
        <f t="shared" si="167"/>
        <v>4544.2708437930723</v>
      </c>
      <c r="W265" s="1" t="b">
        <f t="shared" si="168"/>
        <v>0</v>
      </c>
      <c r="X265" s="1" t="b">
        <f t="shared" si="169"/>
        <v>0</v>
      </c>
      <c r="Y265" s="1" t="b">
        <f t="shared" si="170"/>
        <v>0</v>
      </c>
      <c r="Z265" s="1">
        <f>IF(P265=FALSE,IF(Y265=TRUE,MIN(H265+$I$2,$I$3),H265),"-")</f>
        <v>0.02</v>
      </c>
      <c r="AA265" s="1" t="str">
        <f t="shared" si="171"/>
        <v>-</v>
      </c>
      <c r="AB265" s="1" t="str">
        <f t="shared" si="172"/>
        <v>-</v>
      </c>
      <c r="AC265" s="1">
        <f t="shared" si="173"/>
        <v>4544.2708437930723</v>
      </c>
      <c r="AD265" s="1">
        <f t="shared" si="174"/>
        <v>0</v>
      </c>
      <c r="AE265" s="1" t="b">
        <f t="shared" si="175"/>
        <v>0</v>
      </c>
      <c r="AF265" s="1">
        <f t="shared" si="176"/>
        <v>4544.2708437930723</v>
      </c>
    </row>
    <row r="266" spans="1:32">
      <c r="A266" s="2"/>
      <c r="B266" s="1"/>
      <c r="C266" s="1"/>
      <c r="D266" s="1"/>
      <c r="E266" s="1"/>
      <c r="F266" s="1"/>
      <c r="H266" s="1">
        <f t="shared" si="157"/>
        <v>0.02</v>
      </c>
      <c r="I266" s="1" t="b">
        <f t="shared" si="158"/>
        <v>0</v>
      </c>
      <c r="J266" s="1">
        <f t="shared" si="159"/>
        <v>0</v>
      </c>
      <c r="K266" s="1">
        <f t="shared" si="177"/>
        <v>0</v>
      </c>
      <c r="L266" s="1">
        <f t="shared" si="178"/>
        <v>0</v>
      </c>
      <c r="M266" s="1">
        <f t="shared" si="179"/>
        <v>4544.2708437930723</v>
      </c>
      <c r="N266" s="1" t="b">
        <f t="shared" si="160"/>
        <v>0</v>
      </c>
      <c r="O266" s="1" t="b">
        <f t="shared" si="161"/>
        <v>0</v>
      </c>
      <c r="P266" s="1" t="b">
        <f t="shared" si="162"/>
        <v>0</v>
      </c>
      <c r="Q266" s="1" t="str">
        <f t="shared" si="163"/>
        <v>-</v>
      </c>
      <c r="R266" s="1" t="str">
        <f t="shared" si="164"/>
        <v>-</v>
      </c>
      <c r="S266" s="1" t="str">
        <f t="shared" si="165"/>
        <v>-</v>
      </c>
      <c r="T266" s="1" t="str">
        <f t="shared" si="166"/>
        <v>-</v>
      </c>
      <c r="U266" s="1"/>
      <c r="V266" s="1">
        <f t="shared" si="167"/>
        <v>4453.3854269172107</v>
      </c>
      <c r="W266" s="1" t="b">
        <f t="shared" si="168"/>
        <v>0</v>
      </c>
      <c r="X266" s="1" t="b">
        <f t="shared" si="169"/>
        <v>0</v>
      </c>
      <c r="Y266" s="1" t="b">
        <f t="shared" si="170"/>
        <v>0</v>
      </c>
      <c r="Z266" s="1">
        <f>IF(P266=FALSE,IF(Y266=TRUE,MIN(H266+$I$2,$I$3),H266),"-")</f>
        <v>0.02</v>
      </c>
      <c r="AA266" s="1" t="str">
        <f t="shared" si="171"/>
        <v>-</v>
      </c>
      <c r="AB266" s="1" t="str">
        <f t="shared" si="172"/>
        <v>-</v>
      </c>
      <c r="AC266" s="1">
        <f t="shared" si="173"/>
        <v>4453.3854269172107</v>
      </c>
      <c r="AD266" s="1">
        <f t="shared" si="174"/>
        <v>0</v>
      </c>
      <c r="AE266" s="1" t="b">
        <f t="shared" si="175"/>
        <v>0</v>
      </c>
      <c r="AF266" s="1">
        <f t="shared" si="176"/>
        <v>4453.3854269172107</v>
      </c>
    </row>
    <row r="267" spans="1:32">
      <c r="A267" s="2"/>
      <c r="B267" s="1"/>
      <c r="C267" s="1"/>
      <c r="D267" s="1"/>
      <c r="E267" s="1"/>
      <c r="F267" s="1"/>
      <c r="H267" s="1">
        <f t="shared" si="157"/>
        <v>0.02</v>
      </c>
      <c r="I267" s="1" t="b">
        <f t="shared" si="158"/>
        <v>0</v>
      </c>
      <c r="J267" s="1">
        <f t="shared" si="159"/>
        <v>0</v>
      </c>
      <c r="K267" s="1">
        <f t="shared" si="177"/>
        <v>0</v>
      </c>
      <c r="L267" s="1">
        <f t="shared" si="178"/>
        <v>0</v>
      </c>
      <c r="M267" s="1">
        <f t="shared" si="179"/>
        <v>4453.3854269172107</v>
      </c>
      <c r="N267" s="1" t="b">
        <f t="shared" si="160"/>
        <v>0</v>
      </c>
      <c r="O267" s="1" t="b">
        <f t="shared" si="161"/>
        <v>0</v>
      </c>
      <c r="P267" s="1" t="b">
        <f t="shared" si="162"/>
        <v>0</v>
      </c>
      <c r="Q267" s="1" t="str">
        <f t="shared" si="163"/>
        <v>-</v>
      </c>
      <c r="R267" s="1" t="str">
        <f t="shared" si="164"/>
        <v>-</v>
      </c>
      <c r="S267" s="1" t="str">
        <f t="shared" si="165"/>
        <v>-</v>
      </c>
      <c r="T267" s="1" t="str">
        <f t="shared" si="166"/>
        <v>-</v>
      </c>
      <c r="U267" s="1"/>
      <c r="V267" s="1">
        <f t="shared" si="167"/>
        <v>4364.3177183788666</v>
      </c>
      <c r="W267" s="1" t="b">
        <f t="shared" si="168"/>
        <v>0</v>
      </c>
      <c r="X267" s="1" t="b">
        <f t="shared" si="169"/>
        <v>0</v>
      </c>
      <c r="Y267" s="1" t="b">
        <f t="shared" si="170"/>
        <v>0</v>
      </c>
      <c r="Z267" s="1">
        <f>IF(P267=FALSE,IF(Y267=TRUE,MIN(H267+$I$2,$I$3),H267),"-")</f>
        <v>0.02</v>
      </c>
      <c r="AA267" s="1" t="str">
        <f t="shared" si="171"/>
        <v>-</v>
      </c>
      <c r="AB267" s="1" t="str">
        <f t="shared" si="172"/>
        <v>-</v>
      </c>
      <c r="AC267" s="1">
        <f t="shared" si="173"/>
        <v>4364.3177183788666</v>
      </c>
      <c r="AD267" s="1">
        <f t="shared" si="174"/>
        <v>0</v>
      </c>
      <c r="AE267" s="1" t="b">
        <f t="shared" si="175"/>
        <v>0</v>
      </c>
      <c r="AF267" s="1">
        <f t="shared" si="176"/>
        <v>4364.3177183788666</v>
      </c>
    </row>
    <row r="268" spans="1:32">
      <c r="A268" s="2"/>
      <c r="B268" s="1"/>
      <c r="C268" s="1"/>
      <c r="D268" s="1"/>
      <c r="E268" s="1"/>
      <c r="F268" s="1"/>
      <c r="H268" s="1">
        <f t="shared" si="157"/>
        <v>0.02</v>
      </c>
      <c r="I268" s="1" t="b">
        <f t="shared" si="158"/>
        <v>0</v>
      </c>
      <c r="J268" s="1">
        <f t="shared" si="159"/>
        <v>0</v>
      </c>
      <c r="K268" s="1">
        <f t="shared" si="177"/>
        <v>0</v>
      </c>
      <c r="L268" s="1">
        <f t="shared" si="178"/>
        <v>0</v>
      </c>
      <c r="M268" s="1">
        <f t="shared" si="179"/>
        <v>4364.3177183788666</v>
      </c>
      <c r="N268" s="1" t="b">
        <f t="shared" si="160"/>
        <v>0</v>
      </c>
      <c r="O268" s="1" t="b">
        <f t="shared" si="161"/>
        <v>0</v>
      </c>
      <c r="P268" s="1" t="b">
        <f t="shared" si="162"/>
        <v>0</v>
      </c>
      <c r="Q268" s="1" t="str">
        <f t="shared" si="163"/>
        <v>-</v>
      </c>
      <c r="R268" s="1" t="str">
        <f t="shared" si="164"/>
        <v>-</v>
      </c>
      <c r="S268" s="1" t="str">
        <f t="shared" si="165"/>
        <v>-</v>
      </c>
      <c r="T268" s="1" t="str">
        <f t="shared" si="166"/>
        <v>-</v>
      </c>
      <c r="U268" s="1"/>
      <c r="V268" s="1">
        <f t="shared" si="167"/>
        <v>4277.031364011289</v>
      </c>
      <c r="W268" s="1" t="b">
        <f t="shared" si="168"/>
        <v>0</v>
      </c>
      <c r="X268" s="1" t="b">
        <f t="shared" si="169"/>
        <v>0</v>
      </c>
      <c r="Y268" s="1" t="b">
        <f t="shared" si="170"/>
        <v>0</v>
      </c>
      <c r="Z268" s="1">
        <f>IF(P268=FALSE,IF(Y268=TRUE,MIN(H268+$I$2,$I$3),H268),"-")</f>
        <v>0.02</v>
      </c>
      <c r="AA268" s="1" t="str">
        <f t="shared" si="171"/>
        <v>-</v>
      </c>
      <c r="AB268" s="1" t="str">
        <f t="shared" si="172"/>
        <v>-</v>
      </c>
      <c r="AC268" s="1">
        <f t="shared" si="173"/>
        <v>4277.031364011289</v>
      </c>
      <c r="AD268" s="1">
        <f t="shared" si="174"/>
        <v>0</v>
      </c>
      <c r="AE268" s="1" t="b">
        <f t="shared" si="175"/>
        <v>0</v>
      </c>
      <c r="AF268" s="1">
        <f t="shared" si="176"/>
        <v>4277.031364011289</v>
      </c>
    </row>
    <row r="269" spans="1:32">
      <c r="A269" s="2"/>
      <c r="B269" s="1"/>
      <c r="C269" s="1"/>
      <c r="D269" s="1"/>
      <c r="E269" s="1"/>
      <c r="F269" s="1"/>
      <c r="H269" s="1">
        <f t="shared" si="157"/>
        <v>0.02</v>
      </c>
      <c r="I269" s="1" t="b">
        <f t="shared" si="158"/>
        <v>0</v>
      </c>
      <c r="J269" s="1">
        <f t="shared" si="159"/>
        <v>0</v>
      </c>
      <c r="K269" s="1">
        <f t="shared" si="177"/>
        <v>0</v>
      </c>
      <c r="L269" s="1">
        <f t="shared" si="178"/>
        <v>0</v>
      </c>
      <c r="M269" s="1">
        <f t="shared" si="179"/>
        <v>4277.031364011289</v>
      </c>
      <c r="N269" s="1" t="b">
        <f t="shared" si="160"/>
        <v>0</v>
      </c>
      <c r="O269" s="1" t="b">
        <f t="shared" si="161"/>
        <v>0</v>
      </c>
      <c r="P269" s="1" t="b">
        <f t="shared" si="162"/>
        <v>0</v>
      </c>
      <c r="Q269" s="1" t="str">
        <f t="shared" si="163"/>
        <v>-</v>
      </c>
      <c r="R269" s="1" t="str">
        <f t="shared" si="164"/>
        <v>-</v>
      </c>
      <c r="S269" s="1" t="str">
        <f t="shared" si="165"/>
        <v>-</v>
      </c>
      <c r="T269" s="1" t="str">
        <f t="shared" si="166"/>
        <v>-</v>
      </c>
      <c r="U269" s="1"/>
      <c r="V269" s="1">
        <f t="shared" si="167"/>
        <v>4191.4907367310634</v>
      </c>
      <c r="W269" s="1" t="b">
        <f t="shared" si="168"/>
        <v>0</v>
      </c>
      <c r="X269" s="1" t="b">
        <f t="shared" si="169"/>
        <v>0</v>
      </c>
      <c r="Y269" s="1" t="b">
        <f t="shared" si="170"/>
        <v>0</v>
      </c>
      <c r="Z269" s="1">
        <f>IF(P269=FALSE,IF(Y269=TRUE,MIN(H269+$I$2,$I$3),H269),"-")</f>
        <v>0.02</v>
      </c>
      <c r="AA269" s="1" t="str">
        <f t="shared" si="171"/>
        <v>-</v>
      </c>
      <c r="AB269" s="1" t="str">
        <f t="shared" si="172"/>
        <v>-</v>
      </c>
      <c r="AC269" s="1">
        <f t="shared" si="173"/>
        <v>4191.4907367310634</v>
      </c>
      <c r="AD269" s="1">
        <f t="shared" si="174"/>
        <v>0</v>
      </c>
      <c r="AE269" s="1" t="b">
        <f t="shared" si="175"/>
        <v>0</v>
      </c>
      <c r="AF269" s="1">
        <f t="shared" si="176"/>
        <v>4191.4907367310634</v>
      </c>
    </row>
    <row r="270" spans="1:32">
      <c r="A270" s="2"/>
      <c r="B270" s="1"/>
      <c r="C270" s="1"/>
      <c r="D270" s="1"/>
      <c r="E270" s="1"/>
      <c r="F270" s="1"/>
      <c r="H270" s="1">
        <f t="shared" si="157"/>
        <v>0.02</v>
      </c>
      <c r="I270" s="1" t="b">
        <f t="shared" si="158"/>
        <v>0</v>
      </c>
      <c r="J270" s="1">
        <f t="shared" si="159"/>
        <v>0</v>
      </c>
      <c r="K270" s="1">
        <f t="shared" si="177"/>
        <v>0</v>
      </c>
      <c r="L270" s="1">
        <f t="shared" si="178"/>
        <v>0</v>
      </c>
      <c r="M270" s="1">
        <f t="shared" si="179"/>
        <v>4191.4907367310634</v>
      </c>
      <c r="N270" s="1" t="b">
        <f t="shared" si="160"/>
        <v>0</v>
      </c>
      <c r="O270" s="1" t="b">
        <f t="shared" si="161"/>
        <v>0</v>
      </c>
      <c r="P270" s="1" t="b">
        <f t="shared" si="162"/>
        <v>0</v>
      </c>
      <c r="Q270" s="1" t="str">
        <f t="shared" si="163"/>
        <v>-</v>
      </c>
      <c r="R270" s="1" t="str">
        <f t="shared" si="164"/>
        <v>-</v>
      </c>
      <c r="S270" s="1" t="str">
        <f t="shared" si="165"/>
        <v>-</v>
      </c>
      <c r="T270" s="1" t="str">
        <f t="shared" si="166"/>
        <v>-</v>
      </c>
      <c r="U270" s="1"/>
      <c r="V270" s="1">
        <f t="shared" si="167"/>
        <v>4107.6609219964421</v>
      </c>
      <c r="W270" s="1" t="b">
        <f t="shared" si="168"/>
        <v>0</v>
      </c>
      <c r="X270" s="1" t="b">
        <f t="shared" si="169"/>
        <v>0</v>
      </c>
      <c r="Y270" s="1" t="b">
        <f t="shared" si="170"/>
        <v>0</v>
      </c>
      <c r="Z270" s="1">
        <f>IF(P270=FALSE,IF(Y270=TRUE,MIN(H270+$I$2,$I$3),H270),"-")</f>
        <v>0.02</v>
      </c>
      <c r="AA270" s="1" t="str">
        <f t="shared" si="171"/>
        <v>-</v>
      </c>
      <c r="AB270" s="1" t="str">
        <f t="shared" si="172"/>
        <v>-</v>
      </c>
      <c r="AC270" s="1">
        <f t="shared" si="173"/>
        <v>4107.6609219964421</v>
      </c>
      <c r="AD270" s="1">
        <f t="shared" si="174"/>
        <v>0</v>
      </c>
      <c r="AE270" s="1" t="b">
        <f t="shared" si="175"/>
        <v>0</v>
      </c>
      <c r="AF270" s="1">
        <f t="shared" si="176"/>
        <v>4107.6609219964421</v>
      </c>
    </row>
    <row r="271" spans="1:32">
      <c r="A271" s="2"/>
      <c r="B271" s="1"/>
      <c r="C271" s="1"/>
      <c r="D271" s="1"/>
      <c r="E271" s="1"/>
      <c r="F271" s="1"/>
      <c r="H271" s="1">
        <f t="shared" si="157"/>
        <v>0.02</v>
      </c>
      <c r="I271" s="1" t="b">
        <f t="shared" si="158"/>
        <v>0</v>
      </c>
      <c r="J271" s="1">
        <f t="shared" si="159"/>
        <v>0</v>
      </c>
      <c r="K271" s="1">
        <f t="shared" si="177"/>
        <v>0</v>
      </c>
      <c r="L271" s="1">
        <f t="shared" si="178"/>
        <v>0</v>
      </c>
      <c r="M271" s="1">
        <f t="shared" si="179"/>
        <v>4107.6609219964421</v>
      </c>
      <c r="N271" s="1" t="b">
        <f t="shared" si="160"/>
        <v>0</v>
      </c>
      <c r="O271" s="1" t="b">
        <f t="shared" si="161"/>
        <v>0</v>
      </c>
      <c r="P271" s="1" t="b">
        <f t="shared" si="162"/>
        <v>0</v>
      </c>
      <c r="Q271" s="1" t="str">
        <f t="shared" si="163"/>
        <v>-</v>
      </c>
      <c r="R271" s="1" t="str">
        <f t="shared" si="164"/>
        <v>-</v>
      </c>
      <c r="S271" s="1" t="str">
        <f t="shared" si="165"/>
        <v>-</v>
      </c>
      <c r="T271" s="1" t="str">
        <f t="shared" si="166"/>
        <v>-</v>
      </c>
      <c r="U271" s="1"/>
      <c r="V271" s="1">
        <f t="shared" si="167"/>
        <v>4025.5077035565132</v>
      </c>
      <c r="W271" s="1" t="b">
        <f t="shared" si="168"/>
        <v>0</v>
      </c>
      <c r="X271" s="1" t="b">
        <f t="shared" si="169"/>
        <v>0</v>
      </c>
      <c r="Y271" s="1" t="b">
        <f t="shared" si="170"/>
        <v>0</v>
      </c>
      <c r="Z271" s="1">
        <f>IF(P271=FALSE,IF(Y271=TRUE,MIN(H271+$I$2,$I$3),H271),"-")</f>
        <v>0.02</v>
      </c>
      <c r="AA271" s="1" t="str">
        <f t="shared" si="171"/>
        <v>-</v>
      </c>
      <c r="AB271" s="1" t="str">
        <f t="shared" si="172"/>
        <v>-</v>
      </c>
      <c r="AC271" s="1">
        <f t="shared" si="173"/>
        <v>4025.5077035565132</v>
      </c>
      <c r="AD271" s="1">
        <f t="shared" si="174"/>
        <v>0</v>
      </c>
      <c r="AE271" s="1" t="b">
        <f t="shared" si="175"/>
        <v>0</v>
      </c>
      <c r="AF271" s="1">
        <f t="shared" si="176"/>
        <v>4025.5077035565132</v>
      </c>
    </row>
    <row r="272" spans="1:32">
      <c r="A272" s="2"/>
      <c r="B272" s="1"/>
      <c r="C272" s="1"/>
      <c r="D272" s="1"/>
      <c r="E272" s="1"/>
      <c r="F272" s="1"/>
      <c r="H272" s="1">
        <f t="shared" si="157"/>
        <v>0.02</v>
      </c>
      <c r="I272" s="1" t="b">
        <f t="shared" si="158"/>
        <v>0</v>
      </c>
      <c r="J272" s="1">
        <f t="shared" si="159"/>
        <v>0</v>
      </c>
      <c r="K272" s="1">
        <f t="shared" si="177"/>
        <v>0</v>
      </c>
      <c r="L272" s="1">
        <f t="shared" si="178"/>
        <v>0</v>
      </c>
      <c r="M272" s="1">
        <f t="shared" si="179"/>
        <v>4025.5077035565132</v>
      </c>
      <c r="N272" s="1" t="b">
        <f t="shared" si="160"/>
        <v>0</v>
      </c>
      <c r="O272" s="1" t="b">
        <f t="shared" si="161"/>
        <v>0</v>
      </c>
      <c r="P272" s="1" t="b">
        <f t="shared" si="162"/>
        <v>0</v>
      </c>
      <c r="Q272" s="1" t="str">
        <f t="shared" si="163"/>
        <v>-</v>
      </c>
      <c r="R272" s="1" t="str">
        <f t="shared" si="164"/>
        <v>-</v>
      </c>
      <c r="S272" s="1" t="str">
        <f t="shared" si="165"/>
        <v>-</v>
      </c>
      <c r="T272" s="1" t="str">
        <f t="shared" si="166"/>
        <v>-</v>
      </c>
      <c r="U272" s="1"/>
      <c r="V272" s="1">
        <f t="shared" si="167"/>
        <v>3944.9975494853829</v>
      </c>
      <c r="W272" s="1" t="b">
        <f t="shared" si="168"/>
        <v>0</v>
      </c>
      <c r="X272" s="1" t="b">
        <f t="shared" si="169"/>
        <v>0</v>
      </c>
      <c r="Y272" s="1" t="b">
        <f t="shared" si="170"/>
        <v>0</v>
      </c>
      <c r="Z272" s="1">
        <f>IF(P272=FALSE,IF(Y272=TRUE,MIN(H272+$I$2,$I$3),H272),"-")</f>
        <v>0.02</v>
      </c>
      <c r="AA272" s="1" t="str">
        <f t="shared" si="171"/>
        <v>-</v>
      </c>
      <c r="AB272" s="1" t="str">
        <f t="shared" si="172"/>
        <v>-</v>
      </c>
      <c r="AC272" s="1">
        <f t="shared" si="173"/>
        <v>3944.9975494853829</v>
      </c>
      <c r="AD272" s="1">
        <f t="shared" si="174"/>
        <v>0</v>
      </c>
      <c r="AE272" s="1" t="b">
        <f t="shared" si="175"/>
        <v>0</v>
      </c>
      <c r="AF272" s="1">
        <f t="shared" si="176"/>
        <v>3944.9975494853829</v>
      </c>
    </row>
    <row r="273" spans="1:32">
      <c r="A273" s="2"/>
      <c r="B273" s="1"/>
      <c r="C273" s="1"/>
      <c r="D273" s="1"/>
      <c r="E273" s="1"/>
      <c r="F273" s="1"/>
      <c r="H273" s="1">
        <f t="shared" si="157"/>
        <v>0.02</v>
      </c>
      <c r="I273" s="1" t="b">
        <f t="shared" si="158"/>
        <v>0</v>
      </c>
      <c r="J273" s="1">
        <f t="shared" si="159"/>
        <v>0</v>
      </c>
      <c r="K273" s="1">
        <f t="shared" si="177"/>
        <v>0</v>
      </c>
      <c r="L273" s="1">
        <f t="shared" si="178"/>
        <v>0</v>
      </c>
      <c r="M273" s="1">
        <f t="shared" si="179"/>
        <v>3944.9975494853829</v>
      </c>
      <c r="N273" s="1" t="b">
        <f t="shared" si="160"/>
        <v>0</v>
      </c>
      <c r="O273" s="1" t="b">
        <f t="shared" si="161"/>
        <v>0</v>
      </c>
      <c r="P273" s="1" t="b">
        <f t="shared" si="162"/>
        <v>0</v>
      </c>
      <c r="Q273" s="1" t="str">
        <f t="shared" si="163"/>
        <v>-</v>
      </c>
      <c r="R273" s="1" t="str">
        <f t="shared" si="164"/>
        <v>-</v>
      </c>
      <c r="S273" s="1" t="str">
        <f t="shared" si="165"/>
        <v>-</v>
      </c>
      <c r="T273" s="1" t="str">
        <f t="shared" si="166"/>
        <v>-</v>
      </c>
      <c r="U273" s="1"/>
      <c r="V273" s="1">
        <f t="shared" si="167"/>
        <v>3866.0975984956754</v>
      </c>
      <c r="W273" s="1" t="b">
        <f t="shared" si="168"/>
        <v>0</v>
      </c>
      <c r="X273" s="1" t="b">
        <f t="shared" si="169"/>
        <v>0</v>
      </c>
      <c r="Y273" s="1" t="b">
        <f t="shared" si="170"/>
        <v>0</v>
      </c>
      <c r="Z273" s="1">
        <f>IF(P273=FALSE,IF(Y273=TRUE,MIN(H273+$I$2,$I$3),H273),"-")</f>
        <v>0.02</v>
      </c>
      <c r="AA273" s="1" t="str">
        <f t="shared" si="171"/>
        <v>-</v>
      </c>
      <c r="AB273" s="1" t="str">
        <f t="shared" si="172"/>
        <v>-</v>
      </c>
      <c r="AC273" s="1">
        <f t="shared" si="173"/>
        <v>3866.0975984956754</v>
      </c>
      <c r="AD273" s="1">
        <f t="shared" si="174"/>
        <v>0</v>
      </c>
      <c r="AE273" s="1" t="b">
        <f t="shared" si="175"/>
        <v>0</v>
      </c>
      <c r="AF273" s="1">
        <f t="shared" si="176"/>
        <v>3866.0975984956754</v>
      </c>
    </row>
    <row r="274" spans="1:32">
      <c r="A274" s="2"/>
      <c r="B274" s="1"/>
      <c r="C274" s="1"/>
      <c r="D274" s="1"/>
      <c r="E274" s="1"/>
      <c r="F274" s="1"/>
      <c r="H274" s="1">
        <f t="shared" si="157"/>
        <v>0.02</v>
      </c>
      <c r="I274" s="1" t="b">
        <f t="shared" si="158"/>
        <v>0</v>
      </c>
      <c r="J274" s="1">
        <f t="shared" si="159"/>
        <v>0</v>
      </c>
      <c r="K274" s="1">
        <f t="shared" si="177"/>
        <v>0</v>
      </c>
      <c r="L274" s="1">
        <f t="shared" si="178"/>
        <v>0</v>
      </c>
      <c r="M274" s="1">
        <f t="shared" si="179"/>
        <v>3866.0975984956754</v>
      </c>
      <c r="N274" s="1" t="b">
        <f t="shared" si="160"/>
        <v>0</v>
      </c>
      <c r="O274" s="1" t="b">
        <f t="shared" si="161"/>
        <v>0</v>
      </c>
      <c r="P274" s="1" t="b">
        <f t="shared" si="162"/>
        <v>0</v>
      </c>
      <c r="Q274" s="1" t="str">
        <f t="shared" si="163"/>
        <v>-</v>
      </c>
      <c r="R274" s="1" t="str">
        <f t="shared" si="164"/>
        <v>-</v>
      </c>
      <c r="S274" s="1" t="str">
        <f t="shared" si="165"/>
        <v>-</v>
      </c>
      <c r="T274" s="1" t="str">
        <f t="shared" si="166"/>
        <v>-</v>
      </c>
      <c r="U274" s="1"/>
      <c r="V274" s="1">
        <f t="shared" si="167"/>
        <v>3788.7756465257617</v>
      </c>
      <c r="W274" s="1" t="b">
        <f t="shared" si="168"/>
        <v>0</v>
      </c>
      <c r="X274" s="1" t="b">
        <f t="shared" si="169"/>
        <v>0</v>
      </c>
      <c r="Y274" s="1" t="b">
        <f t="shared" si="170"/>
        <v>0</v>
      </c>
      <c r="Z274" s="1">
        <f>IF(P274=FALSE,IF(Y274=TRUE,MIN(H274+$I$2,$I$3),H274),"-")</f>
        <v>0.02</v>
      </c>
      <c r="AA274" s="1" t="str">
        <f t="shared" si="171"/>
        <v>-</v>
      </c>
      <c r="AB274" s="1" t="str">
        <f t="shared" si="172"/>
        <v>-</v>
      </c>
      <c r="AC274" s="1">
        <f t="shared" si="173"/>
        <v>3788.7756465257617</v>
      </c>
      <c r="AD274" s="1">
        <f t="shared" si="174"/>
        <v>0</v>
      </c>
      <c r="AE274" s="1" t="b">
        <f t="shared" si="175"/>
        <v>0</v>
      </c>
      <c r="AF274" s="1">
        <f t="shared" si="176"/>
        <v>3788.7756465257617</v>
      </c>
    </row>
    <row r="275" spans="1:32">
      <c r="A275" s="2"/>
      <c r="B275" s="1"/>
      <c r="C275" s="1"/>
      <c r="D275" s="1"/>
      <c r="E275" s="1"/>
      <c r="F275" s="1"/>
      <c r="H275" s="1">
        <f t="shared" si="157"/>
        <v>0.02</v>
      </c>
      <c r="I275" s="1" t="b">
        <f t="shared" si="158"/>
        <v>0</v>
      </c>
      <c r="J275" s="1">
        <f t="shared" si="159"/>
        <v>0</v>
      </c>
      <c r="K275" s="1">
        <f t="shared" si="177"/>
        <v>0</v>
      </c>
      <c r="L275" s="1">
        <f t="shared" si="178"/>
        <v>0</v>
      </c>
      <c r="M275" s="1">
        <f t="shared" si="179"/>
        <v>3788.7756465257617</v>
      </c>
      <c r="N275" s="1" t="b">
        <f t="shared" si="160"/>
        <v>0</v>
      </c>
      <c r="O275" s="1" t="b">
        <f t="shared" si="161"/>
        <v>0</v>
      </c>
      <c r="P275" s="1" t="b">
        <f t="shared" si="162"/>
        <v>0</v>
      </c>
      <c r="Q275" s="1" t="str">
        <f t="shared" si="163"/>
        <v>-</v>
      </c>
      <c r="R275" s="1" t="str">
        <f t="shared" si="164"/>
        <v>-</v>
      </c>
      <c r="S275" s="1" t="str">
        <f t="shared" si="165"/>
        <v>-</v>
      </c>
      <c r="T275" s="1" t="str">
        <f t="shared" si="166"/>
        <v>-</v>
      </c>
      <c r="U275" s="1"/>
      <c r="V275" s="1">
        <f t="shared" si="167"/>
        <v>3713.0001335952466</v>
      </c>
      <c r="W275" s="1" t="b">
        <f t="shared" si="168"/>
        <v>0</v>
      </c>
      <c r="X275" s="1" t="b">
        <f t="shared" si="169"/>
        <v>0</v>
      </c>
      <c r="Y275" s="1" t="b">
        <f t="shared" si="170"/>
        <v>0</v>
      </c>
      <c r="Z275" s="1">
        <f>IF(P275=FALSE,IF(Y275=TRUE,MIN(H275+$I$2,$I$3),H275),"-")</f>
        <v>0.02</v>
      </c>
      <c r="AA275" s="1" t="str">
        <f t="shared" si="171"/>
        <v>-</v>
      </c>
      <c r="AB275" s="1" t="str">
        <f t="shared" si="172"/>
        <v>-</v>
      </c>
      <c r="AC275" s="1">
        <f t="shared" si="173"/>
        <v>3713.0001335952466</v>
      </c>
      <c r="AD275" s="1">
        <f t="shared" si="174"/>
        <v>0</v>
      </c>
      <c r="AE275" s="1" t="b">
        <f t="shared" si="175"/>
        <v>0</v>
      </c>
      <c r="AF275" s="1">
        <f t="shared" si="176"/>
        <v>3713.0001335952466</v>
      </c>
    </row>
    <row r="276" spans="1:32">
      <c r="A276" s="2"/>
      <c r="B276" s="1"/>
      <c r="C276" s="1"/>
      <c r="D276" s="1"/>
      <c r="E276" s="1"/>
      <c r="F276" s="1"/>
      <c r="H276" s="1">
        <f t="shared" si="157"/>
        <v>0.02</v>
      </c>
      <c r="I276" s="1" t="b">
        <f t="shared" si="158"/>
        <v>0</v>
      </c>
      <c r="J276" s="1">
        <f t="shared" si="159"/>
        <v>0</v>
      </c>
      <c r="K276" s="1">
        <f t="shared" si="177"/>
        <v>0</v>
      </c>
      <c r="L276" s="1">
        <f t="shared" si="178"/>
        <v>0</v>
      </c>
      <c r="M276" s="1">
        <f t="shared" si="179"/>
        <v>3713.0001335952466</v>
      </c>
      <c r="N276" s="1" t="b">
        <f t="shared" si="160"/>
        <v>0</v>
      </c>
      <c r="O276" s="1" t="b">
        <f t="shared" si="161"/>
        <v>0</v>
      </c>
      <c r="P276" s="1" t="b">
        <f t="shared" si="162"/>
        <v>0</v>
      </c>
      <c r="Q276" s="1" t="str">
        <f t="shared" si="163"/>
        <v>-</v>
      </c>
      <c r="R276" s="1" t="str">
        <f t="shared" si="164"/>
        <v>-</v>
      </c>
      <c r="S276" s="1" t="str">
        <f t="shared" si="165"/>
        <v>-</v>
      </c>
      <c r="T276" s="1" t="str">
        <f t="shared" si="166"/>
        <v>-</v>
      </c>
      <c r="U276" s="1"/>
      <c r="V276" s="1">
        <f t="shared" si="167"/>
        <v>3638.7401309233414</v>
      </c>
      <c r="W276" s="1" t="b">
        <f t="shared" si="168"/>
        <v>0</v>
      </c>
      <c r="X276" s="1" t="b">
        <f t="shared" si="169"/>
        <v>0</v>
      </c>
      <c r="Y276" s="1" t="b">
        <f t="shared" si="170"/>
        <v>0</v>
      </c>
      <c r="Z276" s="1">
        <f>IF(P276=FALSE,IF(Y276=TRUE,MIN(H276+$I$2,$I$3),H276),"-")</f>
        <v>0.02</v>
      </c>
      <c r="AA276" s="1" t="str">
        <f t="shared" si="171"/>
        <v>-</v>
      </c>
      <c r="AB276" s="1" t="str">
        <f t="shared" si="172"/>
        <v>-</v>
      </c>
      <c r="AC276" s="1">
        <f t="shared" si="173"/>
        <v>3638.7401309233414</v>
      </c>
      <c r="AD276" s="1">
        <f t="shared" si="174"/>
        <v>0</v>
      </c>
      <c r="AE276" s="1" t="b">
        <f t="shared" si="175"/>
        <v>0</v>
      </c>
      <c r="AF276" s="1">
        <f t="shared" si="176"/>
        <v>3638.7401309233414</v>
      </c>
    </row>
    <row r="277" spans="1:32">
      <c r="A277" s="2"/>
      <c r="B277" s="1"/>
      <c r="C277" s="1"/>
      <c r="D277" s="1"/>
      <c r="E277" s="1"/>
      <c r="F277" s="1"/>
      <c r="H277" s="1">
        <f t="shared" si="157"/>
        <v>0.02</v>
      </c>
      <c r="I277" s="1" t="b">
        <f t="shared" si="158"/>
        <v>0</v>
      </c>
      <c r="J277" s="1">
        <f t="shared" si="159"/>
        <v>0</v>
      </c>
      <c r="K277" s="1">
        <f t="shared" si="177"/>
        <v>0</v>
      </c>
      <c r="L277" s="1">
        <f t="shared" si="178"/>
        <v>0</v>
      </c>
      <c r="M277" s="1">
        <f t="shared" si="179"/>
        <v>3638.7401309233414</v>
      </c>
      <c r="N277" s="1" t="b">
        <f t="shared" si="160"/>
        <v>0</v>
      </c>
      <c r="O277" s="1" t="b">
        <f t="shared" si="161"/>
        <v>0</v>
      </c>
      <c r="P277" s="1" t="b">
        <f t="shared" si="162"/>
        <v>0</v>
      </c>
      <c r="Q277" s="1" t="str">
        <f t="shared" si="163"/>
        <v>-</v>
      </c>
      <c r="R277" s="1" t="str">
        <f t="shared" si="164"/>
        <v>-</v>
      </c>
      <c r="S277" s="1" t="str">
        <f t="shared" si="165"/>
        <v>-</v>
      </c>
      <c r="T277" s="1" t="str">
        <f t="shared" si="166"/>
        <v>-</v>
      </c>
      <c r="U277" s="1"/>
      <c r="V277" s="1">
        <f t="shared" si="167"/>
        <v>3565.9653283048747</v>
      </c>
      <c r="W277" s="1" t="b">
        <f t="shared" si="168"/>
        <v>0</v>
      </c>
      <c r="X277" s="1" t="b">
        <f t="shared" si="169"/>
        <v>0</v>
      </c>
      <c r="Y277" s="1" t="b">
        <f t="shared" si="170"/>
        <v>0</v>
      </c>
      <c r="Z277" s="1">
        <f>IF(P277=FALSE,IF(Y277=TRUE,MIN(H277+$I$2,$I$3),H277),"-")</f>
        <v>0.02</v>
      </c>
      <c r="AA277" s="1" t="str">
        <f t="shared" si="171"/>
        <v>-</v>
      </c>
      <c r="AB277" s="1" t="str">
        <f t="shared" si="172"/>
        <v>-</v>
      </c>
      <c r="AC277" s="1">
        <f t="shared" si="173"/>
        <v>3565.9653283048747</v>
      </c>
      <c r="AD277" s="1">
        <f t="shared" si="174"/>
        <v>0</v>
      </c>
      <c r="AE277" s="1" t="b">
        <f t="shared" si="175"/>
        <v>0</v>
      </c>
      <c r="AF277" s="1">
        <f t="shared" si="176"/>
        <v>3565.9653283048747</v>
      </c>
    </row>
    <row r="278" spans="1:32">
      <c r="A278" s="2"/>
      <c r="B278" s="1"/>
      <c r="C278" s="1"/>
      <c r="D278" s="1"/>
      <c r="E278" s="1"/>
      <c r="F278" s="1"/>
      <c r="H278" s="1">
        <f t="shared" si="157"/>
        <v>0.02</v>
      </c>
      <c r="I278" s="1" t="b">
        <f t="shared" si="158"/>
        <v>0</v>
      </c>
      <c r="J278" s="1">
        <f t="shared" si="159"/>
        <v>0</v>
      </c>
      <c r="K278" s="1">
        <f t="shared" si="177"/>
        <v>0</v>
      </c>
      <c r="L278" s="1">
        <f t="shared" si="178"/>
        <v>0</v>
      </c>
      <c r="M278" s="1">
        <f t="shared" si="179"/>
        <v>3565.9653283048747</v>
      </c>
      <c r="N278" s="1" t="b">
        <f t="shared" si="160"/>
        <v>0</v>
      </c>
      <c r="O278" s="1" t="b">
        <f t="shared" si="161"/>
        <v>0</v>
      </c>
      <c r="P278" s="1" t="b">
        <f t="shared" si="162"/>
        <v>0</v>
      </c>
      <c r="Q278" s="1" t="str">
        <f t="shared" si="163"/>
        <v>-</v>
      </c>
      <c r="R278" s="1" t="str">
        <f t="shared" si="164"/>
        <v>-</v>
      </c>
      <c r="S278" s="1" t="str">
        <f t="shared" si="165"/>
        <v>-</v>
      </c>
      <c r="T278" s="1" t="str">
        <f t="shared" si="166"/>
        <v>-</v>
      </c>
      <c r="U278" s="1"/>
      <c r="V278" s="1">
        <f t="shared" si="167"/>
        <v>3494.6460217387771</v>
      </c>
      <c r="W278" s="1" t="b">
        <f t="shared" si="168"/>
        <v>0</v>
      </c>
      <c r="X278" s="1" t="b">
        <f t="shared" si="169"/>
        <v>0</v>
      </c>
      <c r="Y278" s="1" t="b">
        <f t="shared" si="170"/>
        <v>0</v>
      </c>
      <c r="Z278" s="1">
        <f>IF(P278=FALSE,IF(Y278=TRUE,MIN(H278+$I$2,$I$3),H278),"-")</f>
        <v>0.02</v>
      </c>
      <c r="AA278" s="1" t="str">
        <f t="shared" si="171"/>
        <v>-</v>
      </c>
      <c r="AB278" s="1" t="str">
        <f t="shared" si="172"/>
        <v>-</v>
      </c>
      <c r="AC278" s="1">
        <f t="shared" si="173"/>
        <v>3494.6460217387771</v>
      </c>
      <c r="AD278" s="1">
        <f t="shared" si="174"/>
        <v>0</v>
      </c>
      <c r="AE278" s="1" t="b">
        <f t="shared" si="175"/>
        <v>0</v>
      </c>
      <c r="AF278" s="1">
        <f t="shared" si="176"/>
        <v>3494.6460217387771</v>
      </c>
    </row>
    <row r="279" spans="1:32">
      <c r="A279" s="2"/>
      <c r="B279" s="1"/>
      <c r="C279" s="1"/>
      <c r="D279" s="1"/>
      <c r="E279" s="1"/>
      <c r="F279" s="1"/>
      <c r="H279" s="1">
        <f t="shared" si="157"/>
        <v>0.02</v>
      </c>
      <c r="I279" s="1" t="b">
        <f t="shared" si="158"/>
        <v>0</v>
      </c>
      <c r="J279" s="1">
        <f t="shared" si="159"/>
        <v>0</v>
      </c>
      <c r="K279" s="1">
        <f t="shared" si="177"/>
        <v>0</v>
      </c>
      <c r="L279" s="1">
        <f t="shared" si="178"/>
        <v>0</v>
      </c>
      <c r="M279" s="1">
        <f t="shared" si="179"/>
        <v>3494.6460217387771</v>
      </c>
      <c r="N279" s="1" t="b">
        <f t="shared" si="160"/>
        <v>0</v>
      </c>
      <c r="O279" s="1" t="b">
        <f t="shared" si="161"/>
        <v>0</v>
      </c>
      <c r="P279" s="1" t="b">
        <f t="shared" si="162"/>
        <v>0</v>
      </c>
      <c r="Q279" s="1" t="str">
        <f t="shared" si="163"/>
        <v>-</v>
      </c>
      <c r="R279" s="1" t="str">
        <f t="shared" si="164"/>
        <v>-</v>
      </c>
      <c r="S279" s="1" t="str">
        <f t="shared" si="165"/>
        <v>-</v>
      </c>
      <c r="T279" s="1" t="str">
        <f t="shared" si="166"/>
        <v>-</v>
      </c>
      <c r="U279" s="1"/>
      <c r="V279" s="1">
        <f t="shared" si="167"/>
        <v>3424.7531013040016</v>
      </c>
      <c r="W279" s="1" t="b">
        <f t="shared" si="168"/>
        <v>0</v>
      </c>
      <c r="X279" s="1" t="b">
        <f t="shared" si="169"/>
        <v>0</v>
      </c>
      <c r="Y279" s="1" t="b">
        <f t="shared" si="170"/>
        <v>0</v>
      </c>
      <c r="Z279" s="1">
        <f>IF(P279=FALSE,IF(Y279=TRUE,MIN(H279+$I$2,$I$3),H279),"-")</f>
        <v>0.02</v>
      </c>
      <c r="AA279" s="1" t="str">
        <f t="shared" si="171"/>
        <v>-</v>
      </c>
      <c r="AB279" s="1" t="str">
        <f t="shared" si="172"/>
        <v>-</v>
      </c>
      <c r="AC279" s="1">
        <f t="shared" si="173"/>
        <v>3424.7531013040016</v>
      </c>
      <c r="AD279" s="1">
        <f t="shared" si="174"/>
        <v>0</v>
      </c>
      <c r="AE279" s="1" t="b">
        <f t="shared" si="175"/>
        <v>0</v>
      </c>
      <c r="AF279" s="1">
        <f t="shared" si="176"/>
        <v>3424.7531013040016</v>
      </c>
    </row>
    <row r="280" spans="1:32">
      <c r="A280" s="2"/>
      <c r="B280" s="1"/>
      <c r="C280" s="1"/>
      <c r="D280" s="1"/>
      <c r="E280" s="1"/>
      <c r="F280" s="1"/>
      <c r="H280" s="1">
        <f t="shared" si="157"/>
        <v>0.02</v>
      </c>
      <c r="I280" s="1" t="b">
        <f t="shared" si="158"/>
        <v>0</v>
      </c>
      <c r="J280" s="1">
        <f t="shared" si="159"/>
        <v>0</v>
      </c>
      <c r="K280" s="1">
        <f t="shared" si="177"/>
        <v>0</v>
      </c>
      <c r="L280" s="1">
        <f t="shared" si="178"/>
        <v>0</v>
      </c>
      <c r="M280" s="1">
        <f t="shared" si="179"/>
        <v>3424.7531013040016</v>
      </c>
      <c r="N280" s="1" t="b">
        <f t="shared" si="160"/>
        <v>0</v>
      </c>
      <c r="O280" s="1" t="b">
        <f t="shared" si="161"/>
        <v>0</v>
      </c>
      <c r="P280" s="1" t="b">
        <f t="shared" si="162"/>
        <v>0</v>
      </c>
      <c r="Q280" s="1" t="str">
        <f t="shared" si="163"/>
        <v>-</v>
      </c>
      <c r="R280" s="1" t="str">
        <f t="shared" si="164"/>
        <v>-</v>
      </c>
      <c r="S280" s="1" t="str">
        <f t="shared" si="165"/>
        <v>-</v>
      </c>
      <c r="T280" s="1" t="str">
        <f t="shared" si="166"/>
        <v>-</v>
      </c>
      <c r="U280" s="1"/>
      <c r="V280" s="1">
        <f t="shared" si="167"/>
        <v>3356.2580392779214</v>
      </c>
      <c r="W280" s="1" t="b">
        <f t="shared" si="168"/>
        <v>0</v>
      </c>
      <c r="X280" s="1" t="b">
        <f t="shared" si="169"/>
        <v>0</v>
      </c>
      <c r="Y280" s="1" t="b">
        <f t="shared" si="170"/>
        <v>0</v>
      </c>
      <c r="Z280" s="1">
        <f>IF(P280=FALSE,IF(Y280=TRUE,MIN(H280+$I$2,$I$3),H280),"-")</f>
        <v>0.02</v>
      </c>
      <c r="AA280" s="1" t="str">
        <f t="shared" si="171"/>
        <v>-</v>
      </c>
      <c r="AB280" s="1" t="str">
        <f t="shared" si="172"/>
        <v>-</v>
      </c>
      <c r="AC280" s="1">
        <f t="shared" si="173"/>
        <v>3356.2580392779214</v>
      </c>
      <c r="AD280" s="1">
        <f t="shared" si="174"/>
        <v>0</v>
      </c>
      <c r="AE280" s="1" t="b">
        <f t="shared" si="175"/>
        <v>0</v>
      </c>
      <c r="AF280" s="1">
        <f t="shared" si="176"/>
        <v>3356.2580392779214</v>
      </c>
    </row>
    <row r="281" spans="1:32">
      <c r="A281" s="2"/>
      <c r="B281" s="1"/>
      <c r="C281" s="1"/>
      <c r="D281" s="1"/>
      <c r="E281" s="1"/>
      <c r="F281" s="1"/>
      <c r="H281" s="1">
        <f t="shared" si="157"/>
        <v>0.02</v>
      </c>
      <c r="I281" s="1" t="b">
        <f t="shared" si="158"/>
        <v>0</v>
      </c>
      <c r="J281" s="1">
        <f t="shared" si="159"/>
        <v>0</v>
      </c>
      <c r="K281" s="1">
        <f t="shared" si="177"/>
        <v>0</v>
      </c>
      <c r="L281" s="1">
        <f t="shared" si="178"/>
        <v>0</v>
      </c>
      <c r="M281" s="1">
        <f t="shared" si="179"/>
        <v>3356.2580392779214</v>
      </c>
      <c r="N281" s="1" t="b">
        <f t="shared" si="160"/>
        <v>0</v>
      </c>
      <c r="O281" s="1" t="b">
        <f t="shared" si="161"/>
        <v>0</v>
      </c>
      <c r="P281" s="1" t="b">
        <f t="shared" si="162"/>
        <v>0</v>
      </c>
      <c r="Q281" s="1" t="str">
        <f t="shared" si="163"/>
        <v>-</v>
      </c>
      <c r="R281" s="1" t="str">
        <f t="shared" si="164"/>
        <v>-</v>
      </c>
      <c r="S281" s="1" t="str">
        <f t="shared" si="165"/>
        <v>-</v>
      </c>
      <c r="T281" s="1" t="str">
        <f t="shared" si="166"/>
        <v>-</v>
      </c>
      <c r="U281" s="1"/>
      <c r="V281" s="1">
        <f t="shared" si="167"/>
        <v>3289.132878492363</v>
      </c>
      <c r="W281" s="1" t="b">
        <f t="shared" si="168"/>
        <v>0</v>
      </c>
      <c r="X281" s="1" t="b">
        <f t="shared" si="169"/>
        <v>0</v>
      </c>
      <c r="Y281" s="1" t="b">
        <f t="shared" si="170"/>
        <v>0</v>
      </c>
      <c r="Z281" s="1">
        <f>IF(P281=FALSE,IF(Y281=TRUE,MIN(H281+$I$2,$I$3),H281),"-")</f>
        <v>0.02</v>
      </c>
      <c r="AA281" s="1" t="str">
        <f t="shared" si="171"/>
        <v>-</v>
      </c>
      <c r="AB281" s="1" t="str">
        <f t="shared" si="172"/>
        <v>-</v>
      </c>
      <c r="AC281" s="1">
        <f t="shared" si="173"/>
        <v>3289.132878492363</v>
      </c>
      <c r="AD281" s="1">
        <f t="shared" si="174"/>
        <v>0</v>
      </c>
      <c r="AE281" s="1" t="b">
        <f t="shared" si="175"/>
        <v>0</v>
      </c>
      <c r="AF281" s="1">
        <f t="shared" si="176"/>
        <v>3289.132878492363</v>
      </c>
    </row>
    <row r="282" spans="1:32">
      <c r="A282" s="2"/>
      <c r="B282" s="1"/>
      <c r="C282" s="1"/>
      <c r="D282" s="1"/>
      <c r="E282" s="1"/>
      <c r="F282" s="1"/>
      <c r="H282" s="1">
        <f t="shared" si="157"/>
        <v>0.02</v>
      </c>
      <c r="I282" s="1" t="b">
        <f t="shared" si="158"/>
        <v>0</v>
      </c>
      <c r="J282" s="1">
        <f t="shared" si="159"/>
        <v>0</v>
      </c>
      <c r="K282" s="1">
        <f t="shared" si="177"/>
        <v>0</v>
      </c>
      <c r="L282" s="1">
        <f t="shared" si="178"/>
        <v>0</v>
      </c>
      <c r="M282" s="1">
        <f t="shared" si="179"/>
        <v>3289.132878492363</v>
      </c>
      <c r="N282" s="1" t="b">
        <f t="shared" si="160"/>
        <v>0</v>
      </c>
      <c r="O282" s="1" t="b">
        <f t="shared" si="161"/>
        <v>0</v>
      </c>
      <c r="P282" s="1" t="b">
        <f t="shared" si="162"/>
        <v>0</v>
      </c>
      <c r="Q282" s="1" t="str">
        <f t="shared" si="163"/>
        <v>-</v>
      </c>
      <c r="R282" s="1" t="str">
        <f t="shared" si="164"/>
        <v>-</v>
      </c>
      <c r="S282" s="1" t="str">
        <f t="shared" si="165"/>
        <v>-</v>
      </c>
      <c r="T282" s="1" t="str">
        <f t="shared" si="166"/>
        <v>-</v>
      </c>
      <c r="U282" s="1"/>
      <c r="V282" s="1">
        <f t="shared" si="167"/>
        <v>3223.3502209225157</v>
      </c>
      <c r="W282" s="1" t="b">
        <f t="shared" si="168"/>
        <v>0</v>
      </c>
      <c r="X282" s="1" t="b">
        <f t="shared" si="169"/>
        <v>0</v>
      </c>
      <c r="Y282" s="1" t="b">
        <f t="shared" si="170"/>
        <v>0</v>
      </c>
      <c r="Z282" s="1">
        <f>IF(P282=FALSE,IF(Y282=TRUE,MIN(H282+$I$2,$I$3),H282),"-")</f>
        <v>0.02</v>
      </c>
      <c r="AA282" s="1" t="str">
        <f t="shared" si="171"/>
        <v>-</v>
      </c>
      <c r="AB282" s="1" t="str">
        <f t="shared" si="172"/>
        <v>-</v>
      </c>
      <c r="AC282" s="1">
        <f t="shared" si="173"/>
        <v>3223.3502209225157</v>
      </c>
      <c r="AD282" s="1">
        <f t="shared" si="174"/>
        <v>0</v>
      </c>
      <c r="AE282" s="1" t="b">
        <f t="shared" si="175"/>
        <v>0</v>
      </c>
      <c r="AF282" s="1">
        <f t="shared" si="176"/>
        <v>3223.3502209225157</v>
      </c>
    </row>
    <row r="283" spans="1:32">
      <c r="A283" s="2"/>
      <c r="B283" s="1"/>
      <c r="C283" s="1"/>
      <c r="D283" s="1"/>
      <c r="E283" s="1"/>
      <c r="F283" s="1"/>
      <c r="H283" s="1">
        <f t="shared" si="157"/>
        <v>0.02</v>
      </c>
      <c r="I283" s="1" t="b">
        <f t="shared" si="158"/>
        <v>0</v>
      </c>
      <c r="J283" s="1">
        <f t="shared" si="159"/>
        <v>0</v>
      </c>
      <c r="K283" s="1">
        <f t="shared" si="177"/>
        <v>0</v>
      </c>
      <c r="L283" s="1">
        <f t="shared" si="178"/>
        <v>0</v>
      </c>
      <c r="M283" s="1">
        <f t="shared" si="179"/>
        <v>3223.3502209225157</v>
      </c>
      <c r="N283" s="1" t="b">
        <f t="shared" si="160"/>
        <v>0</v>
      </c>
      <c r="O283" s="1" t="b">
        <f t="shared" si="161"/>
        <v>0</v>
      </c>
      <c r="P283" s="1" t="b">
        <f t="shared" si="162"/>
        <v>0</v>
      </c>
      <c r="Q283" s="1" t="str">
        <f t="shared" si="163"/>
        <v>-</v>
      </c>
      <c r="R283" s="1" t="str">
        <f t="shared" si="164"/>
        <v>-</v>
      </c>
      <c r="S283" s="1" t="str">
        <f t="shared" si="165"/>
        <v>-</v>
      </c>
      <c r="T283" s="1" t="str">
        <f t="shared" si="166"/>
        <v>-</v>
      </c>
      <c r="U283" s="1"/>
      <c r="V283" s="1">
        <f t="shared" si="167"/>
        <v>3158.8832165040653</v>
      </c>
      <c r="W283" s="1" t="b">
        <f t="shared" si="168"/>
        <v>0</v>
      </c>
      <c r="X283" s="1" t="b">
        <f t="shared" si="169"/>
        <v>0</v>
      </c>
      <c r="Y283" s="1" t="b">
        <f t="shared" si="170"/>
        <v>0</v>
      </c>
      <c r="Z283" s="1">
        <f>IF(P283=FALSE,IF(Y283=TRUE,MIN(H283+$I$2,$I$3),H283),"-")</f>
        <v>0.02</v>
      </c>
      <c r="AA283" s="1" t="str">
        <f t="shared" si="171"/>
        <v>-</v>
      </c>
      <c r="AB283" s="1" t="str">
        <f t="shared" si="172"/>
        <v>-</v>
      </c>
      <c r="AC283" s="1">
        <f t="shared" si="173"/>
        <v>3158.8832165040653</v>
      </c>
      <c r="AD283" s="1">
        <f t="shared" si="174"/>
        <v>0</v>
      </c>
      <c r="AE283" s="1" t="b">
        <f t="shared" si="175"/>
        <v>0</v>
      </c>
      <c r="AF283" s="1">
        <f t="shared" si="176"/>
        <v>3158.8832165040653</v>
      </c>
    </row>
    <row r="284" spans="1:32">
      <c r="A284" s="2"/>
      <c r="B284" s="1"/>
      <c r="C284" s="1"/>
      <c r="D284" s="1"/>
      <c r="E284" s="1"/>
      <c r="F284" s="1"/>
      <c r="H284" s="1">
        <f t="shared" si="157"/>
        <v>0.02</v>
      </c>
      <c r="I284" s="1" t="b">
        <f t="shared" si="158"/>
        <v>0</v>
      </c>
      <c r="J284" s="1">
        <f t="shared" si="159"/>
        <v>0</v>
      </c>
      <c r="K284" s="1">
        <f t="shared" si="177"/>
        <v>0</v>
      </c>
      <c r="L284" s="1">
        <f t="shared" si="178"/>
        <v>0</v>
      </c>
      <c r="M284" s="1">
        <f t="shared" si="179"/>
        <v>3158.8832165040653</v>
      </c>
      <c r="N284" s="1" t="b">
        <f t="shared" si="160"/>
        <v>0</v>
      </c>
      <c r="O284" s="1" t="b">
        <f t="shared" si="161"/>
        <v>0</v>
      </c>
      <c r="P284" s="1" t="b">
        <f t="shared" si="162"/>
        <v>0</v>
      </c>
      <c r="Q284" s="1" t="str">
        <f t="shared" si="163"/>
        <v>-</v>
      </c>
      <c r="R284" s="1" t="str">
        <f t="shared" si="164"/>
        <v>-</v>
      </c>
      <c r="S284" s="1" t="str">
        <f t="shared" si="165"/>
        <v>-</v>
      </c>
      <c r="T284" s="1" t="str">
        <f t="shared" si="166"/>
        <v>-</v>
      </c>
      <c r="U284" s="1"/>
      <c r="V284" s="1">
        <f t="shared" si="167"/>
        <v>3095.705552173984</v>
      </c>
      <c r="W284" s="1" t="b">
        <f t="shared" si="168"/>
        <v>0</v>
      </c>
      <c r="X284" s="1" t="b">
        <f t="shared" si="169"/>
        <v>0</v>
      </c>
      <c r="Y284" s="1" t="b">
        <f t="shared" si="170"/>
        <v>0</v>
      </c>
      <c r="Z284" s="1">
        <f>IF(P284=FALSE,IF(Y284=TRUE,MIN(H284+$I$2,$I$3),H284),"-")</f>
        <v>0.02</v>
      </c>
      <c r="AA284" s="1" t="str">
        <f t="shared" si="171"/>
        <v>-</v>
      </c>
      <c r="AB284" s="1" t="str">
        <f t="shared" si="172"/>
        <v>-</v>
      </c>
      <c r="AC284" s="1">
        <f t="shared" si="173"/>
        <v>3095.705552173984</v>
      </c>
      <c r="AD284" s="1">
        <f t="shared" si="174"/>
        <v>0</v>
      </c>
      <c r="AE284" s="1" t="b">
        <f t="shared" si="175"/>
        <v>0</v>
      </c>
      <c r="AF284" s="1">
        <f t="shared" si="176"/>
        <v>3095.705552173984</v>
      </c>
    </row>
    <row r="285" spans="1:32">
      <c r="A285" s="2"/>
      <c r="B285" s="1"/>
      <c r="C285" s="1"/>
      <c r="D285" s="1"/>
      <c r="E285" s="1"/>
      <c r="F285" s="1"/>
      <c r="H285" s="1">
        <f t="shared" si="157"/>
        <v>0.02</v>
      </c>
      <c r="I285" s="1" t="b">
        <f t="shared" si="158"/>
        <v>0</v>
      </c>
      <c r="J285" s="1">
        <f t="shared" si="159"/>
        <v>0</v>
      </c>
      <c r="K285" s="1">
        <f t="shared" si="177"/>
        <v>0</v>
      </c>
      <c r="L285" s="1">
        <f t="shared" si="178"/>
        <v>0</v>
      </c>
      <c r="M285" s="1">
        <f t="shared" si="179"/>
        <v>3095.705552173984</v>
      </c>
      <c r="N285" s="1" t="b">
        <f t="shared" si="160"/>
        <v>0</v>
      </c>
      <c r="O285" s="1" t="b">
        <f t="shared" si="161"/>
        <v>0</v>
      </c>
      <c r="P285" s="1" t="b">
        <f t="shared" si="162"/>
        <v>0</v>
      </c>
      <c r="Q285" s="1" t="str">
        <f t="shared" si="163"/>
        <v>-</v>
      </c>
      <c r="R285" s="1" t="str">
        <f t="shared" si="164"/>
        <v>-</v>
      </c>
      <c r="S285" s="1" t="str">
        <f t="shared" si="165"/>
        <v>-</v>
      </c>
      <c r="T285" s="1" t="str">
        <f t="shared" si="166"/>
        <v>-</v>
      </c>
      <c r="U285" s="1"/>
      <c r="V285" s="1">
        <f t="shared" si="167"/>
        <v>3033.7914411305042</v>
      </c>
      <c r="W285" s="1" t="b">
        <f t="shared" si="168"/>
        <v>0</v>
      </c>
      <c r="X285" s="1" t="b">
        <f t="shared" si="169"/>
        <v>0</v>
      </c>
      <c r="Y285" s="1" t="b">
        <f t="shared" si="170"/>
        <v>0</v>
      </c>
      <c r="Z285" s="1">
        <f>IF(P285=FALSE,IF(Y285=TRUE,MIN(H285+$I$2,$I$3),H285),"-")</f>
        <v>0.02</v>
      </c>
      <c r="AA285" s="1" t="str">
        <f t="shared" si="171"/>
        <v>-</v>
      </c>
      <c r="AB285" s="1" t="str">
        <f t="shared" si="172"/>
        <v>-</v>
      </c>
      <c r="AC285" s="1">
        <f t="shared" si="173"/>
        <v>3033.7914411305042</v>
      </c>
      <c r="AD285" s="1">
        <f t="shared" si="174"/>
        <v>0</v>
      </c>
      <c r="AE285" s="1" t="b">
        <f t="shared" si="175"/>
        <v>0</v>
      </c>
      <c r="AF285" s="1">
        <f t="shared" si="176"/>
        <v>3033.7914411305042</v>
      </c>
    </row>
    <row r="286" spans="1:32">
      <c r="A286" s="2"/>
      <c r="B286" s="1"/>
      <c r="C286" s="1"/>
      <c r="D286" s="1"/>
      <c r="E286" s="1"/>
      <c r="F286" s="1"/>
      <c r="H286" s="1">
        <f t="shared" si="157"/>
        <v>0.02</v>
      </c>
      <c r="I286" s="1" t="b">
        <f t="shared" si="158"/>
        <v>0</v>
      </c>
      <c r="J286" s="1">
        <f t="shared" si="159"/>
        <v>0</v>
      </c>
      <c r="K286" s="1">
        <f t="shared" si="177"/>
        <v>0</v>
      </c>
      <c r="L286" s="1">
        <f t="shared" si="178"/>
        <v>0</v>
      </c>
      <c r="M286" s="1">
        <f t="shared" si="179"/>
        <v>3033.7914411305042</v>
      </c>
      <c r="N286" s="1" t="b">
        <f t="shared" si="160"/>
        <v>0</v>
      </c>
      <c r="O286" s="1" t="b">
        <f t="shared" si="161"/>
        <v>0</v>
      </c>
      <c r="P286" s="1" t="b">
        <f t="shared" si="162"/>
        <v>0</v>
      </c>
      <c r="Q286" s="1" t="str">
        <f t="shared" si="163"/>
        <v>-</v>
      </c>
      <c r="R286" s="1" t="str">
        <f t="shared" si="164"/>
        <v>-</v>
      </c>
      <c r="S286" s="1" t="str">
        <f t="shared" si="165"/>
        <v>-</v>
      </c>
      <c r="T286" s="1" t="str">
        <f t="shared" si="166"/>
        <v>-</v>
      </c>
      <c r="U286" s="1"/>
      <c r="V286" s="1">
        <f t="shared" si="167"/>
        <v>2973.115612307894</v>
      </c>
      <c r="W286" s="1" t="b">
        <f t="shared" si="168"/>
        <v>0</v>
      </c>
      <c r="X286" s="1" t="b">
        <f t="shared" si="169"/>
        <v>0</v>
      </c>
      <c r="Y286" s="1" t="b">
        <f t="shared" si="170"/>
        <v>0</v>
      </c>
      <c r="Z286" s="1">
        <f>IF(P286=FALSE,IF(Y286=TRUE,MIN(H286+$I$2,$I$3),H286),"-")</f>
        <v>0.02</v>
      </c>
      <c r="AA286" s="1" t="str">
        <f t="shared" si="171"/>
        <v>-</v>
      </c>
      <c r="AB286" s="1" t="str">
        <f t="shared" si="172"/>
        <v>-</v>
      </c>
      <c r="AC286" s="1">
        <f t="shared" si="173"/>
        <v>2973.115612307894</v>
      </c>
      <c r="AD286" s="1">
        <f t="shared" si="174"/>
        <v>0</v>
      </c>
      <c r="AE286" s="1" t="b">
        <f t="shared" si="175"/>
        <v>0</v>
      </c>
      <c r="AF286" s="1">
        <f t="shared" si="176"/>
        <v>2973.115612307894</v>
      </c>
    </row>
    <row r="287" spans="1:32">
      <c r="A287" s="2"/>
      <c r="B287" s="1"/>
      <c r="C287" s="1"/>
      <c r="D287" s="1"/>
      <c r="E287" s="1"/>
      <c r="F287" s="1"/>
      <c r="H287" s="1">
        <f t="shared" si="157"/>
        <v>0.02</v>
      </c>
      <c r="I287" s="1" t="b">
        <f t="shared" si="158"/>
        <v>0</v>
      </c>
      <c r="J287" s="1">
        <f t="shared" si="159"/>
        <v>0</v>
      </c>
      <c r="K287" s="1">
        <f t="shared" si="177"/>
        <v>0</v>
      </c>
      <c r="L287" s="1">
        <f t="shared" si="178"/>
        <v>0</v>
      </c>
      <c r="M287" s="1">
        <f t="shared" si="179"/>
        <v>2973.115612307894</v>
      </c>
      <c r="N287" s="1" t="b">
        <f t="shared" si="160"/>
        <v>0</v>
      </c>
      <c r="O287" s="1" t="b">
        <f t="shared" si="161"/>
        <v>0</v>
      </c>
      <c r="P287" s="1" t="b">
        <f t="shared" si="162"/>
        <v>0</v>
      </c>
      <c r="Q287" s="1" t="str">
        <f t="shared" si="163"/>
        <v>-</v>
      </c>
      <c r="R287" s="1" t="str">
        <f t="shared" si="164"/>
        <v>-</v>
      </c>
      <c r="S287" s="1" t="str">
        <f t="shared" si="165"/>
        <v>-</v>
      </c>
      <c r="T287" s="1" t="str">
        <f t="shared" si="166"/>
        <v>-</v>
      </c>
      <c r="U287" s="1"/>
      <c r="V287" s="1">
        <f t="shared" si="167"/>
        <v>2913.653300061736</v>
      </c>
      <c r="W287" s="1" t="b">
        <f t="shared" si="168"/>
        <v>0</v>
      </c>
      <c r="X287" s="1" t="b">
        <f t="shared" si="169"/>
        <v>0</v>
      </c>
      <c r="Y287" s="1" t="b">
        <f t="shared" si="170"/>
        <v>0</v>
      </c>
      <c r="Z287" s="1">
        <f>IF(P287=FALSE,IF(Y287=TRUE,MIN(H287+$I$2,$I$3),H287),"-")</f>
        <v>0.02</v>
      </c>
      <c r="AA287" s="1" t="str">
        <f t="shared" si="171"/>
        <v>-</v>
      </c>
      <c r="AB287" s="1" t="str">
        <f t="shared" si="172"/>
        <v>-</v>
      </c>
      <c r="AC287" s="1">
        <f t="shared" si="173"/>
        <v>2913.653300061736</v>
      </c>
      <c r="AD287" s="1">
        <f t="shared" si="174"/>
        <v>0</v>
      </c>
      <c r="AE287" s="1" t="b">
        <f t="shared" si="175"/>
        <v>0</v>
      </c>
      <c r="AF287" s="1">
        <f t="shared" si="176"/>
        <v>2913.653300061736</v>
      </c>
    </row>
    <row r="288" spans="1:32">
      <c r="A288" s="2"/>
      <c r="B288" s="1"/>
      <c r="C288" s="1"/>
      <c r="D288" s="1"/>
      <c r="E288" s="1"/>
      <c r="F288" s="1"/>
      <c r="H288" s="1">
        <f t="shared" si="157"/>
        <v>0.02</v>
      </c>
      <c r="I288" s="1" t="b">
        <f t="shared" si="158"/>
        <v>0</v>
      </c>
      <c r="J288" s="1">
        <f t="shared" si="159"/>
        <v>0</v>
      </c>
      <c r="K288" s="1">
        <f t="shared" si="177"/>
        <v>0</v>
      </c>
      <c r="L288" s="1">
        <f t="shared" si="178"/>
        <v>0</v>
      </c>
      <c r="M288" s="1">
        <f t="shared" si="179"/>
        <v>2913.653300061736</v>
      </c>
      <c r="N288" s="1" t="b">
        <f t="shared" si="160"/>
        <v>0</v>
      </c>
      <c r="O288" s="1" t="b">
        <f t="shared" si="161"/>
        <v>0</v>
      </c>
      <c r="P288" s="1" t="b">
        <f t="shared" si="162"/>
        <v>0</v>
      </c>
      <c r="Q288" s="1" t="str">
        <f t="shared" si="163"/>
        <v>-</v>
      </c>
      <c r="R288" s="1" t="str">
        <f t="shared" si="164"/>
        <v>-</v>
      </c>
      <c r="S288" s="1" t="str">
        <f t="shared" si="165"/>
        <v>-</v>
      </c>
      <c r="T288" s="1" t="str">
        <f t="shared" si="166"/>
        <v>-</v>
      </c>
      <c r="U288" s="1"/>
      <c r="V288" s="1">
        <f t="shared" si="167"/>
        <v>2855.3802340605012</v>
      </c>
      <c r="W288" s="1" t="b">
        <f t="shared" si="168"/>
        <v>0</v>
      </c>
      <c r="X288" s="1" t="b">
        <f t="shared" si="169"/>
        <v>0</v>
      </c>
      <c r="Y288" s="1" t="b">
        <f t="shared" si="170"/>
        <v>0</v>
      </c>
      <c r="Z288" s="1">
        <f>IF(P288=FALSE,IF(Y288=TRUE,MIN(H288+$I$2,$I$3),H288),"-")</f>
        <v>0.02</v>
      </c>
      <c r="AA288" s="1" t="str">
        <f t="shared" si="171"/>
        <v>-</v>
      </c>
      <c r="AB288" s="1" t="str">
        <f t="shared" si="172"/>
        <v>-</v>
      </c>
      <c r="AC288" s="1">
        <f t="shared" si="173"/>
        <v>2855.3802340605012</v>
      </c>
      <c r="AD288" s="1">
        <f t="shared" si="174"/>
        <v>0</v>
      </c>
      <c r="AE288" s="1" t="b">
        <f t="shared" si="175"/>
        <v>0</v>
      </c>
      <c r="AF288" s="1">
        <f t="shared" si="176"/>
        <v>2855.3802340605012</v>
      </c>
    </row>
    <row r="289" spans="1:32">
      <c r="A289" s="2"/>
      <c r="B289" s="1"/>
      <c r="C289" s="1"/>
      <c r="D289" s="1"/>
      <c r="E289" s="1"/>
      <c r="F289" s="1"/>
      <c r="H289" s="1">
        <f t="shared" si="157"/>
        <v>0.02</v>
      </c>
      <c r="I289" s="1" t="b">
        <f t="shared" si="158"/>
        <v>0</v>
      </c>
      <c r="J289" s="1">
        <f t="shared" si="159"/>
        <v>0</v>
      </c>
      <c r="K289" s="1">
        <f t="shared" si="177"/>
        <v>0</v>
      </c>
      <c r="L289" s="1">
        <f t="shared" si="178"/>
        <v>0</v>
      </c>
      <c r="M289" s="1">
        <f t="shared" si="179"/>
        <v>2855.3802340605012</v>
      </c>
      <c r="N289" s="1" t="b">
        <f t="shared" si="160"/>
        <v>0</v>
      </c>
      <c r="O289" s="1" t="b">
        <f t="shared" si="161"/>
        <v>0</v>
      </c>
      <c r="P289" s="1" t="b">
        <f t="shared" si="162"/>
        <v>0</v>
      </c>
      <c r="Q289" s="1" t="str">
        <f t="shared" si="163"/>
        <v>-</v>
      </c>
      <c r="R289" s="1" t="str">
        <f t="shared" si="164"/>
        <v>-</v>
      </c>
      <c r="S289" s="1" t="str">
        <f t="shared" si="165"/>
        <v>-</v>
      </c>
      <c r="T289" s="1" t="str">
        <f t="shared" si="166"/>
        <v>-</v>
      </c>
      <c r="U289" s="1"/>
      <c r="V289" s="1">
        <f t="shared" si="167"/>
        <v>2798.2726293792912</v>
      </c>
      <c r="W289" s="1" t="b">
        <f t="shared" si="168"/>
        <v>0</v>
      </c>
      <c r="X289" s="1" t="b">
        <f t="shared" si="169"/>
        <v>0</v>
      </c>
      <c r="Y289" s="1" t="b">
        <f t="shared" si="170"/>
        <v>0</v>
      </c>
      <c r="Z289" s="1">
        <f>IF(P289=FALSE,IF(Y289=TRUE,MIN(H289+$I$2,$I$3),H289),"-")</f>
        <v>0.02</v>
      </c>
      <c r="AA289" s="1" t="str">
        <f t="shared" si="171"/>
        <v>-</v>
      </c>
      <c r="AB289" s="1" t="str">
        <f t="shared" si="172"/>
        <v>-</v>
      </c>
      <c r="AC289" s="1">
        <f t="shared" si="173"/>
        <v>2798.2726293792912</v>
      </c>
      <c r="AD289" s="1">
        <f t="shared" si="174"/>
        <v>0</v>
      </c>
      <c r="AE289" s="1" t="b">
        <f t="shared" si="175"/>
        <v>0</v>
      </c>
      <c r="AF289" s="1">
        <f t="shared" si="176"/>
        <v>2798.2726293792912</v>
      </c>
    </row>
    <row r="290" spans="1:32">
      <c r="A290" s="2"/>
      <c r="B290" s="1"/>
      <c r="C290" s="1"/>
      <c r="D290" s="1"/>
      <c r="E290" s="1"/>
      <c r="F290" s="1"/>
      <c r="H290" s="1">
        <f t="shared" si="157"/>
        <v>0.02</v>
      </c>
      <c r="I290" s="1" t="b">
        <f t="shared" si="158"/>
        <v>0</v>
      </c>
      <c r="J290" s="1">
        <f t="shared" si="159"/>
        <v>0</v>
      </c>
      <c r="K290" s="1">
        <f t="shared" si="177"/>
        <v>0</v>
      </c>
      <c r="L290" s="1">
        <f t="shared" si="178"/>
        <v>0</v>
      </c>
      <c r="M290" s="1">
        <f t="shared" si="179"/>
        <v>2798.2726293792912</v>
      </c>
      <c r="N290" s="1" t="b">
        <f t="shared" si="160"/>
        <v>0</v>
      </c>
      <c r="O290" s="1" t="b">
        <f t="shared" si="161"/>
        <v>0</v>
      </c>
      <c r="P290" s="1" t="b">
        <f t="shared" si="162"/>
        <v>0</v>
      </c>
      <c r="Q290" s="1" t="str">
        <f t="shared" si="163"/>
        <v>-</v>
      </c>
      <c r="R290" s="1" t="str">
        <f t="shared" si="164"/>
        <v>-</v>
      </c>
      <c r="S290" s="1" t="str">
        <f t="shared" si="165"/>
        <v>-</v>
      </c>
      <c r="T290" s="1" t="str">
        <f t="shared" si="166"/>
        <v>-</v>
      </c>
      <c r="U290" s="1"/>
      <c r="V290" s="1">
        <f t="shared" si="167"/>
        <v>2742.3071767917054</v>
      </c>
      <c r="W290" s="1" t="b">
        <f t="shared" si="168"/>
        <v>0</v>
      </c>
      <c r="X290" s="1" t="b">
        <f t="shared" si="169"/>
        <v>0</v>
      </c>
      <c r="Y290" s="1" t="b">
        <f t="shared" si="170"/>
        <v>0</v>
      </c>
      <c r="Z290" s="1">
        <f>IF(P290=FALSE,IF(Y290=TRUE,MIN(H290+$I$2,$I$3),H290),"-")</f>
        <v>0.02</v>
      </c>
      <c r="AA290" s="1" t="str">
        <f t="shared" si="171"/>
        <v>-</v>
      </c>
      <c r="AB290" s="1" t="str">
        <f t="shared" si="172"/>
        <v>-</v>
      </c>
      <c r="AC290" s="1">
        <f t="shared" si="173"/>
        <v>2742.3071767917054</v>
      </c>
      <c r="AD290" s="1">
        <f t="shared" si="174"/>
        <v>0</v>
      </c>
      <c r="AE290" s="1" t="b">
        <f t="shared" si="175"/>
        <v>0</v>
      </c>
      <c r="AF290" s="1">
        <f t="shared" si="176"/>
        <v>2742.3071767917054</v>
      </c>
    </row>
    <row r="291" spans="1:32">
      <c r="A291" s="2"/>
      <c r="B291" s="1"/>
      <c r="C291" s="1"/>
      <c r="D291" s="1"/>
      <c r="E291" s="1"/>
      <c r="F291" s="1"/>
      <c r="H291" s="1">
        <f t="shared" si="157"/>
        <v>0.02</v>
      </c>
      <c r="I291" s="1" t="b">
        <f t="shared" si="158"/>
        <v>0</v>
      </c>
      <c r="J291" s="1">
        <f t="shared" si="159"/>
        <v>0</v>
      </c>
      <c r="K291" s="1">
        <f t="shared" si="177"/>
        <v>0</v>
      </c>
      <c r="L291" s="1">
        <f t="shared" si="178"/>
        <v>0</v>
      </c>
      <c r="M291" s="1">
        <f t="shared" si="179"/>
        <v>2742.3071767917054</v>
      </c>
      <c r="N291" s="1" t="b">
        <f t="shared" si="160"/>
        <v>0</v>
      </c>
      <c r="O291" s="1" t="b">
        <f t="shared" si="161"/>
        <v>0</v>
      </c>
      <c r="P291" s="1" t="b">
        <f t="shared" si="162"/>
        <v>0</v>
      </c>
      <c r="Q291" s="1" t="str">
        <f t="shared" si="163"/>
        <v>-</v>
      </c>
      <c r="R291" s="1" t="str">
        <f t="shared" si="164"/>
        <v>-</v>
      </c>
      <c r="S291" s="1" t="str">
        <f t="shared" si="165"/>
        <v>-</v>
      </c>
      <c r="T291" s="1" t="str">
        <f t="shared" si="166"/>
        <v>-</v>
      </c>
      <c r="U291" s="1"/>
      <c r="V291" s="1">
        <f t="shared" si="167"/>
        <v>2687.4610332558714</v>
      </c>
      <c r="W291" s="1" t="b">
        <f t="shared" si="168"/>
        <v>0</v>
      </c>
      <c r="X291" s="1" t="b">
        <f t="shared" si="169"/>
        <v>0</v>
      </c>
      <c r="Y291" s="1" t="b">
        <f t="shared" si="170"/>
        <v>0</v>
      </c>
      <c r="Z291" s="1">
        <f>IF(P291=FALSE,IF(Y291=TRUE,MIN(H291+$I$2,$I$3),H291),"-")</f>
        <v>0.02</v>
      </c>
      <c r="AA291" s="1" t="str">
        <f t="shared" si="171"/>
        <v>-</v>
      </c>
      <c r="AB291" s="1" t="str">
        <f t="shared" si="172"/>
        <v>-</v>
      </c>
      <c r="AC291" s="1">
        <f t="shared" si="173"/>
        <v>2687.4610332558714</v>
      </c>
      <c r="AD291" s="1">
        <f t="shared" si="174"/>
        <v>0</v>
      </c>
      <c r="AE291" s="1" t="b">
        <f t="shared" si="175"/>
        <v>0</v>
      </c>
      <c r="AF291" s="1">
        <f t="shared" si="176"/>
        <v>2687.4610332558714</v>
      </c>
    </row>
    <row r="292" spans="1:32">
      <c r="A292" s="2"/>
      <c r="B292" s="1"/>
      <c r="C292" s="1"/>
      <c r="D292" s="1"/>
      <c r="E292" s="1"/>
      <c r="F292" s="1"/>
      <c r="H292" s="1">
        <f t="shared" si="157"/>
        <v>0.02</v>
      </c>
      <c r="I292" s="1" t="b">
        <f t="shared" si="158"/>
        <v>0</v>
      </c>
      <c r="J292" s="1">
        <f t="shared" si="159"/>
        <v>0</v>
      </c>
      <c r="K292" s="1">
        <f t="shared" si="177"/>
        <v>0</v>
      </c>
      <c r="L292" s="1">
        <f t="shared" si="178"/>
        <v>0</v>
      </c>
      <c r="M292" s="1">
        <f t="shared" si="179"/>
        <v>2687.4610332558714</v>
      </c>
      <c r="N292" s="1" t="b">
        <f t="shared" si="160"/>
        <v>0</v>
      </c>
      <c r="O292" s="1" t="b">
        <f t="shared" si="161"/>
        <v>0</v>
      </c>
      <c r="P292" s="1" t="b">
        <f t="shared" si="162"/>
        <v>0</v>
      </c>
      <c r="Q292" s="1" t="str">
        <f t="shared" si="163"/>
        <v>-</v>
      </c>
      <c r="R292" s="1" t="str">
        <f t="shared" si="164"/>
        <v>-</v>
      </c>
      <c r="S292" s="1" t="str">
        <f t="shared" si="165"/>
        <v>-</v>
      </c>
      <c r="T292" s="1" t="str">
        <f t="shared" si="166"/>
        <v>-</v>
      </c>
      <c r="U292" s="1"/>
      <c r="V292" s="1">
        <f t="shared" si="167"/>
        <v>2633.7118125907541</v>
      </c>
      <c r="W292" s="1" t="b">
        <f t="shared" si="168"/>
        <v>0</v>
      </c>
      <c r="X292" s="1" t="b">
        <f t="shared" si="169"/>
        <v>0</v>
      </c>
      <c r="Y292" s="1" t="b">
        <f t="shared" si="170"/>
        <v>0</v>
      </c>
      <c r="Z292" s="1">
        <f>IF(P292=FALSE,IF(Y292=TRUE,MIN(H292+$I$2,$I$3),H292),"-")</f>
        <v>0.02</v>
      </c>
      <c r="AA292" s="1" t="str">
        <f t="shared" si="171"/>
        <v>-</v>
      </c>
      <c r="AB292" s="1" t="str">
        <f t="shared" si="172"/>
        <v>-</v>
      </c>
      <c r="AC292" s="1">
        <f t="shared" si="173"/>
        <v>2633.7118125907541</v>
      </c>
      <c r="AD292" s="1">
        <f t="shared" si="174"/>
        <v>0</v>
      </c>
      <c r="AE292" s="1" t="b">
        <f t="shared" si="175"/>
        <v>0</v>
      </c>
      <c r="AF292" s="1">
        <f t="shared" si="176"/>
        <v>2633.7118125907541</v>
      </c>
    </row>
    <row r="293" spans="1:32">
      <c r="A293" s="2"/>
      <c r="B293" s="1"/>
      <c r="C293" s="1"/>
      <c r="D293" s="1"/>
      <c r="E293" s="1"/>
      <c r="F293" s="1"/>
      <c r="H293" s="1">
        <f t="shared" si="157"/>
        <v>0.02</v>
      </c>
      <c r="I293" s="1" t="b">
        <f t="shared" si="158"/>
        <v>0</v>
      </c>
      <c r="J293" s="1">
        <f t="shared" si="159"/>
        <v>0</v>
      </c>
      <c r="K293" s="1">
        <f t="shared" si="177"/>
        <v>0</v>
      </c>
      <c r="L293" s="1">
        <f t="shared" si="178"/>
        <v>0</v>
      </c>
      <c r="M293" s="1">
        <f t="shared" si="179"/>
        <v>2633.7118125907541</v>
      </c>
      <c r="N293" s="1" t="b">
        <f t="shared" si="160"/>
        <v>0</v>
      </c>
      <c r="O293" s="1" t="b">
        <f t="shared" si="161"/>
        <v>0</v>
      </c>
      <c r="P293" s="1" t="b">
        <f t="shared" si="162"/>
        <v>0</v>
      </c>
      <c r="Q293" s="1" t="str">
        <f t="shared" si="163"/>
        <v>-</v>
      </c>
      <c r="R293" s="1" t="str">
        <f t="shared" si="164"/>
        <v>-</v>
      </c>
      <c r="S293" s="1" t="str">
        <f t="shared" si="165"/>
        <v>-</v>
      </c>
      <c r="T293" s="1" t="str">
        <f t="shared" si="166"/>
        <v>-</v>
      </c>
      <c r="U293" s="1"/>
      <c r="V293" s="1">
        <f t="shared" si="167"/>
        <v>2581.0375763389388</v>
      </c>
      <c r="W293" s="1" t="b">
        <f t="shared" si="168"/>
        <v>0</v>
      </c>
      <c r="X293" s="1" t="b">
        <f t="shared" si="169"/>
        <v>0</v>
      </c>
      <c r="Y293" s="1" t="b">
        <f t="shared" si="170"/>
        <v>0</v>
      </c>
      <c r="Z293" s="1">
        <f>IF(P293=FALSE,IF(Y293=TRUE,MIN(H293+$I$2,$I$3),H293),"-")</f>
        <v>0.02</v>
      </c>
      <c r="AA293" s="1" t="str">
        <f t="shared" si="171"/>
        <v>-</v>
      </c>
      <c r="AB293" s="1" t="str">
        <f t="shared" si="172"/>
        <v>-</v>
      </c>
      <c r="AC293" s="1">
        <f t="shared" si="173"/>
        <v>2581.0375763389388</v>
      </c>
      <c r="AD293" s="1">
        <f t="shared" si="174"/>
        <v>0</v>
      </c>
      <c r="AE293" s="1" t="b">
        <f t="shared" si="175"/>
        <v>0</v>
      </c>
      <c r="AF293" s="1">
        <f t="shared" si="176"/>
        <v>2581.0375763389388</v>
      </c>
    </row>
    <row r="294" spans="1:32">
      <c r="A294" s="2"/>
      <c r="B294" s="1"/>
      <c r="C294" s="1"/>
      <c r="D294" s="1"/>
      <c r="E294" s="1"/>
      <c r="F294" s="1"/>
      <c r="H294" s="1">
        <f t="shared" si="157"/>
        <v>0.02</v>
      </c>
      <c r="I294" s="1" t="b">
        <f t="shared" si="158"/>
        <v>0</v>
      </c>
      <c r="J294" s="1">
        <f t="shared" si="159"/>
        <v>0</v>
      </c>
      <c r="K294" s="1">
        <f t="shared" si="177"/>
        <v>0</v>
      </c>
      <c r="L294" s="1">
        <f t="shared" si="178"/>
        <v>0</v>
      </c>
      <c r="M294" s="1">
        <f t="shared" si="179"/>
        <v>2581.0375763389388</v>
      </c>
      <c r="N294" s="1" t="b">
        <f t="shared" si="160"/>
        <v>0</v>
      </c>
      <c r="O294" s="1" t="b">
        <f t="shared" si="161"/>
        <v>0</v>
      </c>
      <c r="P294" s="1" t="b">
        <f t="shared" si="162"/>
        <v>0</v>
      </c>
      <c r="Q294" s="1" t="str">
        <f t="shared" si="163"/>
        <v>-</v>
      </c>
      <c r="R294" s="1" t="str">
        <f t="shared" si="164"/>
        <v>-</v>
      </c>
      <c r="S294" s="1" t="str">
        <f t="shared" si="165"/>
        <v>-</v>
      </c>
      <c r="T294" s="1" t="str">
        <f t="shared" si="166"/>
        <v>-</v>
      </c>
      <c r="U294" s="1"/>
      <c r="V294" s="1">
        <f t="shared" si="167"/>
        <v>2529.41682481216</v>
      </c>
      <c r="W294" s="1" t="b">
        <f t="shared" si="168"/>
        <v>0</v>
      </c>
      <c r="X294" s="1" t="b">
        <f t="shared" si="169"/>
        <v>0</v>
      </c>
      <c r="Y294" s="1" t="b">
        <f t="shared" si="170"/>
        <v>0</v>
      </c>
      <c r="Z294" s="1">
        <f>IF(P294=FALSE,IF(Y294=TRUE,MIN(H294+$I$2,$I$3),H294),"-")</f>
        <v>0.02</v>
      </c>
      <c r="AA294" s="1" t="str">
        <f t="shared" si="171"/>
        <v>-</v>
      </c>
      <c r="AB294" s="1" t="str">
        <f t="shared" si="172"/>
        <v>-</v>
      </c>
      <c r="AC294" s="1">
        <f t="shared" si="173"/>
        <v>2529.41682481216</v>
      </c>
      <c r="AD294" s="1">
        <f t="shared" si="174"/>
        <v>0</v>
      </c>
      <c r="AE294" s="1" t="b">
        <f t="shared" si="175"/>
        <v>0</v>
      </c>
      <c r="AF294" s="1">
        <f t="shared" si="176"/>
        <v>2529.41682481216</v>
      </c>
    </row>
    <row r="295" spans="1:32">
      <c r="A295" s="2"/>
      <c r="B295" s="1"/>
      <c r="C295" s="1"/>
      <c r="D295" s="1"/>
      <c r="E295" s="1"/>
      <c r="F295" s="1"/>
      <c r="H295" s="1">
        <f t="shared" si="157"/>
        <v>0.02</v>
      </c>
      <c r="I295" s="1" t="b">
        <f t="shared" si="158"/>
        <v>0</v>
      </c>
      <c r="J295" s="1">
        <f t="shared" si="159"/>
        <v>0</v>
      </c>
      <c r="K295" s="1">
        <f t="shared" si="177"/>
        <v>0</v>
      </c>
      <c r="L295" s="1">
        <f t="shared" si="178"/>
        <v>0</v>
      </c>
      <c r="M295" s="1">
        <f t="shared" si="179"/>
        <v>2529.41682481216</v>
      </c>
      <c r="N295" s="1" t="b">
        <f t="shared" si="160"/>
        <v>0</v>
      </c>
      <c r="O295" s="1" t="b">
        <f t="shared" si="161"/>
        <v>0</v>
      </c>
      <c r="P295" s="1" t="b">
        <f t="shared" si="162"/>
        <v>0</v>
      </c>
      <c r="Q295" s="1" t="str">
        <f t="shared" si="163"/>
        <v>-</v>
      </c>
      <c r="R295" s="1" t="str">
        <f t="shared" si="164"/>
        <v>-</v>
      </c>
      <c r="S295" s="1" t="str">
        <f t="shared" si="165"/>
        <v>-</v>
      </c>
      <c r="T295" s="1" t="str">
        <f t="shared" si="166"/>
        <v>-</v>
      </c>
      <c r="U295" s="1"/>
      <c r="V295" s="1">
        <f t="shared" si="167"/>
        <v>2478.8284883159167</v>
      </c>
      <c r="W295" s="1" t="b">
        <f t="shared" si="168"/>
        <v>0</v>
      </c>
      <c r="X295" s="1" t="b">
        <f t="shared" si="169"/>
        <v>0</v>
      </c>
      <c r="Y295" s="1" t="b">
        <f t="shared" si="170"/>
        <v>0</v>
      </c>
      <c r="Z295" s="1">
        <f>IF(P295=FALSE,IF(Y295=TRUE,MIN(H295+$I$2,$I$3),H295),"-")</f>
        <v>0.02</v>
      </c>
      <c r="AA295" s="1" t="str">
        <f t="shared" si="171"/>
        <v>-</v>
      </c>
      <c r="AB295" s="1" t="str">
        <f t="shared" si="172"/>
        <v>-</v>
      </c>
      <c r="AC295" s="1">
        <f t="shared" si="173"/>
        <v>2478.8284883159167</v>
      </c>
      <c r="AD295" s="1">
        <f t="shared" si="174"/>
        <v>0</v>
      </c>
      <c r="AE295" s="1" t="b">
        <f t="shared" si="175"/>
        <v>0</v>
      </c>
      <c r="AF295" s="1">
        <f t="shared" si="176"/>
        <v>2478.8284883159167</v>
      </c>
    </row>
    <row r="296" spans="1:32">
      <c r="A296" s="2"/>
      <c r="B296" s="1"/>
      <c r="C296" s="1"/>
      <c r="D296" s="1"/>
      <c r="E296" s="1"/>
      <c r="F296" s="1"/>
      <c r="H296" s="1">
        <f t="shared" si="157"/>
        <v>0.02</v>
      </c>
      <c r="I296" s="1" t="b">
        <f t="shared" si="158"/>
        <v>0</v>
      </c>
      <c r="J296" s="1">
        <f t="shared" si="159"/>
        <v>0</v>
      </c>
      <c r="K296" s="1">
        <f t="shared" si="177"/>
        <v>0</v>
      </c>
      <c r="L296" s="1">
        <f t="shared" si="178"/>
        <v>0</v>
      </c>
      <c r="M296" s="1">
        <f t="shared" si="179"/>
        <v>2478.8284883159167</v>
      </c>
      <c r="N296" s="1" t="b">
        <f t="shared" si="160"/>
        <v>0</v>
      </c>
      <c r="O296" s="1" t="b">
        <f t="shared" si="161"/>
        <v>0</v>
      </c>
      <c r="P296" s="1" t="b">
        <f t="shared" si="162"/>
        <v>0</v>
      </c>
      <c r="Q296" s="1" t="str">
        <f t="shared" si="163"/>
        <v>-</v>
      </c>
      <c r="R296" s="1" t="str">
        <f t="shared" si="164"/>
        <v>-</v>
      </c>
      <c r="S296" s="1" t="str">
        <f t="shared" si="165"/>
        <v>-</v>
      </c>
      <c r="T296" s="1" t="str">
        <f t="shared" si="166"/>
        <v>-</v>
      </c>
      <c r="U296" s="1"/>
      <c r="V296" s="1">
        <f t="shared" si="167"/>
        <v>2429.2519185495985</v>
      </c>
      <c r="W296" s="1" t="b">
        <f t="shared" si="168"/>
        <v>0</v>
      </c>
      <c r="X296" s="1" t="b">
        <f t="shared" si="169"/>
        <v>0</v>
      </c>
      <c r="Y296" s="1" t="b">
        <f t="shared" si="170"/>
        <v>0</v>
      </c>
      <c r="Z296" s="1">
        <f>IF(P296=FALSE,IF(Y296=TRUE,MIN(H296+$I$2,$I$3),H296),"-")</f>
        <v>0.02</v>
      </c>
      <c r="AA296" s="1" t="str">
        <f t="shared" si="171"/>
        <v>-</v>
      </c>
      <c r="AB296" s="1" t="str">
        <f t="shared" si="172"/>
        <v>-</v>
      </c>
      <c r="AC296" s="1">
        <f t="shared" si="173"/>
        <v>2429.2519185495985</v>
      </c>
      <c r="AD296" s="1">
        <f t="shared" si="174"/>
        <v>0</v>
      </c>
      <c r="AE296" s="1" t="b">
        <f t="shared" si="175"/>
        <v>0</v>
      </c>
      <c r="AF296" s="1">
        <f t="shared" si="176"/>
        <v>2429.2519185495985</v>
      </c>
    </row>
    <row r="297" spans="1:32">
      <c r="A297" s="2"/>
      <c r="B297" s="1"/>
      <c r="C297" s="1"/>
      <c r="D297" s="1"/>
      <c r="E297" s="1"/>
      <c r="F297" s="1"/>
      <c r="H297" s="1">
        <f t="shared" si="157"/>
        <v>0.02</v>
      </c>
      <c r="I297" s="1" t="b">
        <f t="shared" si="158"/>
        <v>0</v>
      </c>
      <c r="J297" s="1">
        <f t="shared" si="159"/>
        <v>0</v>
      </c>
      <c r="K297" s="1">
        <f t="shared" si="177"/>
        <v>0</v>
      </c>
      <c r="L297" s="1">
        <f t="shared" si="178"/>
        <v>0</v>
      </c>
      <c r="M297" s="1">
        <f t="shared" si="179"/>
        <v>2429.2519185495985</v>
      </c>
      <c r="N297" s="1" t="b">
        <f t="shared" si="160"/>
        <v>0</v>
      </c>
      <c r="O297" s="1" t="b">
        <f t="shared" si="161"/>
        <v>0</v>
      </c>
      <c r="P297" s="1" t="b">
        <f t="shared" si="162"/>
        <v>0</v>
      </c>
      <c r="Q297" s="1" t="str">
        <f t="shared" si="163"/>
        <v>-</v>
      </c>
      <c r="R297" s="1" t="str">
        <f t="shared" si="164"/>
        <v>-</v>
      </c>
      <c r="S297" s="1" t="str">
        <f t="shared" si="165"/>
        <v>-</v>
      </c>
      <c r="T297" s="1" t="str">
        <f t="shared" si="166"/>
        <v>-</v>
      </c>
      <c r="U297" s="1"/>
      <c r="V297" s="1">
        <f t="shared" si="167"/>
        <v>2380.6668801786063</v>
      </c>
      <c r="W297" s="1" t="b">
        <f t="shared" si="168"/>
        <v>0</v>
      </c>
      <c r="X297" s="1" t="b">
        <f t="shared" si="169"/>
        <v>0</v>
      </c>
      <c r="Y297" s="1" t="b">
        <f t="shared" si="170"/>
        <v>0</v>
      </c>
      <c r="Z297" s="1">
        <f>IF(P297=FALSE,IF(Y297=TRUE,MIN(H297+$I$2,$I$3),H297),"-")</f>
        <v>0.02</v>
      </c>
      <c r="AA297" s="1" t="str">
        <f t="shared" si="171"/>
        <v>-</v>
      </c>
      <c r="AB297" s="1" t="str">
        <f t="shared" si="172"/>
        <v>-</v>
      </c>
      <c r="AC297" s="1">
        <f t="shared" si="173"/>
        <v>2380.6668801786063</v>
      </c>
      <c r="AD297" s="1">
        <f t="shared" si="174"/>
        <v>0</v>
      </c>
      <c r="AE297" s="1" t="b">
        <f t="shared" si="175"/>
        <v>0</v>
      </c>
      <c r="AF297" s="1">
        <f t="shared" si="176"/>
        <v>2380.6668801786063</v>
      </c>
    </row>
    <row r="298" spans="1:32">
      <c r="A298" s="2"/>
      <c r="B298" s="1"/>
      <c r="C298" s="1"/>
      <c r="D298" s="1"/>
      <c r="E298" s="1"/>
      <c r="F298" s="1"/>
      <c r="H298" s="1">
        <f t="shared" si="157"/>
        <v>0.02</v>
      </c>
      <c r="I298" s="1" t="b">
        <f t="shared" si="158"/>
        <v>0</v>
      </c>
      <c r="J298" s="1">
        <f t="shared" si="159"/>
        <v>0</v>
      </c>
      <c r="K298" s="1">
        <f t="shared" si="177"/>
        <v>0</v>
      </c>
      <c r="L298" s="1">
        <f t="shared" si="178"/>
        <v>0</v>
      </c>
      <c r="M298" s="1">
        <f t="shared" si="179"/>
        <v>2380.6668801786063</v>
      </c>
      <c r="N298" s="1" t="b">
        <f t="shared" si="160"/>
        <v>0</v>
      </c>
      <c r="O298" s="1" t="b">
        <f t="shared" si="161"/>
        <v>0</v>
      </c>
      <c r="P298" s="1" t="b">
        <f t="shared" si="162"/>
        <v>0</v>
      </c>
      <c r="Q298" s="1" t="str">
        <f t="shared" si="163"/>
        <v>-</v>
      </c>
      <c r="R298" s="1" t="str">
        <f t="shared" si="164"/>
        <v>-</v>
      </c>
      <c r="S298" s="1" t="str">
        <f t="shared" si="165"/>
        <v>-</v>
      </c>
      <c r="T298" s="1" t="str">
        <f t="shared" si="166"/>
        <v>-</v>
      </c>
      <c r="U298" s="1"/>
      <c r="V298" s="1">
        <f t="shared" si="167"/>
        <v>2333.053542575034</v>
      </c>
      <c r="W298" s="1" t="b">
        <f t="shared" si="168"/>
        <v>0</v>
      </c>
      <c r="X298" s="1" t="b">
        <f t="shared" si="169"/>
        <v>0</v>
      </c>
      <c r="Y298" s="1" t="b">
        <f t="shared" si="170"/>
        <v>0</v>
      </c>
      <c r="Z298" s="1">
        <f>IF(P298=FALSE,IF(Y298=TRUE,MIN(H298+$I$2,$I$3),H298),"-")</f>
        <v>0.02</v>
      </c>
      <c r="AA298" s="1" t="str">
        <f t="shared" si="171"/>
        <v>-</v>
      </c>
      <c r="AB298" s="1" t="str">
        <f t="shared" si="172"/>
        <v>-</v>
      </c>
      <c r="AC298" s="1">
        <f t="shared" si="173"/>
        <v>2333.053542575034</v>
      </c>
      <c r="AD298" s="1">
        <f t="shared" si="174"/>
        <v>0</v>
      </c>
      <c r="AE298" s="1" t="b">
        <f t="shared" si="175"/>
        <v>0</v>
      </c>
      <c r="AF298" s="1">
        <f t="shared" si="176"/>
        <v>2333.053542575034</v>
      </c>
    </row>
    <row r="299" spans="1:32">
      <c r="A299" s="2"/>
      <c r="B299" s="1"/>
      <c r="C299" s="1"/>
      <c r="D299" s="1"/>
      <c r="E299" s="1"/>
      <c r="F299" s="1"/>
      <c r="H299" s="1">
        <f t="shared" si="157"/>
        <v>0.02</v>
      </c>
      <c r="I299" s="1" t="b">
        <f t="shared" si="158"/>
        <v>0</v>
      </c>
      <c r="J299" s="1">
        <f t="shared" si="159"/>
        <v>0</v>
      </c>
      <c r="K299" s="1">
        <f t="shared" si="177"/>
        <v>0</v>
      </c>
      <c r="L299" s="1">
        <f t="shared" si="178"/>
        <v>0</v>
      </c>
      <c r="M299" s="1">
        <f t="shared" si="179"/>
        <v>2333.053542575034</v>
      </c>
      <c r="N299" s="1" t="b">
        <f t="shared" si="160"/>
        <v>0</v>
      </c>
      <c r="O299" s="1" t="b">
        <f t="shared" si="161"/>
        <v>0</v>
      </c>
      <c r="P299" s="1" t="b">
        <f t="shared" si="162"/>
        <v>0</v>
      </c>
      <c r="Q299" s="1" t="str">
        <f t="shared" si="163"/>
        <v>-</v>
      </c>
      <c r="R299" s="1" t="str">
        <f t="shared" si="164"/>
        <v>-</v>
      </c>
      <c r="S299" s="1" t="str">
        <f t="shared" si="165"/>
        <v>-</v>
      </c>
      <c r="T299" s="1" t="str">
        <f t="shared" si="166"/>
        <v>-</v>
      </c>
      <c r="U299" s="1"/>
      <c r="V299" s="1">
        <f t="shared" si="167"/>
        <v>2286.3924717235332</v>
      </c>
      <c r="W299" s="1" t="b">
        <f t="shared" si="168"/>
        <v>0</v>
      </c>
      <c r="X299" s="1" t="b">
        <f t="shared" si="169"/>
        <v>0</v>
      </c>
      <c r="Y299" s="1" t="b">
        <f t="shared" si="170"/>
        <v>0</v>
      </c>
      <c r="Z299" s="1">
        <f>IF(P299=FALSE,IF(Y299=TRUE,MIN(H299+$I$2,$I$3),H299),"-")</f>
        <v>0.02</v>
      </c>
      <c r="AA299" s="1" t="str">
        <f t="shared" si="171"/>
        <v>-</v>
      </c>
      <c r="AB299" s="1" t="str">
        <f t="shared" si="172"/>
        <v>-</v>
      </c>
      <c r="AC299" s="1">
        <f t="shared" si="173"/>
        <v>2286.3924717235332</v>
      </c>
      <c r="AD299" s="1">
        <f t="shared" si="174"/>
        <v>0</v>
      </c>
      <c r="AE299" s="1" t="b">
        <f t="shared" si="175"/>
        <v>0</v>
      </c>
      <c r="AF299" s="1">
        <f t="shared" si="176"/>
        <v>2286.3924717235332</v>
      </c>
    </row>
    <row r="300" spans="1:32">
      <c r="A300" s="2"/>
      <c r="B300" s="1"/>
      <c r="C300" s="1"/>
      <c r="D300" s="1"/>
      <c r="E300" s="1"/>
      <c r="F300" s="1"/>
      <c r="H300" s="1">
        <f t="shared" si="157"/>
        <v>0.02</v>
      </c>
      <c r="I300" s="1" t="b">
        <f t="shared" si="158"/>
        <v>0</v>
      </c>
      <c r="J300" s="1">
        <f t="shared" si="159"/>
        <v>0</v>
      </c>
      <c r="K300" s="1">
        <f t="shared" si="177"/>
        <v>0</v>
      </c>
      <c r="L300" s="1">
        <f t="shared" si="178"/>
        <v>0</v>
      </c>
      <c r="M300" s="1">
        <f t="shared" si="179"/>
        <v>2286.3924717235332</v>
      </c>
      <c r="N300" s="1" t="b">
        <f t="shared" si="160"/>
        <v>0</v>
      </c>
      <c r="O300" s="1" t="b">
        <f t="shared" si="161"/>
        <v>0</v>
      </c>
      <c r="P300" s="1" t="b">
        <f t="shared" si="162"/>
        <v>0</v>
      </c>
      <c r="Q300" s="1" t="str">
        <f t="shared" si="163"/>
        <v>-</v>
      </c>
      <c r="R300" s="1" t="str">
        <f t="shared" si="164"/>
        <v>-</v>
      </c>
      <c r="S300" s="1" t="str">
        <f t="shared" si="165"/>
        <v>-</v>
      </c>
      <c r="T300" s="1" t="str">
        <f t="shared" si="166"/>
        <v>-</v>
      </c>
      <c r="U300" s="1"/>
      <c r="V300" s="1">
        <f t="shared" si="167"/>
        <v>2240.6646222890627</v>
      </c>
      <c r="W300" s="1" t="b">
        <f t="shared" si="168"/>
        <v>0</v>
      </c>
      <c r="X300" s="1" t="b">
        <f t="shared" si="169"/>
        <v>0</v>
      </c>
      <c r="Y300" s="1" t="b">
        <f t="shared" si="170"/>
        <v>0</v>
      </c>
      <c r="Z300" s="1">
        <f>IF(P300=FALSE,IF(Y300=TRUE,MIN(H300+$I$2,$I$3),H300),"-")</f>
        <v>0.02</v>
      </c>
      <c r="AA300" s="1" t="str">
        <f t="shared" si="171"/>
        <v>-</v>
      </c>
      <c r="AB300" s="1" t="str">
        <f t="shared" si="172"/>
        <v>-</v>
      </c>
      <c r="AC300" s="1">
        <f t="shared" si="173"/>
        <v>2240.6646222890627</v>
      </c>
      <c r="AD300" s="1">
        <f t="shared" si="174"/>
        <v>0</v>
      </c>
      <c r="AE300" s="1" t="b">
        <f t="shared" si="175"/>
        <v>0</v>
      </c>
      <c r="AF300" s="1">
        <f t="shared" si="176"/>
        <v>2240.6646222890627</v>
      </c>
    </row>
    <row r="301" spans="1:32">
      <c r="A301" s="2"/>
      <c r="B301" s="1"/>
      <c r="C301" s="1"/>
      <c r="D301" s="1"/>
      <c r="E301" s="1"/>
      <c r="F301" s="1"/>
      <c r="H301" s="1">
        <f t="shared" si="157"/>
        <v>0.02</v>
      </c>
      <c r="I301" s="1" t="b">
        <f t="shared" si="158"/>
        <v>0</v>
      </c>
      <c r="J301" s="1">
        <f t="shared" si="159"/>
        <v>0</v>
      </c>
      <c r="K301" s="1">
        <f t="shared" si="177"/>
        <v>0</v>
      </c>
      <c r="L301" s="1">
        <f t="shared" si="178"/>
        <v>0</v>
      </c>
      <c r="M301" s="1">
        <f t="shared" si="179"/>
        <v>2240.6646222890627</v>
      </c>
      <c r="N301" s="1" t="b">
        <f t="shared" si="160"/>
        <v>0</v>
      </c>
      <c r="O301" s="1" t="b">
        <f t="shared" si="161"/>
        <v>0</v>
      </c>
      <c r="P301" s="1" t="b">
        <f t="shared" si="162"/>
        <v>0</v>
      </c>
      <c r="Q301" s="1" t="str">
        <f t="shared" si="163"/>
        <v>-</v>
      </c>
      <c r="R301" s="1" t="str">
        <f t="shared" si="164"/>
        <v>-</v>
      </c>
      <c r="S301" s="1" t="str">
        <f t="shared" si="165"/>
        <v>-</v>
      </c>
      <c r="T301" s="1" t="str">
        <f t="shared" si="166"/>
        <v>-</v>
      </c>
      <c r="U301" s="1"/>
      <c r="V301" s="1">
        <f t="shared" si="167"/>
        <v>2195.8513298432813</v>
      </c>
      <c r="W301" s="1" t="b">
        <f t="shared" si="168"/>
        <v>0</v>
      </c>
      <c r="X301" s="1" t="b">
        <f t="shared" si="169"/>
        <v>0</v>
      </c>
      <c r="Y301" s="1" t="b">
        <f t="shared" si="170"/>
        <v>0</v>
      </c>
      <c r="Z301" s="1">
        <f>IF(P301=FALSE,IF(Y301=TRUE,MIN(H301+$I$2,$I$3),H301),"-")</f>
        <v>0.02</v>
      </c>
      <c r="AA301" s="1" t="str">
        <f t="shared" si="171"/>
        <v>-</v>
      </c>
      <c r="AB301" s="1" t="str">
        <f t="shared" si="172"/>
        <v>-</v>
      </c>
      <c r="AC301" s="1">
        <f t="shared" si="173"/>
        <v>2195.8513298432813</v>
      </c>
      <c r="AD301" s="1">
        <f t="shared" si="174"/>
        <v>0</v>
      </c>
      <c r="AE301" s="1" t="b">
        <f t="shared" si="175"/>
        <v>0</v>
      </c>
      <c r="AF301" s="1">
        <f t="shared" si="176"/>
        <v>2195.8513298432813</v>
      </c>
    </row>
    <row r="302" spans="1:32">
      <c r="A302" s="2"/>
      <c r="B302" s="1"/>
      <c r="C302" s="1"/>
      <c r="D302" s="1"/>
      <c r="E302" s="1"/>
      <c r="F302" s="1"/>
      <c r="H302" s="1">
        <f t="shared" si="157"/>
        <v>0.02</v>
      </c>
      <c r="I302" s="1" t="b">
        <f t="shared" si="158"/>
        <v>0</v>
      </c>
      <c r="J302" s="1">
        <f t="shared" si="159"/>
        <v>0</v>
      </c>
      <c r="K302" s="1">
        <f t="shared" si="177"/>
        <v>0</v>
      </c>
      <c r="L302" s="1">
        <f t="shared" si="178"/>
        <v>0</v>
      </c>
      <c r="M302" s="1">
        <f t="shared" si="179"/>
        <v>2195.8513298432813</v>
      </c>
      <c r="N302" s="1" t="b">
        <f t="shared" si="160"/>
        <v>0</v>
      </c>
      <c r="O302" s="1" t="b">
        <f t="shared" si="161"/>
        <v>0</v>
      </c>
      <c r="P302" s="1" t="b">
        <f t="shared" si="162"/>
        <v>0</v>
      </c>
      <c r="Q302" s="1" t="str">
        <f t="shared" si="163"/>
        <v>-</v>
      </c>
      <c r="R302" s="1" t="str">
        <f t="shared" si="164"/>
        <v>-</v>
      </c>
      <c r="S302" s="1" t="str">
        <f t="shared" si="165"/>
        <v>-</v>
      </c>
      <c r="T302" s="1" t="str">
        <f t="shared" si="166"/>
        <v>-</v>
      </c>
      <c r="U302" s="1"/>
      <c r="V302" s="1">
        <f t="shared" si="167"/>
        <v>2151.9343032464158</v>
      </c>
      <c r="W302" s="1" t="b">
        <f t="shared" si="168"/>
        <v>0</v>
      </c>
      <c r="X302" s="1" t="b">
        <f t="shared" si="169"/>
        <v>0</v>
      </c>
      <c r="Y302" s="1" t="b">
        <f t="shared" si="170"/>
        <v>0</v>
      </c>
      <c r="Z302" s="1">
        <f>IF(P302=FALSE,IF(Y302=TRUE,MIN(H302+$I$2,$I$3),H302),"-")</f>
        <v>0.02</v>
      </c>
      <c r="AA302" s="1" t="str">
        <f t="shared" si="171"/>
        <v>-</v>
      </c>
      <c r="AB302" s="1" t="str">
        <f t="shared" si="172"/>
        <v>-</v>
      </c>
      <c r="AC302" s="1">
        <f t="shared" si="173"/>
        <v>2151.9343032464158</v>
      </c>
      <c r="AD302" s="1">
        <f t="shared" si="174"/>
        <v>0</v>
      </c>
      <c r="AE302" s="1" t="b">
        <f t="shared" si="175"/>
        <v>0</v>
      </c>
      <c r="AF302" s="1">
        <f t="shared" si="176"/>
        <v>2151.9343032464158</v>
      </c>
    </row>
    <row r="303" spans="1:32">
      <c r="A303" s="2"/>
      <c r="B303" s="1"/>
      <c r="C303" s="1"/>
      <c r="D303" s="1"/>
      <c r="E303" s="1"/>
      <c r="F303" s="1"/>
      <c r="H303" s="1">
        <f t="shared" si="157"/>
        <v>0.02</v>
      </c>
      <c r="I303" s="1" t="b">
        <f t="shared" si="158"/>
        <v>0</v>
      </c>
      <c r="J303" s="1">
        <f t="shared" si="159"/>
        <v>0</v>
      </c>
      <c r="K303" s="1">
        <f t="shared" si="177"/>
        <v>0</v>
      </c>
      <c r="L303" s="1">
        <f t="shared" si="178"/>
        <v>0</v>
      </c>
      <c r="M303" s="1">
        <f t="shared" si="179"/>
        <v>2151.9343032464158</v>
      </c>
      <c r="N303" s="1" t="b">
        <f t="shared" si="160"/>
        <v>0</v>
      </c>
      <c r="O303" s="1" t="b">
        <f t="shared" si="161"/>
        <v>0</v>
      </c>
      <c r="P303" s="1" t="b">
        <f t="shared" si="162"/>
        <v>0</v>
      </c>
      <c r="Q303" s="1" t="str">
        <f t="shared" si="163"/>
        <v>-</v>
      </c>
      <c r="R303" s="1" t="str">
        <f t="shared" si="164"/>
        <v>-</v>
      </c>
      <c r="S303" s="1" t="str">
        <f t="shared" si="165"/>
        <v>-</v>
      </c>
      <c r="T303" s="1" t="str">
        <f t="shared" si="166"/>
        <v>-</v>
      </c>
      <c r="U303" s="1"/>
      <c r="V303" s="1">
        <f t="shared" si="167"/>
        <v>2108.8956171814875</v>
      </c>
      <c r="W303" s="1" t="b">
        <f t="shared" si="168"/>
        <v>0</v>
      </c>
      <c r="X303" s="1" t="b">
        <f t="shared" si="169"/>
        <v>0</v>
      </c>
      <c r="Y303" s="1" t="b">
        <f t="shared" si="170"/>
        <v>0</v>
      </c>
      <c r="Z303" s="1">
        <f>IF(P303=FALSE,IF(Y303=TRUE,MIN(H303+$I$2,$I$3),H303),"-")</f>
        <v>0.02</v>
      </c>
      <c r="AA303" s="1" t="str">
        <f t="shared" si="171"/>
        <v>-</v>
      </c>
      <c r="AB303" s="1" t="str">
        <f t="shared" si="172"/>
        <v>-</v>
      </c>
      <c r="AC303" s="1">
        <f t="shared" si="173"/>
        <v>2108.8956171814875</v>
      </c>
      <c r="AD303" s="1">
        <f t="shared" si="174"/>
        <v>0</v>
      </c>
      <c r="AE303" s="1" t="b">
        <f t="shared" si="175"/>
        <v>0</v>
      </c>
      <c r="AF303" s="1">
        <f t="shared" si="176"/>
        <v>2108.8956171814875</v>
      </c>
    </row>
    <row r="304" spans="1:32">
      <c r="A304" s="2"/>
      <c r="B304" s="1"/>
      <c r="C304" s="1"/>
      <c r="D304" s="1"/>
      <c r="E304" s="1"/>
      <c r="F304" s="1"/>
      <c r="H304" s="1">
        <f t="shared" si="157"/>
        <v>0.02</v>
      </c>
      <c r="I304" s="1" t="b">
        <f t="shared" si="158"/>
        <v>0</v>
      </c>
      <c r="J304" s="1">
        <f t="shared" si="159"/>
        <v>0</v>
      </c>
      <c r="K304" s="1">
        <f t="shared" si="177"/>
        <v>0</v>
      </c>
      <c r="L304" s="1">
        <f t="shared" si="178"/>
        <v>0</v>
      </c>
      <c r="M304" s="1">
        <f t="shared" si="179"/>
        <v>2108.8956171814875</v>
      </c>
      <c r="N304" s="1" t="b">
        <f t="shared" si="160"/>
        <v>0</v>
      </c>
      <c r="O304" s="1" t="b">
        <f t="shared" si="161"/>
        <v>0</v>
      </c>
      <c r="P304" s="1" t="b">
        <f t="shared" si="162"/>
        <v>0</v>
      </c>
      <c r="Q304" s="1" t="str">
        <f t="shared" si="163"/>
        <v>-</v>
      </c>
      <c r="R304" s="1" t="str">
        <f t="shared" si="164"/>
        <v>-</v>
      </c>
      <c r="S304" s="1" t="str">
        <f t="shared" si="165"/>
        <v>-</v>
      </c>
      <c r="T304" s="1" t="str">
        <f t="shared" si="166"/>
        <v>-</v>
      </c>
      <c r="U304" s="1"/>
      <c r="V304" s="1">
        <f t="shared" si="167"/>
        <v>2066.7177048378576</v>
      </c>
      <c r="W304" s="1" t="b">
        <f t="shared" si="168"/>
        <v>0</v>
      </c>
      <c r="X304" s="1" t="b">
        <f t="shared" si="169"/>
        <v>0</v>
      </c>
      <c r="Y304" s="1" t="b">
        <f t="shared" si="170"/>
        <v>0</v>
      </c>
      <c r="Z304" s="1">
        <f>IF(P304=FALSE,IF(Y304=TRUE,MIN(H304+$I$2,$I$3),H304),"-")</f>
        <v>0.02</v>
      </c>
      <c r="AA304" s="1" t="str">
        <f t="shared" si="171"/>
        <v>-</v>
      </c>
      <c r="AB304" s="1" t="str">
        <f t="shared" si="172"/>
        <v>-</v>
      </c>
      <c r="AC304" s="1">
        <f t="shared" si="173"/>
        <v>2066.7177048378576</v>
      </c>
      <c r="AD304" s="1">
        <f t="shared" si="174"/>
        <v>0</v>
      </c>
      <c r="AE304" s="1" t="b">
        <f t="shared" si="175"/>
        <v>0</v>
      </c>
      <c r="AF304" s="1">
        <f t="shared" si="176"/>
        <v>2066.7177048378576</v>
      </c>
    </row>
    <row r="305" spans="1:32">
      <c r="A305" s="2"/>
      <c r="B305" s="1"/>
      <c r="C305" s="1"/>
      <c r="D305" s="1"/>
      <c r="E305" s="1"/>
      <c r="F305" s="1"/>
      <c r="H305" s="1">
        <f t="shared" si="157"/>
        <v>0.02</v>
      </c>
      <c r="I305" s="1" t="b">
        <f t="shared" si="158"/>
        <v>0</v>
      </c>
      <c r="J305" s="1">
        <f t="shared" si="159"/>
        <v>0</v>
      </c>
      <c r="K305" s="1">
        <f t="shared" si="177"/>
        <v>0</v>
      </c>
      <c r="L305" s="1">
        <f t="shared" si="178"/>
        <v>0</v>
      </c>
      <c r="M305" s="1">
        <f t="shared" si="179"/>
        <v>2066.7177048378576</v>
      </c>
      <c r="N305" s="1" t="b">
        <f t="shared" si="160"/>
        <v>0</v>
      </c>
      <c r="O305" s="1" t="b">
        <f t="shared" si="161"/>
        <v>0</v>
      </c>
      <c r="P305" s="1" t="b">
        <f t="shared" si="162"/>
        <v>0</v>
      </c>
      <c r="Q305" s="1" t="str">
        <f t="shared" si="163"/>
        <v>-</v>
      </c>
      <c r="R305" s="1" t="str">
        <f t="shared" si="164"/>
        <v>-</v>
      </c>
      <c r="S305" s="1" t="str">
        <f t="shared" si="165"/>
        <v>-</v>
      </c>
      <c r="T305" s="1" t="str">
        <f t="shared" si="166"/>
        <v>-</v>
      </c>
      <c r="U305" s="1"/>
      <c r="V305" s="1">
        <f t="shared" si="167"/>
        <v>2025.3833507411005</v>
      </c>
      <c r="W305" s="1" t="b">
        <f t="shared" si="168"/>
        <v>0</v>
      </c>
      <c r="X305" s="1" t="b">
        <f t="shared" si="169"/>
        <v>0</v>
      </c>
      <c r="Y305" s="1" t="b">
        <f t="shared" si="170"/>
        <v>0</v>
      </c>
      <c r="Z305" s="1">
        <f>IF(P305=FALSE,IF(Y305=TRUE,MIN(H305+$I$2,$I$3),H305),"-")</f>
        <v>0.02</v>
      </c>
      <c r="AA305" s="1" t="str">
        <f t="shared" si="171"/>
        <v>-</v>
      </c>
      <c r="AB305" s="1" t="str">
        <f t="shared" si="172"/>
        <v>-</v>
      </c>
      <c r="AC305" s="1">
        <f t="shared" si="173"/>
        <v>2025.3833507411005</v>
      </c>
      <c r="AD305" s="1">
        <f t="shared" si="174"/>
        <v>0</v>
      </c>
      <c r="AE305" s="1" t="b">
        <f t="shared" si="175"/>
        <v>0</v>
      </c>
      <c r="AF305" s="1">
        <f t="shared" si="176"/>
        <v>2025.3833507411005</v>
      </c>
    </row>
    <row r="306" spans="1:32">
      <c r="A306" s="2"/>
      <c r="B306" s="1"/>
      <c r="C306" s="1"/>
      <c r="D306" s="1"/>
      <c r="E306" s="1"/>
      <c r="F306" s="1"/>
      <c r="H306" s="1">
        <f t="shared" si="157"/>
        <v>0.02</v>
      </c>
      <c r="I306" s="1" t="b">
        <f t="shared" si="158"/>
        <v>0</v>
      </c>
      <c r="J306" s="1">
        <f t="shared" si="159"/>
        <v>0</v>
      </c>
      <c r="K306" s="1">
        <f t="shared" si="177"/>
        <v>0</v>
      </c>
      <c r="L306" s="1">
        <f t="shared" si="178"/>
        <v>0</v>
      </c>
      <c r="M306" s="1">
        <f t="shared" si="179"/>
        <v>2025.3833507411005</v>
      </c>
      <c r="N306" s="1" t="b">
        <f t="shared" si="160"/>
        <v>0</v>
      </c>
      <c r="O306" s="1" t="b">
        <f t="shared" si="161"/>
        <v>0</v>
      </c>
      <c r="P306" s="1" t="b">
        <f t="shared" si="162"/>
        <v>0</v>
      </c>
      <c r="Q306" s="1" t="str">
        <f t="shared" si="163"/>
        <v>-</v>
      </c>
      <c r="R306" s="1" t="str">
        <f t="shared" si="164"/>
        <v>-</v>
      </c>
      <c r="S306" s="1" t="str">
        <f t="shared" si="165"/>
        <v>-</v>
      </c>
      <c r="T306" s="1" t="str">
        <f t="shared" si="166"/>
        <v>-</v>
      </c>
      <c r="U306" s="1"/>
      <c r="V306" s="1">
        <f t="shared" si="167"/>
        <v>1984.8756837262783</v>
      </c>
      <c r="W306" s="1" t="b">
        <f t="shared" si="168"/>
        <v>0</v>
      </c>
      <c r="X306" s="1" t="b">
        <f t="shared" si="169"/>
        <v>0</v>
      </c>
      <c r="Y306" s="1" t="b">
        <f t="shared" si="170"/>
        <v>0</v>
      </c>
      <c r="Z306" s="1">
        <f>IF(P306=FALSE,IF(Y306=TRUE,MIN(H306+$I$2,$I$3),H306),"-")</f>
        <v>0.02</v>
      </c>
      <c r="AA306" s="1" t="str">
        <f t="shared" si="171"/>
        <v>-</v>
      </c>
      <c r="AB306" s="1" t="str">
        <f t="shared" si="172"/>
        <v>-</v>
      </c>
      <c r="AC306" s="1">
        <f t="shared" si="173"/>
        <v>1984.8756837262783</v>
      </c>
      <c r="AD306" s="1">
        <f t="shared" si="174"/>
        <v>0</v>
      </c>
      <c r="AE306" s="1" t="b">
        <f t="shared" si="175"/>
        <v>0</v>
      </c>
      <c r="AF306" s="1">
        <f t="shared" si="176"/>
        <v>1984.8756837262783</v>
      </c>
    </row>
    <row r="307" spans="1:32">
      <c r="A307" s="2"/>
      <c r="B307" s="1"/>
      <c r="C307" s="1"/>
      <c r="D307" s="1"/>
      <c r="E307" s="1"/>
      <c r="F307" s="1"/>
      <c r="H307" s="1">
        <f t="shared" si="157"/>
        <v>0.02</v>
      </c>
      <c r="I307" s="1" t="b">
        <f t="shared" si="158"/>
        <v>0</v>
      </c>
      <c r="J307" s="1">
        <f t="shared" si="159"/>
        <v>0</v>
      </c>
      <c r="K307" s="1">
        <f t="shared" si="177"/>
        <v>0</v>
      </c>
      <c r="L307" s="1">
        <f t="shared" si="178"/>
        <v>0</v>
      </c>
      <c r="M307" s="1">
        <f t="shared" si="179"/>
        <v>1984.8756837262783</v>
      </c>
      <c r="N307" s="1" t="b">
        <f t="shared" si="160"/>
        <v>0</v>
      </c>
      <c r="O307" s="1" t="b">
        <f t="shared" si="161"/>
        <v>0</v>
      </c>
      <c r="P307" s="1" t="b">
        <f t="shared" si="162"/>
        <v>0</v>
      </c>
      <c r="Q307" s="1" t="str">
        <f t="shared" si="163"/>
        <v>-</v>
      </c>
      <c r="R307" s="1" t="str">
        <f t="shared" si="164"/>
        <v>-</v>
      </c>
      <c r="S307" s="1" t="str">
        <f t="shared" si="165"/>
        <v>-</v>
      </c>
      <c r="T307" s="1" t="str">
        <f t="shared" si="166"/>
        <v>-</v>
      </c>
      <c r="U307" s="1"/>
      <c r="V307" s="1">
        <f t="shared" si="167"/>
        <v>1945.1781700517527</v>
      </c>
      <c r="W307" s="1" t="b">
        <f t="shared" si="168"/>
        <v>0</v>
      </c>
      <c r="X307" s="1" t="b">
        <f t="shared" si="169"/>
        <v>0</v>
      </c>
      <c r="Y307" s="1" t="b">
        <f t="shared" si="170"/>
        <v>0</v>
      </c>
      <c r="Z307" s="1">
        <f>IF(P307=FALSE,IF(Y307=TRUE,MIN(H307+$I$2,$I$3),H307),"-")</f>
        <v>0.02</v>
      </c>
      <c r="AA307" s="1" t="str">
        <f t="shared" si="171"/>
        <v>-</v>
      </c>
      <c r="AB307" s="1" t="str">
        <f t="shared" si="172"/>
        <v>-</v>
      </c>
      <c r="AC307" s="1">
        <f t="shared" si="173"/>
        <v>1945.1781700517527</v>
      </c>
      <c r="AD307" s="1">
        <f t="shared" si="174"/>
        <v>0</v>
      </c>
      <c r="AE307" s="1" t="b">
        <f t="shared" si="175"/>
        <v>0</v>
      </c>
      <c r="AF307" s="1">
        <f t="shared" si="176"/>
        <v>1945.1781700517527</v>
      </c>
    </row>
    <row r="308" spans="1:32">
      <c r="A308" s="2"/>
      <c r="B308" s="1"/>
      <c r="C308" s="1"/>
      <c r="D308" s="1"/>
      <c r="E308" s="1"/>
      <c r="F308" s="1"/>
      <c r="H308" s="1">
        <f t="shared" si="157"/>
        <v>0.02</v>
      </c>
      <c r="I308" s="1" t="b">
        <f t="shared" si="158"/>
        <v>0</v>
      </c>
      <c r="J308" s="1">
        <f t="shared" si="159"/>
        <v>0</v>
      </c>
      <c r="K308" s="1">
        <f t="shared" si="177"/>
        <v>0</v>
      </c>
      <c r="L308" s="1">
        <f t="shared" si="178"/>
        <v>0</v>
      </c>
      <c r="M308" s="1">
        <f t="shared" si="179"/>
        <v>1945.1781700517527</v>
      </c>
      <c r="N308" s="1" t="b">
        <f t="shared" si="160"/>
        <v>0</v>
      </c>
      <c r="O308" s="1" t="b">
        <f t="shared" si="161"/>
        <v>0</v>
      </c>
      <c r="P308" s="1" t="b">
        <f t="shared" si="162"/>
        <v>0</v>
      </c>
      <c r="Q308" s="1" t="str">
        <f t="shared" si="163"/>
        <v>-</v>
      </c>
      <c r="R308" s="1" t="str">
        <f t="shared" si="164"/>
        <v>-</v>
      </c>
      <c r="S308" s="1" t="str">
        <f t="shared" si="165"/>
        <v>-</v>
      </c>
      <c r="T308" s="1" t="str">
        <f t="shared" si="166"/>
        <v>-</v>
      </c>
      <c r="U308" s="1"/>
      <c r="V308" s="1">
        <f t="shared" si="167"/>
        <v>1906.2746066507177</v>
      </c>
      <c r="W308" s="1" t="b">
        <f t="shared" si="168"/>
        <v>0</v>
      </c>
      <c r="X308" s="1" t="b">
        <f t="shared" si="169"/>
        <v>0</v>
      </c>
      <c r="Y308" s="1" t="b">
        <f t="shared" si="170"/>
        <v>0</v>
      </c>
      <c r="Z308" s="1">
        <f>IF(P308=FALSE,IF(Y308=TRUE,MIN(H308+$I$2,$I$3),H308),"-")</f>
        <v>0.02</v>
      </c>
      <c r="AA308" s="1" t="str">
        <f t="shared" si="171"/>
        <v>-</v>
      </c>
      <c r="AB308" s="1" t="str">
        <f t="shared" si="172"/>
        <v>-</v>
      </c>
      <c r="AC308" s="1">
        <f t="shared" si="173"/>
        <v>1906.2746066507177</v>
      </c>
      <c r="AD308" s="1">
        <f t="shared" si="174"/>
        <v>0</v>
      </c>
      <c r="AE308" s="1" t="b">
        <f t="shared" si="175"/>
        <v>0</v>
      </c>
      <c r="AF308" s="1">
        <f t="shared" si="176"/>
        <v>1906.2746066507177</v>
      </c>
    </row>
    <row r="309" spans="1:32">
      <c r="A309" s="2"/>
      <c r="B309" s="1"/>
      <c r="C309" s="1"/>
      <c r="D309" s="1"/>
      <c r="E309" s="1"/>
      <c r="F309" s="1"/>
      <c r="H309" s="1">
        <f t="shared" si="157"/>
        <v>0.02</v>
      </c>
      <c r="I309" s="1" t="b">
        <f t="shared" si="158"/>
        <v>0</v>
      </c>
      <c r="J309" s="1">
        <f t="shared" si="159"/>
        <v>0</v>
      </c>
      <c r="K309" s="1">
        <f t="shared" si="177"/>
        <v>0</v>
      </c>
      <c r="L309" s="1">
        <f t="shared" si="178"/>
        <v>0</v>
      </c>
      <c r="M309" s="1">
        <f t="shared" si="179"/>
        <v>1906.2746066507177</v>
      </c>
      <c r="N309" s="1" t="b">
        <f t="shared" si="160"/>
        <v>0</v>
      </c>
      <c r="O309" s="1" t="b">
        <f t="shared" si="161"/>
        <v>0</v>
      </c>
      <c r="P309" s="1" t="b">
        <f t="shared" si="162"/>
        <v>0</v>
      </c>
      <c r="Q309" s="1" t="str">
        <f t="shared" si="163"/>
        <v>-</v>
      </c>
      <c r="R309" s="1" t="str">
        <f t="shared" si="164"/>
        <v>-</v>
      </c>
      <c r="S309" s="1" t="str">
        <f t="shared" si="165"/>
        <v>-</v>
      </c>
      <c r="T309" s="1" t="str">
        <f t="shared" si="166"/>
        <v>-</v>
      </c>
      <c r="U309" s="1"/>
      <c r="V309" s="1">
        <f t="shared" si="167"/>
        <v>1868.1491145177033</v>
      </c>
      <c r="W309" s="1" t="b">
        <f t="shared" si="168"/>
        <v>0</v>
      </c>
      <c r="X309" s="1" t="b">
        <f t="shared" si="169"/>
        <v>0</v>
      </c>
      <c r="Y309" s="1" t="b">
        <f t="shared" si="170"/>
        <v>0</v>
      </c>
      <c r="Z309" s="1">
        <f>IF(P309=FALSE,IF(Y309=TRUE,MIN(H309+$I$2,$I$3),H309),"-")</f>
        <v>0.02</v>
      </c>
      <c r="AA309" s="1" t="str">
        <f t="shared" si="171"/>
        <v>-</v>
      </c>
      <c r="AB309" s="1" t="str">
        <f t="shared" si="172"/>
        <v>-</v>
      </c>
      <c r="AC309" s="1">
        <f t="shared" si="173"/>
        <v>1868.1491145177033</v>
      </c>
      <c r="AD309" s="1">
        <f t="shared" si="174"/>
        <v>0</v>
      </c>
      <c r="AE309" s="1" t="b">
        <f t="shared" si="175"/>
        <v>0</v>
      </c>
      <c r="AF309" s="1">
        <f t="shared" si="176"/>
        <v>1868.1491145177033</v>
      </c>
    </row>
    <row r="310" spans="1:32">
      <c r="A310" s="2"/>
      <c r="B310" s="1"/>
      <c r="C310" s="1"/>
      <c r="D310" s="1"/>
      <c r="E310" s="1"/>
      <c r="F310" s="1"/>
      <c r="H310" s="1">
        <f t="shared" si="157"/>
        <v>0.02</v>
      </c>
      <c r="I310" s="1" t="b">
        <f t="shared" si="158"/>
        <v>0</v>
      </c>
      <c r="J310" s="1">
        <f t="shared" si="159"/>
        <v>0</v>
      </c>
      <c r="K310" s="1">
        <f t="shared" si="177"/>
        <v>0</v>
      </c>
      <c r="L310" s="1">
        <f t="shared" si="178"/>
        <v>0</v>
      </c>
      <c r="M310" s="1">
        <f t="shared" si="179"/>
        <v>1868.1491145177033</v>
      </c>
      <c r="N310" s="1" t="b">
        <f t="shared" si="160"/>
        <v>0</v>
      </c>
      <c r="O310" s="1" t="b">
        <f t="shared" si="161"/>
        <v>0</v>
      </c>
      <c r="P310" s="1" t="b">
        <f t="shared" si="162"/>
        <v>0</v>
      </c>
      <c r="Q310" s="1" t="str">
        <f t="shared" si="163"/>
        <v>-</v>
      </c>
      <c r="R310" s="1" t="str">
        <f t="shared" si="164"/>
        <v>-</v>
      </c>
      <c r="S310" s="1" t="str">
        <f t="shared" si="165"/>
        <v>-</v>
      </c>
      <c r="T310" s="1" t="str">
        <f t="shared" si="166"/>
        <v>-</v>
      </c>
      <c r="U310" s="1"/>
      <c r="V310" s="1">
        <f t="shared" si="167"/>
        <v>1830.7861322273493</v>
      </c>
      <c r="W310" s="1" t="b">
        <f t="shared" si="168"/>
        <v>0</v>
      </c>
      <c r="X310" s="1" t="b">
        <f t="shared" si="169"/>
        <v>0</v>
      </c>
      <c r="Y310" s="1" t="b">
        <f t="shared" si="170"/>
        <v>0</v>
      </c>
      <c r="Z310" s="1">
        <f>IF(P310=FALSE,IF(Y310=TRUE,MIN(H310+$I$2,$I$3),H310),"-")</f>
        <v>0.02</v>
      </c>
      <c r="AA310" s="1" t="str">
        <f t="shared" si="171"/>
        <v>-</v>
      </c>
      <c r="AB310" s="1" t="str">
        <f t="shared" si="172"/>
        <v>-</v>
      </c>
      <c r="AC310" s="1">
        <f t="shared" si="173"/>
        <v>1830.7861322273493</v>
      </c>
      <c r="AD310" s="1">
        <f t="shared" si="174"/>
        <v>0</v>
      </c>
      <c r="AE310" s="1" t="b">
        <f t="shared" si="175"/>
        <v>0</v>
      </c>
      <c r="AF310" s="1">
        <f t="shared" si="176"/>
        <v>1830.7861322273493</v>
      </c>
    </row>
    <row r="311" spans="1:32">
      <c r="A311" s="2"/>
      <c r="B311" s="1"/>
      <c r="C311" s="1"/>
      <c r="D311" s="1"/>
      <c r="E311" s="1"/>
      <c r="F311" s="1"/>
      <c r="H311" s="1">
        <f t="shared" si="157"/>
        <v>0.02</v>
      </c>
      <c r="I311" s="1" t="b">
        <f t="shared" si="158"/>
        <v>0</v>
      </c>
      <c r="J311" s="1">
        <f t="shared" si="159"/>
        <v>0</v>
      </c>
      <c r="K311" s="1">
        <f t="shared" si="177"/>
        <v>0</v>
      </c>
      <c r="L311" s="1">
        <f t="shared" si="178"/>
        <v>0</v>
      </c>
      <c r="M311" s="1">
        <f t="shared" si="179"/>
        <v>1830.7861322273493</v>
      </c>
      <c r="N311" s="1" t="b">
        <f t="shared" si="160"/>
        <v>0</v>
      </c>
      <c r="O311" s="1" t="b">
        <f t="shared" si="161"/>
        <v>0</v>
      </c>
      <c r="P311" s="1" t="b">
        <f t="shared" si="162"/>
        <v>0</v>
      </c>
      <c r="Q311" s="1" t="str">
        <f t="shared" si="163"/>
        <v>-</v>
      </c>
      <c r="R311" s="1" t="str">
        <f t="shared" si="164"/>
        <v>-</v>
      </c>
      <c r="S311" s="1" t="str">
        <f t="shared" si="165"/>
        <v>-</v>
      </c>
      <c r="T311" s="1" t="str">
        <f t="shared" si="166"/>
        <v>-</v>
      </c>
      <c r="U311" s="1"/>
      <c r="V311" s="1">
        <f t="shared" si="167"/>
        <v>1794.1704095828022</v>
      </c>
      <c r="W311" s="1" t="b">
        <f t="shared" si="168"/>
        <v>0</v>
      </c>
      <c r="X311" s="1" t="b">
        <f t="shared" si="169"/>
        <v>0</v>
      </c>
      <c r="Y311" s="1" t="b">
        <f t="shared" si="170"/>
        <v>0</v>
      </c>
      <c r="Z311" s="1">
        <f>IF(P311=FALSE,IF(Y311=TRUE,MIN(H311+$I$2,$I$3),H311),"-")</f>
        <v>0.02</v>
      </c>
      <c r="AA311" s="1" t="str">
        <f t="shared" si="171"/>
        <v>-</v>
      </c>
      <c r="AB311" s="1" t="str">
        <f t="shared" si="172"/>
        <v>-</v>
      </c>
      <c r="AC311" s="1">
        <f t="shared" si="173"/>
        <v>1794.1704095828022</v>
      </c>
      <c r="AD311" s="1">
        <f t="shared" si="174"/>
        <v>0</v>
      </c>
      <c r="AE311" s="1" t="b">
        <f t="shared" si="175"/>
        <v>0</v>
      </c>
      <c r="AF311" s="1">
        <f t="shared" si="176"/>
        <v>1794.1704095828022</v>
      </c>
    </row>
    <row r="312" spans="1:32">
      <c r="A312" s="2"/>
      <c r="B312" s="1"/>
      <c r="C312" s="1"/>
      <c r="D312" s="1"/>
      <c r="E312" s="1"/>
      <c r="F312" s="1"/>
      <c r="H312" s="1">
        <f t="shared" ref="H312:H375" si="180">IF(P311=FALSE,Z311,R311)</f>
        <v>0.02</v>
      </c>
      <c r="I312" s="1" t="b">
        <f t="shared" ref="I312:I375" si="181">AE311</f>
        <v>0</v>
      </c>
      <c r="J312" s="1">
        <f t="shared" ref="J312:J375" si="182">IF(P311=TRUE,T311,IF(I312=TRUE,AB311,AD311))</f>
        <v>0</v>
      </c>
      <c r="K312" s="1">
        <f t="shared" si="177"/>
        <v>0</v>
      </c>
      <c r="L312" s="1">
        <f t="shared" si="178"/>
        <v>0</v>
      </c>
      <c r="M312" s="1">
        <f t="shared" si="179"/>
        <v>1794.1704095828022</v>
      </c>
      <c r="N312" s="1" t="b">
        <f t="shared" ref="N312:N375" si="183">AND(I312=TRUE,M312&gt;L312)</f>
        <v>0</v>
      </c>
      <c r="O312" s="1" t="b">
        <f t="shared" ref="O312:O375" si="184">AND(I312=FALSE,M312&lt;K312)</f>
        <v>0</v>
      </c>
      <c r="P312" s="1" t="b">
        <f t="shared" ref="P312:P375" si="185">OR(N312,O312)</f>
        <v>0</v>
      </c>
      <c r="Q312" s="1" t="str">
        <f t="shared" ref="Q312:Q375" si="186">IF(P312=TRUE,J312,"-")</f>
        <v>-</v>
      </c>
      <c r="R312" s="1" t="str">
        <f t="shared" ref="R312:R375" si="187">IF(P312=TRUE,0.02,"-")</f>
        <v>-</v>
      </c>
      <c r="S312" s="1" t="str">
        <f t="shared" ref="S312:S375" si="188">IF(P312=TRUE,IF(I312=TRUE,FALSE,TRUE),"-")</f>
        <v>-</v>
      </c>
      <c r="T312" s="1" t="str">
        <f t="shared" ref="T312:T375" si="189">IF(P312=TRUE,IF(I312=TRUE,L312,K312),"-")</f>
        <v>-</v>
      </c>
      <c r="U312" s="1"/>
      <c r="V312" s="1">
        <f t="shared" ref="V312:V375" si="190">IF(P312=FALSE,M312+H312*(J312-M312),"-")</f>
        <v>1758.2870013911461</v>
      </c>
      <c r="W312" s="1" t="b">
        <f t="shared" ref="W312:W375" si="191">IF(P312=FALSE,AND(I312=TRUE,J312&lt;K312),"-")</f>
        <v>0</v>
      </c>
      <c r="X312" s="1" t="b">
        <f t="shared" ref="X312:X375" si="192">IF(P312=FALSE,AND(I312=FALSE,J312&gt;L312),"-")</f>
        <v>0</v>
      </c>
      <c r="Y312" s="1" t="b">
        <f t="shared" ref="Y312:Y375" si="193">IFERROR(OR(W312,X312),"-")</f>
        <v>0</v>
      </c>
      <c r="Z312" s="1">
        <f>IF(P312=FALSE,IF(Y312=TRUE,MIN(H312+$I$2,$I$3),H312),"-")</f>
        <v>0.02</v>
      </c>
      <c r="AA312" s="1" t="str">
        <f t="shared" ref="AA312:AA375" si="194">IF(P312=FALSE,IF(I312=TRUE,MIN(V312,L311,L310),"-"),"-")</f>
        <v>-</v>
      </c>
      <c r="AB312" s="1" t="str">
        <f t="shared" ref="AB312:AB375" si="195">IF(P312=FALSE,IF(I312=TRUE,MAX(J312,K312),"-"),"-")</f>
        <v>-</v>
      </c>
      <c r="AC312" s="1">
        <f t="shared" ref="AC312:AC375" si="196">IF(I312=FALSE,MAX(V312,K311,K310),"-")</f>
        <v>1758.2870013911461</v>
      </c>
      <c r="AD312" s="1">
        <f t="shared" ref="AD312:AD375" si="197">IF(I312=FALSE,MIN(J312,L312),"-")</f>
        <v>0</v>
      </c>
      <c r="AE312" s="1" t="b">
        <f t="shared" ref="AE312:AE375" si="198">IF(S312="-",I312,S312)</f>
        <v>0</v>
      </c>
      <c r="AF312" s="1">
        <f t="shared" ref="AF312:AF375" si="199">IF(P312=TRUE,Q312,IF(AE312=TRUE,AA312,AC312))</f>
        <v>1758.2870013911461</v>
      </c>
    </row>
    <row r="313" spans="1:32">
      <c r="A313" s="2"/>
      <c r="B313" s="1"/>
      <c r="C313" s="1"/>
      <c r="D313" s="1"/>
      <c r="E313" s="1"/>
      <c r="F313" s="1"/>
      <c r="H313" s="1">
        <f t="shared" si="180"/>
        <v>0.02</v>
      </c>
      <c r="I313" s="1" t="b">
        <f t="shared" si="181"/>
        <v>0</v>
      </c>
      <c r="J313" s="1">
        <f t="shared" si="182"/>
        <v>0</v>
      </c>
      <c r="K313" s="1">
        <f t="shared" si="177"/>
        <v>0</v>
      </c>
      <c r="L313" s="1">
        <f t="shared" si="178"/>
        <v>0</v>
      </c>
      <c r="M313" s="1">
        <f t="shared" si="179"/>
        <v>1758.2870013911461</v>
      </c>
      <c r="N313" s="1" t="b">
        <f t="shared" si="183"/>
        <v>0</v>
      </c>
      <c r="O313" s="1" t="b">
        <f t="shared" si="184"/>
        <v>0</v>
      </c>
      <c r="P313" s="1" t="b">
        <f t="shared" si="185"/>
        <v>0</v>
      </c>
      <c r="Q313" s="1" t="str">
        <f t="shared" si="186"/>
        <v>-</v>
      </c>
      <c r="R313" s="1" t="str">
        <f t="shared" si="187"/>
        <v>-</v>
      </c>
      <c r="S313" s="1" t="str">
        <f t="shared" si="188"/>
        <v>-</v>
      </c>
      <c r="T313" s="1" t="str">
        <f t="shared" si="189"/>
        <v>-</v>
      </c>
      <c r="U313" s="1"/>
      <c r="V313" s="1">
        <f t="shared" si="190"/>
        <v>1723.1212613633231</v>
      </c>
      <c r="W313" s="1" t="b">
        <f t="shared" si="191"/>
        <v>0</v>
      </c>
      <c r="X313" s="1" t="b">
        <f t="shared" si="192"/>
        <v>0</v>
      </c>
      <c r="Y313" s="1" t="b">
        <f t="shared" si="193"/>
        <v>0</v>
      </c>
      <c r="Z313" s="1">
        <f>IF(P313=FALSE,IF(Y313=TRUE,MIN(H313+$I$2,$I$3),H313),"-")</f>
        <v>0.02</v>
      </c>
      <c r="AA313" s="1" t="str">
        <f t="shared" si="194"/>
        <v>-</v>
      </c>
      <c r="AB313" s="1" t="str">
        <f t="shared" si="195"/>
        <v>-</v>
      </c>
      <c r="AC313" s="1">
        <f t="shared" si="196"/>
        <v>1723.1212613633231</v>
      </c>
      <c r="AD313" s="1">
        <f t="shared" si="197"/>
        <v>0</v>
      </c>
      <c r="AE313" s="1" t="b">
        <f t="shared" si="198"/>
        <v>0</v>
      </c>
      <c r="AF313" s="1">
        <f t="shared" si="199"/>
        <v>1723.1212613633231</v>
      </c>
    </row>
    <row r="314" spans="1:32">
      <c r="A314" s="2"/>
      <c r="B314" s="1"/>
      <c r="C314" s="1"/>
      <c r="D314" s="1"/>
      <c r="E314" s="1"/>
      <c r="F314" s="1"/>
      <c r="H314" s="1">
        <f t="shared" si="180"/>
        <v>0.02</v>
      </c>
      <c r="I314" s="1" t="b">
        <f t="shared" si="181"/>
        <v>0</v>
      </c>
      <c r="J314" s="1">
        <f t="shared" si="182"/>
        <v>0</v>
      </c>
      <c r="K314" s="1">
        <f t="shared" si="177"/>
        <v>0</v>
      </c>
      <c r="L314" s="1">
        <f t="shared" si="178"/>
        <v>0</v>
      </c>
      <c r="M314" s="1">
        <f t="shared" si="179"/>
        <v>1723.1212613633231</v>
      </c>
      <c r="N314" s="1" t="b">
        <f t="shared" si="183"/>
        <v>0</v>
      </c>
      <c r="O314" s="1" t="b">
        <f t="shared" si="184"/>
        <v>0</v>
      </c>
      <c r="P314" s="1" t="b">
        <f t="shared" si="185"/>
        <v>0</v>
      </c>
      <c r="Q314" s="1" t="str">
        <f t="shared" si="186"/>
        <v>-</v>
      </c>
      <c r="R314" s="1" t="str">
        <f t="shared" si="187"/>
        <v>-</v>
      </c>
      <c r="S314" s="1" t="str">
        <f t="shared" si="188"/>
        <v>-</v>
      </c>
      <c r="T314" s="1" t="str">
        <f t="shared" si="189"/>
        <v>-</v>
      </c>
      <c r="U314" s="1"/>
      <c r="V314" s="1">
        <f t="shared" si="190"/>
        <v>1688.6588361360566</v>
      </c>
      <c r="W314" s="1" t="b">
        <f t="shared" si="191"/>
        <v>0</v>
      </c>
      <c r="X314" s="1" t="b">
        <f t="shared" si="192"/>
        <v>0</v>
      </c>
      <c r="Y314" s="1" t="b">
        <f t="shared" si="193"/>
        <v>0</v>
      </c>
      <c r="Z314" s="1">
        <f>IF(P314=FALSE,IF(Y314=TRUE,MIN(H314+$I$2,$I$3),H314),"-")</f>
        <v>0.02</v>
      </c>
      <c r="AA314" s="1" t="str">
        <f t="shared" si="194"/>
        <v>-</v>
      </c>
      <c r="AB314" s="1" t="str">
        <f t="shared" si="195"/>
        <v>-</v>
      </c>
      <c r="AC314" s="1">
        <f t="shared" si="196"/>
        <v>1688.6588361360566</v>
      </c>
      <c r="AD314" s="1">
        <f t="shared" si="197"/>
        <v>0</v>
      </c>
      <c r="AE314" s="1" t="b">
        <f t="shared" si="198"/>
        <v>0</v>
      </c>
      <c r="AF314" s="1">
        <f t="shared" si="199"/>
        <v>1688.6588361360566</v>
      </c>
    </row>
    <row r="315" spans="1:32">
      <c r="A315" s="2"/>
      <c r="B315" s="1"/>
      <c r="C315" s="1"/>
      <c r="D315" s="1"/>
      <c r="E315" s="1"/>
      <c r="F315" s="1"/>
      <c r="H315" s="1">
        <f t="shared" si="180"/>
        <v>0.02</v>
      </c>
      <c r="I315" s="1" t="b">
        <f t="shared" si="181"/>
        <v>0</v>
      </c>
      <c r="J315" s="1">
        <f t="shared" si="182"/>
        <v>0</v>
      </c>
      <c r="K315" s="1">
        <f t="shared" si="177"/>
        <v>0</v>
      </c>
      <c r="L315" s="1">
        <f t="shared" si="178"/>
        <v>0</v>
      </c>
      <c r="M315" s="1">
        <f t="shared" si="179"/>
        <v>1688.6588361360566</v>
      </c>
      <c r="N315" s="1" t="b">
        <f t="shared" si="183"/>
        <v>0</v>
      </c>
      <c r="O315" s="1" t="b">
        <f t="shared" si="184"/>
        <v>0</v>
      </c>
      <c r="P315" s="1" t="b">
        <f t="shared" si="185"/>
        <v>0</v>
      </c>
      <c r="Q315" s="1" t="str">
        <f t="shared" si="186"/>
        <v>-</v>
      </c>
      <c r="R315" s="1" t="str">
        <f t="shared" si="187"/>
        <v>-</v>
      </c>
      <c r="S315" s="1" t="str">
        <f t="shared" si="188"/>
        <v>-</v>
      </c>
      <c r="T315" s="1" t="str">
        <f t="shared" si="189"/>
        <v>-</v>
      </c>
      <c r="U315" s="1"/>
      <c r="V315" s="1">
        <f t="shared" si="190"/>
        <v>1654.8856594133354</v>
      </c>
      <c r="W315" s="1" t="b">
        <f t="shared" si="191"/>
        <v>0</v>
      </c>
      <c r="X315" s="1" t="b">
        <f t="shared" si="192"/>
        <v>0</v>
      </c>
      <c r="Y315" s="1" t="b">
        <f t="shared" si="193"/>
        <v>0</v>
      </c>
      <c r="Z315" s="1">
        <f>IF(P315=FALSE,IF(Y315=TRUE,MIN(H315+$I$2,$I$3),H315),"-")</f>
        <v>0.02</v>
      </c>
      <c r="AA315" s="1" t="str">
        <f t="shared" si="194"/>
        <v>-</v>
      </c>
      <c r="AB315" s="1" t="str">
        <f t="shared" si="195"/>
        <v>-</v>
      </c>
      <c r="AC315" s="1">
        <f t="shared" si="196"/>
        <v>1654.8856594133354</v>
      </c>
      <c r="AD315" s="1">
        <f t="shared" si="197"/>
        <v>0</v>
      </c>
      <c r="AE315" s="1" t="b">
        <f t="shared" si="198"/>
        <v>0</v>
      </c>
      <c r="AF315" s="1">
        <f t="shared" si="199"/>
        <v>1654.8856594133354</v>
      </c>
    </row>
    <row r="316" spans="1:32">
      <c r="A316" s="2"/>
      <c r="B316" s="1"/>
      <c r="C316" s="1"/>
      <c r="D316" s="1"/>
      <c r="E316" s="1"/>
      <c r="F316" s="1"/>
      <c r="H316" s="1">
        <f t="shared" si="180"/>
        <v>0.02</v>
      </c>
      <c r="I316" s="1" t="b">
        <f t="shared" si="181"/>
        <v>0</v>
      </c>
      <c r="J316" s="1">
        <f t="shared" si="182"/>
        <v>0</v>
      </c>
      <c r="K316" s="1">
        <f t="shared" si="177"/>
        <v>0</v>
      </c>
      <c r="L316" s="1">
        <f t="shared" si="178"/>
        <v>0</v>
      </c>
      <c r="M316" s="1">
        <f t="shared" si="179"/>
        <v>1654.8856594133354</v>
      </c>
      <c r="N316" s="1" t="b">
        <f t="shared" si="183"/>
        <v>0</v>
      </c>
      <c r="O316" s="1" t="b">
        <f t="shared" si="184"/>
        <v>0</v>
      </c>
      <c r="P316" s="1" t="b">
        <f t="shared" si="185"/>
        <v>0</v>
      </c>
      <c r="Q316" s="1" t="str">
        <f t="shared" si="186"/>
        <v>-</v>
      </c>
      <c r="R316" s="1" t="str">
        <f t="shared" si="187"/>
        <v>-</v>
      </c>
      <c r="S316" s="1" t="str">
        <f t="shared" si="188"/>
        <v>-</v>
      </c>
      <c r="T316" s="1" t="str">
        <f t="shared" si="189"/>
        <v>-</v>
      </c>
      <c r="U316" s="1"/>
      <c r="V316" s="1">
        <f t="shared" si="190"/>
        <v>1621.7879462250687</v>
      </c>
      <c r="W316" s="1" t="b">
        <f t="shared" si="191"/>
        <v>0</v>
      </c>
      <c r="X316" s="1" t="b">
        <f t="shared" si="192"/>
        <v>0</v>
      </c>
      <c r="Y316" s="1" t="b">
        <f t="shared" si="193"/>
        <v>0</v>
      </c>
      <c r="Z316" s="1">
        <f>IF(P316=FALSE,IF(Y316=TRUE,MIN(H316+$I$2,$I$3),H316),"-")</f>
        <v>0.02</v>
      </c>
      <c r="AA316" s="1" t="str">
        <f t="shared" si="194"/>
        <v>-</v>
      </c>
      <c r="AB316" s="1" t="str">
        <f t="shared" si="195"/>
        <v>-</v>
      </c>
      <c r="AC316" s="1">
        <f t="shared" si="196"/>
        <v>1621.7879462250687</v>
      </c>
      <c r="AD316" s="1">
        <f t="shared" si="197"/>
        <v>0</v>
      </c>
      <c r="AE316" s="1" t="b">
        <f t="shared" si="198"/>
        <v>0</v>
      </c>
      <c r="AF316" s="1">
        <f t="shared" si="199"/>
        <v>1621.7879462250687</v>
      </c>
    </row>
    <row r="317" spans="1:32">
      <c r="A317" s="2"/>
      <c r="B317" s="1"/>
      <c r="C317" s="1"/>
      <c r="D317" s="1"/>
      <c r="E317" s="1"/>
      <c r="F317" s="1"/>
      <c r="H317" s="1">
        <f t="shared" si="180"/>
        <v>0.02</v>
      </c>
      <c r="I317" s="1" t="b">
        <f t="shared" si="181"/>
        <v>0</v>
      </c>
      <c r="J317" s="1">
        <f t="shared" si="182"/>
        <v>0</v>
      </c>
      <c r="K317" s="1">
        <f t="shared" si="177"/>
        <v>0</v>
      </c>
      <c r="L317" s="1">
        <f t="shared" si="178"/>
        <v>0</v>
      </c>
      <c r="M317" s="1">
        <f t="shared" si="179"/>
        <v>1621.7879462250687</v>
      </c>
      <c r="N317" s="1" t="b">
        <f t="shared" si="183"/>
        <v>0</v>
      </c>
      <c r="O317" s="1" t="b">
        <f t="shared" si="184"/>
        <v>0</v>
      </c>
      <c r="P317" s="1" t="b">
        <f t="shared" si="185"/>
        <v>0</v>
      </c>
      <c r="Q317" s="1" t="str">
        <f t="shared" si="186"/>
        <v>-</v>
      </c>
      <c r="R317" s="1" t="str">
        <f t="shared" si="187"/>
        <v>-</v>
      </c>
      <c r="S317" s="1" t="str">
        <f t="shared" si="188"/>
        <v>-</v>
      </c>
      <c r="T317" s="1" t="str">
        <f t="shared" si="189"/>
        <v>-</v>
      </c>
      <c r="U317" s="1"/>
      <c r="V317" s="1">
        <f t="shared" si="190"/>
        <v>1589.3521873005673</v>
      </c>
      <c r="W317" s="1" t="b">
        <f t="shared" si="191"/>
        <v>0</v>
      </c>
      <c r="X317" s="1" t="b">
        <f t="shared" si="192"/>
        <v>0</v>
      </c>
      <c r="Y317" s="1" t="b">
        <f t="shared" si="193"/>
        <v>0</v>
      </c>
      <c r="Z317" s="1">
        <f>IF(P317=FALSE,IF(Y317=TRUE,MIN(H317+$I$2,$I$3),H317),"-")</f>
        <v>0.02</v>
      </c>
      <c r="AA317" s="1" t="str">
        <f t="shared" si="194"/>
        <v>-</v>
      </c>
      <c r="AB317" s="1" t="str">
        <f t="shared" si="195"/>
        <v>-</v>
      </c>
      <c r="AC317" s="1">
        <f t="shared" si="196"/>
        <v>1589.3521873005673</v>
      </c>
      <c r="AD317" s="1">
        <f t="shared" si="197"/>
        <v>0</v>
      </c>
      <c r="AE317" s="1" t="b">
        <f t="shared" si="198"/>
        <v>0</v>
      </c>
      <c r="AF317" s="1">
        <f t="shared" si="199"/>
        <v>1589.3521873005673</v>
      </c>
    </row>
    <row r="318" spans="1:32">
      <c r="A318" s="2"/>
      <c r="B318" s="1"/>
      <c r="C318" s="1"/>
      <c r="D318" s="1"/>
      <c r="E318" s="1"/>
      <c r="F318" s="1"/>
      <c r="H318" s="1">
        <f t="shared" si="180"/>
        <v>0.02</v>
      </c>
      <c r="I318" s="1" t="b">
        <f t="shared" si="181"/>
        <v>0</v>
      </c>
      <c r="J318" s="1">
        <f t="shared" si="182"/>
        <v>0</v>
      </c>
      <c r="K318" s="1">
        <f t="shared" si="177"/>
        <v>0</v>
      </c>
      <c r="L318" s="1">
        <f t="shared" si="178"/>
        <v>0</v>
      </c>
      <c r="M318" s="1">
        <f t="shared" si="179"/>
        <v>1589.3521873005673</v>
      </c>
      <c r="N318" s="1" t="b">
        <f t="shared" si="183"/>
        <v>0</v>
      </c>
      <c r="O318" s="1" t="b">
        <f t="shared" si="184"/>
        <v>0</v>
      </c>
      <c r="P318" s="1" t="b">
        <f t="shared" si="185"/>
        <v>0</v>
      </c>
      <c r="Q318" s="1" t="str">
        <f t="shared" si="186"/>
        <v>-</v>
      </c>
      <c r="R318" s="1" t="str">
        <f t="shared" si="187"/>
        <v>-</v>
      </c>
      <c r="S318" s="1" t="str">
        <f t="shared" si="188"/>
        <v>-</v>
      </c>
      <c r="T318" s="1" t="str">
        <f t="shared" si="189"/>
        <v>-</v>
      </c>
      <c r="U318" s="1"/>
      <c r="V318" s="1">
        <f t="shared" si="190"/>
        <v>1557.565143554556</v>
      </c>
      <c r="W318" s="1" t="b">
        <f t="shared" si="191"/>
        <v>0</v>
      </c>
      <c r="X318" s="1" t="b">
        <f t="shared" si="192"/>
        <v>0</v>
      </c>
      <c r="Y318" s="1" t="b">
        <f t="shared" si="193"/>
        <v>0</v>
      </c>
      <c r="Z318" s="1">
        <f>IF(P318=FALSE,IF(Y318=TRUE,MIN(H318+$I$2,$I$3),H318),"-")</f>
        <v>0.02</v>
      </c>
      <c r="AA318" s="1" t="str">
        <f t="shared" si="194"/>
        <v>-</v>
      </c>
      <c r="AB318" s="1" t="str">
        <f t="shared" si="195"/>
        <v>-</v>
      </c>
      <c r="AC318" s="1">
        <f t="shared" si="196"/>
        <v>1557.565143554556</v>
      </c>
      <c r="AD318" s="1">
        <f t="shared" si="197"/>
        <v>0</v>
      </c>
      <c r="AE318" s="1" t="b">
        <f t="shared" si="198"/>
        <v>0</v>
      </c>
      <c r="AF318" s="1">
        <f t="shared" si="199"/>
        <v>1557.565143554556</v>
      </c>
    </row>
    <row r="319" spans="1:32">
      <c r="A319" s="2"/>
      <c r="B319" s="1"/>
      <c r="C319" s="1"/>
      <c r="D319" s="1"/>
      <c r="E319" s="1"/>
      <c r="F319" s="1"/>
      <c r="H319" s="1">
        <f t="shared" si="180"/>
        <v>0.02</v>
      </c>
      <c r="I319" s="1" t="b">
        <f t="shared" si="181"/>
        <v>0</v>
      </c>
      <c r="J319" s="1">
        <f t="shared" si="182"/>
        <v>0</v>
      </c>
      <c r="K319" s="1">
        <f t="shared" si="177"/>
        <v>0</v>
      </c>
      <c r="L319" s="1">
        <f t="shared" si="178"/>
        <v>0</v>
      </c>
      <c r="M319" s="1">
        <f t="shared" si="179"/>
        <v>1557.565143554556</v>
      </c>
      <c r="N319" s="1" t="b">
        <f t="shared" si="183"/>
        <v>0</v>
      </c>
      <c r="O319" s="1" t="b">
        <f t="shared" si="184"/>
        <v>0</v>
      </c>
      <c r="P319" s="1" t="b">
        <f t="shared" si="185"/>
        <v>0</v>
      </c>
      <c r="Q319" s="1" t="str">
        <f t="shared" si="186"/>
        <v>-</v>
      </c>
      <c r="R319" s="1" t="str">
        <f t="shared" si="187"/>
        <v>-</v>
      </c>
      <c r="S319" s="1" t="str">
        <f t="shared" si="188"/>
        <v>-</v>
      </c>
      <c r="T319" s="1" t="str">
        <f t="shared" si="189"/>
        <v>-</v>
      </c>
      <c r="U319" s="1"/>
      <c r="V319" s="1">
        <f t="shared" si="190"/>
        <v>1526.413840683465</v>
      </c>
      <c r="W319" s="1" t="b">
        <f t="shared" si="191"/>
        <v>0</v>
      </c>
      <c r="X319" s="1" t="b">
        <f t="shared" si="192"/>
        <v>0</v>
      </c>
      <c r="Y319" s="1" t="b">
        <f t="shared" si="193"/>
        <v>0</v>
      </c>
      <c r="Z319" s="1">
        <f>IF(P319=FALSE,IF(Y319=TRUE,MIN(H319+$I$2,$I$3),H319),"-")</f>
        <v>0.02</v>
      </c>
      <c r="AA319" s="1" t="str">
        <f t="shared" si="194"/>
        <v>-</v>
      </c>
      <c r="AB319" s="1" t="str">
        <f t="shared" si="195"/>
        <v>-</v>
      </c>
      <c r="AC319" s="1">
        <f t="shared" si="196"/>
        <v>1526.413840683465</v>
      </c>
      <c r="AD319" s="1">
        <f t="shared" si="197"/>
        <v>0</v>
      </c>
      <c r="AE319" s="1" t="b">
        <f t="shared" si="198"/>
        <v>0</v>
      </c>
      <c r="AF319" s="1">
        <f t="shared" si="199"/>
        <v>1526.413840683465</v>
      </c>
    </row>
    <row r="320" spans="1:32">
      <c r="A320" s="2"/>
      <c r="B320" s="1"/>
      <c r="C320" s="1"/>
      <c r="D320" s="1"/>
      <c r="E320" s="1"/>
      <c r="F320" s="1"/>
      <c r="H320" s="1">
        <f t="shared" si="180"/>
        <v>0.02</v>
      </c>
      <c r="I320" s="1" t="b">
        <f t="shared" si="181"/>
        <v>0</v>
      </c>
      <c r="J320" s="1">
        <f t="shared" si="182"/>
        <v>0</v>
      </c>
      <c r="K320" s="1">
        <f t="shared" si="177"/>
        <v>0</v>
      </c>
      <c r="L320" s="1">
        <f t="shared" si="178"/>
        <v>0</v>
      </c>
      <c r="M320" s="1">
        <f t="shared" si="179"/>
        <v>1526.413840683465</v>
      </c>
      <c r="N320" s="1" t="b">
        <f t="shared" si="183"/>
        <v>0</v>
      </c>
      <c r="O320" s="1" t="b">
        <f t="shared" si="184"/>
        <v>0</v>
      </c>
      <c r="P320" s="1" t="b">
        <f t="shared" si="185"/>
        <v>0</v>
      </c>
      <c r="Q320" s="1" t="str">
        <f t="shared" si="186"/>
        <v>-</v>
      </c>
      <c r="R320" s="1" t="str">
        <f t="shared" si="187"/>
        <v>-</v>
      </c>
      <c r="S320" s="1" t="str">
        <f t="shared" si="188"/>
        <v>-</v>
      </c>
      <c r="T320" s="1" t="str">
        <f t="shared" si="189"/>
        <v>-</v>
      </c>
      <c r="U320" s="1"/>
      <c r="V320" s="1">
        <f t="shared" si="190"/>
        <v>1495.8855638697958</v>
      </c>
      <c r="W320" s="1" t="b">
        <f t="shared" si="191"/>
        <v>0</v>
      </c>
      <c r="X320" s="1" t="b">
        <f t="shared" si="192"/>
        <v>0</v>
      </c>
      <c r="Y320" s="1" t="b">
        <f t="shared" si="193"/>
        <v>0</v>
      </c>
      <c r="Z320" s="1">
        <f>IF(P320=FALSE,IF(Y320=TRUE,MIN(H320+$I$2,$I$3),H320),"-")</f>
        <v>0.02</v>
      </c>
      <c r="AA320" s="1" t="str">
        <f t="shared" si="194"/>
        <v>-</v>
      </c>
      <c r="AB320" s="1" t="str">
        <f t="shared" si="195"/>
        <v>-</v>
      </c>
      <c r="AC320" s="1">
        <f t="shared" si="196"/>
        <v>1495.8855638697958</v>
      </c>
      <c r="AD320" s="1">
        <f t="shared" si="197"/>
        <v>0</v>
      </c>
      <c r="AE320" s="1" t="b">
        <f t="shared" si="198"/>
        <v>0</v>
      </c>
      <c r="AF320" s="1">
        <f t="shared" si="199"/>
        <v>1495.8855638697958</v>
      </c>
    </row>
    <row r="321" spans="1:32">
      <c r="A321" s="2"/>
      <c r="B321" s="1"/>
      <c r="C321" s="1"/>
      <c r="D321" s="1"/>
      <c r="E321" s="1"/>
      <c r="F321" s="1"/>
      <c r="H321" s="1">
        <f t="shared" si="180"/>
        <v>0.02</v>
      </c>
      <c r="I321" s="1" t="b">
        <f t="shared" si="181"/>
        <v>0</v>
      </c>
      <c r="J321" s="1">
        <f t="shared" si="182"/>
        <v>0</v>
      </c>
      <c r="K321" s="1">
        <f t="shared" si="177"/>
        <v>0</v>
      </c>
      <c r="L321" s="1">
        <f t="shared" si="178"/>
        <v>0</v>
      </c>
      <c r="M321" s="1">
        <f t="shared" si="179"/>
        <v>1495.8855638697958</v>
      </c>
      <c r="N321" s="1" t="b">
        <f t="shared" si="183"/>
        <v>0</v>
      </c>
      <c r="O321" s="1" t="b">
        <f t="shared" si="184"/>
        <v>0</v>
      </c>
      <c r="P321" s="1" t="b">
        <f t="shared" si="185"/>
        <v>0</v>
      </c>
      <c r="Q321" s="1" t="str">
        <f t="shared" si="186"/>
        <v>-</v>
      </c>
      <c r="R321" s="1" t="str">
        <f t="shared" si="187"/>
        <v>-</v>
      </c>
      <c r="S321" s="1" t="str">
        <f t="shared" si="188"/>
        <v>-</v>
      </c>
      <c r="T321" s="1" t="str">
        <f t="shared" si="189"/>
        <v>-</v>
      </c>
      <c r="U321" s="1"/>
      <c r="V321" s="1">
        <f t="shared" si="190"/>
        <v>1465.9678525923998</v>
      </c>
      <c r="W321" s="1" t="b">
        <f t="shared" si="191"/>
        <v>0</v>
      </c>
      <c r="X321" s="1" t="b">
        <f t="shared" si="192"/>
        <v>0</v>
      </c>
      <c r="Y321" s="1" t="b">
        <f t="shared" si="193"/>
        <v>0</v>
      </c>
      <c r="Z321" s="1">
        <f>IF(P321=FALSE,IF(Y321=TRUE,MIN(H321+$I$2,$I$3),H321),"-")</f>
        <v>0.02</v>
      </c>
      <c r="AA321" s="1" t="str">
        <f t="shared" si="194"/>
        <v>-</v>
      </c>
      <c r="AB321" s="1" t="str">
        <f t="shared" si="195"/>
        <v>-</v>
      </c>
      <c r="AC321" s="1">
        <f t="shared" si="196"/>
        <v>1465.9678525923998</v>
      </c>
      <c r="AD321" s="1">
        <f t="shared" si="197"/>
        <v>0</v>
      </c>
      <c r="AE321" s="1" t="b">
        <f t="shared" si="198"/>
        <v>0</v>
      </c>
      <c r="AF321" s="1">
        <f t="shared" si="199"/>
        <v>1465.9678525923998</v>
      </c>
    </row>
    <row r="322" spans="1:32">
      <c r="A322" s="2"/>
      <c r="B322" s="1"/>
      <c r="C322" s="1"/>
      <c r="D322" s="1"/>
      <c r="E322" s="1"/>
      <c r="F322" s="1"/>
      <c r="H322" s="1">
        <f t="shared" si="180"/>
        <v>0.02</v>
      </c>
      <c r="I322" s="1" t="b">
        <f t="shared" si="181"/>
        <v>0</v>
      </c>
      <c r="J322" s="1">
        <f t="shared" si="182"/>
        <v>0</v>
      </c>
      <c r="K322" s="1">
        <f t="shared" si="177"/>
        <v>0</v>
      </c>
      <c r="L322" s="1">
        <f t="shared" si="178"/>
        <v>0</v>
      </c>
      <c r="M322" s="1">
        <f t="shared" si="179"/>
        <v>1465.9678525923998</v>
      </c>
      <c r="N322" s="1" t="b">
        <f t="shared" si="183"/>
        <v>0</v>
      </c>
      <c r="O322" s="1" t="b">
        <f t="shared" si="184"/>
        <v>0</v>
      </c>
      <c r="P322" s="1" t="b">
        <f t="shared" si="185"/>
        <v>0</v>
      </c>
      <c r="Q322" s="1" t="str">
        <f t="shared" si="186"/>
        <v>-</v>
      </c>
      <c r="R322" s="1" t="str">
        <f t="shared" si="187"/>
        <v>-</v>
      </c>
      <c r="S322" s="1" t="str">
        <f t="shared" si="188"/>
        <v>-</v>
      </c>
      <c r="T322" s="1" t="str">
        <f t="shared" si="189"/>
        <v>-</v>
      </c>
      <c r="U322" s="1"/>
      <c r="V322" s="1">
        <f t="shared" si="190"/>
        <v>1436.6484955405517</v>
      </c>
      <c r="W322" s="1" t="b">
        <f t="shared" si="191"/>
        <v>0</v>
      </c>
      <c r="X322" s="1" t="b">
        <f t="shared" si="192"/>
        <v>0</v>
      </c>
      <c r="Y322" s="1" t="b">
        <f t="shared" si="193"/>
        <v>0</v>
      </c>
      <c r="Z322" s="1">
        <f>IF(P322=FALSE,IF(Y322=TRUE,MIN(H322+$I$2,$I$3),H322),"-")</f>
        <v>0.02</v>
      </c>
      <c r="AA322" s="1" t="str">
        <f t="shared" si="194"/>
        <v>-</v>
      </c>
      <c r="AB322" s="1" t="str">
        <f t="shared" si="195"/>
        <v>-</v>
      </c>
      <c r="AC322" s="1">
        <f t="shared" si="196"/>
        <v>1436.6484955405517</v>
      </c>
      <c r="AD322" s="1">
        <f t="shared" si="197"/>
        <v>0</v>
      </c>
      <c r="AE322" s="1" t="b">
        <f t="shared" si="198"/>
        <v>0</v>
      </c>
      <c r="AF322" s="1">
        <f t="shared" si="199"/>
        <v>1436.6484955405517</v>
      </c>
    </row>
    <row r="323" spans="1:32">
      <c r="A323" s="2"/>
      <c r="B323" s="1"/>
      <c r="C323" s="1"/>
      <c r="D323" s="1"/>
      <c r="E323" s="1"/>
      <c r="F323" s="1"/>
      <c r="H323" s="1">
        <f t="shared" si="180"/>
        <v>0.02</v>
      </c>
      <c r="I323" s="1" t="b">
        <f t="shared" si="181"/>
        <v>0</v>
      </c>
      <c r="J323" s="1">
        <f t="shared" si="182"/>
        <v>0</v>
      </c>
      <c r="K323" s="1">
        <f t="shared" si="177"/>
        <v>0</v>
      </c>
      <c r="L323" s="1">
        <f t="shared" si="178"/>
        <v>0</v>
      </c>
      <c r="M323" s="1">
        <f t="shared" si="179"/>
        <v>1436.6484955405517</v>
      </c>
      <c r="N323" s="1" t="b">
        <f t="shared" si="183"/>
        <v>0</v>
      </c>
      <c r="O323" s="1" t="b">
        <f t="shared" si="184"/>
        <v>0</v>
      </c>
      <c r="P323" s="1" t="b">
        <f t="shared" si="185"/>
        <v>0</v>
      </c>
      <c r="Q323" s="1" t="str">
        <f t="shared" si="186"/>
        <v>-</v>
      </c>
      <c r="R323" s="1" t="str">
        <f t="shared" si="187"/>
        <v>-</v>
      </c>
      <c r="S323" s="1" t="str">
        <f t="shared" si="188"/>
        <v>-</v>
      </c>
      <c r="T323" s="1" t="str">
        <f t="shared" si="189"/>
        <v>-</v>
      </c>
      <c r="U323" s="1"/>
      <c r="V323" s="1">
        <f t="shared" si="190"/>
        <v>1407.9155256297406</v>
      </c>
      <c r="W323" s="1" t="b">
        <f t="shared" si="191"/>
        <v>0</v>
      </c>
      <c r="X323" s="1" t="b">
        <f t="shared" si="192"/>
        <v>0</v>
      </c>
      <c r="Y323" s="1" t="b">
        <f t="shared" si="193"/>
        <v>0</v>
      </c>
      <c r="Z323" s="1">
        <f>IF(P323=FALSE,IF(Y323=TRUE,MIN(H323+$I$2,$I$3),H323),"-")</f>
        <v>0.02</v>
      </c>
      <c r="AA323" s="1" t="str">
        <f t="shared" si="194"/>
        <v>-</v>
      </c>
      <c r="AB323" s="1" t="str">
        <f t="shared" si="195"/>
        <v>-</v>
      </c>
      <c r="AC323" s="1">
        <f t="shared" si="196"/>
        <v>1407.9155256297406</v>
      </c>
      <c r="AD323" s="1">
        <f t="shared" si="197"/>
        <v>0</v>
      </c>
      <c r="AE323" s="1" t="b">
        <f t="shared" si="198"/>
        <v>0</v>
      </c>
      <c r="AF323" s="1">
        <f t="shared" si="199"/>
        <v>1407.9155256297406</v>
      </c>
    </row>
    <row r="324" spans="1:32">
      <c r="A324" s="2"/>
      <c r="B324" s="1"/>
      <c r="C324" s="1"/>
      <c r="D324" s="1"/>
      <c r="E324" s="1"/>
      <c r="F324" s="1"/>
      <c r="H324" s="1">
        <f t="shared" si="180"/>
        <v>0.02</v>
      </c>
      <c r="I324" s="1" t="b">
        <f t="shared" si="181"/>
        <v>0</v>
      </c>
      <c r="J324" s="1">
        <f t="shared" si="182"/>
        <v>0</v>
      </c>
      <c r="K324" s="1">
        <f t="shared" si="177"/>
        <v>0</v>
      </c>
      <c r="L324" s="1">
        <f t="shared" si="178"/>
        <v>0</v>
      </c>
      <c r="M324" s="1">
        <f t="shared" si="179"/>
        <v>1407.9155256297406</v>
      </c>
      <c r="N324" s="1" t="b">
        <f t="shared" si="183"/>
        <v>0</v>
      </c>
      <c r="O324" s="1" t="b">
        <f t="shared" si="184"/>
        <v>0</v>
      </c>
      <c r="P324" s="1" t="b">
        <f t="shared" si="185"/>
        <v>0</v>
      </c>
      <c r="Q324" s="1" t="str">
        <f t="shared" si="186"/>
        <v>-</v>
      </c>
      <c r="R324" s="1" t="str">
        <f t="shared" si="187"/>
        <v>-</v>
      </c>
      <c r="S324" s="1" t="str">
        <f t="shared" si="188"/>
        <v>-</v>
      </c>
      <c r="T324" s="1" t="str">
        <f t="shared" si="189"/>
        <v>-</v>
      </c>
      <c r="U324" s="1"/>
      <c r="V324" s="1">
        <f t="shared" si="190"/>
        <v>1379.7572151171457</v>
      </c>
      <c r="W324" s="1" t="b">
        <f t="shared" si="191"/>
        <v>0</v>
      </c>
      <c r="X324" s="1" t="b">
        <f t="shared" si="192"/>
        <v>0</v>
      </c>
      <c r="Y324" s="1" t="b">
        <f t="shared" si="193"/>
        <v>0</v>
      </c>
      <c r="Z324" s="1">
        <f>IF(P324=FALSE,IF(Y324=TRUE,MIN(H324+$I$2,$I$3),H324),"-")</f>
        <v>0.02</v>
      </c>
      <c r="AA324" s="1" t="str">
        <f t="shared" si="194"/>
        <v>-</v>
      </c>
      <c r="AB324" s="1" t="str">
        <f t="shared" si="195"/>
        <v>-</v>
      </c>
      <c r="AC324" s="1">
        <f t="shared" si="196"/>
        <v>1379.7572151171457</v>
      </c>
      <c r="AD324" s="1">
        <f t="shared" si="197"/>
        <v>0</v>
      </c>
      <c r="AE324" s="1" t="b">
        <f t="shared" si="198"/>
        <v>0</v>
      </c>
      <c r="AF324" s="1">
        <f t="shared" si="199"/>
        <v>1379.7572151171457</v>
      </c>
    </row>
    <row r="325" spans="1:32">
      <c r="A325" s="2"/>
      <c r="B325" s="1"/>
      <c r="C325" s="1"/>
      <c r="D325" s="1"/>
      <c r="E325" s="1"/>
      <c r="F325" s="1"/>
      <c r="H325" s="1">
        <f t="shared" si="180"/>
        <v>0.02</v>
      </c>
      <c r="I325" s="1" t="b">
        <f t="shared" si="181"/>
        <v>0</v>
      </c>
      <c r="J325" s="1">
        <f t="shared" si="182"/>
        <v>0</v>
      </c>
      <c r="K325" s="1">
        <f t="shared" si="177"/>
        <v>0</v>
      </c>
      <c r="L325" s="1">
        <f t="shared" si="178"/>
        <v>0</v>
      </c>
      <c r="M325" s="1">
        <f t="shared" si="179"/>
        <v>1379.7572151171457</v>
      </c>
      <c r="N325" s="1" t="b">
        <f t="shared" si="183"/>
        <v>0</v>
      </c>
      <c r="O325" s="1" t="b">
        <f t="shared" si="184"/>
        <v>0</v>
      </c>
      <c r="P325" s="1" t="b">
        <f t="shared" si="185"/>
        <v>0</v>
      </c>
      <c r="Q325" s="1" t="str">
        <f t="shared" si="186"/>
        <v>-</v>
      </c>
      <c r="R325" s="1" t="str">
        <f t="shared" si="187"/>
        <v>-</v>
      </c>
      <c r="S325" s="1" t="str">
        <f t="shared" si="188"/>
        <v>-</v>
      </c>
      <c r="T325" s="1" t="str">
        <f t="shared" si="189"/>
        <v>-</v>
      </c>
      <c r="U325" s="1"/>
      <c r="V325" s="1">
        <f t="shared" si="190"/>
        <v>1352.1620708148027</v>
      </c>
      <c r="W325" s="1" t="b">
        <f t="shared" si="191"/>
        <v>0</v>
      </c>
      <c r="X325" s="1" t="b">
        <f t="shared" si="192"/>
        <v>0</v>
      </c>
      <c r="Y325" s="1" t="b">
        <f t="shared" si="193"/>
        <v>0</v>
      </c>
      <c r="Z325" s="1">
        <f>IF(P325=FALSE,IF(Y325=TRUE,MIN(H325+$I$2,$I$3),H325),"-")</f>
        <v>0.02</v>
      </c>
      <c r="AA325" s="1" t="str">
        <f t="shared" si="194"/>
        <v>-</v>
      </c>
      <c r="AB325" s="1" t="str">
        <f t="shared" si="195"/>
        <v>-</v>
      </c>
      <c r="AC325" s="1">
        <f t="shared" si="196"/>
        <v>1352.1620708148027</v>
      </c>
      <c r="AD325" s="1">
        <f t="shared" si="197"/>
        <v>0</v>
      </c>
      <c r="AE325" s="1" t="b">
        <f t="shared" si="198"/>
        <v>0</v>
      </c>
      <c r="AF325" s="1">
        <f t="shared" si="199"/>
        <v>1352.1620708148027</v>
      </c>
    </row>
    <row r="326" spans="1:32">
      <c r="A326" s="2"/>
      <c r="B326" s="1"/>
      <c r="C326" s="1"/>
      <c r="D326" s="1"/>
      <c r="E326" s="1"/>
      <c r="F326" s="1"/>
      <c r="H326" s="1">
        <f t="shared" si="180"/>
        <v>0.02</v>
      </c>
      <c r="I326" s="1" t="b">
        <f t="shared" si="181"/>
        <v>0</v>
      </c>
      <c r="J326" s="1">
        <f t="shared" si="182"/>
        <v>0</v>
      </c>
      <c r="K326" s="1">
        <f t="shared" si="177"/>
        <v>0</v>
      </c>
      <c r="L326" s="1">
        <f t="shared" si="178"/>
        <v>0</v>
      </c>
      <c r="M326" s="1">
        <f t="shared" si="179"/>
        <v>1352.1620708148027</v>
      </c>
      <c r="N326" s="1" t="b">
        <f t="shared" si="183"/>
        <v>0</v>
      </c>
      <c r="O326" s="1" t="b">
        <f t="shared" si="184"/>
        <v>0</v>
      </c>
      <c r="P326" s="1" t="b">
        <f t="shared" si="185"/>
        <v>0</v>
      </c>
      <c r="Q326" s="1" t="str">
        <f t="shared" si="186"/>
        <v>-</v>
      </c>
      <c r="R326" s="1" t="str">
        <f t="shared" si="187"/>
        <v>-</v>
      </c>
      <c r="S326" s="1" t="str">
        <f t="shared" si="188"/>
        <v>-</v>
      </c>
      <c r="T326" s="1" t="str">
        <f t="shared" si="189"/>
        <v>-</v>
      </c>
      <c r="U326" s="1"/>
      <c r="V326" s="1">
        <f t="shared" si="190"/>
        <v>1325.1188293985067</v>
      </c>
      <c r="W326" s="1" t="b">
        <f t="shared" si="191"/>
        <v>0</v>
      </c>
      <c r="X326" s="1" t="b">
        <f t="shared" si="192"/>
        <v>0</v>
      </c>
      <c r="Y326" s="1" t="b">
        <f t="shared" si="193"/>
        <v>0</v>
      </c>
      <c r="Z326" s="1">
        <f>IF(P326=FALSE,IF(Y326=TRUE,MIN(H326+$I$2,$I$3),H326),"-")</f>
        <v>0.02</v>
      </c>
      <c r="AA326" s="1" t="str">
        <f t="shared" si="194"/>
        <v>-</v>
      </c>
      <c r="AB326" s="1" t="str">
        <f t="shared" si="195"/>
        <v>-</v>
      </c>
      <c r="AC326" s="1">
        <f t="shared" si="196"/>
        <v>1325.1188293985067</v>
      </c>
      <c r="AD326" s="1">
        <f t="shared" si="197"/>
        <v>0</v>
      </c>
      <c r="AE326" s="1" t="b">
        <f t="shared" si="198"/>
        <v>0</v>
      </c>
      <c r="AF326" s="1">
        <f t="shared" si="199"/>
        <v>1325.1188293985067</v>
      </c>
    </row>
    <row r="327" spans="1:32">
      <c r="A327" s="2"/>
      <c r="B327" s="1"/>
      <c r="C327" s="1"/>
      <c r="D327" s="1"/>
      <c r="E327" s="1"/>
      <c r="F327" s="1"/>
      <c r="H327" s="1">
        <f t="shared" si="180"/>
        <v>0.02</v>
      </c>
      <c r="I327" s="1" t="b">
        <f t="shared" si="181"/>
        <v>0</v>
      </c>
      <c r="J327" s="1">
        <f t="shared" si="182"/>
        <v>0</v>
      </c>
      <c r="K327" s="1">
        <f t="shared" ref="K327:K390" si="200">C327</f>
        <v>0</v>
      </c>
      <c r="L327" s="1">
        <f t="shared" ref="L327:L390" si="201">D327</f>
        <v>0</v>
      </c>
      <c r="M327" s="1">
        <f t="shared" ref="M327:M390" si="202">AF326</f>
        <v>1325.1188293985067</v>
      </c>
      <c r="N327" s="1" t="b">
        <f t="shared" si="183"/>
        <v>0</v>
      </c>
      <c r="O327" s="1" t="b">
        <f t="shared" si="184"/>
        <v>0</v>
      </c>
      <c r="P327" s="1" t="b">
        <f t="shared" si="185"/>
        <v>0</v>
      </c>
      <c r="Q327" s="1" t="str">
        <f t="shared" si="186"/>
        <v>-</v>
      </c>
      <c r="R327" s="1" t="str">
        <f t="shared" si="187"/>
        <v>-</v>
      </c>
      <c r="S327" s="1" t="str">
        <f t="shared" si="188"/>
        <v>-</v>
      </c>
      <c r="T327" s="1" t="str">
        <f t="shared" si="189"/>
        <v>-</v>
      </c>
      <c r="U327" s="1"/>
      <c r="V327" s="1">
        <f t="shared" si="190"/>
        <v>1298.6164528105367</v>
      </c>
      <c r="W327" s="1" t="b">
        <f t="shared" si="191"/>
        <v>0</v>
      </c>
      <c r="X327" s="1" t="b">
        <f t="shared" si="192"/>
        <v>0</v>
      </c>
      <c r="Y327" s="1" t="b">
        <f t="shared" si="193"/>
        <v>0</v>
      </c>
      <c r="Z327" s="1">
        <f>IF(P327=FALSE,IF(Y327=TRUE,MIN(H327+$I$2,$I$3),H327),"-")</f>
        <v>0.02</v>
      </c>
      <c r="AA327" s="1" t="str">
        <f t="shared" si="194"/>
        <v>-</v>
      </c>
      <c r="AB327" s="1" t="str">
        <f t="shared" si="195"/>
        <v>-</v>
      </c>
      <c r="AC327" s="1">
        <f t="shared" si="196"/>
        <v>1298.6164528105367</v>
      </c>
      <c r="AD327" s="1">
        <f t="shared" si="197"/>
        <v>0</v>
      </c>
      <c r="AE327" s="1" t="b">
        <f t="shared" si="198"/>
        <v>0</v>
      </c>
      <c r="AF327" s="1">
        <f t="shared" si="199"/>
        <v>1298.6164528105367</v>
      </c>
    </row>
    <row r="328" spans="1:32">
      <c r="A328" s="2"/>
      <c r="B328" s="1"/>
      <c r="C328" s="1"/>
      <c r="D328" s="1"/>
      <c r="E328" s="1"/>
      <c r="F328" s="1"/>
      <c r="H328" s="1">
        <f t="shared" si="180"/>
        <v>0.02</v>
      </c>
      <c r="I328" s="1" t="b">
        <f t="shared" si="181"/>
        <v>0</v>
      </c>
      <c r="J328" s="1">
        <f t="shared" si="182"/>
        <v>0</v>
      </c>
      <c r="K328" s="1">
        <f t="shared" si="200"/>
        <v>0</v>
      </c>
      <c r="L328" s="1">
        <f t="shared" si="201"/>
        <v>0</v>
      </c>
      <c r="M328" s="1">
        <f t="shared" si="202"/>
        <v>1298.6164528105367</v>
      </c>
      <c r="N328" s="1" t="b">
        <f t="shared" si="183"/>
        <v>0</v>
      </c>
      <c r="O328" s="1" t="b">
        <f t="shared" si="184"/>
        <v>0</v>
      </c>
      <c r="P328" s="1" t="b">
        <f t="shared" si="185"/>
        <v>0</v>
      </c>
      <c r="Q328" s="1" t="str">
        <f t="shared" si="186"/>
        <v>-</v>
      </c>
      <c r="R328" s="1" t="str">
        <f t="shared" si="187"/>
        <v>-</v>
      </c>
      <c r="S328" s="1" t="str">
        <f t="shared" si="188"/>
        <v>-</v>
      </c>
      <c r="T328" s="1" t="str">
        <f t="shared" si="189"/>
        <v>-</v>
      </c>
      <c r="U328" s="1"/>
      <c r="V328" s="1">
        <f t="shared" si="190"/>
        <v>1272.6441237543258</v>
      </c>
      <c r="W328" s="1" t="b">
        <f t="shared" si="191"/>
        <v>0</v>
      </c>
      <c r="X328" s="1" t="b">
        <f t="shared" si="192"/>
        <v>0</v>
      </c>
      <c r="Y328" s="1" t="b">
        <f t="shared" si="193"/>
        <v>0</v>
      </c>
      <c r="Z328" s="1">
        <f>IF(P328=FALSE,IF(Y328=TRUE,MIN(H328+$I$2,$I$3),H328),"-")</f>
        <v>0.02</v>
      </c>
      <c r="AA328" s="1" t="str">
        <f t="shared" si="194"/>
        <v>-</v>
      </c>
      <c r="AB328" s="1" t="str">
        <f t="shared" si="195"/>
        <v>-</v>
      </c>
      <c r="AC328" s="1">
        <f t="shared" si="196"/>
        <v>1272.6441237543258</v>
      </c>
      <c r="AD328" s="1">
        <f t="shared" si="197"/>
        <v>0</v>
      </c>
      <c r="AE328" s="1" t="b">
        <f t="shared" si="198"/>
        <v>0</v>
      </c>
      <c r="AF328" s="1">
        <f t="shared" si="199"/>
        <v>1272.6441237543258</v>
      </c>
    </row>
    <row r="329" spans="1:32">
      <c r="A329" s="2"/>
      <c r="B329" s="1"/>
      <c r="C329" s="1"/>
      <c r="D329" s="1"/>
      <c r="E329" s="1"/>
      <c r="F329" s="1"/>
      <c r="H329" s="1">
        <f t="shared" si="180"/>
        <v>0.02</v>
      </c>
      <c r="I329" s="1" t="b">
        <f t="shared" si="181"/>
        <v>0</v>
      </c>
      <c r="J329" s="1">
        <f t="shared" si="182"/>
        <v>0</v>
      </c>
      <c r="K329" s="1">
        <f t="shared" si="200"/>
        <v>0</v>
      </c>
      <c r="L329" s="1">
        <f t="shared" si="201"/>
        <v>0</v>
      </c>
      <c r="M329" s="1">
        <f t="shared" si="202"/>
        <v>1272.6441237543258</v>
      </c>
      <c r="N329" s="1" t="b">
        <f t="shared" si="183"/>
        <v>0</v>
      </c>
      <c r="O329" s="1" t="b">
        <f t="shared" si="184"/>
        <v>0</v>
      </c>
      <c r="P329" s="1" t="b">
        <f t="shared" si="185"/>
        <v>0</v>
      </c>
      <c r="Q329" s="1" t="str">
        <f t="shared" si="186"/>
        <v>-</v>
      </c>
      <c r="R329" s="1" t="str">
        <f t="shared" si="187"/>
        <v>-</v>
      </c>
      <c r="S329" s="1" t="str">
        <f t="shared" si="188"/>
        <v>-</v>
      </c>
      <c r="T329" s="1" t="str">
        <f t="shared" si="189"/>
        <v>-</v>
      </c>
      <c r="U329" s="1"/>
      <c r="V329" s="1">
        <f t="shared" si="190"/>
        <v>1247.1912412792394</v>
      </c>
      <c r="W329" s="1" t="b">
        <f t="shared" si="191"/>
        <v>0</v>
      </c>
      <c r="X329" s="1" t="b">
        <f t="shared" si="192"/>
        <v>0</v>
      </c>
      <c r="Y329" s="1" t="b">
        <f t="shared" si="193"/>
        <v>0</v>
      </c>
      <c r="Z329" s="1">
        <f>IF(P329=FALSE,IF(Y329=TRUE,MIN(H329+$I$2,$I$3),H329),"-")</f>
        <v>0.02</v>
      </c>
      <c r="AA329" s="1" t="str">
        <f t="shared" si="194"/>
        <v>-</v>
      </c>
      <c r="AB329" s="1" t="str">
        <f t="shared" si="195"/>
        <v>-</v>
      </c>
      <c r="AC329" s="1">
        <f t="shared" si="196"/>
        <v>1247.1912412792394</v>
      </c>
      <c r="AD329" s="1">
        <f t="shared" si="197"/>
        <v>0</v>
      </c>
      <c r="AE329" s="1" t="b">
        <f t="shared" si="198"/>
        <v>0</v>
      </c>
      <c r="AF329" s="1">
        <f t="shared" si="199"/>
        <v>1247.1912412792394</v>
      </c>
    </row>
    <row r="330" spans="1:32">
      <c r="A330" s="2"/>
      <c r="B330" s="1"/>
      <c r="C330" s="1"/>
      <c r="D330" s="1"/>
      <c r="E330" s="1"/>
      <c r="F330" s="1"/>
      <c r="H330" s="1">
        <f t="shared" si="180"/>
        <v>0.02</v>
      </c>
      <c r="I330" s="1" t="b">
        <f t="shared" si="181"/>
        <v>0</v>
      </c>
      <c r="J330" s="1">
        <f t="shared" si="182"/>
        <v>0</v>
      </c>
      <c r="K330" s="1">
        <f t="shared" si="200"/>
        <v>0</v>
      </c>
      <c r="L330" s="1">
        <f t="shared" si="201"/>
        <v>0</v>
      </c>
      <c r="M330" s="1">
        <f t="shared" si="202"/>
        <v>1247.1912412792394</v>
      </c>
      <c r="N330" s="1" t="b">
        <f t="shared" si="183"/>
        <v>0</v>
      </c>
      <c r="O330" s="1" t="b">
        <f t="shared" si="184"/>
        <v>0</v>
      </c>
      <c r="P330" s="1" t="b">
        <f t="shared" si="185"/>
        <v>0</v>
      </c>
      <c r="Q330" s="1" t="str">
        <f t="shared" si="186"/>
        <v>-</v>
      </c>
      <c r="R330" s="1" t="str">
        <f t="shared" si="187"/>
        <v>-</v>
      </c>
      <c r="S330" s="1" t="str">
        <f t="shared" si="188"/>
        <v>-</v>
      </c>
      <c r="T330" s="1" t="str">
        <f t="shared" si="189"/>
        <v>-</v>
      </c>
      <c r="U330" s="1"/>
      <c r="V330" s="1">
        <f t="shared" si="190"/>
        <v>1222.2474164536545</v>
      </c>
      <c r="W330" s="1" t="b">
        <f t="shared" si="191"/>
        <v>0</v>
      </c>
      <c r="X330" s="1" t="b">
        <f t="shared" si="192"/>
        <v>0</v>
      </c>
      <c r="Y330" s="1" t="b">
        <f t="shared" si="193"/>
        <v>0</v>
      </c>
      <c r="Z330" s="1">
        <f>IF(P330=FALSE,IF(Y330=TRUE,MIN(H330+$I$2,$I$3),H330),"-")</f>
        <v>0.02</v>
      </c>
      <c r="AA330" s="1" t="str">
        <f t="shared" si="194"/>
        <v>-</v>
      </c>
      <c r="AB330" s="1" t="str">
        <f t="shared" si="195"/>
        <v>-</v>
      </c>
      <c r="AC330" s="1">
        <f t="shared" si="196"/>
        <v>1222.2474164536545</v>
      </c>
      <c r="AD330" s="1">
        <f t="shared" si="197"/>
        <v>0</v>
      </c>
      <c r="AE330" s="1" t="b">
        <f t="shared" si="198"/>
        <v>0</v>
      </c>
      <c r="AF330" s="1">
        <f t="shared" si="199"/>
        <v>1222.2474164536545</v>
      </c>
    </row>
    <row r="331" spans="1:32">
      <c r="A331" s="2"/>
      <c r="B331" s="1"/>
      <c r="C331" s="1"/>
      <c r="D331" s="1"/>
      <c r="E331" s="1"/>
      <c r="F331" s="1"/>
      <c r="H331" s="1">
        <f t="shared" si="180"/>
        <v>0.02</v>
      </c>
      <c r="I331" s="1" t="b">
        <f t="shared" si="181"/>
        <v>0</v>
      </c>
      <c r="J331" s="1">
        <f t="shared" si="182"/>
        <v>0</v>
      </c>
      <c r="K331" s="1">
        <f t="shared" si="200"/>
        <v>0</v>
      </c>
      <c r="L331" s="1">
        <f t="shared" si="201"/>
        <v>0</v>
      </c>
      <c r="M331" s="1">
        <f t="shared" si="202"/>
        <v>1222.2474164536545</v>
      </c>
      <c r="N331" s="1" t="b">
        <f t="shared" si="183"/>
        <v>0</v>
      </c>
      <c r="O331" s="1" t="b">
        <f t="shared" si="184"/>
        <v>0</v>
      </c>
      <c r="P331" s="1" t="b">
        <f t="shared" si="185"/>
        <v>0</v>
      </c>
      <c r="Q331" s="1" t="str">
        <f t="shared" si="186"/>
        <v>-</v>
      </c>
      <c r="R331" s="1" t="str">
        <f t="shared" si="187"/>
        <v>-</v>
      </c>
      <c r="S331" s="1" t="str">
        <f t="shared" si="188"/>
        <v>-</v>
      </c>
      <c r="T331" s="1" t="str">
        <f t="shared" si="189"/>
        <v>-</v>
      </c>
      <c r="U331" s="1"/>
      <c r="V331" s="1">
        <f t="shared" si="190"/>
        <v>1197.8024681245815</v>
      </c>
      <c r="W331" s="1" t="b">
        <f t="shared" si="191"/>
        <v>0</v>
      </c>
      <c r="X331" s="1" t="b">
        <f t="shared" si="192"/>
        <v>0</v>
      </c>
      <c r="Y331" s="1" t="b">
        <f t="shared" si="193"/>
        <v>0</v>
      </c>
      <c r="Z331" s="1">
        <f>IF(P331=FALSE,IF(Y331=TRUE,MIN(H331+$I$2,$I$3),H331),"-")</f>
        <v>0.02</v>
      </c>
      <c r="AA331" s="1" t="str">
        <f t="shared" si="194"/>
        <v>-</v>
      </c>
      <c r="AB331" s="1" t="str">
        <f t="shared" si="195"/>
        <v>-</v>
      </c>
      <c r="AC331" s="1">
        <f t="shared" si="196"/>
        <v>1197.8024681245815</v>
      </c>
      <c r="AD331" s="1">
        <f t="shared" si="197"/>
        <v>0</v>
      </c>
      <c r="AE331" s="1" t="b">
        <f t="shared" si="198"/>
        <v>0</v>
      </c>
      <c r="AF331" s="1">
        <f t="shared" si="199"/>
        <v>1197.8024681245815</v>
      </c>
    </row>
    <row r="332" spans="1:32">
      <c r="A332" s="2"/>
      <c r="B332" s="1"/>
      <c r="C332" s="1"/>
      <c r="D332" s="1"/>
      <c r="E332" s="1"/>
      <c r="F332" s="1"/>
      <c r="H332" s="1">
        <f t="shared" si="180"/>
        <v>0.02</v>
      </c>
      <c r="I332" s="1" t="b">
        <f t="shared" si="181"/>
        <v>0</v>
      </c>
      <c r="J332" s="1">
        <f t="shared" si="182"/>
        <v>0</v>
      </c>
      <c r="K332" s="1">
        <f t="shared" si="200"/>
        <v>0</v>
      </c>
      <c r="L332" s="1">
        <f t="shared" si="201"/>
        <v>0</v>
      </c>
      <c r="M332" s="1">
        <f t="shared" si="202"/>
        <v>1197.8024681245815</v>
      </c>
      <c r="N332" s="1" t="b">
        <f t="shared" si="183"/>
        <v>0</v>
      </c>
      <c r="O332" s="1" t="b">
        <f t="shared" si="184"/>
        <v>0</v>
      </c>
      <c r="P332" s="1" t="b">
        <f t="shared" si="185"/>
        <v>0</v>
      </c>
      <c r="Q332" s="1" t="str">
        <f t="shared" si="186"/>
        <v>-</v>
      </c>
      <c r="R332" s="1" t="str">
        <f t="shared" si="187"/>
        <v>-</v>
      </c>
      <c r="S332" s="1" t="str">
        <f t="shared" si="188"/>
        <v>-</v>
      </c>
      <c r="T332" s="1" t="str">
        <f t="shared" si="189"/>
        <v>-</v>
      </c>
      <c r="U332" s="1"/>
      <c r="V332" s="1">
        <f t="shared" si="190"/>
        <v>1173.8464187620898</v>
      </c>
      <c r="W332" s="1" t="b">
        <f t="shared" si="191"/>
        <v>0</v>
      </c>
      <c r="X332" s="1" t="b">
        <f t="shared" si="192"/>
        <v>0</v>
      </c>
      <c r="Y332" s="1" t="b">
        <f t="shared" si="193"/>
        <v>0</v>
      </c>
      <c r="Z332" s="1">
        <f>IF(P332=FALSE,IF(Y332=TRUE,MIN(H332+$I$2,$I$3),H332),"-")</f>
        <v>0.02</v>
      </c>
      <c r="AA332" s="1" t="str">
        <f t="shared" si="194"/>
        <v>-</v>
      </c>
      <c r="AB332" s="1" t="str">
        <f t="shared" si="195"/>
        <v>-</v>
      </c>
      <c r="AC332" s="1">
        <f t="shared" si="196"/>
        <v>1173.8464187620898</v>
      </c>
      <c r="AD332" s="1">
        <f t="shared" si="197"/>
        <v>0</v>
      </c>
      <c r="AE332" s="1" t="b">
        <f t="shared" si="198"/>
        <v>0</v>
      </c>
      <c r="AF332" s="1">
        <f t="shared" si="199"/>
        <v>1173.8464187620898</v>
      </c>
    </row>
    <row r="333" spans="1:32">
      <c r="A333" s="2"/>
      <c r="B333" s="1"/>
      <c r="C333" s="1"/>
      <c r="D333" s="1"/>
      <c r="E333" s="1"/>
      <c r="F333" s="1"/>
      <c r="H333" s="1">
        <f t="shared" si="180"/>
        <v>0.02</v>
      </c>
      <c r="I333" s="1" t="b">
        <f t="shared" si="181"/>
        <v>0</v>
      </c>
      <c r="J333" s="1">
        <f t="shared" si="182"/>
        <v>0</v>
      </c>
      <c r="K333" s="1">
        <f t="shared" si="200"/>
        <v>0</v>
      </c>
      <c r="L333" s="1">
        <f t="shared" si="201"/>
        <v>0</v>
      </c>
      <c r="M333" s="1">
        <f t="shared" si="202"/>
        <v>1173.8464187620898</v>
      </c>
      <c r="N333" s="1" t="b">
        <f t="shared" si="183"/>
        <v>0</v>
      </c>
      <c r="O333" s="1" t="b">
        <f t="shared" si="184"/>
        <v>0</v>
      </c>
      <c r="P333" s="1" t="b">
        <f t="shared" si="185"/>
        <v>0</v>
      </c>
      <c r="Q333" s="1" t="str">
        <f t="shared" si="186"/>
        <v>-</v>
      </c>
      <c r="R333" s="1" t="str">
        <f t="shared" si="187"/>
        <v>-</v>
      </c>
      <c r="S333" s="1" t="str">
        <f t="shared" si="188"/>
        <v>-</v>
      </c>
      <c r="T333" s="1" t="str">
        <f t="shared" si="189"/>
        <v>-</v>
      </c>
      <c r="U333" s="1"/>
      <c r="V333" s="1">
        <f t="shared" si="190"/>
        <v>1150.3694903868479</v>
      </c>
      <c r="W333" s="1" t="b">
        <f t="shared" si="191"/>
        <v>0</v>
      </c>
      <c r="X333" s="1" t="b">
        <f t="shared" si="192"/>
        <v>0</v>
      </c>
      <c r="Y333" s="1" t="b">
        <f t="shared" si="193"/>
        <v>0</v>
      </c>
      <c r="Z333" s="1">
        <f>IF(P333=FALSE,IF(Y333=TRUE,MIN(H333+$I$2,$I$3),H333),"-")</f>
        <v>0.02</v>
      </c>
      <c r="AA333" s="1" t="str">
        <f t="shared" si="194"/>
        <v>-</v>
      </c>
      <c r="AB333" s="1" t="str">
        <f t="shared" si="195"/>
        <v>-</v>
      </c>
      <c r="AC333" s="1">
        <f t="shared" si="196"/>
        <v>1150.3694903868479</v>
      </c>
      <c r="AD333" s="1">
        <f t="shared" si="197"/>
        <v>0</v>
      </c>
      <c r="AE333" s="1" t="b">
        <f t="shared" si="198"/>
        <v>0</v>
      </c>
      <c r="AF333" s="1">
        <f t="shared" si="199"/>
        <v>1150.3694903868479</v>
      </c>
    </row>
    <row r="334" spans="1:32">
      <c r="A334" s="2"/>
      <c r="B334" s="1"/>
      <c r="C334" s="1"/>
      <c r="D334" s="1"/>
      <c r="E334" s="1"/>
      <c r="F334" s="1"/>
      <c r="H334" s="1">
        <f t="shared" si="180"/>
        <v>0.02</v>
      </c>
      <c r="I334" s="1" t="b">
        <f t="shared" si="181"/>
        <v>0</v>
      </c>
      <c r="J334" s="1">
        <f t="shared" si="182"/>
        <v>0</v>
      </c>
      <c r="K334" s="1">
        <f t="shared" si="200"/>
        <v>0</v>
      </c>
      <c r="L334" s="1">
        <f t="shared" si="201"/>
        <v>0</v>
      </c>
      <c r="M334" s="1">
        <f t="shared" si="202"/>
        <v>1150.3694903868479</v>
      </c>
      <c r="N334" s="1" t="b">
        <f t="shared" si="183"/>
        <v>0</v>
      </c>
      <c r="O334" s="1" t="b">
        <f t="shared" si="184"/>
        <v>0</v>
      </c>
      <c r="P334" s="1" t="b">
        <f t="shared" si="185"/>
        <v>0</v>
      </c>
      <c r="Q334" s="1" t="str">
        <f t="shared" si="186"/>
        <v>-</v>
      </c>
      <c r="R334" s="1" t="str">
        <f t="shared" si="187"/>
        <v>-</v>
      </c>
      <c r="S334" s="1" t="str">
        <f t="shared" si="188"/>
        <v>-</v>
      </c>
      <c r="T334" s="1" t="str">
        <f t="shared" si="189"/>
        <v>-</v>
      </c>
      <c r="U334" s="1"/>
      <c r="V334" s="1">
        <f t="shared" si="190"/>
        <v>1127.362100579111</v>
      </c>
      <c r="W334" s="1" t="b">
        <f t="shared" si="191"/>
        <v>0</v>
      </c>
      <c r="X334" s="1" t="b">
        <f t="shared" si="192"/>
        <v>0</v>
      </c>
      <c r="Y334" s="1" t="b">
        <f t="shared" si="193"/>
        <v>0</v>
      </c>
      <c r="Z334" s="1">
        <f>IF(P334=FALSE,IF(Y334=TRUE,MIN(H334+$I$2,$I$3),H334),"-")</f>
        <v>0.02</v>
      </c>
      <c r="AA334" s="1" t="str">
        <f t="shared" si="194"/>
        <v>-</v>
      </c>
      <c r="AB334" s="1" t="str">
        <f t="shared" si="195"/>
        <v>-</v>
      </c>
      <c r="AC334" s="1">
        <f t="shared" si="196"/>
        <v>1127.362100579111</v>
      </c>
      <c r="AD334" s="1">
        <f t="shared" si="197"/>
        <v>0</v>
      </c>
      <c r="AE334" s="1" t="b">
        <f t="shared" si="198"/>
        <v>0</v>
      </c>
      <c r="AF334" s="1">
        <f t="shared" si="199"/>
        <v>1127.362100579111</v>
      </c>
    </row>
    <row r="335" spans="1:32">
      <c r="A335" s="2"/>
      <c r="B335" s="1"/>
      <c r="C335" s="1"/>
      <c r="D335" s="1"/>
      <c r="E335" s="1"/>
      <c r="F335" s="1"/>
      <c r="H335" s="1">
        <f t="shared" si="180"/>
        <v>0.02</v>
      </c>
      <c r="I335" s="1" t="b">
        <f t="shared" si="181"/>
        <v>0</v>
      </c>
      <c r="J335" s="1">
        <f t="shared" si="182"/>
        <v>0</v>
      </c>
      <c r="K335" s="1">
        <f t="shared" si="200"/>
        <v>0</v>
      </c>
      <c r="L335" s="1">
        <f t="shared" si="201"/>
        <v>0</v>
      </c>
      <c r="M335" s="1">
        <f t="shared" si="202"/>
        <v>1127.362100579111</v>
      </c>
      <c r="N335" s="1" t="b">
        <f t="shared" si="183"/>
        <v>0</v>
      </c>
      <c r="O335" s="1" t="b">
        <f t="shared" si="184"/>
        <v>0</v>
      </c>
      <c r="P335" s="1" t="b">
        <f t="shared" si="185"/>
        <v>0</v>
      </c>
      <c r="Q335" s="1" t="str">
        <f t="shared" si="186"/>
        <v>-</v>
      </c>
      <c r="R335" s="1" t="str">
        <f t="shared" si="187"/>
        <v>-</v>
      </c>
      <c r="S335" s="1" t="str">
        <f t="shared" si="188"/>
        <v>-</v>
      </c>
      <c r="T335" s="1" t="str">
        <f t="shared" si="189"/>
        <v>-</v>
      </c>
      <c r="U335" s="1"/>
      <c r="V335" s="1">
        <f t="shared" si="190"/>
        <v>1104.8148585675287</v>
      </c>
      <c r="W335" s="1" t="b">
        <f t="shared" si="191"/>
        <v>0</v>
      </c>
      <c r="X335" s="1" t="b">
        <f t="shared" si="192"/>
        <v>0</v>
      </c>
      <c r="Y335" s="1" t="b">
        <f t="shared" si="193"/>
        <v>0</v>
      </c>
      <c r="Z335" s="1">
        <f>IF(P335=FALSE,IF(Y335=TRUE,MIN(H335+$I$2,$I$3),H335),"-")</f>
        <v>0.02</v>
      </c>
      <c r="AA335" s="1" t="str">
        <f t="shared" si="194"/>
        <v>-</v>
      </c>
      <c r="AB335" s="1" t="str">
        <f t="shared" si="195"/>
        <v>-</v>
      </c>
      <c r="AC335" s="1">
        <f t="shared" si="196"/>
        <v>1104.8148585675287</v>
      </c>
      <c r="AD335" s="1">
        <f t="shared" si="197"/>
        <v>0</v>
      </c>
      <c r="AE335" s="1" t="b">
        <f t="shared" si="198"/>
        <v>0</v>
      </c>
      <c r="AF335" s="1">
        <f t="shared" si="199"/>
        <v>1104.8148585675287</v>
      </c>
    </row>
    <row r="336" spans="1:32">
      <c r="A336" s="2"/>
      <c r="B336" s="1"/>
      <c r="C336" s="1"/>
      <c r="D336" s="1"/>
      <c r="E336" s="1"/>
      <c r="F336" s="1"/>
      <c r="H336" s="1">
        <f t="shared" si="180"/>
        <v>0.02</v>
      </c>
      <c r="I336" s="1" t="b">
        <f t="shared" si="181"/>
        <v>0</v>
      </c>
      <c r="J336" s="1">
        <f t="shared" si="182"/>
        <v>0</v>
      </c>
      <c r="K336" s="1">
        <f t="shared" si="200"/>
        <v>0</v>
      </c>
      <c r="L336" s="1">
        <f t="shared" si="201"/>
        <v>0</v>
      </c>
      <c r="M336" s="1">
        <f t="shared" si="202"/>
        <v>1104.8148585675287</v>
      </c>
      <c r="N336" s="1" t="b">
        <f t="shared" si="183"/>
        <v>0</v>
      </c>
      <c r="O336" s="1" t="b">
        <f t="shared" si="184"/>
        <v>0</v>
      </c>
      <c r="P336" s="1" t="b">
        <f t="shared" si="185"/>
        <v>0</v>
      </c>
      <c r="Q336" s="1" t="str">
        <f t="shared" si="186"/>
        <v>-</v>
      </c>
      <c r="R336" s="1" t="str">
        <f t="shared" si="187"/>
        <v>-</v>
      </c>
      <c r="S336" s="1" t="str">
        <f t="shared" si="188"/>
        <v>-</v>
      </c>
      <c r="T336" s="1" t="str">
        <f t="shared" si="189"/>
        <v>-</v>
      </c>
      <c r="U336" s="1"/>
      <c r="V336" s="1">
        <f t="shared" si="190"/>
        <v>1082.7185613961781</v>
      </c>
      <c r="W336" s="1" t="b">
        <f t="shared" si="191"/>
        <v>0</v>
      </c>
      <c r="X336" s="1" t="b">
        <f t="shared" si="192"/>
        <v>0</v>
      </c>
      <c r="Y336" s="1" t="b">
        <f t="shared" si="193"/>
        <v>0</v>
      </c>
      <c r="Z336" s="1">
        <f>IF(P336=FALSE,IF(Y336=TRUE,MIN(H336+$I$2,$I$3),H336),"-")</f>
        <v>0.02</v>
      </c>
      <c r="AA336" s="1" t="str">
        <f t="shared" si="194"/>
        <v>-</v>
      </c>
      <c r="AB336" s="1" t="str">
        <f t="shared" si="195"/>
        <v>-</v>
      </c>
      <c r="AC336" s="1">
        <f t="shared" si="196"/>
        <v>1082.7185613961781</v>
      </c>
      <c r="AD336" s="1">
        <f t="shared" si="197"/>
        <v>0</v>
      </c>
      <c r="AE336" s="1" t="b">
        <f t="shared" si="198"/>
        <v>0</v>
      </c>
      <c r="AF336" s="1">
        <f t="shared" si="199"/>
        <v>1082.7185613961781</v>
      </c>
    </row>
    <row r="337" spans="1:32">
      <c r="A337" s="2"/>
      <c r="B337" s="1"/>
      <c r="C337" s="1"/>
      <c r="D337" s="1"/>
      <c r="E337" s="1"/>
      <c r="F337" s="1"/>
      <c r="H337" s="1">
        <f t="shared" si="180"/>
        <v>0.02</v>
      </c>
      <c r="I337" s="1" t="b">
        <f t="shared" si="181"/>
        <v>0</v>
      </c>
      <c r="J337" s="1">
        <f t="shared" si="182"/>
        <v>0</v>
      </c>
      <c r="K337" s="1">
        <f t="shared" si="200"/>
        <v>0</v>
      </c>
      <c r="L337" s="1">
        <f t="shared" si="201"/>
        <v>0</v>
      </c>
      <c r="M337" s="1">
        <f t="shared" si="202"/>
        <v>1082.7185613961781</v>
      </c>
      <c r="N337" s="1" t="b">
        <f t="shared" si="183"/>
        <v>0</v>
      </c>
      <c r="O337" s="1" t="b">
        <f t="shared" si="184"/>
        <v>0</v>
      </c>
      <c r="P337" s="1" t="b">
        <f t="shared" si="185"/>
        <v>0</v>
      </c>
      <c r="Q337" s="1" t="str">
        <f t="shared" si="186"/>
        <v>-</v>
      </c>
      <c r="R337" s="1" t="str">
        <f t="shared" si="187"/>
        <v>-</v>
      </c>
      <c r="S337" s="1" t="str">
        <f t="shared" si="188"/>
        <v>-</v>
      </c>
      <c r="T337" s="1" t="str">
        <f t="shared" si="189"/>
        <v>-</v>
      </c>
      <c r="U337" s="1"/>
      <c r="V337" s="1">
        <f t="shared" si="190"/>
        <v>1061.0641901682545</v>
      </c>
      <c r="W337" s="1" t="b">
        <f t="shared" si="191"/>
        <v>0</v>
      </c>
      <c r="X337" s="1" t="b">
        <f t="shared" si="192"/>
        <v>0</v>
      </c>
      <c r="Y337" s="1" t="b">
        <f t="shared" si="193"/>
        <v>0</v>
      </c>
      <c r="Z337" s="1">
        <f>IF(P337=FALSE,IF(Y337=TRUE,MIN(H337+$I$2,$I$3),H337),"-")</f>
        <v>0.02</v>
      </c>
      <c r="AA337" s="1" t="str">
        <f t="shared" si="194"/>
        <v>-</v>
      </c>
      <c r="AB337" s="1" t="str">
        <f t="shared" si="195"/>
        <v>-</v>
      </c>
      <c r="AC337" s="1">
        <f t="shared" si="196"/>
        <v>1061.0641901682545</v>
      </c>
      <c r="AD337" s="1">
        <f t="shared" si="197"/>
        <v>0</v>
      </c>
      <c r="AE337" s="1" t="b">
        <f t="shared" si="198"/>
        <v>0</v>
      </c>
      <c r="AF337" s="1">
        <f t="shared" si="199"/>
        <v>1061.0641901682545</v>
      </c>
    </row>
    <row r="338" spans="1:32">
      <c r="A338" s="2"/>
      <c r="B338" s="1"/>
      <c r="C338" s="1"/>
      <c r="D338" s="1"/>
      <c r="E338" s="1"/>
      <c r="F338" s="1"/>
      <c r="H338" s="1">
        <f t="shared" si="180"/>
        <v>0.02</v>
      </c>
      <c r="I338" s="1" t="b">
        <f t="shared" si="181"/>
        <v>0</v>
      </c>
      <c r="J338" s="1">
        <f t="shared" si="182"/>
        <v>0</v>
      </c>
      <c r="K338" s="1">
        <f t="shared" si="200"/>
        <v>0</v>
      </c>
      <c r="L338" s="1">
        <f t="shared" si="201"/>
        <v>0</v>
      </c>
      <c r="M338" s="1">
        <f t="shared" si="202"/>
        <v>1061.0641901682545</v>
      </c>
      <c r="N338" s="1" t="b">
        <f t="shared" si="183"/>
        <v>0</v>
      </c>
      <c r="O338" s="1" t="b">
        <f t="shared" si="184"/>
        <v>0</v>
      </c>
      <c r="P338" s="1" t="b">
        <f t="shared" si="185"/>
        <v>0</v>
      </c>
      <c r="Q338" s="1" t="str">
        <f t="shared" si="186"/>
        <v>-</v>
      </c>
      <c r="R338" s="1" t="str">
        <f t="shared" si="187"/>
        <v>-</v>
      </c>
      <c r="S338" s="1" t="str">
        <f t="shared" si="188"/>
        <v>-</v>
      </c>
      <c r="T338" s="1" t="str">
        <f t="shared" si="189"/>
        <v>-</v>
      </c>
      <c r="U338" s="1"/>
      <c r="V338" s="1">
        <f t="shared" si="190"/>
        <v>1039.8429063648894</v>
      </c>
      <c r="W338" s="1" t="b">
        <f t="shared" si="191"/>
        <v>0</v>
      </c>
      <c r="X338" s="1" t="b">
        <f t="shared" si="192"/>
        <v>0</v>
      </c>
      <c r="Y338" s="1" t="b">
        <f t="shared" si="193"/>
        <v>0</v>
      </c>
      <c r="Z338" s="1">
        <f>IF(P338=FALSE,IF(Y338=TRUE,MIN(H338+$I$2,$I$3),H338),"-")</f>
        <v>0.02</v>
      </c>
      <c r="AA338" s="1" t="str">
        <f t="shared" si="194"/>
        <v>-</v>
      </c>
      <c r="AB338" s="1" t="str">
        <f t="shared" si="195"/>
        <v>-</v>
      </c>
      <c r="AC338" s="1">
        <f t="shared" si="196"/>
        <v>1039.8429063648894</v>
      </c>
      <c r="AD338" s="1">
        <f t="shared" si="197"/>
        <v>0</v>
      </c>
      <c r="AE338" s="1" t="b">
        <f t="shared" si="198"/>
        <v>0</v>
      </c>
      <c r="AF338" s="1">
        <f t="shared" si="199"/>
        <v>1039.8429063648894</v>
      </c>
    </row>
    <row r="339" spans="1:32">
      <c r="A339" s="2"/>
      <c r="B339" s="1"/>
      <c r="C339" s="1"/>
      <c r="D339" s="1"/>
      <c r="E339" s="1"/>
      <c r="F339" s="1"/>
      <c r="H339" s="1">
        <f t="shared" si="180"/>
        <v>0.02</v>
      </c>
      <c r="I339" s="1" t="b">
        <f t="shared" si="181"/>
        <v>0</v>
      </c>
      <c r="J339" s="1">
        <f t="shared" si="182"/>
        <v>0</v>
      </c>
      <c r="K339" s="1">
        <f t="shared" si="200"/>
        <v>0</v>
      </c>
      <c r="L339" s="1">
        <f t="shared" si="201"/>
        <v>0</v>
      </c>
      <c r="M339" s="1">
        <f t="shared" si="202"/>
        <v>1039.8429063648894</v>
      </c>
      <c r="N339" s="1" t="b">
        <f t="shared" si="183"/>
        <v>0</v>
      </c>
      <c r="O339" s="1" t="b">
        <f t="shared" si="184"/>
        <v>0</v>
      </c>
      <c r="P339" s="1" t="b">
        <f t="shared" si="185"/>
        <v>0</v>
      </c>
      <c r="Q339" s="1" t="str">
        <f t="shared" si="186"/>
        <v>-</v>
      </c>
      <c r="R339" s="1" t="str">
        <f t="shared" si="187"/>
        <v>-</v>
      </c>
      <c r="S339" s="1" t="str">
        <f t="shared" si="188"/>
        <v>-</v>
      </c>
      <c r="T339" s="1" t="str">
        <f t="shared" si="189"/>
        <v>-</v>
      </c>
      <c r="U339" s="1"/>
      <c r="V339" s="1">
        <f t="shared" si="190"/>
        <v>1019.0460482375915</v>
      </c>
      <c r="W339" s="1" t="b">
        <f t="shared" si="191"/>
        <v>0</v>
      </c>
      <c r="X339" s="1" t="b">
        <f t="shared" si="192"/>
        <v>0</v>
      </c>
      <c r="Y339" s="1" t="b">
        <f t="shared" si="193"/>
        <v>0</v>
      </c>
      <c r="Z339" s="1">
        <f>IF(P339=FALSE,IF(Y339=TRUE,MIN(H339+$I$2,$I$3),H339),"-")</f>
        <v>0.02</v>
      </c>
      <c r="AA339" s="1" t="str">
        <f t="shared" si="194"/>
        <v>-</v>
      </c>
      <c r="AB339" s="1" t="str">
        <f t="shared" si="195"/>
        <v>-</v>
      </c>
      <c r="AC339" s="1">
        <f t="shared" si="196"/>
        <v>1019.0460482375915</v>
      </c>
      <c r="AD339" s="1">
        <f t="shared" si="197"/>
        <v>0</v>
      </c>
      <c r="AE339" s="1" t="b">
        <f t="shared" si="198"/>
        <v>0</v>
      </c>
      <c r="AF339" s="1">
        <f t="shared" si="199"/>
        <v>1019.0460482375915</v>
      </c>
    </row>
    <row r="340" spans="1:32">
      <c r="A340" s="2"/>
      <c r="B340" s="1"/>
      <c r="C340" s="1"/>
      <c r="D340" s="1"/>
      <c r="E340" s="1"/>
      <c r="F340" s="1"/>
      <c r="H340" s="1">
        <f t="shared" si="180"/>
        <v>0.02</v>
      </c>
      <c r="I340" s="1" t="b">
        <f t="shared" si="181"/>
        <v>0</v>
      </c>
      <c r="J340" s="1">
        <f t="shared" si="182"/>
        <v>0</v>
      </c>
      <c r="K340" s="1">
        <f t="shared" si="200"/>
        <v>0</v>
      </c>
      <c r="L340" s="1">
        <f t="shared" si="201"/>
        <v>0</v>
      </c>
      <c r="M340" s="1">
        <f t="shared" si="202"/>
        <v>1019.0460482375915</v>
      </c>
      <c r="N340" s="1" t="b">
        <f t="shared" si="183"/>
        <v>0</v>
      </c>
      <c r="O340" s="1" t="b">
        <f t="shared" si="184"/>
        <v>0</v>
      </c>
      <c r="P340" s="1" t="b">
        <f t="shared" si="185"/>
        <v>0</v>
      </c>
      <c r="Q340" s="1" t="str">
        <f t="shared" si="186"/>
        <v>-</v>
      </c>
      <c r="R340" s="1" t="str">
        <f t="shared" si="187"/>
        <v>-</v>
      </c>
      <c r="S340" s="1" t="str">
        <f t="shared" si="188"/>
        <v>-</v>
      </c>
      <c r="T340" s="1" t="str">
        <f t="shared" si="189"/>
        <v>-</v>
      </c>
      <c r="U340" s="1"/>
      <c r="V340" s="1">
        <f t="shared" si="190"/>
        <v>998.66512727283975</v>
      </c>
      <c r="W340" s="1" t="b">
        <f t="shared" si="191"/>
        <v>0</v>
      </c>
      <c r="X340" s="1" t="b">
        <f t="shared" si="192"/>
        <v>0</v>
      </c>
      <c r="Y340" s="1" t="b">
        <f t="shared" si="193"/>
        <v>0</v>
      </c>
      <c r="Z340" s="1">
        <f>IF(P340=FALSE,IF(Y340=TRUE,MIN(H340+$I$2,$I$3),H340),"-")</f>
        <v>0.02</v>
      </c>
      <c r="AA340" s="1" t="str">
        <f t="shared" si="194"/>
        <v>-</v>
      </c>
      <c r="AB340" s="1" t="str">
        <f t="shared" si="195"/>
        <v>-</v>
      </c>
      <c r="AC340" s="1">
        <f t="shared" si="196"/>
        <v>998.66512727283975</v>
      </c>
      <c r="AD340" s="1">
        <f t="shared" si="197"/>
        <v>0</v>
      </c>
      <c r="AE340" s="1" t="b">
        <f t="shared" si="198"/>
        <v>0</v>
      </c>
      <c r="AF340" s="1">
        <f t="shared" si="199"/>
        <v>998.66512727283975</v>
      </c>
    </row>
    <row r="341" spans="1:32">
      <c r="A341" s="2"/>
      <c r="B341" s="1"/>
      <c r="C341" s="1"/>
      <c r="D341" s="1"/>
      <c r="E341" s="1"/>
      <c r="F341" s="1"/>
      <c r="H341" s="1">
        <f t="shared" si="180"/>
        <v>0.02</v>
      </c>
      <c r="I341" s="1" t="b">
        <f t="shared" si="181"/>
        <v>0</v>
      </c>
      <c r="J341" s="1">
        <f t="shared" si="182"/>
        <v>0</v>
      </c>
      <c r="K341" s="1">
        <f t="shared" si="200"/>
        <v>0</v>
      </c>
      <c r="L341" s="1">
        <f t="shared" si="201"/>
        <v>0</v>
      </c>
      <c r="M341" s="1">
        <f t="shared" si="202"/>
        <v>998.66512727283975</v>
      </c>
      <c r="N341" s="1" t="b">
        <f t="shared" si="183"/>
        <v>0</v>
      </c>
      <c r="O341" s="1" t="b">
        <f t="shared" si="184"/>
        <v>0</v>
      </c>
      <c r="P341" s="1" t="b">
        <f t="shared" si="185"/>
        <v>0</v>
      </c>
      <c r="Q341" s="1" t="str">
        <f t="shared" si="186"/>
        <v>-</v>
      </c>
      <c r="R341" s="1" t="str">
        <f t="shared" si="187"/>
        <v>-</v>
      </c>
      <c r="S341" s="1" t="str">
        <f t="shared" si="188"/>
        <v>-</v>
      </c>
      <c r="T341" s="1" t="str">
        <f t="shared" si="189"/>
        <v>-</v>
      </c>
      <c r="U341" s="1"/>
      <c r="V341" s="1">
        <f t="shared" si="190"/>
        <v>978.69182472738294</v>
      </c>
      <c r="W341" s="1" t="b">
        <f t="shared" si="191"/>
        <v>0</v>
      </c>
      <c r="X341" s="1" t="b">
        <f t="shared" si="192"/>
        <v>0</v>
      </c>
      <c r="Y341" s="1" t="b">
        <f t="shared" si="193"/>
        <v>0</v>
      </c>
      <c r="Z341" s="1">
        <f>IF(P341=FALSE,IF(Y341=TRUE,MIN(H341+$I$2,$I$3),H341),"-")</f>
        <v>0.02</v>
      </c>
      <c r="AA341" s="1" t="str">
        <f t="shared" si="194"/>
        <v>-</v>
      </c>
      <c r="AB341" s="1" t="str">
        <f t="shared" si="195"/>
        <v>-</v>
      </c>
      <c r="AC341" s="1">
        <f t="shared" si="196"/>
        <v>978.69182472738294</v>
      </c>
      <c r="AD341" s="1">
        <f t="shared" si="197"/>
        <v>0</v>
      </c>
      <c r="AE341" s="1" t="b">
        <f t="shared" si="198"/>
        <v>0</v>
      </c>
      <c r="AF341" s="1">
        <f t="shared" si="199"/>
        <v>978.69182472738294</v>
      </c>
    </row>
    <row r="342" spans="1:32">
      <c r="A342" s="2"/>
      <c r="B342" s="1"/>
      <c r="C342" s="1"/>
      <c r="D342" s="1"/>
      <c r="E342" s="1"/>
      <c r="F342" s="1"/>
      <c r="H342" s="1">
        <f t="shared" si="180"/>
        <v>0.02</v>
      </c>
      <c r="I342" s="1" t="b">
        <f t="shared" si="181"/>
        <v>0</v>
      </c>
      <c r="J342" s="1">
        <f t="shared" si="182"/>
        <v>0</v>
      </c>
      <c r="K342" s="1">
        <f t="shared" si="200"/>
        <v>0</v>
      </c>
      <c r="L342" s="1">
        <f t="shared" si="201"/>
        <v>0</v>
      </c>
      <c r="M342" s="1">
        <f t="shared" si="202"/>
        <v>978.69182472738294</v>
      </c>
      <c r="N342" s="1" t="b">
        <f t="shared" si="183"/>
        <v>0</v>
      </c>
      <c r="O342" s="1" t="b">
        <f t="shared" si="184"/>
        <v>0</v>
      </c>
      <c r="P342" s="1" t="b">
        <f t="shared" si="185"/>
        <v>0</v>
      </c>
      <c r="Q342" s="1" t="str">
        <f t="shared" si="186"/>
        <v>-</v>
      </c>
      <c r="R342" s="1" t="str">
        <f t="shared" si="187"/>
        <v>-</v>
      </c>
      <c r="S342" s="1" t="str">
        <f t="shared" si="188"/>
        <v>-</v>
      </c>
      <c r="T342" s="1" t="str">
        <f t="shared" si="189"/>
        <v>-</v>
      </c>
      <c r="U342" s="1"/>
      <c r="V342" s="1">
        <f t="shared" si="190"/>
        <v>959.11798823283527</v>
      </c>
      <c r="W342" s="1" t="b">
        <f t="shared" si="191"/>
        <v>0</v>
      </c>
      <c r="X342" s="1" t="b">
        <f t="shared" si="192"/>
        <v>0</v>
      </c>
      <c r="Y342" s="1" t="b">
        <f t="shared" si="193"/>
        <v>0</v>
      </c>
      <c r="Z342" s="1">
        <f>IF(P342=FALSE,IF(Y342=TRUE,MIN(H342+$I$2,$I$3),H342),"-")</f>
        <v>0.02</v>
      </c>
      <c r="AA342" s="1" t="str">
        <f t="shared" si="194"/>
        <v>-</v>
      </c>
      <c r="AB342" s="1" t="str">
        <f t="shared" si="195"/>
        <v>-</v>
      </c>
      <c r="AC342" s="1">
        <f t="shared" si="196"/>
        <v>959.11798823283527</v>
      </c>
      <c r="AD342" s="1">
        <f t="shared" si="197"/>
        <v>0</v>
      </c>
      <c r="AE342" s="1" t="b">
        <f t="shared" si="198"/>
        <v>0</v>
      </c>
      <c r="AF342" s="1">
        <f t="shared" si="199"/>
        <v>959.11798823283527</v>
      </c>
    </row>
    <row r="343" spans="1:32">
      <c r="A343" s="2"/>
      <c r="B343" s="1"/>
      <c r="C343" s="1"/>
      <c r="D343" s="1"/>
      <c r="E343" s="1"/>
      <c r="F343" s="1"/>
      <c r="H343" s="1">
        <f t="shared" si="180"/>
        <v>0.02</v>
      </c>
      <c r="I343" s="1" t="b">
        <f t="shared" si="181"/>
        <v>0</v>
      </c>
      <c r="J343" s="1">
        <f t="shared" si="182"/>
        <v>0</v>
      </c>
      <c r="K343" s="1">
        <f t="shared" si="200"/>
        <v>0</v>
      </c>
      <c r="L343" s="1">
        <f t="shared" si="201"/>
        <v>0</v>
      </c>
      <c r="M343" s="1">
        <f t="shared" si="202"/>
        <v>959.11798823283527</v>
      </c>
      <c r="N343" s="1" t="b">
        <f t="shared" si="183"/>
        <v>0</v>
      </c>
      <c r="O343" s="1" t="b">
        <f t="shared" si="184"/>
        <v>0</v>
      </c>
      <c r="P343" s="1" t="b">
        <f t="shared" si="185"/>
        <v>0</v>
      </c>
      <c r="Q343" s="1" t="str">
        <f t="shared" si="186"/>
        <v>-</v>
      </c>
      <c r="R343" s="1" t="str">
        <f t="shared" si="187"/>
        <v>-</v>
      </c>
      <c r="S343" s="1" t="str">
        <f t="shared" si="188"/>
        <v>-</v>
      </c>
      <c r="T343" s="1" t="str">
        <f t="shared" si="189"/>
        <v>-</v>
      </c>
      <c r="U343" s="1"/>
      <c r="V343" s="1">
        <f t="shared" si="190"/>
        <v>939.93562846817861</v>
      </c>
      <c r="W343" s="1" t="b">
        <f t="shared" si="191"/>
        <v>0</v>
      </c>
      <c r="X343" s="1" t="b">
        <f t="shared" si="192"/>
        <v>0</v>
      </c>
      <c r="Y343" s="1" t="b">
        <f t="shared" si="193"/>
        <v>0</v>
      </c>
      <c r="Z343" s="1">
        <f>IF(P343=FALSE,IF(Y343=TRUE,MIN(H343+$I$2,$I$3),H343),"-")</f>
        <v>0.02</v>
      </c>
      <c r="AA343" s="1" t="str">
        <f t="shared" si="194"/>
        <v>-</v>
      </c>
      <c r="AB343" s="1" t="str">
        <f t="shared" si="195"/>
        <v>-</v>
      </c>
      <c r="AC343" s="1">
        <f t="shared" si="196"/>
        <v>939.93562846817861</v>
      </c>
      <c r="AD343" s="1">
        <f t="shared" si="197"/>
        <v>0</v>
      </c>
      <c r="AE343" s="1" t="b">
        <f t="shared" si="198"/>
        <v>0</v>
      </c>
      <c r="AF343" s="1">
        <f t="shared" si="199"/>
        <v>939.93562846817861</v>
      </c>
    </row>
    <row r="344" spans="1:32">
      <c r="A344" s="2"/>
      <c r="B344" s="1"/>
      <c r="C344" s="1"/>
      <c r="D344" s="1"/>
      <c r="E344" s="1"/>
      <c r="F344" s="1"/>
      <c r="H344" s="1">
        <f t="shared" si="180"/>
        <v>0.02</v>
      </c>
      <c r="I344" s="1" t="b">
        <f t="shared" si="181"/>
        <v>0</v>
      </c>
      <c r="J344" s="1">
        <f t="shared" si="182"/>
        <v>0</v>
      </c>
      <c r="K344" s="1">
        <f t="shared" si="200"/>
        <v>0</v>
      </c>
      <c r="L344" s="1">
        <f t="shared" si="201"/>
        <v>0</v>
      </c>
      <c r="M344" s="1">
        <f t="shared" si="202"/>
        <v>939.93562846817861</v>
      </c>
      <c r="N344" s="1" t="b">
        <f t="shared" si="183"/>
        <v>0</v>
      </c>
      <c r="O344" s="1" t="b">
        <f t="shared" si="184"/>
        <v>0</v>
      </c>
      <c r="P344" s="1" t="b">
        <f t="shared" si="185"/>
        <v>0</v>
      </c>
      <c r="Q344" s="1" t="str">
        <f t="shared" si="186"/>
        <v>-</v>
      </c>
      <c r="R344" s="1" t="str">
        <f t="shared" si="187"/>
        <v>-</v>
      </c>
      <c r="S344" s="1" t="str">
        <f t="shared" si="188"/>
        <v>-</v>
      </c>
      <c r="T344" s="1" t="str">
        <f t="shared" si="189"/>
        <v>-</v>
      </c>
      <c r="U344" s="1"/>
      <c r="V344" s="1">
        <f t="shared" si="190"/>
        <v>921.136915898815</v>
      </c>
      <c r="W344" s="1" t="b">
        <f t="shared" si="191"/>
        <v>0</v>
      </c>
      <c r="X344" s="1" t="b">
        <f t="shared" si="192"/>
        <v>0</v>
      </c>
      <c r="Y344" s="1" t="b">
        <f t="shared" si="193"/>
        <v>0</v>
      </c>
      <c r="Z344" s="1">
        <f>IF(P344=FALSE,IF(Y344=TRUE,MIN(H344+$I$2,$I$3),H344),"-")</f>
        <v>0.02</v>
      </c>
      <c r="AA344" s="1" t="str">
        <f t="shared" si="194"/>
        <v>-</v>
      </c>
      <c r="AB344" s="1" t="str">
        <f t="shared" si="195"/>
        <v>-</v>
      </c>
      <c r="AC344" s="1">
        <f t="shared" si="196"/>
        <v>921.136915898815</v>
      </c>
      <c r="AD344" s="1">
        <f t="shared" si="197"/>
        <v>0</v>
      </c>
      <c r="AE344" s="1" t="b">
        <f t="shared" si="198"/>
        <v>0</v>
      </c>
      <c r="AF344" s="1">
        <f t="shared" si="199"/>
        <v>921.136915898815</v>
      </c>
    </row>
    <row r="345" spans="1:32">
      <c r="A345" s="2"/>
      <c r="B345" s="1"/>
      <c r="C345" s="1"/>
      <c r="D345" s="1"/>
      <c r="E345" s="1"/>
      <c r="F345" s="1"/>
      <c r="H345" s="1">
        <f t="shared" si="180"/>
        <v>0.02</v>
      </c>
      <c r="I345" s="1" t="b">
        <f t="shared" si="181"/>
        <v>0</v>
      </c>
      <c r="J345" s="1">
        <f t="shared" si="182"/>
        <v>0</v>
      </c>
      <c r="K345" s="1">
        <f t="shared" si="200"/>
        <v>0</v>
      </c>
      <c r="L345" s="1">
        <f t="shared" si="201"/>
        <v>0</v>
      </c>
      <c r="M345" s="1">
        <f t="shared" si="202"/>
        <v>921.136915898815</v>
      </c>
      <c r="N345" s="1" t="b">
        <f t="shared" si="183"/>
        <v>0</v>
      </c>
      <c r="O345" s="1" t="b">
        <f t="shared" si="184"/>
        <v>0</v>
      </c>
      <c r="P345" s="1" t="b">
        <f t="shared" si="185"/>
        <v>0</v>
      </c>
      <c r="Q345" s="1" t="str">
        <f t="shared" si="186"/>
        <v>-</v>
      </c>
      <c r="R345" s="1" t="str">
        <f t="shared" si="187"/>
        <v>-</v>
      </c>
      <c r="S345" s="1" t="str">
        <f t="shared" si="188"/>
        <v>-</v>
      </c>
      <c r="T345" s="1" t="str">
        <f t="shared" si="189"/>
        <v>-</v>
      </c>
      <c r="U345" s="1"/>
      <c r="V345" s="1">
        <f t="shared" si="190"/>
        <v>902.71417758083874</v>
      </c>
      <c r="W345" s="1" t="b">
        <f t="shared" si="191"/>
        <v>0</v>
      </c>
      <c r="X345" s="1" t="b">
        <f t="shared" si="192"/>
        <v>0</v>
      </c>
      <c r="Y345" s="1" t="b">
        <f t="shared" si="193"/>
        <v>0</v>
      </c>
      <c r="Z345" s="1">
        <f>IF(P345=FALSE,IF(Y345=TRUE,MIN(H345+$I$2,$I$3),H345),"-")</f>
        <v>0.02</v>
      </c>
      <c r="AA345" s="1" t="str">
        <f t="shared" si="194"/>
        <v>-</v>
      </c>
      <c r="AB345" s="1" t="str">
        <f t="shared" si="195"/>
        <v>-</v>
      </c>
      <c r="AC345" s="1">
        <f t="shared" si="196"/>
        <v>902.71417758083874</v>
      </c>
      <c r="AD345" s="1">
        <f t="shared" si="197"/>
        <v>0</v>
      </c>
      <c r="AE345" s="1" t="b">
        <f t="shared" si="198"/>
        <v>0</v>
      </c>
      <c r="AF345" s="1">
        <f t="shared" si="199"/>
        <v>902.71417758083874</v>
      </c>
    </row>
    <row r="346" spans="1:32">
      <c r="A346" s="2"/>
      <c r="B346" s="1"/>
      <c r="C346" s="1"/>
      <c r="D346" s="1"/>
      <c r="E346" s="1"/>
      <c r="F346" s="1"/>
      <c r="H346" s="1">
        <f t="shared" si="180"/>
        <v>0.02</v>
      </c>
      <c r="I346" s="1" t="b">
        <f t="shared" si="181"/>
        <v>0</v>
      </c>
      <c r="J346" s="1">
        <f t="shared" si="182"/>
        <v>0</v>
      </c>
      <c r="K346" s="1">
        <f t="shared" si="200"/>
        <v>0</v>
      </c>
      <c r="L346" s="1">
        <f t="shared" si="201"/>
        <v>0</v>
      </c>
      <c r="M346" s="1">
        <f t="shared" si="202"/>
        <v>902.71417758083874</v>
      </c>
      <c r="N346" s="1" t="b">
        <f t="shared" si="183"/>
        <v>0</v>
      </c>
      <c r="O346" s="1" t="b">
        <f t="shared" si="184"/>
        <v>0</v>
      </c>
      <c r="P346" s="1" t="b">
        <f t="shared" si="185"/>
        <v>0</v>
      </c>
      <c r="Q346" s="1" t="str">
        <f t="shared" si="186"/>
        <v>-</v>
      </c>
      <c r="R346" s="1" t="str">
        <f t="shared" si="187"/>
        <v>-</v>
      </c>
      <c r="S346" s="1" t="str">
        <f t="shared" si="188"/>
        <v>-</v>
      </c>
      <c r="T346" s="1" t="str">
        <f t="shared" si="189"/>
        <v>-</v>
      </c>
      <c r="U346" s="1"/>
      <c r="V346" s="1">
        <f t="shared" si="190"/>
        <v>884.65989402922196</v>
      </c>
      <c r="W346" s="1" t="b">
        <f t="shared" si="191"/>
        <v>0</v>
      </c>
      <c r="X346" s="1" t="b">
        <f t="shared" si="192"/>
        <v>0</v>
      </c>
      <c r="Y346" s="1" t="b">
        <f t="shared" si="193"/>
        <v>0</v>
      </c>
      <c r="Z346" s="1">
        <f>IF(P346=FALSE,IF(Y346=TRUE,MIN(H346+$I$2,$I$3),H346),"-")</f>
        <v>0.02</v>
      </c>
      <c r="AA346" s="1" t="str">
        <f t="shared" si="194"/>
        <v>-</v>
      </c>
      <c r="AB346" s="1" t="str">
        <f t="shared" si="195"/>
        <v>-</v>
      </c>
      <c r="AC346" s="1">
        <f t="shared" si="196"/>
        <v>884.65989402922196</v>
      </c>
      <c r="AD346" s="1">
        <f t="shared" si="197"/>
        <v>0</v>
      </c>
      <c r="AE346" s="1" t="b">
        <f t="shared" si="198"/>
        <v>0</v>
      </c>
      <c r="AF346" s="1">
        <f t="shared" si="199"/>
        <v>884.65989402922196</v>
      </c>
    </row>
    <row r="347" spans="1:32">
      <c r="A347" s="2"/>
      <c r="B347" s="1"/>
      <c r="C347" s="1"/>
      <c r="D347" s="1"/>
      <c r="E347" s="1"/>
      <c r="F347" s="1"/>
      <c r="H347" s="1">
        <f t="shared" si="180"/>
        <v>0.02</v>
      </c>
      <c r="I347" s="1" t="b">
        <f t="shared" si="181"/>
        <v>0</v>
      </c>
      <c r="J347" s="1">
        <f t="shared" si="182"/>
        <v>0</v>
      </c>
      <c r="K347" s="1">
        <f t="shared" si="200"/>
        <v>0</v>
      </c>
      <c r="L347" s="1">
        <f t="shared" si="201"/>
        <v>0</v>
      </c>
      <c r="M347" s="1">
        <f t="shared" si="202"/>
        <v>884.65989402922196</v>
      </c>
      <c r="N347" s="1" t="b">
        <f t="shared" si="183"/>
        <v>0</v>
      </c>
      <c r="O347" s="1" t="b">
        <f t="shared" si="184"/>
        <v>0</v>
      </c>
      <c r="P347" s="1" t="b">
        <f t="shared" si="185"/>
        <v>0</v>
      </c>
      <c r="Q347" s="1" t="str">
        <f t="shared" si="186"/>
        <v>-</v>
      </c>
      <c r="R347" s="1" t="str">
        <f t="shared" si="187"/>
        <v>-</v>
      </c>
      <c r="S347" s="1" t="str">
        <f t="shared" si="188"/>
        <v>-</v>
      </c>
      <c r="T347" s="1" t="str">
        <f t="shared" si="189"/>
        <v>-</v>
      </c>
      <c r="U347" s="1"/>
      <c r="V347" s="1">
        <f t="shared" si="190"/>
        <v>866.96669614863754</v>
      </c>
      <c r="W347" s="1" t="b">
        <f t="shared" si="191"/>
        <v>0</v>
      </c>
      <c r="X347" s="1" t="b">
        <f t="shared" si="192"/>
        <v>0</v>
      </c>
      <c r="Y347" s="1" t="b">
        <f t="shared" si="193"/>
        <v>0</v>
      </c>
      <c r="Z347" s="1">
        <f>IF(P347=FALSE,IF(Y347=TRUE,MIN(H347+$I$2,$I$3),H347),"-")</f>
        <v>0.02</v>
      </c>
      <c r="AA347" s="1" t="str">
        <f t="shared" si="194"/>
        <v>-</v>
      </c>
      <c r="AB347" s="1" t="str">
        <f t="shared" si="195"/>
        <v>-</v>
      </c>
      <c r="AC347" s="1">
        <f t="shared" si="196"/>
        <v>866.96669614863754</v>
      </c>
      <c r="AD347" s="1">
        <f t="shared" si="197"/>
        <v>0</v>
      </c>
      <c r="AE347" s="1" t="b">
        <f t="shared" si="198"/>
        <v>0</v>
      </c>
      <c r="AF347" s="1">
        <f t="shared" si="199"/>
        <v>866.96669614863754</v>
      </c>
    </row>
    <row r="348" spans="1:32">
      <c r="A348" s="2"/>
      <c r="B348" s="1"/>
      <c r="C348" s="1"/>
      <c r="D348" s="1"/>
      <c r="E348" s="1"/>
      <c r="F348" s="1"/>
      <c r="H348" s="1">
        <f t="shared" si="180"/>
        <v>0.02</v>
      </c>
      <c r="I348" s="1" t="b">
        <f t="shared" si="181"/>
        <v>0</v>
      </c>
      <c r="J348" s="1">
        <f t="shared" si="182"/>
        <v>0</v>
      </c>
      <c r="K348" s="1">
        <f t="shared" si="200"/>
        <v>0</v>
      </c>
      <c r="L348" s="1">
        <f t="shared" si="201"/>
        <v>0</v>
      </c>
      <c r="M348" s="1">
        <f t="shared" si="202"/>
        <v>866.96669614863754</v>
      </c>
      <c r="N348" s="1" t="b">
        <f t="shared" si="183"/>
        <v>0</v>
      </c>
      <c r="O348" s="1" t="b">
        <f t="shared" si="184"/>
        <v>0</v>
      </c>
      <c r="P348" s="1" t="b">
        <f t="shared" si="185"/>
        <v>0</v>
      </c>
      <c r="Q348" s="1" t="str">
        <f t="shared" si="186"/>
        <v>-</v>
      </c>
      <c r="R348" s="1" t="str">
        <f t="shared" si="187"/>
        <v>-</v>
      </c>
      <c r="S348" s="1" t="str">
        <f t="shared" si="188"/>
        <v>-</v>
      </c>
      <c r="T348" s="1" t="str">
        <f t="shared" si="189"/>
        <v>-</v>
      </c>
      <c r="U348" s="1"/>
      <c r="V348" s="1">
        <f t="shared" si="190"/>
        <v>849.6273622256648</v>
      </c>
      <c r="W348" s="1" t="b">
        <f t="shared" si="191"/>
        <v>0</v>
      </c>
      <c r="X348" s="1" t="b">
        <f t="shared" si="192"/>
        <v>0</v>
      </c>
      <c r="Y348" s="1" t="b">
        <f t="shared" si="193"/>
        <v>0</v>
      </c>
      <c r="Z348" s="1">
        <f>IF(P348=FALSE,IF(Y348=TRUE,MIN(H348+$I$2,$I$3),H348),"-")</f>
        <v>0.02</v>
      </c>
      <c r="AA348" s="1" t="str">
        <f t="shared" si="194"/>
        <v>-</v>
      </c>
      <c r="AB348" s="1" t="str">
        <f t="shared" si="195"/>
        <v>-</v>
      </c>
      <c r="AC348" s="1">
        <f t="shared" si="196"/>
        <v>849.6273622256648</v>
      </c>
      <c r="AD348" s="1">
        <f t="shared" si="197"/>
        <v>0</v>
      </c>
      <c r="AE348" s="1" t="b">
        <f t="shared" si="198"/>
        <v>0</v>
      </c>
      <c r="AF348" s="1">
        <f t="shared" si="199"/>
        <v>849.6273622256648</v>
      </c>
    </row>
    <row r="349" spans="1:32">
      <c r="A349" s="2"/>
      <c r="B349" s="1"/>
      <c r="C349" s="1"/>
      <c r="D349" s="1"/>
      <c r="E349" s="1"/>
      <c r="F349" s="1"/>
      <c r="H349" s="1">
        <f t="shared" si="180"/>
        <v>0.02</v>
      </c>
      <c r="I349" s="1" t="b">
        <f t="shared" si="181"/>
        <v>0</v>
      </c>
      <c r="J349" s="1">
        <f t="shared" si="182"/>
        <v>0</v>
      </c>
      <c r="K349" s="1">
        <f t="shared" si="200"/>
        <v>0</v>
      </c>
      <c r="L349" s="1">
        <f t="shared" si="201"/>
        <v>0</v>
      </c>
      <c r="M349" s="1">
        <f t="shared" si="202"/>
        <v>849.6273622256648</v>
      </c>
      <c r="N349" s="1" t="b">
        <f t="shared" si="183"/>
        <v>0</v>
      </c>
      <c r="O349" s="1" t="b">
        <f t="shared" si="184"/>
        <v>0</v>
      </c>
      <c r="P349" s="1" t="b">
        <f t="shared" si="185"/>
        <v>0</v>
      </c>
      <c r="Q349" s="1" t="str">
        <f t="shared" si="186"/>
        <v>-</v>
      </c>
      <c r="R349" s="1" t="str">
        <f t="shared" si="187"/>
        <v>-</v>
      </c>
      <c r="S349" s="1" t="str">
        <f t="shared" si="188"/>
        <v>-</v>
      </c>
      <c r="T349" s="1" t="str">
        <f t="shared" si="189"/>
        <v>-</v>
      </c>
      <c r="U349" s="1"/>
      <c r="V349" s="1">
        <f t="shared" si="190"/>
        <v>832.63481498115152</v>
      </c>
      <c r="W349" s="1" t="b">
        <f t="shared" si="191"/>
        <v>0</v>
      </c>
      <c r="X349" s="1" t="b">
        <f t="shared" si="192"/>
        <v>0</v>
      </c>
      <c r="Y349" s="1" t="b">
        <f t="shared" si="193"/>
        <v>0</v>
      </c>
      <c r="Z349" s="1">
        <f>IF(P349=FALSE,IF(Y349=TRUE,MIN(H349+$I$2,$I$3),H349),"-")</f>
        <v>0.02</v>
      </c>
      <c r="AA349" s="1" t="str">
        <f t="shared" si="194"/>
        <v>-</v>
      </c>
      <c r="AB349" s="1" t="str">
        <f t="shared" si="195"/>
        <v>-</v>
      </c>
      <c r="AC349" s="1">
        <f t="shared" si="196"/>
        <v>832.63481498115152</v>
      </c>
      <c r="AD349" s="1">
        <f t="shared" si="197"/>
        <v>0</v>
      </c>
      <c r="AE349" s="1" t="b">
        <f t="shared" si="198"/>
        <v>0</v>
      </c>
      <c r="AF349" s="1">
        <f t="shared" si="199"/>
        <v>832.63481498115152</v>
      </c>
    </row>
    <row r="350" spans="1:32">
      <c r="A350" s="2"/>
      <c r="B350" s="1"/>
      <c r="C350" s="1"/>
      <c r="D350" s="1"/>
      <c r="E350" s="1"/>
      <c r="F350" s="1"/>
      <c r="H350" s="1">
        <f t="shared" si="180"/>
        <v>0.02</v>
      </c>
      <c r="I350" s="1" t="b">
        <f t="shared" si="181"/>
        <v>0</v>
      </c>
      <c r="J350" s="1">
        <f t="shared" si="182"/>
        <v>0</v>
      </c>
      <c r="K350" s="1">
        <f t="shared" si="200"/>
        <v>0</v>
      </c>
      <c r="L350" s="1">
        <f t="shared" si="201"/>
        <v>0</v>
      </c>
      <c r="M350" s="1">
        <f t="shared" si="202"/>
        <v>832.63481498115152</v>
      </c>
      <c r="N350" s="1" t="b">
        <f t="shared" si="183"/>
        <v>0</v>
      </c>
      <c r="O350" s="1" t="b">
        <f t="shared" si="184"/>
        <v>0</v>
      </c>
      <c r="P350" s="1" t="b">
        <f t="shared" si="185"/>
        <v>0</v>
      </c>
      <c r="Q350" s="1" t="str">
        <f t="shared" si="186"/>
        <v>-</v>
      </c>
      <c r="R350" s="1" t="str">
        <f t="shared" si="187"/>
        <v>-</v>
      </c>
      <c r="S350" s="1" t="str">
        <f t="shared" si="188"/>
        <v>-</v>
      </c>
      <c r="T350" s="1" t="str">
        <f t="shared" si="189"/>
        <v>-</v>
      </c>
      <c r="U350" s="1"/>
      <c r="V350" s="1">
        <f t="shared" si="190"/>
        <v>815.9821186815285</v>
      </c>
      <c r="W350" s="1" t="b">
        <f t="shared" si="191"/>
        <v>0</v>
      </c>
      <c r="X350" s="1" t="b">
        <f t="shared" si="192"/>
        <v>0</v>
      </c>
      <c r="Y350" s="1" t="b">
        <f t="shared" si="193"/>
        <v>0</v>
      </c>
      <c r="Z350" s="1">
        <f>IF(P350=FALSE,IF(Y350=TRUE,MIN(H350+$I$2,$I$3),H350),"-")</f>
        <v>0.02</v>
      </c>
      <c r="AA350" s="1" t="str">
        <f t="shared" si="194"/>
        <v>-</v>
      </c>
      <c r="AB350" s="1" t="str">
        <f t="shared" si="195"/>
        <v>-</v>
      </c>
      <c r="AC350" s="1">
        <f t="shared" si="196"/>
        <v>815.9821186815285</v>
      </c>
      <c r="AD350" s="1">
        <f t="shared" si="197"/>
        <v>0</v>
      </c>
      <c r="AE350" s="1" t="b">
        <f t="shared" si="198"/>
        <v>0</v>
      </c>
      <c r="AF350" s="1">
        <f t="shared" si="199"/>
        <v>815.9821186815285</v>
      </c>
    </row>
    <row r="351" spans="1:32">
      <c r="A351" s="2"/>
      <c r="B351" s="1"/>
      <c r="C351" s="1"/>
      <c r="D351" s="1"/>
      <c r="E351" s="1"/>
      <c r="F351" s="1"/>
      <c r="H351" s="1">
        <f t="shared" si="180"/>
        <v>0.02</v>
      </c>
      <c r="I351" s="1" t="b">
        <f t="shared" si="181"/>
        <v>0</v>
      </c>
      <c r="J351" s="1">
        <f t="shared" si="182"/>
        <v>0</v>
      </c>
      <c r="K351" s="1">
        <f t="shared" si="200"/>
        <v>0</v>
      </c>
      <c r="L351" s="1">
        <f t="shared" si="201"/>
        <v>0</v>
      </c>
      <c r="M351" s="1">
        <f t="shared" si="202"/>
        <v>815.9821186815285</v>
      </c>
      <c r="N351" s="1" t="b">
        <f t="shared" si="183"/>
        <v>0</v>
      </c>
      <c r="O351" s="1" t="b">
        <f t="shared" si="184"/>
        <v>0</v>
      </c>
      <c r="P351" s="1" t="b">
        <f t="shared" si="185"/>
        <v>0</v>
      </c>
      <c r="Q351" s="1" t="str">
        <f t="shared" si="186"/>
        <v>-</v>
      </c>
      <c r="R351" s="1" t="str">
        <f t="shared" si="187"/>
        <v>-</v>
      </c>
      <c r="S351" s="1" t="str">
        <f t="shared" si="188"/>
        <v>-</v>
      </c>
      <c r="T351" s="1" t="str">
        <f t="shared" si="189"/>
        <v>-</v>
      </c>
      <c r="U351" s="1"/>
      <c r="V351" s="1">
        <f t="shared" si="190"/>
        <v>799.66247630789792</v>
      </c>
      <c r="W351" s="1" t="b">
        <f t="shared" si="191"/>
        <v>0</v>
      </c>
      <c r="X351" s="1" t="b">
        <f t="shared" si="192"/>
        <v>0</v>
      </c>
      <c r="Y351" s="1" t="b">
        <f t="shared" si="193"/>
        <v>0</v>
      </c>
      <c r="Z351" s="1">
        <f>IF(P351=FALSE,IF(Y351=TRUE,MIN(H351+$I$2,$I$3),H351),"-")</f>
        <v>0.02</v>
      </c>
      <c r="AA351" s="1" t="str">
        <f t="shared" si="194"/>
        <v>-</v>
      </c>
      <c r="AB351" s="1" t="str">
        <f t="shared" si="195"/>
        <v>-</v>
      </c>
      <c r="AC351" s="1">
        <f t="shared" si="196"/>
        <v>799.66247630789792</v>
      </c>
      <c r="AD351" s="1">
        <f t="shared" si="197"/>
        <v>0</v>
      </c>
      <c r="AE351" s="1" t="b">
        <f t="shared" si="198"/>
        <v>0</v>
      </c>
      <c r="AF351" s="1">
        <f t="shared" si="199"/>
        <v>799.66247630789792</v>
      </c>
    </row>
    <row r="352" spans="1:32">
      <c r="A352" s="2"/>
      <c r="B352" s="1"/>
      <c r="C352" s="1"/>
      <c r="D352" s="1"/>
      <c r="E352" s="1"/>
      <c r="F352" s="1"/>
      <c r="H352" s="1">
        <f t="shared" si="180"/>
        <v>0.02</v>
      </c>
      <c r="I352" s="1" t="b">
        <f t="shared" si="181"/>
        <v>0</v>
      </c>
      <c r="J352" s="1">
        <f t="shared" si="182"/>
        <v>0</v>
      </c>
      <c r="K352" s="1">
        <f t="shared" si="200"/>
        <v>0</v>
      </c>
      <c r="L352" s="1">
        <f t="shared" si="201"/>
        <v>0</v>
      </c>
      <c r="M352" s="1">
        <f t="shared" si="202"/>
        <v>799.66247630789792</v>
      </c>
      <c r="N352" s="1" t="b">
        <f t="shared" si="183"/>
        <v>0</v>
      </c>
      <c r="O352" s="1" t="b">
        <f t="shared" si="184"/>
        <v>0</v>
      </c>
      <c r="P352" s="1" t="b">
        <f t="shared" si="185"/>
        <v>0</v>
      </c>
      <c r="Q352" s="1" t="str">
        <f t="shared" si="186"/>
        <v>-</v>
      </c>
      <c r="R352" s="1" t="str">
        <f t="shared" si="187"/>
        <v>-</v>
      </c>
      <c r="S352" s="1" t="str">
        <f t="shared" si="188"/>
        <v>-</v>
      </c>
      <c r="T352" s="1" t="str">
        <f t="shared" si="189"/>
        <v>-</v>
      </c>
      <c r="U352" s="1"/>
      <c r="V352" s="1">
        <f t="shared" si="190"/>
        <v>783.66922678174001</v>
      </c>
      <c r="W352" s="1" t="b">
        <f t="shared" si="191"/>
        <v>0</v>
      </c>
      <c r="X352" s="1" t="b">
        <f t="shared" si="192"/>
        <v>0</v>
      </c>
      <c r="Y352" s="1" t="b">
        <f t="shared" si="193"/>
        <v>0</v>
      </c>
      <c r="Z352" s="1">
        <f>IF(P352=FALSE,IF(Y352=TRUE,MIN(H352+$I$2,$I$3),H352),"-")</f>
        <v>0.02</v>
      </c>
      <c r="AA352" s="1" t="str">
        <f t="shared" si="194"/>
        <v>-</v>
      </c>
      <c r="AB352" s="1" t="str">
        <f t="shared" si="195"/>
        <v>-</v>
      </c>
      <c r="AC352" s="1">
        <f t="shared" si="196"/>
        <v>783.66922678174001</v>
      </c>
      <c r="AD352" s="1">
        <f t="shared" si="197"/>
        <v>0</v>
      </c>
      <c r="AE352" s="1" t="b">
        <f t="shared" si="198"/>
        <v>0</v>
      </c>
      <c r="AF352" s="1">
        <f t="shared" si="199"/>
        <v>783.66922678174001</v>
      </c>
    </row>
    <row r="353" spans="1:32">
      <c r="A353" s="2"/>
      <c r="B353" s="1"/>
      <c r="C353" s="1"/>
      <c r="D353" s="1"/>
      <c r="E353" s="1"/>
      <c r="F353" s="1"/>
      <c r="H353" s="1">
        <f t="shared" si="180"/>
        <v>0.02</v>
      </c>
      <c r="I353" s="1" t="b">
        <f t="shared" si="181"/>
        <v>0</v>
      </c>
      <c r="J353" s="1">
        <f t="shared" si="182"/>
        <v>0</v>
      </c>
      <c r="K353" s="1">
        <f t="shared" si="200"/>
        <v>0</v>
      </c>
      <c r="L353" s="1">
        <f t="shared" si="201"/>
        <v>0</v>
      </c>
      <c r="M353" s="1">
        <f t="shared" si="202"/>
        <v>783.66922678174001</v>
      </c>
      <c r="N353" s="1" t="b">
        <f t="shared" si="183"/>
        <v>0</v>
      </c>
      <c r="O353" s="1" t="b">
        <f t="shared" si="184"/>
        <v>0</v>
      </c>
      <c r="P353" s="1" t="b">
        <f t="shared" si="185"/>
        <v>0</v>
      </c>
      <c r="Q353" s="1" t="str">
        <f t="shared" si="186"/>
        <v>-</v>
      </c>
      <c r="R353" s="1" t="str">
        <f t="shared" si="187"/>
        <v>-</v>
      </c>
      <c r="S353" s="1" t="str">
        <f t="shared" si="188"/>
        <v>-</v>
      </c>
      <c r="T353" s="1" t="str">
        <f t="shared" si="189"/>
        <v>-</v>
      </c>
      <c r="U353" s="1"/>
      <c r="V353" s="1">
        <f t="shared" si="190"/>
        <v>767.99584224610521</v>
      </c>
      <c r="W353" s="1" t="b">
        <f t="shared" si="191"/>
        <v>0</v>
      </c>
      <c r="X353" s="1" t="b">
        <f t="shared" si="192"/>
        <v>0</v>
      </c>
      <c r="Y353" s="1" t="b">
        <f t="shared" si="193"/>
        <v>0</v>
      </c>
      <c r="Z353" s="1">
        <f>IF(P353=FALSE,IF(Y353=TRUE,MIN(H353+$I$2,$I$3),H353),"-")</f>
        <v>0.02</v>
      </c>
      <c r="AA353" s="1" t="str">
        <f t="shared" si="194"/>
        <v>-</v>
      </c>
      <c r="AB353" s="1" t="str">
        <f t="shared" si="195"/>
        <v>-</v>
      </c>
      <c r="AC353" s="1">
        <f t="shared" si="196"/>
        <v>767.99584224610521</v>
      </c>
      <c r="AD353" s="1">
        <f t="shared" si="197"/>
        <v>0</v>
      </c>
      <c r="AE353" s="1" t="b">
        <f t="shared" si="198"/>
        <v>0</v>
      </c>
      <c r="AF353" s="1">
        <f t="shared" si="199"/>
        <v>767.99584224610521</v>
      </c>
    </row>
    <row r="354" spans="1:32">
      <c r="A354" s="2"/>
      <c r="B354" s="1"/>
      <c r="C354" s="1"/>
      <c r="D354" s="1"/>
      <c r="E354" s="1"/>
      <c r="F354" s="1"/>
      <c r="H354" s="1">
        <f t="shared" si="180"/>
        <v>0.02</v>
      </c>
      <c r="I354" s="1" t="b">
        <f t="shared" si="181"/>
        <v>0</v>
      </c>
      <c r="J354" s="1">
        <f t="shared" si="182"/>
        <v>0</v>
      </c>
      <c r="K354" s="1">
        <f t="shared" si="200"/>
        <v>0</v>
      </c>
      <c r="L354" s="1">
        <f t="shared" si="201"/>
        <v>0</v>
      </c>
      <c r="M354" s="1">
        <f t="shared" si="202"/>
        <v>767.99584224610521</v>
      </c>
      <c r="N354" s="1" t="b">
        <f t="shared" si="183"/>
        <v>0</v>
      </c>
      <c r="O354" s="1" t="b">
        <f t="shared" si="184"/>
        <v>0</v>
      </c>
      <c r="P354" s="1" t="b">
        <f t="shared" si="185"/>
        <v>0</v>
      </c>
      <c r="Q354" s="1" t="str">
        <f t="shared" si="186"/>
        <v>-</v>
      </c>
      <c r="R354" s="1" t="str">
        <f t="shared" si="187"/>
        <v>-</v>
      </c>
      <c r="S354" s="1" t="str">
        <f t="shared" si="188"/>
        <v>-</v>
      </c>
      <c r="T354" s="1" t="str">
        <f t="shared" si="189"/>
        <v>-</v>
      </c>
      <c r="U354" s="1"/>
      <c r="V354" s="1">
        <f t="shared" si="190"/>
        <v>752.63592540118316</v>
      </c>
      <c r="W354" s="1" t="b">
        <f t="shared" si="191"/>
        <v>0</v>
      </c>
      <c r="X354" s="1" t="b">
        <f t="shared" si="192"/>
        <v>0</v>
      </c>
      <c r="Y354" s="1" t="b">
        <f t="shared" si="193"/>
        <v>0</v>
      </c>
      <c r="Z354" s="1">
        <f>IF(P354=FALSE,IF(Y354=TRUE,MIN(H354+$I$2,$I$3),H354),"-")</f>
        <v>0.02</v>
      </c>
      <c r="AA354" s="1" t="str">
        <f t="shared" si="194"/>
        <v>-</v>
      </c>
      <c r="AB354" s="1" t="str">
        <f t="shared" si="195"/>
        <v>-</v>
      </c>
      <c r="AC354" s="1">
        <f t="shared" si="196"/>
        <v>752.63592540118316</v>
      </c>
      <c r="AD354" s="1">
        <f t="shared" si="197"/>
        <v>0</v>
      </c>
      <c r="AE354" s="1" t="b">
        <f t="shared" si="198"/>
        <v>0</v>
      </c>
      <c r="AF354" s="1">
        <f t="shared" si="199"/>
        <v>752.63592540118316</v>
      </c>
    </row>
    <row r="355" spans="1:32">
      <c r="A355" s="2"/>
      <c r="B355" s="1"/>
      <c r="C355" s="1"/>
      <c r="D355" s="1"/>
      <c r="E355" s="1"/>
      <c r="F355" s="1"/>
      <c r="H355" s="1">
        <f t="shared" si="180"/>
        <v>0.02</v>
      </c>
      <c r="I355" s="1" t="b">
        <f t="shared" si="181"/>
        <v>0</v>
      </c>
      <c r="J355" s="1">
        <f t="shared" si="182"/>
        <v>0</v>
      </c>
      <c r="K355" s="1">
        <f t="shared" si="200"/>
        <v>0</v>
      </c>
      <c r="L355" s="1">
        <f t="shared" si="201"/>
        <v>0</v>
      </c>
      <c r="M355" s="1">
        <f t="shared" si="202"/>
        <v>752.63592540118316</v>
      </c>
      <c r="N355" s="1" t="b">
        <f t="shared" si="183"/>
        <v>0</v>
      </c>
      <c r="O355" s="1" t="b">
        <f t="shared" si="184"/>
        <v>0</v>
      </c>
      <c r="P355" s="1" t="b">
        <f t="shared" si="185"/>
        <v>0</v>
      </c>
      <c r="Q355" s="1" t="str">
        <f t="shared" si="186"/>
        <v>-</v>
      </c>
      <c r="R355" s="1" t="str">
        <f t="shared" si="187"/>
        <v>-</v>
      </c>
      <c r="S355" s="1" t="str">
        <f t="shared" si="188"/>
        <v>-</v>
      </c>
      <c r="T355" s="1" t="str">
        <f t="shared" si="189"/>
        <v>-</v>
      </c>
      <c r="U355" s="1"/>
      <c r="V355" s="1">
        <f t="shared" si="190"/>
        <v>737.58320689315951</v>
      </c>
      <c r="W355" s="1" t="b">
        <f t="shared" si="191"/>
        <v>0</v>
      </c>
      <c r="X355" s="1" t="b">
        <f t="shared" si="192"/>
        <v>0</v>
      </c>
      <c r="Y355" s="1" t="b">
        <f t="shared" si="193"/>
        <v>0</v>
      </c>
      <c r="Z355" s="1">
        <f>IF(P355=FALSE,IF(Y355=TRUE,MIN(H355+$I$2,$I$3),H355),"-")</f>
        <v>0.02</v>
      </c>
      <c r="AA355" s="1" t="str">
        <f t="shared" si="194"/>
        <v>-</v>
      </c>
      <c r="AB355" s="1" t="str">
        <f t="shared" si="195"/>
        <v>-</v>
      </c>
      <c r="AC355" s="1">
        <f t="shared" si="196"/>
        <v>737.58320689315951</v>
      </c>
      <c r="AD355" s="1">
        <f t="shared" si="197"/>
        <v>0</v>
      </c>
      <c r="AE355" s="1" t="b">
        <f t="shared" si="198"/>
        <v>0</v>
      </c>
      <c r="AF355" s="1">
        <f t="shared" si="199"/>
        <v>737.58320689315951</v>
      </c>
    </row>
    <row r="356" spans="1:32">
      <c r="A356" s="2"/>
      <c r="B356" s="1"/>
      <c r="C356" s="1"/>
      <c r="D356" s="1"/>
      <c r="E356" s="1"/>
      <c r="F356" s="1"/>
      <c r="H356" s="1">
        <f t="shared" si="180"/>
        <v>0.02</v>
      </c>
      <c r="I356" s="1" t="b">
        <f t="shared" si="181"/>
        <v>0</v>
      </c>
      <c r="J356" s="1">
        <f t="shared" si="182"/>
        <v>0</v>
      </c>
      <c r="K356" s="1">
        <f t="shared" si="200"/>
        <v>0</v>
      </c>
      <c r="L356" s="1">
        <f t="shared" si="201"/>
        <v>0</v>
      </c>
      <c r="M356" s="1">
        <f t="shared" si="202"/>
        <v>737.58320689315951</v>
      </c>
      <c r="N356" s="1" t="b">
        <f t="shared" si="183"/>
        <v>0</v>
      </c>
      <c r="O356" s="1" t="b">
        <f t="shared" si="184"/>
        <v>0</v>
      </c>
      <c r="P356" s="1" t="b">
        <f t="shared" si="185"/>
        <v>0</v>
      </c>
      <c r="Q356" s="1" t="str">
        <f t="shared" si="186"/>
        <v>-</v>
      </c>
      <c r="R356" s="1" t="str">
        <f t="shared" si="187"/>
        <v>-</v>
      </c>
      <c r="S356" s="1" t="str">
        <f t="shared" si="188"/>
        <v>-</v>
      </c>
      <c r="T356" s="1" t="str">
        <f t="shared" si="189"/>
        <v>-</v>
      </c>
      <c r="U356" s="1"/>
      <c r="V356" s="1">
        <f t="shared" si="190"/>
        <v>722.83154275529637</v>
      </c>
      <c r="W356" s="1" t="b">
        <f t="shared" si="191"/>
        <v>0</v>
      </c>
      <c r="X356" s="1" t="b">
        <f t="shared" si="192"/>
        <v>0</v>
      </c>
      <c r="Y356" s="1" t="b">
        <f t="shared" si="193"/>
        <v>0</v>
      </c>
      <c r="Z356" s="1">
        <f>IF(P356=FALSE,IF(Y356=TRUE,MIN(H356+$I$2,$I$3),H356),"-")</f>
        <v>0.02</v>
      </c>
      <c r="AA356" s="1" t="str">
        <f t="shared" si="194"/>
        <v>-</v>
      </c>
      <c r="AB356" s="1" t="str">
        <f t="shared" si="195"/>
        <v>-</v>
      </c>
      <c r="AC356" s="1">
        <f t="shared" si="196"/>
        <v>722.83154275529637</v>
      </c>
      <c r="AD356" s="1">
        <f t="shared" si="197"/>
        <v>0</v>
      </c>
      <c r="AE356" s="1" t="b">
        <f t="shared" si="198"/>
        <v>0</v>
      </c>
      <c r="AF356" s="1">
        <f t="shared" si="199"/>
        <v>722.83154275529637</v>
      </c>
    </row>
    <row r="357" spans="1:32">
      <c r="A357" s="2"/>
      <c r="B357" s="1"/>
      <c r="C357" s="1"/>
      <c r="D357" s="1"/>
      <c r="E357" s="1"/>
      <c r="F357" s="1"/>
      <c r="H357" s="1">
        <f t="shared" si="180"/>
        <v>0.02</v>
      </c>
      <c r="I357" s="1" t="b">
        <f t="shared" si="181"/>
        <v>0</v>
      </c>
      <c r="J357" s="1">
        <f t="shared" si="182"/>
        <v>0</v>
      </c>
      <c r="K357" s="1">
        <f t="shared" si="200"/>
        <v>0</v>
      </c>
      <c r="L357" s="1">
        <f t="shared" si="201"/>
        <v>0</v>
      </c>
      <c r="M357" s="1">
        <f t="shared" si="202"/>
        <v>722.83154275529637</v>
      </c>
      <c r="N357" s="1" t="b">
        <f t="shared" si="183"/>
        <v>0</v>
      </c>
      <c r="O357" s="1" t="b">
        <f t="shared" si="184"/>
        <v>0</v>
      </c>
      <c r="P357" s="1" t="b">
        <f t="shared" si="185"/>
        <v>0</v>
      </c>
      <c r="Q357" s="1" t="str">
        <f t="shared" si="186"/>
        <v>-</v>
      </c>
      <c r="R357" s="1" t="str">
        <f t="shared" si="187"/>
        <v>-</v>
      </c>
      <c r="S357" s="1" t="str">
        <f t="shared" si="188"/>
        <v>-</v>
      </c>
      <c r="T357" s="1" t="str">
        <f t="shared" si="189"/>
        <v>-</v>
      </c>
      <c r="U357" s="1"/>
      <c r="V357" s="1">
        <f t="shared" si="190"/>
        <v>708.37491190019045</v>
      </c>
      <c r="W357" s="1" t="b">
        <f t="shared" si="191"/>
        <v>0</v>
      </c>
      <c r="X357" s="1" t="b">
        <f t="shared" si="192"/>
        <v>0</v>
      </c>
      <c r="Y357" s="1" t="b">
        <f t="shared" si="193"/>
        <v>0</v>
      </c>
      <c r="Z357" s="1">
        <f>IF(P357=FALSE,IF(Y357=TRUE,MIN(H357+$I$2,$I$3),H357),"-")</f>
        <v>0.02</v>
      </c>
      <c r="AA357" s="1" t="str">
        <f t="shared" si="194"/>
        <v>-</v>
      </c>
      <c r="AB357" s="1" t="str">
        <f t="shared" si="195"/>
        <v>-</v>
      </c>
      <c r="AC357" s="1">
        <f t="shared" si="196"/>
        <v>708.37491190019045</v>
      </c>
      <c r="AD357" s="1">
        <f t="shared" si="197"/>
        <v>0</v>
      </c>
      <c r="AE357" s="1" t="b">
        <f t="shared" si="198"/>
        <v>0</v>
      </c>
      <c r="AF357" s="1">
        <f t="shared" si="199"/>
        <v>708.37491190019045</v>
      </c>
    </row>
    <row r="358" spans="1:32">
      <c r="A358" s="2"/>
      <c r="B358" s="1"/>
      <c r="C358" s="1"/>
      <c r="D358" s="1"/>
      <c r="E358" s="1"/>
      <c r="F358" s="1"/>
      <c r="H358" s="1">
        <f t="shared" si="180"/>
        <v>0.02</v>
      </c>
      <c r="I358" s="1" t="b">
        <f t="shared" si="181"/>
        <v>0</v>
      </c>
      <c r="J358" s="1">
        <f t="shared" si="182"/>
        <v>0</v>
      </c>
      <c r="K358" s="1">
        <f t="shared" si="200"/>
        <v>0</v>
      </c>
      <c r="L358" s="1">
        <f t="shared" si="201"/>
        <v>0</v>
      </c>
      <c r="M358" s="1">
        <f t="shared" si="202"/>
        <v>708.37491190019045</v>
      </c>
      <c r="N358" s="1" t="b">
        <f t="shared" si="183"/>
        <v>0</v>
      </c>
      <c r="O358" s="1" t="b">
        <f t="shared" si="184"/>
        <v>0</v>
      </c>
      <c r="P358" s="1" t="b">
        <f t="shared" si="185"/>
        <v>0</v>
      </c>
      <c r="Q358" s="1" t="str">
        <f t="shared" si="186"/>
        <v>-</v>
      </c>
      <c r="R358" s="1" t="str">
        <f t="shared" si="187"/>
        <v>-</v>
      </c>
      <c r="S358" s="1" t="str">
        <f t="shared" si="188"/>
        <v>-</v>
      </c>
      <c r="T358" s="1" t="str">
        <f t="shared" si="189"/>
        <v>-</v>
      </c>
      <c r="U358" s="1"/>
      <c r="V358" s="1">
        <f t="shared" si="190"/>
        <v>694.2074136621867</v>
      </c>
      <c r="W358" s="1" t="b">
        <f t="shared" si="191"/>
        <v>0</v>
      </c>
      <c r="X358" s="1" t="b">
        <f t="shared" si="192"/>
        <v>0</v>
      </c>
      <c r="Y358" s="1" t="b">
        <f t="shared" si="193"/>
        <v>0</v>
      </c>
      <c r="Z358" s="1">
        <f>IF(P358=FALSE,IF(Y358=TRUE,MIN(H358+$I$2,$I$3),H358),"-")</f>
        <v>0.02</v>
      </c>
      <c r="AA358" s="1" t="str">
        <f t="shared" si="194"/>
        <v>-</v>
      </c>
      <c r="AB358" s="1" t="str">
        <f t="shared" si="195"/>
        <v>-</v>
      </c>
      <c r="AC358" s="1">
        <f t="shared" si="196"/>
        <v>694.2074136621867</v>
      </c>
      <c r="AD358" s="1">
        <f t="shared" si="197"/>
        <v>0</v>
      </c>
      <c r="AE358" s="1" t="b">
        <f t="shared" si="198"/>
        <v>0</v>
      </c>
      <c r="AF358" s="1">
        <f t="shared" si="199"/>
        <v>694.2074136621867</v>
      </c>
    </row>
    <row r="359" spans="1:32">
      <c r="A359" s="2"/>
      <c r="B359" s="1"/>
      <c r="C359" s="1"/>
      <c r="D359" s="1"/>
      <c r="E359" s="1"/>
      <c r="F359" s="1"/>
      <c r="H359" s="1">
        <f t="shared" si="180"/>
        <v>0.02</v>
      </c>
      <c r="I359" s="1" t="b">
        <f t="shared" si="181"/>
        <v>0</v>
      </c>
      <c r="J359" s="1">
        <f t="shared" si="182"/>
        <v>0</v>
      </c>
      <c r="K359" s="1">
        <f t="shared" si="200"/>
        <v>0</v>
      </c>
      <c r="L359" s="1">
        <f t="shared" si="201"/>
        <v>0</v>
      </c>
      <c r="M359" s="1">
        <f t="shared" si="202"/>
        <v>694.2074136621867</v>
      </c>
      <c r="N359" s="1" t="b">
        <f t="shared" si="183"/>
        <v>0</v>
      </c>
      <c r="O359" s="1" t="b">
        <f t="shared" si="184"/>
        <v>0</v>
      </c>
      <c r="P359" s="1" t="b">
        <f t="shared" si="185"/>
        <v>0</v>
      </c>
      <c r="Q359" s="1" t="str">
        <f t="shared" si="186"/>
        <v>-</v>
      </c>
      <c r="R359" s="1" t="str">
        <f t="shared" si="187"/>
        <v>-</v>
      </c>
      <c r="S359" s="1" t="str">
        <f t="shared" si="188"/>
        <v>-</v>
      </c>
      <c r="T359" s="1" t="str">
        <f t="shared" si="189"/>
        <v>-</v>
      </c>
      <c r="U359" s="1"/>
      <c r="V359" s="1">
        <f t="shared" si="190"/>
        <v>680.32326538894301</v>
      </c>
      <c r="W359" s="1" t="b">
        <f t="shared" si="191"/>
        <v>0</v>
      </c>
      <c r="X359" s="1" t="b">
        <f t="shared" si="192"/>
        <v>0</v>
      </c>
      <c r="Y359" s="1" t="b">
        <f t="shared" si="193"/>
        <v>0</v>
      </c>
      <c r="Z359" s="1">
        <f>IF(P359=FALSE,IF(Y359=TRUE,MIN(H359+$I$2,$I$3),H359),"-")</f>
        <v>0.02</v>
      </c>
      <c r="AA359" s="1" t="str">
        <f t="shared" si="194"/>
        <v>-</v>
      </c>
      <c r="AB359" s="1" t="str">
        <f t="shared" si="195"/>
        <v>-</v>
      </c>
      <c r="AC359" s="1">
        <f t="shared" si="196"/>
        <v>680.32326538894301</v>
      </c>
      <c r="AD359" s="1">
        <f t="shared" si="197"/>
        <v>0</v>
      </c>
      <c r="AE359" s="1" t="b">
        <f t="shared" si="198"/>
        <v>0</v>
      </c>
      <c r="AF359" s="1">
        <f t="shared" si="199"/>
        <v>680.32326538894301</v>
      </c>
    </row>
    <row r="360" spans="1:32">
      <c r="A360" s="2"/>
      <c r="B360" s="1"/>
      <c r="C360" s="1"/>
      <c r="D360" s="1"/>
      <c r="E360" s="1"/>
      <c r="F360" s="1"/>
      <c r="H360" s="1">
        <f t="shared" si="180"/>
        <v>0.02</v>
      </c>
      <c r="I360" s="1" t="b">
        <f t="shared" si="181"/>
        <v>0</v>
      </c>
      <c r="J360" s="1">
        <f t="shared" si="182"/>
        <v>0</v>
      </c>
      <c r="K360" s="1">
        <f t="shared" si="200"/>
        <v>0</v>
      </c>
      <c r="L360" s="1">
        <f t="shared" si="201"/>
        <v>0</v>
      </c>
      <c r="M360" s="1">
        <f t="shared" si="202"/>
        <v>680.32326538894301</v>
      </c>
      <c r="N360" s="1" t="b">
        <f t="shared" si="183"/>
        <v>0</v>
      </c>
      <c r="O360" s="1" t="b">
        <f t="shared" si="184"/>
        <v>0</v>
      </c>
      <c r="P360" s="1" t="b">
        <f t="shared" si="185"/>
        <v>0</v>
      </c>
      <c r="Q360" s="1" t="str">
        <f t="shared" si="186"/>
        <v>-</v>
      </c>
      <c r="R360" s="1" t="str">
        <f t="shared" si="187"/>
        <v>-</v>
      </c>
      <c r="S360" s="1" t="str">
        <f t="shared" si="188"/>
        <v>-</v>
      </c>
      <c r="T360" s="1" t="str">
        <f t="shared" si="189"/>
        <v>-</v>
      </c>
      <c r="U360" s="1"/>
      <c r="V360" s="1">
        <f t="shared" si="190"/>
        <v>666.71680008116414</v>
      </c>
      <c r="W360" s="1" t="b">
        <f t="shared" si="191"/>
        <v>0</v>
      </c>
      <c r="X360" s="1" t="b">
        <f t="shared" si="192"/>
        <v>0</v>
      </c>
      <c r="Y360" s="1" t="b">
        <f t="shared" si="193"/>
        <v>0</v>
      </c>
      <c r="Z360" s="1">
        <f>IF(P360=FALSE,IF(Y360=TRUE,MIN(H360+$I$2,$I$3),H360),"-")</f>
        <v>0.02</v>
      </c>
      <c r="AA360" s="1" t="str">
        <f t="shared" si="194"/>
        <v>-</v>
      </c>
      <c r="AB360" s="1" t="str">
        <f t="shared" si="195"/>
        <v>-</v>
      </c>
      <c r="AC360" s="1">
        <f t="shared" si="196"/>
        <v>666.71680008116414</v>
      </c>
      <c r="AD360" s="1">
        <f t="shared" si="197"/>
        <v>0</v>
      </c>
      <c r="AE360" s="1" t="b">
        <f t="shared" si="198"/>
        <v>0</v>
      </c>
      <c r="AF360" s="1">
        <f t="shared" si="199"/>
        <v>666.71680008116414</v>
      </c>
    </row>
    <row r="361" spans="1:32">
      <c r="A361" s="2"/>
      <c r="B361" s="1"/>
      <c r="C361" s="1"/>
      <c r="D361" s="1"/>
      <c r="E361" s="1"/>
      <c r="F361" s="1"/>
      <c r="H361" s="1">
        <f t="shared" si="180"/>
        <v>0.02</v>
      </c>
      <c r="I361" s="1" t="b">
        <f t="shared" si="181"/>
        <v>0</v>
      </c>
      <c r="J361" s="1">
        <f t="shared" si="182"/>
        <v>0</v>
      </c>
      <c r="K361" s="1">
        <f t="shared" si="200"/>
        <v>0</v>
      </c>
      <c r="L361" s="1">
        <f t="shared" si="201"/>
        <v>0</v>
      </c>
      <c r="M361" s="1">
        <f t="shared" si="202"/>
        <v>666.71680008116414</v>
      </c>
      <c r="N361" s="1" t="b">
        <f t="shared" si="183"/>
        <v>0</v>
      </c>
      <c r="O361" s="1" t="b">
        <f t="shared" si="184"/>
        <v>0</v>
      </c>
      <c r="P361" s="1" t="b">
        <f t="shared" si="185"/>
        <v>0</v>
      </c>
      <c r="Q361" s="1" t="str">
        <f t="shared" si="186"/>
        <v>-</v>
      </c>
      <c r="R361" s="1" t="str">
        <f t="shared" si="187"/>
        <v>-</v>
      </c>
      <c r="S361" s="1" t="str">
        <f t="shared" si="188"/>
        <v>-</v>
      </c>
      <c r="T361" s="1" t="str">
        <f t="shared" si="189"/>
        <v>-</v>
      </c>
      <c r="U361" s="1"/>
      <c r="V361" s="1">
        <f t="shared" si="190"/>
        <v>653.38246407954091</v>
      </c>
      <c r="W361" s="1" t="b">
        <f t="shared" si="191"/>
        <v>0</v>
      </c>
      <c r="X361" s="1" t="b">
        <f t="shared" si="192"/>
        <v>0</v>
      </c>
      <c r="Y361" s="1" t="b">
        <f t="shared" si="193"/>
        <v>0</v>
      </c>
      <c r="Z361" s="1">
        <f>IF(P361=FALSE,IF(Y361=TRUE,MIN(H361+$I$2,$I$3),H361),"-")</f>
        <v>0.02</v>
      </c>
      <c r="AA361" s="1" t="str">
        <f t="shared" si="194"/>
        <v>-</v>
      </c>
      <c r="AB361" s="1" t="str">
        <f t="shared" si="195"/>
        <v>-</v>
      </c>
      <c r="AC361" s="1">
        <f t="shared" si="196"/>
        <v>653.38246407954091</v>
      </c>
      <c r="AD361" s="1">
        <f t="shared" si="197"/>
        <v>0</v>
      </c>
      <c r="AE361" s="1" t="b">
        <f t="shared" si="198"/>
        <v>0</v>
      </c>
      <c r="AF361" s="1">
        <f t="shared" si="199"/>
        <v>653.38246407954091</v>
      </c>
    </row>
    <row r="362" spans="1:32">
      <c r="A362" s="2"/>
      <c r="B362" s="1"/>
      <c r="C362" s="1"/>
      <c r="D362" s="1"/>
      <c r="E362" s="1"/>
      <c r="F362" s="1"/>
      <c r="H362" s="1">
        <f t="shared" si="180"/>
        <v>0.02</v>
      </c>
      <c r="I362" s="1" t="b">
        <f t="shared" si="181"/>
        <v>0</v>
      </c>
      <c r="J362" s="1">
        <f t="shared" si="182"/>
        <v>0</v>
      </c>
      <c r="K362" s="1">
        <f t="shared" si="200"/>
        <v>0</v>
      </c>
      <c r="L362" s="1">
        <f t="shared" si="201"/>
        <v>0</v>
      </c>
      <c r="M362" s="1">
        <f t="shared" si="202"/>
        <v>653.38246407954091</v>
      </c>
      <c r="N362" s="1" t="b">
        <f t="shared" si="183"/>
        <v>0</v>
      </c>
      <c r="O362" s="1" t="b">
        <f t="shared" si="184"/>
        <v>0</v>
      </c>
      <c r="P362" s="1" t="b">
        <f t="shared" si="185"/>
        <v>0</v>
      </c>
      <c r="Q362" s="1" t="str">
        <f t="shared" si="186"/>
        <v>-</v>
      </c>
      <c r="R362" s="1" t="str">
        <f t="shared" si="187"/>
        <v>-</v>
      </c>
      <c r="S362" s="1" t="str">
        <f t="shared" si="188"/>
        <v>-</v>
      </c>
      <c r="T362" s="1" t="str">
        <f t="shared" si="189"/>
        <v>-</v>
      </c>
      <c r="U362" s="1"/>
      <c r="V362" s="1">
        <f t="shared" si="190"/>
        <v>640.31481479795013</v>
      </c>
      <c r="W362" s="1" t="b">
        <f t="shared" si="191"/>
        <v>0</v>
      </c>
      <c r="X362" s="1" t="b">
        <f t="shared" si="192"/>
        <v>0</v>
      </c>
      <c r="Y362" s="1" t="b">
        <f t="shared" si="193"/>
        <v>0</v>
      </c>
      <c r="Z362" s="1">
        <f>IF(P362=FALSE,IF(Y362=TRUE,MIN(H362+$I$2,$I$3),H362),"-")</f>
        <v>0.02</v>
      </c>
      <c r="AA362" s="1" t="str">
        <f t="shared" si="194"/>
        <v>-</v>
      </c>
      <c r="AB362" s="1" t="str">
        <f t="shared" si="195"/>
        <v>-</v>
      </c>
      <c r="AC362" s="1">
        <f t="shared" si="196"/>
        <v>640.31481479795013</v>
      </c>
      <c r="AD362" s="1">
        <f t="shared" si="197"/>
        <v>0</v>
      </c>
      <c r="AE362" s="1" t="b">
        <f t="shared" si="198"/>
        <v>0</v>
      </c>
      <c r="AF362" s="1">
        <f t="shared" si="199"/>
        <v>640.31481479795013</v>
      </c>
    </row>
    <row r="363" spans="1:32">
      <c r="A363" s="2"/>
      <c r="B363" s="1"/>
      <c r="C363" s="1"/>
      <c r="D363" s="1"/>
      <c r="E363" s="1"/>
      <c r="F363" s="1"/>
      <c r="H363" s="1">
        <f t="shared" si="180"/>
        <v>0.02</v>
      </c>
      <c r="I363" s="1" t="b">
        <f t="shared" si="181"/>
        <v>0</v>
      </c>
      <c r="J363" s="1">
        <f t="shared" si="182"/>
        <v>0</v>
      </c>
      <c r="K363" s="1">
        <f t="shared" si="200"/>
        <v>0</v>
      </c>
      <c r="L363" s="1">
        <f t="shared" si="201"/>
        <v>0</v>
      </c>
      <c r="M363" s="1">
        <f t="shared" si="202"/>
        <v>640.31481479795013</v>
      </c>
      <c r="N363" s="1" t="b">
        <f t="shared" si="183"/>
        <v>0</v>
      </c>
      <c r="O363" s="1" t="b">
        <f t="shared" si="184"/>
        <v>0</v>
      </c>
      <c r="P363" s="1" t="b">
        <f t="shared" si="185"/>
        <v>0</v>
      </c>
      <c r="Q363" s="1" t="str">
        <f t="shared" si="186"/>
        <v>-</v>
      </c>
      <c r="R363" s="1" t="str">
        <f t="shared" si="187"/>
        <v>-</v>
      </c>
      <c r="S363" s="1" t="str">
        <f t="shared" si="188"/>
        <v>-</v>
      </c>
      <c r="T363" s="1" t="str">
        <f t="shared" si="189"/>
        <v>-</v>
      </c>
      <c r="U363" s="1"/>
      <c r="V363" s="1">
        <f t="shared" si="190"/>
        <v>627.50851850199115</v>
      </c>
      <c r="W363" s="1" t="b">
        <f t="shared" si="191"/>
        <v>0</v>
      </c>
      <c r="X363" s="1" t="b">
        <f t="shared" si="192"/>
        <v>0</v>
      </c>
      <c r="Y363" s="1" t="b">
        <f t="shared" si="193"/>
        <v>0</v>
      </c>
      <c r="Z363" s="1">
        <f>IF(P363=FALSE,IF(Y363=TRUE,MIN(H363+$I$2,$I$3),H363),"-")</f>
        <v>0.02</v>
      </c>
      <c r="AA363" s="1" t="str">
        <f t="shared" si="194"/>
        <v>-</v>
      </c>
      <c r="AB363" s="1" t="str">
        <f t="shared" si="195"/>
        <v>-</v>
      </c>
      <c r="AC363" s="1">
        <f t="shared" si="196"/>
        <v>627.50851850199115</v>
      </c>
      <c r="AD363" s="1">
        <f t="shared" si="197"/>
        <v>0</v>
      </c>
      <c r="AE363" s="1" t="b">
        <f t="shared" si="198"/>
        <v>0</v>
      </c>
      <c r="AF363" s="1">
        <f t="shared" si="199"/>
        <v>627.50851850199115</v>
      </c>
    </row>
    <row r="364" spans="1:32">
      <c r="A364" s="2"/>
      <c r="B364" s="1"/>
      <c r="C364" s="1"/>
      <c r="D364" s="1"/>
      <c r="E364" s="1"/>
      <c r="F364" s="1"/>
      <c r="H364" s="1">
        <f t="shared" si="180"/>
        <v>0.02</v>
      </c>
      <c r="I364" s="1" t="b">
        <f t="shared" si="181"/>
        <v>0</v>
      </c>
      <c r="J364" s="1">
        <f t="shared" si="182"/>
        <v>0</v>
      </c>
      <c r="K364" s="1">
        <f t="shared" si="200"/>
        <v>0</v>
      </c>
      <c r="L364" s="1">
        <f t="shared" si="201"/>
        <v>0</v>
      </c>
      <c r="M364" s="1">
        <f t="shared" si="202"/>
        <v>627.50851850199115</v>
      </c>
      <c r="N364" s="1" t="b">
        <f t="shared" si="183"/>
        <v>0</v>
      </c>
      <c r="O364" s="1" t="b">
        <f t="shared" si="184"/>
        <v>0</v>
      </c>
      <c r="P364" s="1" t="b">
        <f t="shared" si="185"/>
        <v>0</v>
      </c>
      <c r="Q364" s="1" t="str">
        <f t="shared" si="186"/>
        <v>-</v>
      </c>
      <c r="R364" s="1" t="str">
        <f t="shared" si="187"/>
        <v>-</v>
      </c>
      <c r="S364" s="1" t="str">
        <f t="shared" si="188"/>
        <v>-</v>
      </c>
      <c r="T364" s="1" t="str">
        <f t="shared" si="189"/>
        <v>-</v>
      </c>
      <c r="U364" s="1"/>
      <c r="V364" s="1">
        <f t="shared" si="190"/>
        <v>614.95834813195131</v>
      </c>
      <c r="W364" s="1" t="b">
        <f t="shared" si="191"/>
        <v>0</v>
      </c>
      <c r="X364" s="1" t="b">
        <f t="shared" si="192"/>
        <v>0</v>
      </c>
      <c r="Y364" s="1" t="b">
        <f t="shared" si="193"/>
        <v>0</v>
      </c>
      <c r="Z364" s="1">
        <f>IF(P364=FALSE,IF(Y364=TRUE,MIN(H364+$I$2,$I$3),H364),"-")</f>
        <v>0.02</v>
      </c>
      <c r="AA364" s="1" t="str">
        <f t="shared" si="194"/>
        <v>-</v>
      </c>
      <c r="AB364" s="1" t="str">
        <f t="shared" si="195"/>
        <v>-</v>
      </c>
      <c r="AC364" s="1">
        <f t="shared" si="196"/>
        <v>614.95834813195131</v>
      </c>
      <c r="AD364" s="1">
        <f t="shared" si="197"/>
        <v>0</v>
      </c>
      <c r="AE364" s="1" t="b">
        <f t="shared" si="198"/>
        <v>0</v>
      </c>
      <c r="AF364" s="1">
        <f t="shared" si="199"/>
        <v>614.95834813195131</v>
      </c>
    </row>
    <row r="365" spans="1:32">
      <c r="A365" s="2"/>
      <c r="B365" s="1"/>
      <c r="C365" s="1"/>
      <c r="D365" s="1"/>
      <c r="E365" s="1"/>
      <c r="F365" s="1"/>
      <c r="H365" s="1">
        <f t="shared" si="180"/>
        <v>0.02</v>
      </c>
      <c r="I365" s="1" t="b">
        <f t="shared" si="181"/>
        <v>0</v>
      </c>
      <c r="J365" s="1">
        <f t="shared" si="182"/>
        <v>0</v>
      </c>
      <c r="K365" s="1">
        <f t="shared" si="200"/>
        <v>0</v>
      </c>
      <c r="L365" s="1">
        <f t="shared" si="201"/>
        <v>0</v>
      </c>
      <c r="M365" s="1">
        <f t="shared" si="202"/>
        <v>614.95834813195131</v>
      </c>
      <c r="N365" s="1" t="b">
        <f t="shared" si="183"/>
        <v>0</v>
      </c>
      <c r="O365" s="1" t="b">
        <f t="shared" si="184"/>
        <v>0</v>
      </c>
      <c r="P365" s="1" t="b">
        <f t="shared" si="185"/>
        <v>0</v>
      </c>
      <c r="Q365" s="1" t="str">
        <f t="shared" si="186"/>
        <v>-</v>
      </c>
      <c r="R365" s="1" t="str">
        <f t="shared" si="187"/>
        <v>-</v>
      </c>
      <c r="S365" s="1" t="str">
        <f t="shared" si="188"/>
        <v>-</v>
      </c>
      <c r="T365" s="1" t="str">
        <f t="shared" si="189"/>
        <v>-</v>
      </c>
      <c r="U365" s="1"/>
      <c r="V365" s="1">
        <f t="shared" si="190"/>
        <v>602.65918116931232</v>
      </c>
      <c r="W365" s="1" t="b">
        <f t="shared" si="191"/>
        <v>0</v>
      </c>
      <c r="X365" s="1" t="b">
        <f t="shared" si="192"/>
        <v>0</v>
      </c>
      <c r="Y365" s="1" t="b">
        <f t="shared" si="193"/>
        <v>0</v>
      </c>
      <c r="Z365" s="1">
        <f>IF(P365=FALSE,IF(Y365=TRUE,MIN(H365+$I$2,$I$3),H365),"-")</f>
        <v>0.02</v>
      </c>
      <c r="AA365" s="1" t="str">
        <f t="shared" si="194"/>
        <v>-</v>
      </c>
      <c r="AB365" s="1" t="str">
        <f t="shared" si="195"/>
        <v>-</v>
      </c>
      <c r="AC365" s="1">
        <f t="shared" si="196"/>
        <v>602.65918116931232</v>
      </c>
      <c r="AD365" s="1">
        <f t="shared" si="197"/>
        <v>0</v>
      </c>
      <c r="AE365" s="1" t="b">
        <f t="shared" si="198"/>
        <v>0</v>
      </c>
      <c r="AF365" s="1">
        <f t="shared" si="199"/>
        <v>602.65918116931232</v>
      </c>
    </row>
    <row r="366" spans="1:32">
      <c r="A366" s="2"/>
      <c r="B366" s="1"/>
      <c r="C366" s="1"/>
      <c r="D366" s="1"/>
      <c r="E366" s="1"/>
      <c r="F366" s="1"/>
      <c r="H366" s="1">
        <f t="shared" si="180"/>
        <v>0.02</v>
      </c>
      <c r="I366" s="1" t="b">
        <f t="shared" si="181"/>
        <v>0</v>
      </c>
      <c r="J366" s="1">
        <f t="shared" si="182"/>
        <v>0</v>
      </c>
      <c r="K366" s="1">
        <f t="shared" si="200"/>
        <v>0</v>
      </c>
      <c r="L366" s="1">
        <f t="shared" si="201"/>
        <v>0</v>
      </c>
      <c r="M366" s="1">
        <f t="shared" si="202"/>
        <v>602.65918116931232</v>
      </c>
      <c r="N366" s="1" t="b">
        <f t="shared" si="183"/>
        <v>0</v>
      </c>
      <c r="O366" s="1" t="b">
        <f t="shared" si="184"/>
        <v>0</v>
      </c>
      <c r="P366" s="1" t="b">
        <f t="shared" si="185"/>
        <v>0</v>
      </c>
      <c r="Q366" s="1" t="str">
        <f t="shared" si="186"/>
        <v>-</v>
      </c>
      <c r="R366" s="1" t="str">
        <f t="shared" si="187"/>
        <v>-</v>
      </c>
      <c r="S366" s="1" t="str">
        <f t="shared" si="188"/>
        <v>-</v>
      </c>
      <c r="T366" s="1" t="str">
        <f t="shared" si="189"/>
        <v>-</v>
      </c>
      <c r="U366" s="1"/>
      <c r="V366" s="1">
        <f t="shared" si="190"/>
        <v>590.60599754592613</v>
      </c>
      <c r="W366" s="1" t="b">
        <f t="shared" si="191"/>
        <v>0</v>
      </c>
      <c r="X366" s="1" t="b">
        <f t="shared" si="192"/>
        <v>0</v>
      </c>
      <c r="Y366" s="1" t="b">
        <f t="shared" si="193"/>
        <v>0</v>
      </c>
      <c r="Z366" s="1">
        <f>IF(P366=FALSE,IF(Y366=TRUE,MIN(H366+$I$2,$I$3),H366),"-")</f>
        <v>0.02</v>
      </c>
      <c r="AA366" s="1" t="str">
        <f t="shared" si="194"/>
        <v>-</v>
      </c>
      <c r="AB366" s="1" t="str">
        <f t="shared" si="195"/>
        <v>-</v>
      </c>
      <c r="AC366" s="1">
        <f t="shared" si="196"/>
        <v>590.60599754592613</v>
      </c>
      <c r="AD366" s="1">
        <f t="shared" si="197"/>
        <v>0</v>
      </c>
      <c r="AE366" s="1" t="b">
        <f t="shared" si="198"/>
        <v>0</v>
      </c>
      <c r="AF366" s="1">
        <f t="shared" si="199"/>
        <v>590.60599754592613</v>
      </c>
    </row>
    <row r="367" spans="1:32">
      <c r="A367" s="2"/>
      <c r="B367" s="1"/>
      <c r="C367" s="1"/>
      <c r="D367" s="1"/>
      <c r="E367" s="1"/>
      <c r="F367" s="1"/>
      <c r="H367" s="1">
        <f t="shared" si="180"/>
        <v>0.02</v>
      </c>
      <c r="I367" s="1" t="b">
        <f t="shared" si="181"/>
        <v>0</v>
      </c>
      <c r="J367" s="1">
        <f t="shared" si="182"/>
        <v>0</v>
      </c>
      <c r="K367" s="1">
        <f t="shared" si="200"/>
        <v>0</v>
      </c>
      <c r="L367" s="1">
        <f t="shared" si="201"/>
        <v>0</v>
      </c>
      <c r="M367" s="1">
        <f t="shared" si="202"/>
        <v>590.60599754592613</v>
      </c>
      <c r="N367" s="1" t="b">
        <f t="shared" si="183"/>
        <v>0</v>
      </c>
      <c r="O367" s="1" t="b">
        <f t="shared" si="184"/>
        <v>0</v>
      </c>
      <c r="P367" s="1" t="b">
        <f t="shared" si="185"/>
        <v>0</v>
      </c>
      <c r="Q367" s="1" t="str">
        <f t="shared" si="186"/>
        <v>-</v>
      </c>
      <c r="R367" s="1" t="str">
        <f t="shared" si="187"/>
        <v>-</v>
      </c>
      <c r="S367" s="1" t="str">
        <f t="shared" si="188"/>
        <v>-</v>
      </c>
      <c r="T367" s="1" t="str">
        <f t="shared" si="189"/>
        <v>-</v>
      </c>
      <c r="U367" s="1"/>
      <c r="V367" s="1">
        <f t="shared" si="190"/>
        <v>578.79387759500764</v>
      </c>
      <c r="W367" s="1" t="b">
        <f t="shared" si="191"/>
        <v>0</v>
      </c>
      <c r="X367" s="1" t="b">
        <f t="shared" si="192"/>
        <v>0</v>
      </c>
      <c r="Y367" s="1" t="b">
        <f t="shared" si="193"/>
        <v>0</v>
      </c>
      <c r="Z367" s="1">
        <f>IF(P367=FALSE,IF(Y367=TRUE,MIN(H367+$I$2,$I$3),H367),"-")</f>
        <v>0.02</v>
      </c>
      <c r="AA367" s="1" t="str">
        <f t="shared" si="194"/>
        <v>-</v>
      </c>
      <c r="AB367" s="1" t="str">
        <f t="shared" si="195"/>
        <v>-</v>
      </c>
      <c r="AC367" s="1">
        <f t="shared" si="196"/>
        <v>578.79387759500764</v>
      </c>
      <c r="AD367" s="1">
        <f t="shared" si="197"/>
        <v>0</v>
      </c>
      <c r="AE367" s="1" t="b">
        <f t="shared" si="198"/>
        <v>0</v>
      </c>
      <c r="AF367" s="1">
        <f t="shared" si="199"/>
        <v>578.79387759500764</v>
      </c>
    </row>
    <row r="368" spans="1:32">
      <c r="A368" s="2"/>
      <c r="B368" s="1"/>
      <c r="C368" s="1"/>
      <c r="D368" s="1"/>
      <c r="E368" s="1"/>
      <c r="F368" s="1"/>
      <c r="H368" s="1">
        <f t="shared" si="180"/>
        <v>0.02</v>
      </c>
      <c r="I368" s="1" t="b">
        <f t="shared" si="181"/>
        <v>0</v>
      </c>
      <c r="J368" s="1">
        <f t="shared" si="182"/>
        <v>0</v>
      </c>
      <c r="K368" s="1">
        <f t="shared" si="200"/>
        <v>0</v>
      </c>
      <c r="L368" s="1">
        <f t="shared" si="201"/>
        <v>0</v>
      </c>
      <c r="M368" s="1">
        <f t="shared" si="202"/>
        <v>578.79387759500764</v>
      </c>
      <c r="N368" s="1" t="b">
        <f t="shared" si="183"/>
        <v>0</v>
      </c>
      <c r="O368" s="1" t="b">
        <f t="shared" si="184"/>
        <v>0</v>
      </c>
      <c r="P368" s="1" t="b">
        <f t="shared" si="185"/>
        <v>0</v>
      </c>
      <c r="Q368" s="1" t="str">
        <f t="shared" si="186"/>
        <v>-</v>
      </c>
      <c r="R368" s="1" t="str">
        <f t="shared" si="187"/>
        <v>-</v>
      </c>
      <c r="S368" s="1" t="str">
        <f t="shared" si="188"/>
        <v>-</v>
      </c>
      <c r="T368" s="1" t="str">
        <f t="shared" si="189"/>
        <v>-</v>
      </c>
      <c r="U368" s="1"/>
      <c r="V368" s="1">
        <f t="shared" si="190"/>
        <v>567.21800004310751</v>
      </c>
      <c r="W368" s="1" t="b">
        <f t="shared" si="191"/>
        <v>0</v>
      </c>
      <c r="X368" s="1" t="b">
        <f t="shared" si="192"/>
        <v>0</v>
      </c>
      <c r="Y368" s="1" t="b">
        <f t="shared" si="193"/>
        <v>0</v>
      </c>
      <c r="Z368" s="1">
        <f>IF(P368=FALSE,IF(Y368=TRUE,MIN(H368+$I$2,$I$3),H368),"-")</f>
        <v>0.02</v>
      </c>
      <c r="AA368" s="1" t="str">
        <f t="shared" si="194"/>
        <v>-</v>
      </c>
      <c r="AB368" s="1" t="str">
        <f t="shared" si="195"/>
        <v>-</v>
      </c>
      <c r="AC368" s="1">
        <f t="shared" si="196"/>
        <v>567.21800004310751</v>
      </c>
      <c r="AD368" s="1">
        <f t="shared" si="197"/>
        <v>0</v>
      </c>
      <c r="AE368" s="1" t="b">
        <f t="shared" si="198"/>
        <v>0</v>
      </c>
      <c r="AF368" s="1">
        <f t="shared" si="199"/>
        <v>567.21800004310751</v>
      </c>
    </row>
    <row r="369" spans="1:32">
      <c r="A369" s="2"/>
      <c r="B369" s="1"/>
      <c r="C369" s="1"/>
      <c r="D369" s="1"/>
      <c r="E369" s="1"/>
      <c r="F369" s="1"/>
      <c r="H369" s="1">
        <f t="shared" si="180"/>
        <v>0.02</v>
      </c>
      <c r="I369" s="1" t="b">
        <f t="shared" si="181"/>
        <v>0</v>
      </c>
      <c r="J369" s="1">
        <f t="shared" si="182"/>
        <v>0</v>
      </c>
      <c r="K369" s="1">
        <f t="shared" si="200"/>
        <v>0</v>
      </c>
      <c r="L369" s="1">
        <f t="shared" si="201"/>
        <v>0</v>
      </c>
      <c r="M369" s="1">
        <f t="shared" si="202"/>
        <v>567.21800004310751</v>
      </c>
      <c r="N369" s="1" t="b">
        <f t="shared" si="183"/>
        <v>0</v>
      </c>
      <c r="O369" s="1" t="b">
        <f t="shared" si="184"/>
        <v>0</v>
      </c>
      <c r="P369" s="1" t="b">
        <f t="shared" si="185"/>
        <v>0</v>
      </c>
      <c r="Q369" s="1" t="str">
        <f t="shared" si="186"/>
        <v>-</v>
      </c>
      <c r="R369" s="1" t="str">
        <f t="shared" si="187"/>
        <v>-</v>
      </c>
      <c r="S369" s="1" t="str">
        <f t="shared" si="188"/>
        <v>-</v>
      </c>
      <c r="T369" s="1" t="str">
        <f t="shared" si="189"/>
        <v>-</v>
      </c>
      <c r="U369" s="1"/>
      <c r="V369" s="1">
        <f t="shared" si="190"/>
        <v>555.87364004224537</v>
      </c>
      <c r="W369" s="1" t="b">
        <f t="shared" si="191"/>
        <v>0</v>
      </c>
      <c r="X369" s="1" t="b">
        <f t="shared" si="192"/>
        <v>0</v>
      </c>
      <c r="Y369" s="1" t="b">
        <f t="shared" si="193"/>
        <v>0</v>
      </c>
      <c r="Z369" s="1">
        <f>IF(P369=FALSE,IF(Y369=TRUE,MIN(H369+$I$2,$I$3),H369),"-")</f>
        <v>0.02</v>
      </c>
      <c r="AA369" s="1" t="str">
        <f t="shared" si="194"/>
        <v>-</v>
      </c>
      <c r="AB369" s="1" t="str">
        <f t="shared" si="195"/>
        <v>-</v>
      </c>
      <c r="AC369" s="1">
        <f t="shared" si="196"/>
        <v>555.87364004224537</v>
      </c>
      <c r="AD369" s="1">
        <f t="shared" si="197"/>
        <v>0</v>
      </c>
      <c r="AE369" s="1" t="b">
        <f t="shared" si="198"/>
        <v>0</v>
      </c>
      <c r="AF369" s="1">
        <f t="shared" si="199"/>
        <v>555.87364004224537</v>
      </c>
    </row>
    <row r="370" spans="1:32">
      <c r="A370" s="2"/>
      <c r="B370" s="1"/>
      <c r="C370" s="1"/>
      <c r="D370" s="1"/>
      <c r="E370" s="1"/>
      <c r="F370" s="1"/>
      <c r="H370" s="1">
        <f t="shared" si="180"/>
        <v>0.02</v>
      </c>
      <c r="I370" s="1" t="b">
        <f t="shared" si="181"/>
        <v>0</v>
      </c>
      <c r="J370" s="1">
        <f t="shared" si="182"/>
        <v>0</v>
      </c>
      <c r="K370" s="1">
        <f t="shared" si="200"/>
        <v>0</v>
      </c>
      <c r="L370" s="1">
        <f t="shared" si="201"/>
        <v>0</v>
      </c>
      <c r="M370" s="1">
        <f t="shared" si="202"/>
        <v>555.87364004224537</v>
      </c>
      <c r="N370" s="1" t="b">
        <f t="shared" si="183"/>
        <v>0</v>
      </c>
      <c r="O370" s="1" t="b">
        <f t="shared" si="184"/>
        <v>0</v>
      </c>
      <c r="P370" s="1" t="b">
        <f t="shared" si="185"/>
        <v>0</v>
      </c>
      <c r="Q370" s="1" t="str">
        <f t="shared" si="186"/>
        <v>-</v>
      </c>
      <c r="R370" s="1" t="str">
        <f t="shared" si="187"/>
        <v>-</v>
      </c>
      <c r="S370" s="1" t="str">
        <f t="shared" si="188"/>
        <v>-</v>
      </c>
      <c r="T370" s="1" t="str">
        <f t="shared" si="189"/>
        <v>-</v>
      </c>
      <c r="U370" s="1"/>
      <c r="V370" s="1">
        <f t="shared" si="190"/>
        <v>544.75616724140048</v>
      </c>
      <c r="W370" s="1" t="b">
        <f t="shared" si="191"/>
        <v>0</v>
      </c>
      <c r="X370" s="1" t="b">
        <f t="shared" si="192"/>
        <v>0</v>
      </c>
      <c r="Y370" s="1" t="b">
        <f t="shared" si="193"/>
        <v>0</v>
      </c>
      <c r="Z370" s="1">
        <f>IF(P370=FALSE,IF(Y370=TRUE,MIN(H370+$I$2,$I$3),H370),"-")</f>
        <v>0.02</v>
      </c>
      <c r="AA370" s="1" t="str">
        <f t="shared" si="194"/>
        <v>-</v>
      </c>
      <c r="AB370" s="1" t="str">
        <f t="shared" si="195"/>
        <v>-</v>
      </c>
      <c r="AC370" s="1">
        <f t="shared" si="196"/>
        <v>544.75616724140048</v>
      </c>
      <c r="AD370" s="1">
        <f t="shared" si="197"/>
        <v>0</v>
      </c>
      <c r="AE370" s="1" t="b">
        <f t="shared" si="198"/>
        <v>0</v>
      </c>
      <c r="AF370" s="1">
        <f t="shared" si="199"/>
        <v>544.75616724140048</v>
      </c>
    </row>
    <row r="371" spans="1:32">
      <c r="A371" s="2"/>
      <c r="B371" s="1"/>
      <c r="C371" s="1"/>
      <c r="D371" s="1"/>
      <c r="E371" s="1"/>
      <c r="F371" s="1"/>
      <c r="H371" s="1">
        <f t="shared" si="180"/>
        <v>0.02</v>
      </c>
      <c r="I371" s="1" t="b">
        <f t="shared" si="181"/>
        <v>0</v>
      </c>
      <c r="J371" s="1">
        <f t="shared" si="182"/>
        <v>0</v>
      </c>
      <c r="K371" s="1">
        <f t="shared" si="200"/>
        <v>0</v>
      </c>
      <c r="L371" s="1">
        <f t="shared" si="201"/>
        <v>0</v>
      </c>
      <c r="M371" s="1">
        <f t="shared" si="202"/>
        <v>544.75616724140048</v>
      </c>
      <c r="N371" s="1" t="b">
        <f t="shared" si="183"/>
        <v>0</v>
      </c>
      <c r="O371" s="1" t="b">
        <f t="shared" si="184"/>
        <v>0</v>
      </c>
      <c r="P371" s="1" t="b">
        <f t="shared" si="185"/>
        <v>0</v>
      </c>
      <c r="Q371" s="1" t="str">
        <f t="shared" si="186"/>
        <v>-</v>
      </c>
      <c r="R371" s="1" t="str">
        <f t="shared" si="187"/>
        <v>-</v>
      </c>
      <c r="S371" s="1" t="str">
        <f t="shared" si="188"/>
        <v>-</v>
      </c>
      <c r="T371" s="1" t="str">
        <f t="shared" si="189"/>
        <v>-</v>
      </c>
      <c r="U371" s="1"/>
      <c r="V371" s="1">
        <f t="shared" si="190"/>
        <v>533.86104389657248</v>
      </c>
      <c r="W371" s="1" t="b">
        <f t="shared" si="191"/>
        <v>0</v>
      </c>
      <c r="X371" s="1" t="b">
        <f t="shared" si="192"/>
        <v>0</v>
      </c>
      <c r="Y371" s="1" t="b">
        <f t="shared" si="193"/>
        <v>0</v>
      </c>
      <c r="Z371" s="1">
        <f>IF(P371=FALSE,IF(Y371=TRUE,MIN(H371+$I$2,$I$3),H371),"-")</f>
        <v>0.02</v>
      </c>
      <c r="AA371" s="1" t="str">
        <f t="shared" si="194"/>
        <v>-</v>
      </c>
      <c r="AB371" s="1" t="str">
        <f t="shared" si="195"/>
        <v>-</v>
      </c>
      <c r="AC371" s="1">
        <f t="shared" si="196"/>
        <v>533.86104389657248</v>
      </c>
      <c r="AD371" s="1">
        <f t="shared" si="197"/>
        <v>0</v>
      </c>
      <c r="AE371" s="1" t="b">
        <f t="shared" si="198"/>
        <v>0</v>
      </c>
      <c r="AF371" s="1">
        <f t="shared" si="199"/>
        <v>533.86104389657248</v>
      </c>
    </row>
    <row r="372" spans="1:32">
      <c r="A372" s="2"/>
      <c r="B372" s="1"/>
      <c r="C372" s="1"/>
      <c r="D372" s="1"/>
      <c r="E372" s="1"/>
      <c r="F372" s="1"/>
      <c r="H372" s="1">
        <f t="shared" si="180"/>
        <v>0.02</v>
      </c>
      <c r="I372" s="1" t="b">
        <f t="shared" si="181"/>
        <v>0</v>
      </c>
      <c r="J372" s="1">
        <f t="shared" si="182"/>
        <v>0</v>
      </c>
      <c r="K372" s="1">
        <f t="shared" si="200"/>
        <v>0</v>
      </c>
      <c r="L372" s="1">
        <f t="shared" si="201"/>
        <v>0</v>
      </c>
      <c r="M372" s="1">
        <f t="shared" si="202"/>
        <v>533.86104389657248</v>
      </c>
      <c r="N372" s="1" t="b">
        <f t="shared" si="183"/>
        <v>0</v>
      </c>
      <c r="O372" s="1" t="b">
        <f t="shared" si="184"/>
        <v>0</v>
      </c>
      <c r="P372" s="1" t="b">
        <f t="shared" si="185"/>
        <v>0</v>
      </c>
      <c r="Q372" s="1" t="str">
        <f t="shared" si="186"/>
        <v>-</v>
      </c>
      <c r="R372" s="1" t="str">
        <f t="shared" si="187"/>
        <v>-</v>
      </c>
      <c r="S372" s="1" t="str">
        <f t="shared" si="188"/>
        <v>-</v>
      </c>
      <c r="T372" s="1" t="str">
        <f t="shared" si="189"/>
        <v>-</v>
      </c>
      <c r="U372" s="1"/>
      <c r="V372" s="1">
        <f t="shared" si="190"/>
        <v>523.18382301864108</v>
      </c>
      <c r="W372" s="1" t="b">
        <f t="shared" si="191"/>
        <v>0</v>
      </c>
      <c r="X372" s="1" t="b">
        <f t="shared" si="192"/>
        <v>0</v>
      </c>
      <c r="Y372" s="1" t="b">
        <f t="shared" si="193"/>
        <v>0</v>
      </c>
      <c r="Z372" s="1">
        <f>IF(P372=FALSE,IF(Y372=TRUE,MIN(H372+$I$2,$I$3),H372),"-")</f>
        <v>0.02</v>
      </c>
      <c r="AA372" s="1" t="str">
        <f t="shared" si="194"/>
        <v>-</v>
      </c>
      <c r="AB372" s="1" t="str">
        <f t="shared" si="195"/>
        <v>-</v>
      </c>
      <c r="AC372" s="1">
        <f t="shared" si="196"/>
        <v>523.18382301864108</v>
      </c>
      <c r="AD372" s="1">
        <f t="shared" si="197"/>
        <v>0</v>
      </c>
      <c r="AE372" s="1" t="b">
        <f t="shared" si="198"/>
        <v>0</v>
      </c>
      <c r="AF372" s="1">
        <f t="shared" si="199"/>
        <v>523.18382301864108</v>
      </c>
    </row>
    <row r="373" spans="1:32">
      <c r="A373" s="2"/>
      <c r="B373" s="1"/>
      <c r="C373" s="1"/>
      <c r="D373" s="1"/>
      <c r="E373" s="1"/>
      <c r="F373" s="1"/>
      <c r="H373" s="1">
        <f t="shared" si="180"/>
        <v>0.02</v>
      </c>
      <c r="I373" s="1" t="b">
        <f t="shared" si="181"/>
        <v>0</v>
      </c>
      <c r="J373" s="1">
        <f t="shared" si="182"/>
        <v>0</v>
      </c>
      <c r="K373" s="1">
        <f t="shared" si="200"/>
        <v>0</v>
      </c>
      <c r="L373" s="1">
        <f t="shared" si="201"/>
        <v>0</v>
      </c>
      <c r="M373" s="1">
        <f t="shared" si="202"/>
        <v>523.18382301864108</v>
      </c>
      <c r="N373" s="1" t="b">
        <f t="shared" si="183"/>
        <v>0</v>
      </c>
      <c r="O373" s="1" t="b">
        <f t="shared" si="184"/>
        <v>0</v>
      </c>
      <c r="P373" s="1" t="b">
        <f t="shared" si="185"/>
        <v>0</v>
      </c>
      <c r="Q373" s="1" t="str">
        <f t="shared" si="186"/>
        <v>-</v>
      </c>
      <c r="R373" s="1" t="str">
        <f t="shared" si="187"/>
        <v>-</v>
      </c>
      <c r="S373" s="1" t="str">
        <f t="shared" si="188"/>
        <v>-</v>
      </c>
      <c r="T373" s="1" t="str">
        <f t="shared" si="189"/>
        <v>-</v>
      </c>
      <c r="U373" s="1"/>
      <c r="V373" s="1">
        <f t="shared" si="190"/>
        <v>512.72014655826831</v>
      </c>
      <c r="W373" s="1" t="b">
        <f t="shared" si="191"/>
        <v>0</v>
      </c>
      <c r="X373" s="1" t="b">
        <f t="shared" si="192"/>
        <v>0</v>
      </c>
      <c r="Y373" s="1" t="b">
        <f t="shared" si="193"/>
        <v>0</v>
      </c>
      <c r="Z373" s="1">
        <f>IF(P373=FALSE,IF(Y373=TRUE,MIN(H373+$I$2,$I$3),H373),"-")</f>
        <v>0.02</v>
      </c>
      <c r="AA373" s="1" t="str">
        <f t="shared" si="194"/>
        <v>-</v>
      </c>
      <c r="AB373" s="1" t="str">
        <f t="shared" si="195"/>
        <v>-</v>
      </c>
      <c r="AC373" s="1">
        <f t="shared" si="196"/>
        <v>512.72014655826831</v>
      </c>
      <c r="AD373" s="1">
        <f t="shared" si="197"/>
        <v>0</v>
      </c>
      <c r="AE373" s="1" t="b">
        <f t="shared" si="198"/>
        <v>0</v>
      </c>
      <c r="AF373" s="1">
        <f t="shared" si="199"/>
        <v>512.72014655826831</v>
      </c>
    </row>
    <row r="374" spans="1:32">
      <c r="A374" s="2"/>
      <c r="B374" s="1"/>
      <c r="C374" s="1"/>
      <c r="D374" s="1"/>
      <c r="E374" s="1"/>
      <c r="F374" s="1"/>
      <c r="H374" s="1">
        <f t="shared" si="180"/>
        <v>0.02</v>
      </c>
      <c r="I374" s="1" t="b">
        <f t="shared" si="181"/>
        <v>0</v>
      </c>
      <c r="J374" s="1">
        <f t="shared" si="182"/>
        <v>0</v>
      </c>
      <c r="K374" s="1">
        <f t="shared" si="200"/>
        <v>0</v>
      </c>
      <c r="L374" s="1">
        <f t="shared" si="201"/>
        <v>0</v>
      </c>
      <c r="M374" s="1">
        <f t="shared" si="202"/>
        <v>512.72014655826831</v>
      </c>
      <c r="N374" s="1" t="b">
        <f t="shared" si="183"/>
        <v>0</v>
      </c>
      <c r="O374" s="1" t="b">
        <f t="shared" si="184"/>
        <v>0</v>
      </c>
      <c r="P374" s="1" t="b">
        <f t="shared" si="185"/>
        <v>0</v>
      </c>
      <c r="Q374" s="1" t="str">
        <f t="shared" si="186"/>
        <v>-</v>
      </c>
      <c r="R374" s="1" t="str">
        <f t="shared" si="187"/>
        <v>-</v>
      </c>
      <c r="S374" s="1" t="str">
        <f t="shared" si="188"/>
        <v>-</v>
      </c>
      <c r="T374" s="1" t="str">
        <f t="shared" si="189"/>
        <v>-</v>
      </c>
      <c r="U374" s="1"/>
      <c r="V374" s="1">
        <f t="shared" si="190"/>
        <v>502.46574362710294</v>
      </c>
      <c r="W374" s="1" t="b">
        <f t="shared" si="191"/>
        <v>0</v>
      </c>
      <c r="X374" s="1" t="b">
        <f t="shared" si="192"/>
        <v>0</v>
      </c>
      <c r="Y374" s="1" t="b">
        <f t="shared" si="193"/>
        <v>0</v>
      </c>
      <c r="Z374" s="1">
        <f>IF(P374=FALSE,IF(Y374=TRUE,MIN(H374+$I$2,$I$3),H374),"-")</f>
        <v>0.02</v>
      </c>
      <c r="AA374" s="1" t="str">
        <f t="shared" si="194"/>
        <v>-</v>
      </c>
      <c r="AB374" s="1" t="str">
        <f t="shared" si="195"/>
        <v>-</v>
      </c>
      <c r="AC374" s="1">
        <f t="shared" si="196"/>
        <v>502.46574362710294</v>
      </c>
      <c r="AD374" s="1">
        <f t="shared" si="197"/>
        <v>0</v>
      </c>
      <c r="AE374" s="1" t="b">
        <f t="shared" si="198"/>
        <v>0</v>
      </c>
      <c r="AF374" s="1">
        <f t="shared" si="199"/>
        <v>502.46574362710294</v>
      </c>
    </row>
    <row r="375" spans="1:32">
      <c r="A375" s="2"/>
      <c r="B375" s="1"/>
      <c r="C375" s="1"/>
      <c r="D375" s="1"/>
      <c r="E375" s="1"/>
      <c r="F375" s="1"/>
      <c r="H375" s="1">
        <f t="shared" si="180"/>
        <v>0.02</v>
      </c>
      <c r="I375" s="1" t="b">
        <f t="shared" si="181"/>
        <v>0</v>
      </c>
      <c r="J375" s="1">
        <f t="shared" si="182"/>
        <v>0</v>
      </c>
      <c r="K375" s="1">
        <f t="shared" si="200"/>
        <v>0</v>
      </c>
      <c r="L375" s="1">
        <f t="shared" si="201"/>
        <v>0</v>
      </c>
      <c r="M375" s="1">
        <f t="shared" si="202"/>
        <v>502.46574362710294</v>
      </c>
      <c r="N375" s="1" t="b">
        <f t="shared" si="183"/>
        <v>0</v>
      </c>
      <c r="O375" s="1" t="b">
        <f t="shared" si="184"/>
        <v>0</v>
      </c>
      <c r="P375" s="1" t="b">
        <f t="shared" si="185"/>
        <v>0</v>
      </c>
      <c r="Q375" s="1" t="str">
        <f t="shared" si="186"/>
        <v>-</v>
      </c>
      <c r="R375" s="1" t="str">
        <f t="shared" si="187"/>
        <v>-</v>
      </c>
      <c r="S375" s="1" t="str">
        <f t="shared" si="188"/>
        <v>-</v>
      </c>
      <c r="T375" s="1" t="str">
        <f t="shared" si="189"/>
        <v>-</v>
      </c>
      <c r="U375" s="1"/>
      <c r="V375" s="1">
        <f t="shared" si="190"/>
        <v>492.41642875456085</v>
      </c>
      <c r="W375" s="1" t="b">
        <f t="shared" si="191"/>
        <v>0</v>
      </c>
      <c r="X375" s="1" t="b">
        <f t="shared" si="192"/>
        <v>0</v>
      </c>
      <c r="Y375" s="1" t="b">
        <f t="shared" si="193"/>
        <v>0</v>
      </c>
      <c r="Z375" s="1">
        <f>IF(P375=FALSE,IF(Y375=TRUE,MIN(H375+$I$2,$I$3),H375),"-")</f>
        <v>0.02</v>
      </c>
      <c r="AA375" s="1" t="str">
        <f t="shared" si="194"/>
        <v>-</v>
      </c>
      <c r="AB375" s="1" t="str">
        <f t="shared" si="195"/>
        <v>-</v>
      </c>
      <c r="AC375" s="1">
        <f t="shared" si="196"/>
        <v>492.41642875456085</v>
      </c>
      <c r="AD375" s="1">
        <f t="shared" si="197"/>
        <v>0</v>
      </c>
      <c r="AE375" s="1" t="b">
        <f t="shared" si="198"/>
        <v>0</v>
      </c>
      <c r="AF375" s="1">
        <f t="shared" si="199"/>
        <v>492.41642875456085</v>
      </c>
    </row>
    <row r="376" spans="1:32">
      <c r="A376" s="2"/>
      <c r="B376" s="1"/>
      <c r="C376" s="1"/>
      <c r="D376" s="1"/>
      <c r="E376" s="1"/>
      <c r="F376" s="1"/>
      <c r="H376" s="1">
        <f t="shared" ref="H376:H439" si="203">IF(P375=FALSE,Z375,R375)</f>
        <v>0.02</v>
      </c>
      <c r="I376" s="1" t="b">
        <f t="shared" ref="I376:I439" si="204">AE375</f>
        <v>0</v>
      </c>
      <c r="J376" s="1">
        <f t="shared" ref="J376:J439" si="205">IF(P375=TRUE,T375,IF(I376=TRUE,AB375,AD375))</f>
        <v>0</v>
      </c>
      <c r="K376" s="1">
        <f t="shared" si="200"/>
        <v>0</v>
      </c>
      <c r="L376" s="1">
        <f t="shared" si="201"/>
        <v>0</v>
      </c>
      <c r="M376" s="1">
        <f t="shared" si="202"/>
        <v>492.41642875456085</v>
      </c>
      <c r="N376" s="1" t="b">
        <f t="shared" ref="N376:N439" si="206">AND(I376=TRUE,M376&gt;L376)</f>
        <v>0</v>
      </c>
      <c r="O376" s="1" t="b">
        <f t="shared" ref="O376:O439" si="207">AND(I376=FALSE,M376&lt;K376)</f>
        <v>0</v>
      </c>
      <c r="P376" s="1" t="b">
        <f t="shared" ref="P376:P439" si="208">OR(N376,O376)</f>
        <v>0</v>
      </c>
      <c r="Q376" s="1" t="str">
        <f t="shared" ref="Q376:Q439" si="209">IF(P376=TRUE,J376,"-")</f>
        <v>-</v>
      </c>
      <c r="R376" s="1" t="str">
        <f t="shared" ref="R376:R439" si="210">IF(P376=TRUE,0.02,"-")</f>
        <v>-</v>
      </c>
      <c r="S376" s="1" t="str">
        <f t="shared" ref="S376:S439" si="211">IF(P376=TRUE,IF(I376=TRUE,FALSE,TRUE),"-")</f>
        <v>-</v>
      </c>
      <c r="T376" s="1" t="str">
        <f t="shared" ref="T376:T439" si="212">IF(P376=TRUE,IF(I376=TRUE,L376,K376),"-")</f>
        <v>-</v>
      </c>
      <c r="U376" s="1"/>
      <c r="V376" s="1">
        <f t="shared" ref="V376:V439" si="213">IF(P376=FALSE,M376+H376*(J376-M376),"-")</f>
        <v>482.56810017946964</v>
      </c>
      <c r="W376" s="1" t="b">
        <f t="shared" ref="W376:W439" si="214">IF(P376=FALSE,AND(I376=TRUE,J376&lt;K376),"-")</f>
        <v>0</v>
      </c>
      <c r="X376" s="1" t="b">
        <f t="shared" ref="X376:X439" si="215">IF(P376=FALSE,AND(I376=FALSE,J376&gt;L376),"-")</f>
        <v>0</v>
      </c>
      <c r="Y376" s="1" t="b">
        <f t="shared" ref="Y376:Y439" si="216">IFERROR(OR(W376,X376),"-")</f>
        <v>0</v>
      </c>
      <c r="Z376" s="1">
        <f>IF(P376=FALSE,IF(Y376=TRUE,MIN(H376+$I$2,$I$3),H376),"-")</f>
        <v>0.02</v>
      </c>
      <c r="AA376" s="1" t="str">
        <f t="shared" ref="AA376:AA439" si="217">IF(P376=FALSE,IF(I376=TRUE,MIN(V376,L375,L374),"-"),"-")</f>
        <v>-</v>
      </c>
      <c r="AB376" s="1" t="str">
        <f t="shared" ref="AB376:AB439" si="218">IF(P376=FALSE,IF(I376=TRUE,MAX(J376,K376),"-"),"-")</f>
        <v>-</v>
      </c>
      <c r="AC376" s="1">
        <f t="shared" ref="AC376:AC439" si="219">IF(I376=FALSE,MAX(V376,K375,K374),"-")</f>
        <v>482.56810017946964</v>
      </c>
      <c r="AD376" s="1">
        <f t="shared" ref="AD376:AD439" si="220">IF(I376=FALSE,MIN(J376,L376),"-")</f>
        <v>0</v>
      </c>
      <c r="AE376" s="1" t="b">
        <f t="shared" ref="AE376:AE439" si="221">IF(S376="-",I376,S376)</f>
        <v>0</v>
      </c>
      <c r="AF376" s="1">
        <f t="shared" ref="AF376:AF439" si="222">IF(P376=TRUE,Q376,IF(AE376=TRUE,AA376,AC376))</f>
        <v>482.56810017946964</v>
      </c>
    </row>
    <row r="377" spans="1:32">
      <c r="A377" s="2"/>
      <c r="B377" s="1"/>
      <c r="C377" s="1"/>
      <c r="D377" s="1"/>
      <c r="E377" s="1"/>
      <c r="F377" s="1"/>
      <c r="H377" s="1">
        <f t="shared" si="203"/>
        <v>0.02</v>
      </c>
      <c r="I377" s="1" t="b">
        <f t="shared" si="204"/>
        <v>0</v>
      </c>
      <c r="J377" s="1">
        <f t="shared" si="205"/>
        <v>0</v>
      </c>
      <c r="K377" s="1">
        <f t="shared" si="200"/>
        <v>0</v>
      </c>
      <c r="L377" s="1">
        <f t="shared" si="201"/>
        <v>0</v>
      </c>
      <c r="M377" s="1">
        <f t="shared" si="202"/>
        <v>482.56810017946964</v>
      </c>
      <c r="N377" s="1" t="b">
        <f t="shared" si="206"/>
        <v>0</v>
      </c>
      <c r="O377" s="1" t="b">
        <f t="shared" si="207"/>
        <v>0</v>
      </c>
      <c r="P377" s="1" t="b">
        <f t="shared" si="208"/>
        <v>0</v>
      </c>
      <c r="Q377" s="1" t="str">
        <f t="shared" si="209"/>
        <v>-</v>
      </c>
      <c r="R377" s="1" t="str">
        <f t="shared" si="210"/>
        <v>-</v>
      </c>
      <c r="S377" s="1" t="str">
        <f t="shared" si="211"/>
        <v>-</v>
      </c>
      <c r="T377" s="1" t="str">
        <f t="shared" si="212"/>
        <v>-</v>
      </c>
      <c r="U377" s="1"/>
      <c r="V377" s="1">
        <f t="shared" si="213"/>
        <v>472.91673817588025</v>
      </c>
      <c r="W377" s="1" t="b">
        <f t="shared" si="214"/>
        <v>0</v>
      </c>
      <c r="X377" s="1" t="b">
        <f t="shared" si="215"/>
        <v>0</v>
      </c>
      <c r="Y377" s="1" t="b">
        <f t="shared" si="216"/>
        <v>0</v>
      </c>
      <c r="Z377" s="1">
        <f>IF(P377=FALSE,IF(Y377=TRUE,MIN(H377+$I$2,$I$3),H377),"-")</f>
        <v>0.02</v>
      </c>
      <c r="AA377" s="1" t="str">
        <f t="shared" si="217"/>
        <v>-</v>
      </c>
      <c r="AB377" s="1" t="str">
        <f t="shared" si="218"/>
        <v>-</v>
      </c>
      <c r="AC377" s="1">
        <f t="shared" si="219"/>
        <v>472.91673817588025</v>
      </c>
      <c r="AD377" s="1">
        <f t="shared" si="220"/>
        <v>0</v>
      </c>
      <c r="AE377" s="1" t="b">
        <f t="shared" si="221"/>
        <v>0</v>
      </c>
      <c r="AF377" s="1">
        <f t="shared" si="222"/>
        <v>472.91673817588025</v>
      </c>
    </row>
    <row r="378" spans="1:32">
      <c r="A378" s="2"/>
      <c r="B378" s="1"/>
      <c r="C378" s="1"/>
      <c r="D378" s="1"/>
      <c r="E378" s="1"/>
      <c r="F378" s="1"/>
      <c r="H378" s="1">
        <f t="shared" si="203"/>
        <v>0.02</v>
      </c>
      <c r="I378" s="1" t="b">
        <f t="shared" si="204"/>
        <v>0</v>
      </c>
      <c r="J378" s="1">
        <f t="shared" si="205"/>
        <v>0</v>
      </c>
      <c r="K378" s="1">
        <f t="shared" si="200"/>
        <v>0</v>
      </c>
      <c r="L378" s="1">
        <f t="shared" si="201"/>
        <v>0</v>
      </c>
      <c r="M378" s="1">
        <f t="shared" si="202"/>
        <v>472.91673817588025</v>
      </c>
      <c r="N378" s="1" t="b">
        <f t="shared" si="206"/>
        <v>0</v>
      </c>
      <c r="O378" s="1" t="b">
        <f t="shared" si="207"/>
        <v>0</v>
      </c>
      <c r="P378" s="1" t="b">
        <f t="shared" si="208"/>
        <v>0</v>
      </c>
      <c r="Q378" s="1" t="str">
        <f t="shared" si="209"/>
        <v>-</v>
      </c>
      <c r="R378" s="1" t="str">
        <f t="shared" si="210"/>
        <v>-</v>
      </c>
      <c r="S378" s="1" t="str">
        <f t="shared" si="211"/>
        <v>-</v>
      </c>
      <c r="T378" s="1" t="str">
        <f t="shared" si="212"/>
        <v>-</v>
      </c>
      <c r="U378" s="1"/>
      <c r="V378" s="1">
        <f t="shared" si="213"/>
        <v>463.45840341236266</v>
      </c>
      <c r="W378" s="1" t="b">
        <f t="shared" si="214"/>
        <v>0</v>
      </c>
      <c r="X378" s="1" t="b">
        <f t="shared" si="215"/>
        <v>0</v>
      </c>
      <c r="Y378" s="1" t="b">
        <f t="shared" si="216"/>
        <v>0</v>
      </c>
      <c r="Z378" s="1">
        <f>IF(P378=FALSE,IF(Y378=TRUE,MIN(H378+$I$2,$I$3),H378),"-")</f>
        <v>0.02</v>
      </c>
      <c r="AA378" s="1" t="str">
        <f t="shared" si="217"/>
        <v>-</v>
      </c>
      <c r="AB378" s="1" t="str">
        <f t="shared" si="218"/>
        <v>-</v>
      </c>
      <c r="AC378" s="1">
        <f t="shared" si="219"/>
        <v>463.45840341236266</v>
      </c>
      <c r="AD378" s="1">
        <f t="shared" si="220"/>
        <v>0</v>
      </c>
      <c r="AE378" s="1" t="b">
        <f t="shared" si="221"/>
        <v>0</v>
      </c>
      <c r="AF378" s="1">
        <f t="shared" si="222"/>
        <v>463.45840341236266</v>
      </c>
    </row>
    <row r="379" spans="1:32">
      <c r="A379" s="2"/>
      <c r="B379" s="1"/>
      <c r="C379" s="1"/>
      <c r="D379" s="1"/>
      <c r="E379" s="1"/>
      <c r="F379" s="1"/>
      <c r="H379" s="1">
        <f t="shared" si="203"/>
        <v>0.02</v>
      </c>
      <c r="I379" s="1" t="b">
        <f t="shared" si="204"/>
        <v>0</v>
      </c>
      <c r="J379" s="1">
        <f t="shared" si="205"/>
        <v>0</v>
      </c>
      <c r="K379" s="1">
        <f t="shared" si="200"/>
        <v>0</v>
      </c>
      <c r="L379" s="1">
        <f t="shared" si="201"/>
        <v>0</v>
      </c>
      <c r="M379" s="1">
        <f t="shared" si="202"/>
        <v>463.45840341236266</v>
      </c>
      <c r="N379" s="1" t="b">
        <f t="shared" si="206"/>
        <v>0</v>
      </c>
      <c r="O379" s="1" t="b">
        <f t="shared" si="207"/>
        <v>0</v>
      </c>
      <c r="P379" s="1" t="b">
        <f t="shared" si="208"/>
        <v>0</v>
      </c>
      <c r="Q379" s="1" t="str">
        <f t="shared" si="209"/>
        <v>-</v>
      </c>
      <c r="R379" s="1" t="str">
        <f t="shared" si="210"/>
        <v>-</v>
      </c>
      <c r="S379" s="1" t="str">
        <f t="shared" si="211"/>
        <v>-</v>
      </c>
      <c r="T379" s="1" t="str">
        <f t="shared" si="212"/>
        <v>-</v>
      </c>
      <c r="U379" s="1"/>
      <c r="V379" s="1">
        <f t="shared" si="213"/>
        <v>454.18923534411539</v>
      </c>
      <c r="W379" s="1" t="b">
        <f t="shared" si="214"/>
        <v>0</v>
      </c>
      <c r="X379" s="1" t="b">
        <f t="shared" si="215"/>
        <v>0</v>
      </c>
      <c r="Y379" s="1" t="b">
        <f t="shared" si="216"/>
        <v>0</v>
      </c>
      <c r="Z379" s="1">
        <f>IF(P379=FALSE,IF(Y379=TRUE,MIN(H379+$I$2,$I$3),H379),"-")</f>
        <v>0.02</v>
      </c>
      <c r="AA379" s="1" t="str">
        <f t="shared" si="217"/>
        <v>-</v>
      </c>
      <c r="AB379" s="1" t="str">
        <f t="shared" si="218"/>
        <v>-</v>
      </c>
      <c r="AC379" s="1">
        <f t="shared" si="219"/>
        <v>454.18923534411539</v>
      </c>
      <c r="AD379" s="1">
        <f t="shared" si="220"/>
        <v>0</v>
      </c>
      <c r="AE379" s="1" t="b">
        <f t="shared" si="221"/>
        <v>0</v>
      </c>
      <c r="AF379" s="1">
        <f t="shared" si="222"/>
        <v>454.18923534411539</v>
      </c>
    </row>
    <row r="380" spans="1:32">
      <c r="A380" s="2"/>
      <c r="B380" s="1"/>
      <c r="C380" s="1"/>
      <c r="D380" s="1"/>
      <c r="E380" s="1"/>
      <c r="F380" s="1"/>
      <c r="H380" s="1">
        <f t="shared" si="203"/>
        <v>0.02</v>
      </c>
      <c r="I380" s="1" t="b">
        <f t="shared" si="204"/>
        <v>0</v>
      </c>
      <c r="J380" s="1">
        <f t="shared" si="205"/>
        <v>0</v>
      </c>
      <c r="K380" s="1">
        <f t="shared" si="200"/>
        <v>0</v>
      </c>
      <c r="L380" s="1">
        <f t="shared" si="201"/>
        <v>0</v>
      </c>
      <c r="M380" s="1">
        <f t="shared" si="202"/>
        <v>454.18923534411539</v>
      </c>
      <c r="N380" s="1" t="b">
        <f t="shared" si="206"/>
        <v>0</v>
      </c>
      <c r="O380" s="1" t="b">
        <f t="shared" si="207"/>
        <v>0</v>
      </c>
      <c r="P380" s="1" t="b">
        <f t="shared" si="208"/>
        <v>0</v>
      </c>
      <c r="Q380" s="1" t="str">
        <f t="shared" si="209"/>
        <v>-</v>
      </c>
      <c r="R380" s="1" t="str">
        <f t="shared" si="210"/>
        <v>-</v>
      </c>
      <c r="S380" s="1" t="str">
        <f t="shared" si="211"/>
        <v>-</v>
      </c>
      <c r="T380" s="1" t="str">
        <f t="shared" si="212"/>
        <v>-</v>
      </c>
      <c r="U380" s="1"/>
      <c r="V380" s="1">
        <f t="shared" si="213"/>
        <v>445.1054506372331</v>
      </c>
      <c r="W380" s="1" t="b">
        <f t="shared" si="214"/>
        <v>0</v>
      </c>
      <c r="X380" s="1" t="b">
        <f t="shared" si="215"/>
        <v>0</v>
      </c>
      <c r="Y380" s="1" t="b">
        <f t="shared" si="216"/>
        <v>0</v>
      </c>
      <c r="Z380" s="1">
        <f>IF(P380=FALSE,IF(Y380=TRUE,MIN(H380+$I$2,$I$3),H380),"-")</f>
        <v>0.02</v>
      </c>
      <c r="AA380" s="1" t="str">
        <f t="shared" si="217"/>
        <v>-</v>
      </c>
      <c r="AB380" s="1" t="str">
        <f t="shared" si="218"/>
        <v>-</v>
      </c>
      <c r="AC380" s="1">
        <f t="shared" si="219"/>
        <v>445.1054506372331</v>
      </c>
      <c r="AD380" s="1">
        <f t="shared" si="220"/>
        <v>0</v>
      </c>
      <c r="AE380" s="1" t="b">
        <f t="shared" si="221"/>
        <v>0</v>
      </c>
      <c r="AF380" s="1">
        <f t="shared" si="222"/>
        <v>445.1054506372331</v>
      </c>
    </row>
    <row r="381" spans="1:32">
      <c r="A381" s="2"/>
      <c r="B381" s="1"/>
      <c r="C381" s="1"/>
      <c r="D381" s="1"/>
      <c r="E381" s="1"/>
      <c r="F381" s="1"/>
      <c r="H381" s="1">
        <f t="shared" si="203"/>
        <v>0.02</v>
      </c>
      <c r="I381" s="1" t="b">
        <f t="shared" si="204"/>
        <v>0</v>
      </c>
      <c r="J381" s="1">
        <f t="shared" si="205"/>
        <v>0</v>
      </c>
      <c r="K381" s="1">
        <f t="shared" si="200"/>
        <v>0</v>
      </c>
      <c r="L381" s="1">
        <f t="shared" si="201"/>
        <v>0</v>
      </c>
      <c r="M381" s="1">
        <f t="shared" si="202"/>
        <v>445.1054506372331</v>
      </c>
      <c r="N381" s="1" t="b">
        <f t="shared" si="206"/>
        <v>0</v>
      </c>
      <c r="O381" s="1" t="b">
        <f t="shared" si="207"/>
        <v>0</v>
      </c>
      <c r="P381" s="1" t="b">
        <f t="shared" si="208"/>
        <v>0</v>
      </c>
      <c r="Q381" s="1" t="str">
        <f t="shared" si="209"/>
        <v>-</v>
      </c>
      <c r="R381" s="1" t="str">
        <f t="shared" si="210"/>
        <v>-</v>
      </c>
      <c r="S381" s="1" t="str">
        <f t="shared" si="211"/>
        <v>-</v>
      </c>
      <c r="T381" s="1" t="str">
        <f t="shared" si="212"/>
        <v>-</v>
      </c>
      <c r="U381" s="1"/>
      <c r="V381" s="1">
        <f t="shared" si="213"/>
        <v>436.20334162448842</v>
      </c>
      <c r="W381" s="1" t="b">
        <f t="shared" si="214"/>
        <v>0</v>
      </c>
      <c r="X381" s="1" t="b">
        <f t="shared" si="215"/>
        <v>0</v>
      </c>
      <c r="Y381" s="1" t="b">
        <f t="shared" si="216"/>
        <v>0</v>
      </c>
      <c r="Z381" s="1">
        <f>IF(P381=FALSE,IF(Y381=TRUE,MIN(H381+$I$2,$I$3),H381),"-")</f>
        <v>0.02</v>
      </c>
      <c r="AA381" s="1" t="str">
        <f t="shared" si="217"/>
        <v>-</v>
      </c>
      <c r="AB381" s="1" t="str">
        <f t="shared" si="218"/>
        <v>-</v>
      </c>
      <c r="AC381" s="1">
        <f t="shared" si="219"/>
        <v>436.20334162448842</v>
      </c>
      <c r="AD381" s="1">
        <f t="shared" si="220"/>
        <v>0</v>
      </c>
      <c r="AE381" s="1" t="b">
        <f t="shared" si="221"/>
        <v>0</v>
      </c>
      <c r="AF381" s="1">
        <f t="shared" si="222"/>
        <v>436.20334162448842</v>
      </c>
    </row>
    <row r="382" spans="1:32">
      <c r="A382" s="2"/>
      <c r="B382" s="1"/>
      <c r="C382" s="1"/>
      <c r="D382" s="1"/>
      <c r="E382" s="1"/>
      <c r="F382" s="1"/>
      <c r="H382" s="1">
        <f t="shared" si="203"/>
        <v>0.02</v>
      </c>
      <c r="I382" s="1" t="b">
        <f t="shared" si="204"/>
        <v>0</v>
      </c>
      <c r="J382" s="1">
        <f t="shared" si="205"/>
        <v>0</v>
      </c>
      <c r="K382" s="1">
        <f t="shared" si="200"/>
        <v>0</v>
      </c>
      <c r="L382" s="1">
        <f t="shared" si="201"/>
        <v>0</v>
      </c>
      <c r="M382" s="1">
        <f t="shared" si="202"/>
        <v>436.20334162448842</v>
      </c>
      <c r="N382" s="1" t="b">
        <f t="shared" si="206"/>
        <v>0</v>
      </c>
      <c r="O382" s="1" t="b">
        <f t="shared" si="207"/>
        <v>0</v>
      </c>
      <c r="P382" s="1" t="b">
        <f t="shared" si="208"/>
        <v>0</v>
      </c>
      <c r="Q382" s="1" t="str">
        <f t="shared" si="209"/>
        <v>-</v>
      </c>
      <c r="R382" s="1" t="str">
        <f t="shared" si="210"/>
        <v>-</v>
      </c>
      <c r="S382" s="1" t="str">
        <f t="shared" si="211"/>
        <v>-</v>
      </c>
      <c r="T382" s="1" t="str">
        <f t="shared" si="212"/>
        <v>-</v>
      </c>
      <c r="U382" s="1"/>
      <c r="V382" s="1">
        <f t="shared" si="213"/>
        <v>427.47927479199865</v>
      </c>
      <c r="W382" s="1" t="b">
        <f t="shared" si="214"/>
        <v>0</v>
      </c>
      <c r="X382" s="1" t="b">
        <f t="shared" si="215"/>
        <v>0</v>
      </c>
      <c r="Y382" s="1" t="b">
        <f t="shared" si="216"/>
        <v>0</v>
      </c>
      <c r="Z382" s="1">
        <f>IF(P382=FALSE,IF(Y382=TRUE,MIN(H382+$I$2,$I$3),H382),"-")</f>
        <v>0.02</v>
      </c>
      <c r="AA382" s="1" t="str">
        <f t="shared" si="217"/>
        <v>-</v>
      </c>
      <c r="AB382" s="1" t="str">
        <f t="shared" si="218"/>
        <v>-</v>
      </c>
      <c r="AC382" s="1">
        <f t="shared" si="219"/>
        <v>427.47927479199865</v>
      </c>
      <c r="AD382" s="1">
        <f t="shared" si="220"/>
        <v>0</v>
      </c>
      <c r="AE382" s="1" t="b">
        <f t="shared" si="221"/>
        <v>0</v>
      </c>
      <c r="AF382" s="1">
        <f t="shared" si="222"/>
        <v>427.47927479199865</v>
      </c>
    </row>
    <row r="383" spans="1:32">
      <c r="A383" s="2"/>
      <c r="B383" s="1"/>
      <c r="C383" s="1"/>
      <c r="D383" s="1"/>
      <c r="E383" s="1"/>
      <c r="F383" s="1"/>
      <c r="H383" s="1">
        <f t="shared" si="203"/>
        <v>0.02</v>
      </c>
      <c r="I383" s="1" t="b">
        <f t="shared" si="204"/>
        <v>0</v>
      </c>
      <c r="J383" s="1">
        <f t="shared" si="205"/>
        <v>0</v>
      </c>
      <c r="K383" s="1">
        <f t="shared" si="200"/>
        <v>0</v>
      </c>
      <c r="L383" s="1">
        <f t="shared" si="201"/>
        <v>0</v>
      </c>
      <c r="M383" s="1">
        <f t="shared" si="202"/>
        <v>427.47927479199865</v>
      </c>
      <c r="N383" s="1" t="b">
        <f t="shared" si="206"/>
        <v>0</v>
      </c>
      <c r="O383" s="1" t="b">
        <f t="shared" si="207"/>
        <v>0</v>
      </c>
      <c r="P383" s="1" t="b">
        <f t="shared" si="208"/>
        <v>0</v>
      </c>
      <c r="Q383" s="1" t="str">
        <f t="shared" si="209"/>
        <v>-</v>
      </c>
      <c r="R383" s="1" t="str">
        <f t="shared" si="210"/>
        <v>-</v>
      </c>
      <c r="S383" s="1" t="str">
        <f t="shared" si="211"/>
        <v>-</v>
      </c>
      <c r="T383" s="1" t="str">
        <f t="shared" si="212"/>
        <v>-</v>
      </c>
      <c r="U383" s="1"/>
      <c r="V383" s="1">
        <f t="shared" si="213"/>
        <v>418.9296892961587</v>
      </c>
      <c r="W383" s="1" t="b">
        <f t="shared" si="214"/>
        <v>0</v>
      </c>
      <c r="X383" s="1" t="b">
        <f t="shared" si="215"/>
        <v>0</v>
      </c>
      <c r="Y383" s="1" t="b">
        <f t="shared" si="216"/>
        <v>0</v>
      </c>
      <c r="Z383" s="1">
        <f>IF(P383=FALSE,IF(Y383=TRUE,MIN(H383+$I$2,$I$3),H383),"-")</f>
        <v>0.02</v>
      </c>
      <c r="AA383" s="1" t="str">
        <f t="shared" si="217"/>
        <v>-</v>
      </c>
      <c r="AB383" s="1" t="str">
        <f t="shared" si="218"/>
        <v>-</v>
      </c>
      <c r="AC383" s="1">
        <f t="shared" si="219"/>
        <v>418.9296892961587</v>
      </c>
      <c r="AD383" s="1">
        <f t="shared" si="220"/>
        <v>0</v>
      </c>
      <c r="AE383" s="1" t="b">
        <f t="shared" si="221"/>
        <v>0</v>
      </c>
      <c r="AF383" s="1">
        <f t="shared" si="222"/>
        <v>418.9296892961587</v>
      </c>
    </row>
    <row r="384" spans="1:32">
      <c r="A384" s="2"/>
      <c r="B384" s="1"/>
      <c r="C384" s="1"/>
      <c r="D384" s="1"/>
      <c r="E384" s="1"/>
      <c r="F384" s="1"/>
      <c r="H384" s="1">
        <f t="shared" si="203"/>
        <v>0.02</v>
      </c>
      <c r="I384" s="1" t="b">
        <f t="shared" si="204"/>
        <v>0</v>
      </c>
      <c r="J384" s="1">
        <f t="shared" si="205"/>
        <v>0</v>
      </c>
      <c r="K384" s="1">
        <f t="shared" si="200"/>
        <v>0</v>
      </c>
      <c r="L384" s="1">
        <f t="shared" si="201"/>
        <v>0</v>
      </c>
      <c r="M384" s="1">
        <f t="shared" si="202"/>
        <v>418.9296892961587</v>
      </c>
      <c r="N384" s="1" t="b">
        <f t="shared" si="206"/>
        <v>0</v>
      </c>
      <c r="O384" s="1" t="b">
        <f t="shared" si="207"/>
        <v>0</v>
      </c>
      <c r="P384" s="1" t="b">
        <f t="shared" si="208"/>
        <v>0</v>
      </c>
      <c r="Q384" s="1" t="str">
        <f t="shared" si="209"/>
        <v>-</v>
      </c>
      <c r="R384" s="1" t="str">
        <f t="shared" si="210"/>
        <v>-</v>
      </c>
      <c r="S384" s="1" t="str">
        <f t="shared" si="211"/>
        <v>-</v>
      </c>
      <c r="T384" s="1" t="str">
        <f t="shared" si="212"/>
        <v>-</v>
      </c>
      <c r="U384" s="1"/>
      <c r="V384" s="1">
        <f t="shared" si="213"/>
        <v>410.55109551023554</v>
      </c>
      <c r="W384" s="1" t="b">
        <f t="shared" si="214"/>
        <v>0</v>
      </c>
      <c r="X384" s="1" t="b">
        <f t="shared" si="215"/>
        <v>0</v>
      </c>
      <c r="Y384" s="1" t="b">
        <f t="shared" si="216"/>
        <v>0</v>
      </c>
      <c r="Z384" s="1">
        <f>IF(P384=FALSE,IF(Y384=TRUE,MIN(H384+$I$2,$I$3),H384),"-")</f>
        <v>0.02</v>
      </c>
      <c r="AA384" s="1" t="str">
        <f t="shared" si="217"/>
        <v>-</v>
      </c>
      <c r="AB384" s="1" t="str">
        <f t="shared" si="218"/>
        <v>-</v>
      </c>
      <c r="AC384" s="1">
        <f t="shared" si="219"/>
        <v>410.55109551023554</v>
      </c>
      <c r="AD384" s="1">
        <f t="shared" si="220"/>
        <v>0</v>
      </c>
      <c r="AE384" s="1" t="b">
        <f t="shared" si="221"/>
        <v>0</v>
      </c>
      <c r="AF384" s="1">
        <f t="shared" si="222"/>
        <v>410.55109551023554</v>
      </c>
    </row>
    <row r="385" spans="1:32">
      <c r="A385" s="2"/>
      <c r="B385" s="1"/>
      <c r="C385" s="1"/>
      <c r="D385" s="1"/>
      <c r="E385" s="1"/>
      <c r="F385" s="1"/>
      <c r="H385" s="1">
        <f t="shared" si="203"/>
        <v>0.02</v>
      </c>
      <c r="I385" s="1" t="b">
        <f t="shared" si="204"/>
        <v>0</v>
      </c>
      <c r="J385" s="1">
        <f t="shared" si="205"/>
        <v>0</v>
      </c>
      <c r="K385" s="1">
        <f t="shared" si="200"/>
        <v>0</v>
      </c>
      <c r="L385" s="1">
        <f t="shared" si="201"/>
        <v>0</v>
      </c>
      <c r="M385" s="1">
        <f t="shared" si="202"/>
        <v>410.55109551023554</v>
      </c>
      <c r="N385" s="1" t="b">
        <f t="shared" si="206"/>
        <v>0</v>
      </c>
      <c r="O385" s="1" t="b">
        <f t="shared" si="207"/>
        <v>0</v>
      </c>
      <c r="P385" s="1" t="b">
        <f t="shared" si="208"/>
        <v>0</v>
      </c>
      <c r="Q385" s="1" t="str">
        <f t="shared" si="209"/>
        <v>-</v>
      </c>
      <c r="R385" s="1" t="str">
        <f t="shared" si="210"/>
        <v>-</v>
      </c>
      <c r="S385" s="1" t="str">
        <f t="shared" si="211"/>
        <v>-</v>
      </c>
      <c r="T385" s="1" t="str">
        <f t="shared" si="212"/>
        <v>-</v>
      </c>
      <c r="U385" s="1"/>
      <c r="V385" s="1">
        <f t="shared" si="213"/>
        <v>402.34007360003085</v>
      </c>
      <c r="W385" s="1" t="b">
        <f t="shared" si="214"/>
        <v>0</v>
      </c>
      <c r="X385" s="1" t="b">
        <f t="shared" si="215"/>
        <v>0</v>
      </c>
      <c r="Y385" s="1" t="b">
        <f t="shared" si="216"/>
        <v>0</v>
      </c>
      <c r="Z385" s="1">
        <f>IF(P385=FALSE,IF(Y385=TRUE,MIN(H385+$I$2,$I$3),H385),"-")</f>
        <v>0.02</v>
      </c>
      <c r="AA385" s="1" t="str">
        <f t="shared" si="217"/>
        <v>-</v>
      </c>
      <c r="AB385" s="1" t="str">
        <f t="shared" si="218"/>
        <v>-</v>
      </c>
      <c r="AC385" s="1">
        <f t="shared" si="219"/>
        <v>402.34007360003085</v>
      </c>
      <c r="AD385" s="1">
        <f t="shared" si="220"/>
        <v>0</v>
      </c>
      <c r="AE385" s="1" t="b">
        <f t="shared" si="221"/>
        <v>0</v>
      </c>
      <c r="AF385" s="1">
        <f t="shared" si="222"/>
        <v>402.34007360003085</v>
      </c>
    </row>
    <row r="386" spans="1:32">
      <c r="A386" s="2"/>
      <c r="B386" s="1"/>
      <c r="C386" s="1"/>
      <c r="D386" s="1"/>
      <c r="E386" s="1"/>
      <c r="F386" s="1"/>
      <c r="H386" s="1">
        <f t="shared" si="203"/>
        <v>0.02</v>
      </c>
      <c r="I386" s="1" t="b">
        <f t="shared" si="204"/>
        <v>0</v>
      </c>
      <c r="J386" s="1">
        <f t="shared" si="205"/>
        <v>0</v>
      </c>
      <c r="K386" s="1">
        <f t="shared" si="200"/>
        <v>0</v>
      </c>
      <c r="L386" s="1">
        <f t="shared" si="201"/>
        <v>0</v>
      </c>
      <c r="M386" s="1">
        <f t="shared" si="202"/>
        <v>402.34007360003085</v>
      </c>
      <c r="N386" s="1" t="b">
        <f t="shared" si="206"/>
        <v>0</v>
      </c>
      <c r="O386" s="1" t="b">
        <f t="shared" si="207"/>
        <v>0</v>
      </c>
      <c r="P386" s="1" t="b">
        <f t="shared" si="208"/>
        <v>0</v>
      </c>
      <c r="Q386" s="1" t="str">
        <f t="shared" si="209"/>
        <v>-</v>
      </c>
      <c r="R386" s="1" t="str">
        <f t="shared" si="210"/>
        <v>-</v>
      </c>
      <c r="S386" s="1" t="str">
        <f t="shared" si="211"/>
        <v>-</v>
      </c>
      <c r="T386" s="1" t="str">
        <f t="shared" si="212"/>
        <v>-</v>
      </c>
      <c r="U386" s="1"/>
      <c r="V386" s="1">
        <f t="shared" si="213"/>
        <v>394.29327212803025</v>
      </c>
      <c r="W386" s="1" t="b">
        <f t="shared" si="214"/>
        <v>0</v>
      </c>
      <c r="X386" s="1" t="b">
        <f t="shared" si="215"/>
        <v>0</v>
      </c>
      <c r="Y386" s="1" t="b">
        <f t="shared" si="216"/>
        <v>0</v>
      </c>
      <c r="Z386" s="1">
        <f>IF(P386=FALSE,IF(Y386=TRUE,MIN(H386+$I$2,$I$3),H386),"-")</f>
        <v>0.02</v>
      </c>
      <c r="AA386" s="1" t="str">
        <f t="shared" si="217"/>
        <v>-</v>
      </c>
      <c r="AB386" s="1" t="str">
        <f t="shared" si="218"/>
        <v>-</v>
      </c>
      <c r="AC386" s="1">
        <f t="shared" si="219"/>
        <v>394.29327212803025</v>
      </c>
      <c r="AD386" s="1">
        <f t="shared" si="220"/>
        <v>0</v>
      </c>
      <c r="AE386" s="1" t="b">
        <f t="shared" si="221"/>
        <v>0</v>
      </c>
      <c r="AF386" s="1">
        <f t="shared" si="222"/>
        <v>394.29327212803025</v>
      </c>
    </row>
    <row r="387" spans="1:32">
      <c r="A387" s="2"/>
      <c r="B387" s="1"/>
      <c r="C387" s="1"/>
      <c r="D387" s="1"/>
      <c r="E387" s="1"/>
      <c r="F387" s="1"/>
      <c r="H387" s="1">
        <f t="shared" si="203"/>
        <v>0.02</v>
      </c>
      <c r="I387" s="1" t="b">
        <f t="shared" si="204"/>
        <v>0</v>
      </c>
      <c r="J387" s="1">
        <f t="shared" si="205"/>
        <v>0</v>
      </c>
      <c r="K387" s="1">
        <f t="shared" si="200"/>
        <v>0</v>
      </c>
      <c r="L387" s="1">
        <f t="shared" si="201"/>
        <v>0</v>
      </c>
      <c r="M387" s="1">
        <f t="shared" si="202"/>
        <v>394.29327212803025</v>
      </c>
      <c r="N387" s="1" t="b">
        <f t="shared" si="206"/>
        <v>0</v>
      </c>
      <c r="O387" s="1" t="b">
        <f t="shared" si="207"/>
        <v>0</v>
      </c>
      <c r="P387" s="1" t="b">
        <f t="shared" si="208"/>
        <v>0</v>
      </c>
      <c r="Q387" s="1" t="str">
        <f t="shared" si="209"/>
        <v>-</v>
      </c>
      <c r="R387" s="1" t="str">
        <f t="shared" si="210"/>
        <v>-</v>
      </c>
      <c r="S387" s="1" t="str">
        <f t="shared" si="211"/>
        <v>-</v>
      </c>
      <c r="T387" s="1" t="str">
        <f t="shared" si="212"/>
        <v>-</v>
      </c>
      <c r="U387" s="1"/>
      <c r="V387" s="1">
        <f t="shared" si="213"/>
        <v>386.40740668546965</v>
      </c>
      <c r="W387" s="1" t="b">
        <f t="shared" si="214"/>
        <v>0</v>
      </c>
      <c r="X387" s="1" t="b">
        <f t="shared" si="215"/>
        <v>0</v>
      </c>
      <c r="Y387" s="1" t="b">
        <f t="shared" si="216"/>
        <v>0</v>
      </c>
      <c r="Z387" s="1">
        <f>IF(P387=FALSE,IF(Y387=TRUE,MIN(H387+$I$2,$I$3),H387),"-")</f>
        <v>0.02</v>
      </c>
      <c r="AA387" s="1" t="str">
        <f t="shared" si="217"/>
        <v>-</v>
      </c>
      <c r="AB387" s="1" t="str">
        <f t="shared" si="218"/>
        <v>-</v>
      </c>
      <c r="AC387" s="1">
        <f t="shared" si="219"/>
        <v>386.40740668546965</v>
      </c>
      <c r="AD387" s="1">
        <f t="shared" si="220"/>
        <v>0</v>
      </c>
      <c r="AE387" s="1" t="b">
        <f t="shared" si="221"/>
        <v>0</v>
      </c>
      <c r="AF387" s="1">
        <f t="shared" si="222"/>
        <v>386.40740668546965</v>
      </c>
    </row>
    <row r="388" spans="1:32">
      <c r="A388" s="2"/>
      <c r="B388" s="1"/>
      <c r="C388" s="1"/>
      <c r="D388" s="1"/>
      <c r="E388" s="1"/>
      <c r="F388" s="1"/>
      <c r="H388" s="1">
        <f t="shared" si="203"/>
        <v>0.02</v>
      </c>
      <c r="I388" s="1" t="b">
        <f t="shared" si="204"/>
        <v>0</v>
      </c>
      <c r="J388" s="1">
        <f t="shared" si="205"/>
        <v>0</v>
      </c>
      <c r="K388" s="1">
        <f t="shared" si="200"/>
        <v>0</v>
      </c>
      <c r="L388" s="1">
        <f t="shared" si="201"/>
        <v>0</v>
      </c>
      <c r="M388" s="1">
        <f t="shared" si="202"/>
        <v>386.40740668546965</v>
      </c>
      <c r="N388" s="1" t="b">
        <f t="shared" si="206"/>
        <v>0</v>
      </c>
      <c r="O388" s="1" t="b">
        <f t="shared" si="207"/>
        <v>0</v>
      </c>
      <c r="P388" s="1" t="b">
        <f t="shared" si="208"/>
        <v>0</v>
      </c>
      <c r="Q388" s="1" t="str">
        <f t="shared" si="209"/>
        <v>-</v>
      </c>
      <c r="R388" s="1" t="str">
        <f t="shared" si="210"/>
        <v>-</v>
      </c>
      <c r="S388" s="1" t="str">
        <f t="shared" si="211"/>
        <v>-</v>
      </c>
      <c r="T388" s="1" t="str">
        <f t="shared" si="212"/>
        <v>-</v>
      </c>
      <c r="U388" s="1"/>
      <c r="V388" s="1">
        <f t="shared" si="213"/>
        <v>378.67925855176026</v>
      </c>
      <c r="W388" s="1" t="b">
        <f t="shared" si="214"/>
        <v>0</v>
      </c>
      <c r="X388" s="1" t="b">
        <f t="shared" si="215"/>
        <v>0</v>
      </c>
      <c r="Y388" s="1" t="b">
        <f t="shared" si="216"/>
        <v>0</v>
      </c>
      <c r="Z388" s="1">
        <f>IF(P388=FALSE,IF(Y388=TRUE,MIN(H388+$I$2,$I$3),H388),"-")</f>
        <v>0.02</v>
      </c>
      <c r="AA388" s="1" t="str">
        <f t="shared" si="217"/>
        <v>-</v>
      </c>
      <c r="AB388" s="1" t="str">
        <f t="shared" si="218"/>
        <v>-</v>
      </c>
      <c r="AC388" s="1">
        <f t="shared" si="219"/>
        <v>378.67925855176026</v>
      </c>
      <c r="AD388" s="1">
        <f t="shared" si="220"/>
        <v>0</v>
      </c>
      <c r="AE388" s="1" t="b">
        <f t="shared" si="221"/>
        <v>0</v>
      </c>
      <c r="AF388" s="1">
        <f t="shared" si="222"/>
        <v>378.67925855176026</v>
      </c>
    </row>
    <row r="389" spans="1:32">
      <c r="A389" s="2"/>
      <c r="B389" s="1"/>
      <c r="C389" s="1"/>
      <c r="D389" s="1"/>
      <c r="E389" s="1"/>
      <c r="F389" s="1"/>
      <c r="H389" s="1">
        <f t="shared" si="203"/>
        <v>0.02</v>
      </c>
      <c r="I389" s="1" t="b">
        <f t="shared" si="204"/>
        <v>0</v>
      </c>
      <c r="J389" s="1">
        <f t="shared" si="205"/>
        <v>0</v>
      </c>
      <c r="K389" s="1">
        <f t="shared" si="200"/>
        <v>0</v>
      </c>
      <c r="L389" s="1">
        <f t="shared" si="201"/>
        <v>0</v>
      </c>
      <c r="M389" s="1">
        <f t="shared" si="202"/>
        <v>378.67925855176026</v>
      </c>
      <c r="N389" s="1" t="b">
        <f t="shared" si="206"/>
        <v>0</v>
      </c>
      <c r="O389" s="1" t="b">
        <f t="shared" si="207"/>
        <v>0</v>
      </c>
      <c r="P389" s="1" t="b">
        <f t="shared" si="208"/>
        <v>0</v>
      </c>
      <c r="Q389" s="1" t="str">
        <f t="shared" si="209"/>
        <v>-</v>
      </c>
      <c r="R389" s="1" t="str">
        <f t="shared" si="210"/>
        <v>-</v>
      </c>
      <c r="S389" s="1" t="str">
        <f t="shared" si="211"/>
        <v>-</v>
      </c>
      <c r="T389" s="1" t="str">
        <f t="shared" si="212"/>
        <v>-</v>
      </c>
      <c r="U389" s="1"/>
      <c r="V389" s="1">
        <f t="shared" si="213"/>
        <v>371.10567338072508</v>
      </c>
      <c r="W389" s="1" t="b">
        <f t="shared" si="214"/>
        <v>0</v>
      </c>
      <c r="X389" s="1" t="b">
        <f t="shared" si="215"/>
        <v>0</v>
      </c>
      <c r="Y389" s="1" t="b">
        <f t="shared" si="216"/>
        <v>0</v>
      </c>
      <c r="Z389" s="1">
        <f>IF(P389=FALSE,IF(Y389=TRUE,MIN(H389+$I$2,$I$3),H389),"-")</f>
        <v>0.02</v>
      </c>
      <c r="AA389" s="1" t="str">
        <f t="shared" si="217"/>
        <v>-</v>
      </c>
      <c r="AB389" s="1" t="str">
        <f t="shared" si="218"/>
        <v>-</v>
      </c>
      <c r="AC389" s="1">
        <f t="shared" si="219"/>
        <v>371.10567338072508</v>
      </c>
      <c r="AD389" s="1">
        <f t="shared" si="220"/>
        <v>0</v>
      </c>
      <c r="AE389" s="1" t="b">
        <f t="shared" si="221"/>
        <v>0</v>
      </c>
      <c r="AF389" s="1">
        <f t="shared" si="222"/>
        <v>371.10567338072508</v>
      </c>
    </row>
    <row r="390" spans="1:32">
      <c r="A390" s="2"/>
      <c r="B390" s="1"/>
      <c r="C390" s="1"/>
      <c r="D390" s="1"/>
      <c r="E390" s="1"/>
      <c r="F390" s="1"/>
      <c r="H390" s="1">
        <f t="shared" si="203"/>
        <v>0.02</v>
      </c>
      <c r="I390" s="1" t="b">
        <f t="shared" si="204"/>
        <v>0</v>
      </c>
      <c r="J390" s="1">
        <f t="shared" si="205"/>
        <v>0</v>
      </c>
      <c r="K390" s="1">
        <f t="shared" si="200"/>
        <v>0</v>
      </c>
      <c r="L390" s="1">
        <f t="shared" si="201"/>
        <v>0</v>
      </c>
      <c r="M390" s="1">
        <f t="shared" si="202"/>
        <v>371.10567338072508</v>
      </c>
      <c r="N390" s="1" t="b">
        <f t="shared" si="206"/>
        <v>0</v>
      </c>
      <c r="O390" s="1" t="b">
        <f t="shared" si="207"/>
        <v>0</v>
      </c>
      <c r="P390" s="1" t="b">
        <f t="shared" si="208"/>
        <v>0</v>
      </c>
      <c r="Q390" s="1" t="str">
        <f t="shared" si="209"/>
        <v>-</v>
      </c>
      <c r="R390" s="1" t="str">
        <f t="shared" si="210"/>
        <v>-</v>
      </c>
      <c r="S390" s="1" t="str">
        <f t="shared" si="211"/>
        <v>-</v>
      </c>
      <c r="T390" s="1" t="str">
        <f t="shared" si="212"/>
        <v>-</v>
      </c>
      <c r="U390" s="1"/>
      <c r="V390" s="1">
        <f t="shared" si="213"/>
        <v>363.68355991311057</v>
      </c>
      <c r="W390" s="1" t="b">
        <f t="shared" si="214"/>
        <v>0</v>
      </c>
      <c r="X390" s="1" t="b">
        <f t="shared" si="215"/>
        <v>0</v>
      </c>
      <c r="Y390" s="1" t="b">
        <f t="shared" si="216"/>
        <v>0</v>
      </c>
      <c r="Z390" s="1">
        <f>IF(P390=FALSE,IF(Y390=TRUE,MIN(H390+$I$2,$I$3),H390),"-")</f>
        <v>0.02</v>
      </c>
      <c r="AA390" s="1" t="str">
        <f t="shared" si="217"/>
        <v>-</v>
      </c>
      <c r="AB390" s="1" t="str">
        <f t="shared" si="218"/>
        <v>-</v>
      </c>
      <c r="AC390" s="1">
        <f t="shared" si="219"/>
        <v>363.68355991311057</v>
      </c>
      <c r="AD390" s="1">
        <f t="shared" si="220"/>
        <v>0</v>
      </c>
      <c r="AE390" s="1" t="b">
        <f t="shared" si="221"/>
        <v>0</v>
      </c>
      <c r="AF390" s="1">
        <f t="shared" si="222"/>
        <v>363.68355991311057</v>
      </c>
    </row>
    <row r="391" spans="1:32">
      <c r="A391" s="2"/>
      <c r="B391" s="1"/>
      <c r="C391" s="1"/>
      <c r="D391" s="1"/>
      <c r="E391" s="1"/>
      <c r="F391" s="1"/>
      <c r="H391" s="1">
        <f t="shared" si="203"/>
        <v>0.02</v>
      </c>
      <c r="I391" s="1" t="b">
        <f t="shared" si="204"/>
        <v>0</v>
      </c>
      <c r="J391" s="1">
        <f t="shared" si="205"/>
        <v>0</v>
      </c>
      <c r="K391" s="1">
        <f t="shared" ref="K391:K454" si="223">C391</f>
        <v>0</v>
      </c>
      <c r="L391" s="1">
        <f t="shared" ref="L391:L454" si="224">D391</f>
        <v>0</v>
      </c>
      <c r="M391" s="1">
        <f t="shared" ref="M391:M454" si="225">AF390</f>
        <v>363.68355991311057</v>
      </c>
      <c r="N391" s="1" t="b">
        <f t="shared" si="206"/>
        <v>0</v>
      </c>
      <c r="O391" s="1" t="b">
        <f t="shared" si="207"/>
        <v>0</v>
      </c>
      <c r="P391" s="1" t="b">
        <f t="shared" si="208"/>
        <v>0</v>
      </c>
      <c r="Q391" s="1" t="str">
        <f t="shared" si="209"/>
        <v>-</v>
      </c>
      <c r="R391" s="1" t="str">
        <f t="shared" si="210"/>
        <v>-</v>
      </c>
      <c r="S391" s="1" t="str">
        <f t="shared" si="211"/>
        <v>-</v>
      </c>
      <c r="T391" s="1" t="str">
        <f t="shared" si="212"/>
        <v>-</v>
      </c>
      <c r="U391" s="1"/>
      <c r="V391" s="1">
        <f t="shared" si="213"/>
        <v>356.40988871484836</v>
      </c>
      <c r="W391" s="1" t="b">
        <f t="shared" si="214"/>
        <v>0</v>
      </c>
      <c r="X391" s="1" t="b">
        <f t="shared" si="215"/>
        <v>0</v>
      </c>
      <c r="Y391" s="1" t="b">
        <f t="shared" si="216"/>
        <v>0</v>
      </c>
      <c r="Z391" s="1">
        <f>IF(P391=FALSE,IF(Y391=TRUE,MIN(H391+$I$2,$I$3),H391),"-")</f>
        <v>0.02</v>
      </c>
      <c r="AA391" s="1" t="str">
        <f t="shared" si="217"/>
        <v>-</v>
      </c>
      <c r="AB391" s="1" t="str">
        <f t="shared" si="218"/>
        <v>-</v>
      </c>
      <c r="AC391" s="1">
        <f t="shared" si="219"/>
        <v>356.40988871484836</v>
      </c>
      <c r="AD391" s="1">
        <f t="shared" si="220"/>
        <v>0</v>
      </c>
      <c r="AE391" s="1" t="b">
        <f t="shared" si="221"/>
        <v>0</v>
      </c>
      <c r="AF391" s="1">
        <f t="shared" si="222"/>
        <v>356.40988871484836</v>
      </c>
    </row>
    <row r="392" spans="1:32">
      <c r="A392" s="2"/>
      <c r="B392" s="1"/>
      <c r="C392" s="1"/>
      <c r="D392" s="1"/>
      <c r="E392" s="1"/>
      <c r="F392" s="1"/>
      <c r="H392" s="1">
        <f t="shared" si="203"/>
        <v>0.02</v>
      </c>
      <c r="I392" s="1" t="b">
        <f t="shared" si="204"/>
        <v>0</v>
      </c>
      <c r="J392" s="1">
        <f t="shared" si="205"/>
        <v>0</v>
      </c>
      <c r="K392" s="1">
        <f t="shared" si="223"/>
        <v>0</v>
      </c>
      <c r="L392" s="1">
        <f t="shared" si="224"/>
        <v>0</v>
      </c>
      <c r="M392" s="1">
        <f t="shared" si="225"/>
        <v>356.40988871484836</v>
      </c>
      <c r="N392" s="1" t="b">
        <f t="shared" si="206"/>
        <v>0</v>
      </c>
      <c r="O392" s="1" t="b">
        <f t="shared" si="207"/>
        <v>0</v>
      </c>
      <c r="P392" s="1" t="b">
        <f t="shared" si="208"/>
        <v>0</v>
      </c>
      <c r="Q392" s="1" t="str">
        <f t="shared" si="209"/>
        <v>-</v>
      </c>
      <c r="R392" s="1" t="str">
        <f t="shared" si="210"/>
        <v>-</v>
      </c>
      <c r="S392" s="1" t="str">
        <f t="shared" si="211"/>
        <v>-</v>
      </c>
      <c r="T392" s="1" t="str">
        <f t="shared" si="212"/>
        <v>-</v>
      </c>
      <c r="U392" s="1"/>
      <c r="V392" s="1">
        <f t="shared" si="213"/>
        <v>349.28169094055141</v>
      </c>
      <c r="W392" s="1" t="b">
        <f t="shared" si="214"/>
        <v>0</v>
      </c>
      <c r="X392" s="1" t="b">
        <f t="shared" si="215"/>
        <v>0</v>
      </c>
      <c r="Y392" s="1" t="b">
        <f t="shared" si="216"/>
        <v>0</v>
      </c>
      <c r="Z392" s="1">
        <f>IF(P392=FALSE,IF(Y392=TRUE,MIN(H392+$I$2,$I$3),H392),"-")</f>
        <v>0.02</v>
      </c>
      <c r="AA392" s="1" t="str">
        <f t="shared" si="217"/>
        <v>-</v>
      </c>
      <c r="AB392" s="1" t="str">
        <f t="shared" si="218"/>
        <v>-</v>
      </c>
      <c r="AC392" s="1">
        <f t="shared" si="219"/>
        <v>349.28169094055141</v>
      </c>
      <c r="AD392" s="1">
        <f t="shared" si="220"/>
        <v>0</v>
      </c>
      <c r="AE392" s="1" t="b">
        <f t="shared" si="221"/>
        <v>0</v>
      </c>
      <c r="AF392" s="1">
        <f t="shared" si="222"/>
        <v>349.28169094055141</v>
      </c>
    </row>
    <row r="393" spans="1:32">
      <c r="A393" s="2"/>
      <c r="B393" s="1"/>
      <c r="C393" s="1"/>
      <c r="D393" s="1"/>
      <c r="E393" s="1"/>
      <c r="F393" s="1"/>
      <c r="H393" s="1">
        <f t="shared" si="203"/>
        <v>0.02</v>
      </c>
      <c r="I393" s="1" t="b">
        <f t="shared" si="204"/>
        <v>0</v>
      </c>
      <c r="J393" s="1">
        <f t="shared" si="205"/>
        <v>0</v>
      </c>
      <c r="K393" s="1">
        <f t="shared" si="223"/>
        <v>0</v>
      </c>
      <c r="L393" s="1">
        <f t="shared" si="224"/>
        <v>0</v>
      </c>
      <c r="M393" s="1">
        <f t="shared" si="225"/>
        <v>349.28169094055141</v>
      </c>
      <c r="N393" s="1" t="b">
        <f t="shared" si="206"/>
        <v>0</v>
      </c>
      <c r="O393" s="1" t="b">
        <f t="shared" si="207"/>
        <v>0</v>
      </c>
      <c r="P393" s="1" t="b">
        <f t="shared" si="208"/>
        <v>0</v>
      </c>
      <c r="Q393" s="1" t="str">
        <f t="shared" si="209"/>
        <v>-</v>
      </c>
      <c r="R393" s="1" t="str">
        <f t="shared" si="210"/>
        <v>-</v>
      </c>
      <c r="S393" s="1" t="str">
        <f t="shared" si="211"/>
        <v>-</v>
      </c>
      <c r="T393" s="1" t="str">
        <f t="shared" si="212"/>
        <v>-</v>
      </c>
      <c r="U393" s="1"/>
      <c r="V393" s="1">
        <f t="shared" si="213"/>
        <v>342.29605712174038</v>
      </c>
      <c r="W393" s="1" t="b">
        <f t="shared" si="214"/>
        <v>0</v>
      </c>
      <c r="X393" s="1" t="b">
        <f t="shared" si="215"/>
        <v>0</v>
      </c>
      <c r="Y393" s="1" t="b">
        <f t="shared" si="216"/>
        <v>0</v>
      </c>
      <c r="Z393" s="1">
        <f>IF(P393=FALSE,IF(Y393=TRUE,MIN(H393+$I$2,$I$3),H393),"-")</f>
        <v>0.02</v>
      </c>
      <c r="AA393" s="1" t="str">
        <f t="shared" si="217"/>
        <v>-</v>
      </c>
      <c r="AB393" s="1" t="str">
        <f t="shared" si="218"/>
        <v>-</v>
      </c>
      <c r="AC393" s="1">
        <f t="shared" si="219"/>
        <v>342.29605712174038</v>
      </c>
      <c r="AD393" s="1">
        <f t="shared" si="220"/>
        <v>0</v>
      </c>
      <c r="AE393" s="1" t="b">
        <f t="shared" si="221"/>
        <v>0</v>
      </c>
      <c r="AF393" s="1">
        <f t="shared" si="222"/>
        <v>342.29605712174038</v>
      </c>
    </row>
    <row r="394" spans="1:32">
      <c r="A394" s="2"/>
      <c r="B394" s="1"/>
      <c r="C394" s="1"/>
      <c r="D394" s="1"/>
      <c r="E394" s="1"/>
      <c r="F394" s="1"/>
      <c r="H394" s="1">
        <f t="shared" si="203"/>
        <v>0.02</v>
      </c>
      <c r="I394" s="1" t="b">
        <f t="shared" si="204"/>
        <v>0</v>
      </c>
      <c r="J394" s="1">
        <f t="shared" si="205"/>
        <v>0</v>
      </c>
      <c r="K394" s="1">
        <f t="shared" si="223"/>
        <v>0</v>
      </c>
      <c r="L394" s="1">
        <f t="shared" si="224"/>
        <v>0</v>
      </c>
      <c r="M394" s="1">
        <f t="shared" si="225"/>
        <v>342.29605712174038</v>
      </c>
      <c r="N394" s="1" t="b">
        <f t="shared" si="206"/>
        <v>0</v>
      </c>
      <c r="O394" s="1" t="b">
        <f t="shared" si="207"/>
        <v>0</v>
      </c>
      <c r="P394" s="1" t="b">
        <f t="shared" si="208"/>
        <v>0</v>
      </c>
      <c r="Q394" s="1" t="str">
        <f t="shared" si="209"/>
        <v>-</v>
      </c>
      <c r="R394" s="1" t="str">
        <f t="shared" si="210"/>
        <v>-</v>
      </c>
      <c r="S394" s="1" t="str">
        <f t="shared" si="211"/>
        <v>-</v>
      </c>
      <c r="T394" s="1" t="str">
        <f t="shared" si="212"/>
        <v>-</v>
      </c>
      <c r="U394" s="1"/>
      <c r="V394" s="1">
        <f t="shared" si="213"/>
        <v>335.45013597930557</v>
      </c>
      <c r="W394" s="1" t="b">
        <f t="shared" si="214"/>
        <v>0</v>
      </c>
      <c r="X394" s="1" t="b">
        <f t="shared" si="215"/>
        <v>0</v>
      </c>
      <c r="Y394" s="1" t="b">
        <f t="shared" si="216"/>
        <v>0</v>
      </c>
      <c r="Z394" s="1">
        <f>IF(P394=FALSE,IF(Y394=TRUE,MIN(H394+$I$2,$I$3),H394),"-")</f>
        <v>0.02</v>
      </c>
      <c r="AA394" s="1" t="str">
        <f t="shared" si="217"/>
        <v>-</v>
      </c>
      <c r="AB394" s="1" t="str">
        <f t="shared" si="218"/>
        <v>-</v>
      </c>
      <c r="AC394" s="1">
        <f t="shared" si="219"/>
        <v>335.45013597930557</v>
      </c>
      <c r="AD394" s="1">
        <f t="shared" si="220"/>
        <v>0</v>
      </c>
      <c r="AE394" s="1" t="b">
        <f t="shared" si="221"/>
        <v>0</v>
      </c>
      <c r="AF394" s="1">
        <f t="shared" si="222"/>
        <v>335.45013597930557</v>
      </c>
    </row>
    <row r="395" spans="1:32">
      <c r="A395" s="2"/>
      <c r="B395" s="1"/>
      <c r="C395" s="1"/>
      <c r="D395" s="1"/>
      <c r="E395" s="1"/>
      <c r="F395" s="1"/>
      <c r="H395" s="1">
        <f t="shared" si="203"/>
        <v>0.02</v>
      </c>
      <c r="I395" s="1" t="b">
        <f t="shared" si="204"/>
        <v>0</v>
      </c>
      <c r="J395" s="1">
        <f t="shared" si="205"/>
        <v>0</v>
      </c>
      <c r="K395" s="1">
        <f t="shared" si="223"/>
        <v>0</v>
      </c>
      <c r="L395" s="1">
        <f t="shared" si="224"/>
        <v>0</v>
      </c>
      <c r="M395" s="1">
        <f t="shared" si="225"/>
        <v>335.45013597930557</v>
      </c>
      <c r="N395" s="1" t="b">
        <f t="shared" si="206"/>
        <v>0</v>
      </c>
      <c r="O395" s="1" t="b">
        <f t="shared" si="207"/>
        <v>0</v>
      </c>
      <c r="P395" s="1" t="b">
        <f t="shared" si="208"/>
        <v>0</v>
      </c>
      <c r="Q395" s="1" t="str">
        <f t="shared" si="209"/>
        <v>-</v>
      </c>
      <c r="R395" s="1" t="str">
        <f t="shared" si="210"/>
        <v>-</v>
      </c>
      <c r="S395" s="1" t="str">
        <f t="shared" si="211"/>
        <v>-</v>
      </c>
      <c r="T395" s="1" t="str">
        <f t="shared" si="212"/>
        <v>-</v>
      </c>
      <c r="U395" s="1"/>
      <c r="V395" s="1">
        <f t="shared" si="213"/>
        <v>328.74113325971945</v>
      </c>
      <c r="W395" s="1" t="b">
        <f t="shared" si="214"/>
        <v>0</v>
      </c>
      <c r="X395" s="1" t="b">
        <f t="shared" si="215"/>
        <v>0</v>
      </c>
      <c r="Y395" s="1" t="b">
        <f t="shared" si="216"/>
        <v>0</v>
      </c>
      <c r="Z395" s="1">
        <f>IF(P395=FALSE,IF(Y395=TRUE,MIN(H395+$I$2,$I$3),H395),"-")</f>
        <v>0.02</v>
      </c>
      <c r="AA395" s="1" t="str">
        <f t="shared" si="217"/>
        <v>-</v>
      </c>
      <c r="AB395" s="1" t="str">
        <f t="shared" si="218"/>
        <v>-</v>
      </c>
      <c r="AC395" s="1">
        <f t="shared" si="219"/>
        <v>328.74113325971945</v>
      </c>
      <c r="AD395" s="1">
        <f t="shared" si="220"/>
        <v>0</v>
      </c>
      <c r="AE395" s="1" t="b">
        <f t="shared" si="221"/>
        <v>0</v>
      </c>
      <c r="AF395" s="1">
        <f t="shared" si="222"/>
        <v>328.74113325971945</v>
      </c>
    </row>
    <row r="396" spans="1:32">
      <c r="A396" s="2"/>
      <c r="B396" s="1"/>
      <c r="C396" s="1"/>
      <c r="D396" s="1"/>
      <c r="E396" s="1"/>
      <c r="F396" s="1"/>
      <c r="H396" s="1">
        <f t="shared" si="203"/>
        <v>0.02</v>
      </c>
      <c r="I396" s="1" t="b">
        <f t="shared" si="204"/>
        <v>0</v>
      </c>
      <c r="J396" s="1">
        <f t="shared" si="205"/>
        <v>0</v>
      </c>
      <c r="K396" s="1">
        <f t="shared" si="223"/>
        <v>0</v>
      </c>
      <c r="L396" s="1">
        <f t="shared" si="224"/>
        <v>0</v>
      </c>
      <c r="M396" s="1">
        <f t="shared" si="225"/>
        <v>328.74113325971945</v>
      </c>
      <c r="N396" s="1" t="b">
        <f t="shared" si="206"/>
        <v>0</v>
      </c>
      <c r="O396" s="1" t="b">
        <f t="shared" si="207"/>
        <v>0</v>
      </c>
      <c r="P396" s="1" t="b">
        <f t="shared" si="208"/>
        <v>0</v>
      </c>
      <c r="Q396" s="1" t="str">
        <f t="shared" si="209"/>
        <v>-</v>
      </c>
      <c r="R396" s="1" t="str">
        <f t="shared" si="210"/>
        <v>-</v>
      </c>
      <c r="S396" s="1" t="str">
        <f t="shared" si="211"/>
        <v>-</v>
      </c>
      <c r="T396" s="1" t="str">
        <f t="shared" si="212"/>
        <v>-</v>
      </c>
      <c r="U396" s="1"/>
      <c r="V396" s="1">
        <f t="shared" si="213"/>
        <v>322.16631059452504</v>
      </c>
      <c r="W396" s="1" t="b">
        <f t="shared" si="214"/>
        <v>0</v>
      </c>
      <c r="X396" s="1" t="b">
        <f t="shared" si="215"/>
        <v>0</v>
      </c>
      <c r="Y396" s="1" t="b">
        <f t="shared" si="216"/>
        <v>0</v>
      </c>
      <c r="Z396" s="1">
        <f>IF(P396=FALSE,IF(Y396=TRUE,MIN(H396+$I$2,$I$3),H396),"-")</f>
        <v>0.02</v>
      </c>
      <c r="AA396" s="1" t="str">
        <f t="shared" si="217"/>
        <v>-</v>
      </c>
      <c r="AB396" s="1" t="str">
        <f t="shared" si="218"/>
        <v>-</v>
      </c>
      <c r="AC396" s="1">
        <f t="shared" si="219"/>
        <v>322.16631059452504</v>
      </c>
      <c r="AD396" s="1">
        <f t="shared" si="220"/>
        <v>0</v>
      </c>
      <c r="AE396" s="1" t="b">
        <f t="shared" si="221"/>
        <v>0</v>
      </c>
      <c r="AF396" s="1">
        <f t="shared" si="222"/>
        <v>322.16631059452504</v>
      </c>
    </row>
    <row r="397" spans="1:32">
      <c r="A397" s="2"/>
      <c r="B397" s="1"/>
      <c r="C397" s="1"/>
      <c r="D397" s="1"/>
      <c r="E397" s="1"/>
      <c r="F397" s="1"/>
      <c r="H397" s="1">
        <f t="shared" si="203"/>
        <v>0.02</v>
      </c>
      <c r="I397" s="1" t="b">
        <f t="shared" si="204"/>
        <v>0</v>
      </c>
      <c r="J397" s="1">
        <f t="shared" si="205"/>
        <v>0</v>
      </c>
      <c r="K397" s="1">
        <f t="shared" si="223"/>
        <v>0</v>
      </c>
      <c r="L397" s="1">
        <f t="shared" si="224"/>
        <v>0</v>
      </c>
      <c r="M397" s="1">
        <f t="shared" si="225"/>
        <v>322.16631059452504</v>
      </c>
      <c r="N397" s="1" t="b">
        <f t="shared" si="206"/>
        <v>0</v>
      </c>
      <c r="O397" s="1" t="b">
        <f t="shared" si="207"/>
        <v>0</v>
      </c>
      <c r="P397" s="1" t="b">
        <f t="shared" si="208"/>
        <v>0</v>
      </c>
      <c r="Q397" s="1" t="str">
        <f t="shared" si="209"/>
        <v>-</v>
      </c>
      <c r="R397" s="1" t="str">
        <f t="shared" si="210"/>
        <v>-</v>
      </c>
      <c r="S397" s="1" t="str">
        <f t="shared" si="211"/>
        <v>-</v>
      </c>
      <c r="T397" s="1" t="str">
        <f t="shared" si="212"/>
        <v>-</v>
      </c>
      <c r="U397" s="1"/>
      <c r="V397" s="1">
        <f t="shared" si="213"/>
        <v>315.72298438263454</v>
      </c>
      <c r="W397" s="1" t="b">
        <f t="shared" si="214"/>
        <v>0</v>
      </c>
      <c r="X397" s="1" t="b">
        <f t="shared" si="215"/>
        <v>0</v>
      </c>
      <c r="Y397" s="1" t="b">
        <f t="shared" si="216"/>
        <v>0</v>
      </c>
      <c r="Z397" s="1">
        <f>IF(P397=FALSE,IF(Y397=TRUE,MIN(H397+$I$2,$I$3),H397),"-")</f>
        <v>0.02</v>
      </c>
      <c r="AA397" s="1" t="str">
        <f t="shared" si="217"/>
        <v>-</v>
      </c>
      <c r="AB397" s="1" t="str">
        <f t="shared" si="218"/>
        <v>-</v>
      </c>
      <c r="AC397" s="1">
        <f t="shared" si="219"/>
        <v>315.72298438263454</v>
      </c>
      <c r="AD397" s="1">
        <f t="shared" si="220"/>
        <v>0</v>
      </c>
      <c r="AE397" s="1" t="b">
        <f t="shared" si="221"/>
        <v>0</v>
      </c>
      <c r="AF397" s="1">
        <f t="shared" si="222"/>
        <v>315.72298438263454</v>
      </c>
    </row>
    <row r="398" spans="1:32">
      <c r="A398" s="2"/>
      <c r="B398" s="1"/>
      <c r="C398" s="1"/>
      <c r="D398" s="1"/>
      <c r="E398" s="1"/>
      <c r="F398" s="1"/>
      <c r="H398" s="1">
        <f t="shared" si="203"/>
        <v>0.02</v>
      </c>
      <c r="I398" s="1" t="b">
        <f t="shared" si="204"/>
        <v>0</v>
      </c>
      <c r="J398" s="1">
        <f t="shared" si="205"/>
        <v>0</v>
      </c>
      <c r="K398" s="1">
        <f t="shared" si="223"/>
        <v>0</v>
      </c>
      <c r="L398" s="1">
        <f t="shared" si="224"/>
        <v>0</v>
      </c>
      <c r="M398" s="1">
        <f t="shared" si="225"/>
        <v>315.72298438263454</v>
      </c>
      <c r="N398" s="1" t="b">
        <f t="shared" si="206"/>
        <v>0</v>
      </c>
      <c r="O398" s="1" t="b">
        <f t="shared" si="207"/>
        <v>0</v>
      </c>
      <c r="P398" s="1" t="b">
        <f t="shared" si="208"/>
        <v>0</v>
      </c>
      <c r="Q398" s="1" t="str">
        <f t="shared" si="209"/>
        <v>-</v>
      </c>
      <c r="R398" s="1" t="str">
        <f t="shared" si="210"/>
        <v>-</v>
      </c>
      <c r="S398" s="1" t="str">
        <f t="shared" si="211"/>
        <v>-</v>
      </c>
      <c r="T398" s="1" t="str">
        <f t="shared" si="212"/>
        <v>-</v>
      </c>
      <c r="U398" s="1"/>
      <c r="V398" s="1">
        <f t="shared" si="213"/>
        <v>309.40852469498185</v>
      </c>
      <c r="W398" s="1" t="b">
        <f t="shared" si="214"/>
        <v>0</v>
      </c>
      <c r="X398" s="1" t="b">
        <f t="shared" si="215"/>
        <v>0</v>
      </c>
      <c r="Y398" s="1" t="b">
        <f t="shared" si="216"/>
        <v>0</v>
      </c>
      <c r="Z398" s="1">
        <f>IF(P398=FALSE,IF(Y398=TRUE,MIN(H398+$I$2,$I$3),H398),"-")</f>
        <v>0.02</v>
      </c>
      <c r="AA398" s="1" t="str">
        <f t="shared" si="217"/>
        <v>-</v>
      </c>
      <c r="AB398" s="1" t="str">
        <f t="shared" si="218"/>
        <v>-</v>
      </c>
      <c r="AC398" s="1">
        <f t="shared" si="219"/>
        <v>309.40852469498185</v>
      </c>
      <c r="AD398" s="1">
        <f t="shared" si="220"/>
        <v>0</v>
      </c>
      <c r="AE398" s="1" t="b">
        <f t="shared" si="221"/>
        <v>0</v>
      </c>
      <c r="AF398" s="1">
        <f t="shared" si="222"/>
        <v>309.40852469498185</v>
      </c>
    </row>
    <row r="399" spans="1:32">
      <c r="A399" s="2"/>
      <c r="B399" s="1"/>
      <c r="C399" s="1"/>
      <c r="D399" s="1"/>
      <c r="E399" s="1"/>
      <c r="F399" s="1"/>
      <c r="H399" s="1">
        <f t="shared" si="203"/>
        <v>0.02</v>
      </c>
      <c r="I399" s="1" t="b">
        <f t="shared" si="204"/>
        <v>0</v>
      </c>
      <c r="J399" s="1">
        <f t="shared" si="205"/>
        <v>0</v>
      </c>
      <c r="K399" s="1">
        <f t="shared" si="223"/>
        <v>0</v>
      </c>
      <c r="L399" s="1">
        <f t="shared" si="224"/>
        <v>0</v>
      </c>
      <c r="M399" s="1">
        <f t="shared" si="225"/>
        <v>309.40852469498185</v>
      </c>
      <c r="N399" s="1" t="b">
        <f t="shared" si="206"/>
        <v>0</v>
      </c>
      <c r="O399" s="1" t="b">
        <f t="shared" si="207"/>
        <v>0</v>
      </c>
      <c r="P399" s="1" t="b">
        <f t="shared" si="208"/>
        <v>0</v>
      </c>
      <c r="Q399" s="1" t="str">
        <f t="shared" si="209"/>
        <v>-</v>
      </c>
      <c r="R399" s="1" t="str">
        <f t="shared" si="210"/>
        <v>-</v>
      </c>
      <c r="S399" s="1" t="str">
        <f t="shared" si="211"/>
        <v>-</v>
      </c>
      <c r="T399" s="1" t="str">
        <f t="shared" si="212"/>
        <v>-</v>
      </c>
      <c r="U399" s="1"/>
      <c r="V399" s="1">
        <f t="shared" si="213"/>
        <v>303.22035420108222</v>
      </c>
      <c r="W399" s="1" t="b">
        <f t="shared" si="214"/>
        <v>0</v>
      </c>
      <c r="X399" s="1" t="b">
        <f t="shared" si="215"/>
        <v>0</v>
      </c>
      <c r="Y399" s="1" t="b">
        <f t="shared" si="216"/>
        <v>0</v>
      </c>
      <c r="Z399" s="1">
        <f>IF(P399=FALSE,IF(Y399=TRUE,MIN(H399+$I$2,$I$3),H399),"-")</f>
        <v>0.02</v>
      </c>
      <c r="AA399" s="1" t="str">
        <f t="shared" si="217"/>
        <v>-</v>
      </c>
      <c r="AB399" s="1" t="str">
        <f t="shared" si="218"/>
        <v>-</v>
      </c>
      <c r="AC399" s="1">
        <f t="shared" si="219"/>
        <v>303.22035420108222</v>
      </c>
      <c r="AD399" s="1">
        <f t="shared" si="220"/>
        <v>0</v>
      </c>
      <c r="AE399" s="1" t="b">
        <f t="shared" si="221"/>
        <v>0</v>
      </c>
      <c r="AF399" s="1">
        <f t="shared" si="222"/>
        <v>303.22035420108222</v>
      </c>
    </row>
    <row r="400" spans="1:32">
      <c r="A400" s="2"/>
      <c r="B400" s="1"/>
      <c r="C400" s="1"/>
      <c r="D400" s="1"/>
      <c r="E400" s="1"/>
      <c r="F400" s="1"/>
      <c r="H400" s="1">
        <f t="shared" si="203"/>
        <v>0.02</v>
      </c>
      <c r="I400" s="1" t="b">
        <f t="shared" si="204"/>
        <v>0</v>
      </c>
      <c r="J400" s="1">
        <f t="shared" si="205"/>
        <v>0</v>
      </c>
      <c r="K400" s="1">
        <f t="shared" si="223"/>
        <v>0</v>
      </c>
      <c r="L400" s="1">
        <f t="shared" si="224"/>
        <v>0</v>
      </c>
      <c r="M400" s="1">
        <f t="shared" si="225"/>
        <v>303.22035420108222</v>
      </c>
      <c r="N400" s="1" t="b">
        <f t="shared" si="206"/>
        <v>0</v>
      </c>
      <c r="O400" s="1" t="b">
        <f t="shared" si="207"/>
        <v>0</v>
      </c>
      <c r="P400" s="1" t="b">
        <f t="shared" si="208"/>
        <v>0</v>
      </c>
      <c r="Q400" s="1" t="str">
        <f t="shared" si="209"/>
        <v>-</v>
      </c>
      <c r="R400" s="1" t="str">
        <f t="shared" si="210"/>
        <v>-</v>
      </c>
      <c r="S400" s="1" t="str">
        <f t="shared" si="211"/>
        <v>-</v>
      </c>
      <c r="T400" s="1" t="str">
        <f t="shared" si="212"/>
        <v>-</v>
      </c>
      <c r="U400" s="1"/>
      <c r="V400" s="1">
        <f t="shared" si="213"/>
        <v>297.15594711706058</v>
      </c>
      <c r="W400" s="1" t="b">
        <f t="shared" si="214"/>
        <v>0</v>
      </c>
      <c r="X400" s="1" t="b">
        <f t="shared" si="215"/>
        <v>0</v>
      </c>
      <c r="Y400" s="1" t="b">
        <f t="shared" si="216"/>
        <v>0</v>
      </c>
      <c r="Z400" s="1">
        <f>IF(P400=FALSE,IF(Y400=TRUE,MIN(H400+$I$2,$I$3),H400),"-")</f>
        <v>0.02</v>
      </c>
      <c r="AA400" s="1" t="str">
        <f t="shared" si="217"/>
        <v>-</v>
      </c>
      <c r="AB400" s="1" t="str">
        <f t="shared" si="218"/>
        <v>-</v>
      </c>
      <c r="AC400" s="1">
        <f t="shared" si="219"/>
        <v>297.15594711706058</v>
      </c>
      <c r="AD400" s="1">
        <f t="shared" si="220"/>
        <v>0</v>
      </c>
      <c r="AE400" s="1" t="b">
        <f t="shared" si="221"/>
        <v>0</v>
      </c>
      <c r="AF400" s="1">
        <f t="shared" si="222"/>
        <v>297.15594711706058</v>
      </c>
    </row>
    <row r="401" spans="1:32">
      <c r="A401" s="2"/>
      <c r="B401" s="1"/>
      <c r="C401" s="1"/>
      <c r="D401" s="1"/>
      <c r="E401" s="1"/>
      <c r="F401" s="1"/>
      <c r="H401" s="1">
        <f t="shared" si="203"/>
        <v>0.02</v>
      </c>
      <c r="I401" s="1" t="b">
        <f t="shared" si="204"/>
        <v>0</v>
      </c>
      <c r="J401" s="1">
        <f t="shared" si="205"/>
        <v>0</v>
      </c>
      <c r="K401" s="1">
        <f t="shared" si="223"/>
        <v>0</v>
      </c>
      <c r="L401" s="1">
        <f t="shared" si="224"/>
        <v>0</v>
      </c>
      <c r="M401" s="1">
        <f t="shared" si="225"/>
        <v>297.15594711706058</v>
      </c>
      <c r="N401" s="1" t="b">
        <f t="shared" si="206"/>
        <v>0</v>
      </c>
      <c r="O401" s="1" t="b">
        <f t="shared" si="207"/>
        <v>0</v>
      </c>
      <c r="P401" s="1" t="b">
        <f t="shared" si="208"/>
        <v>0</v>
      </c>
      <c r="Q401" s="1" t="str">
        <f t="shared" si="209"/>
        <v>-</v>
      </c>
      <c r="R401" s="1" t="str">
        <f t="shared" si="210"/>
        <v>-</v>
      </c>
      <c r="S401" s="1" t="str">
        <f t="shared" si="211"/>
        <v>-</v>
      </c>
      <c r="T401" s="1" t="str">
        <f t="shared" si="212"/>
        <v>-</v>
      </c>
      <c r="U401" s="1"/>
      <c r="V401" s="1">
        <f t="shared" si="213"/>
        <v>291.21282817471939</v>
      </c>
      <c r="W401" s="1" t="b">
        <f t="shared" si="214"/>
        <v>0</v>
      </c>
      <c r="X401" s="1" t="b">
        <f t="shared" si="215"/>
        <v>0</v>
      </c>
      <c r="Y401" s="1" t="b">
        <f t="shared" si="216"/>
        <v>0</v>
      </c>
      <c r="Z401" s="1">
        <f>IF(P401=FALSE,IF(Y401=TRUE,MIN(H401+$I$2,$I$3),H401),"-")</f>
        <v>0.02</v>
      </c>
      <c r="AA401" s="1" t="str">
        <f t="shared" si="217"/>
        <v>-</v>
      </c>
      <c r="AB401" s="1" t="str">
        <f t="shared" si="218"/>
        <v>-</v>
      </c>
      <c r="AC401" s="1">
        <f t="shared" si="219"/>
        <v>291.21282817471939</v>
      </c>
      <c r="AD401" s="1">
        <f t="shared" si="220"/>
        <v>0</v>
      </c>
      <c r="AE401" s="1" t="b">
        <f t="shared" si="221"/>
        <v>0</v>
      </c>
      <c r="AF401" s="1">
        <f t="shared" si="222"/>
        <v>291.21282817471939</v>
      </c>
    </row>
    <row r="402" spans="1:32">
      <c r="A402" s="2"/>
      <c r="B402" s="1"/>
      <c r="C402" s="1"/>
      <c r="D402" s="1"/>
      <c r="E402" s="1"/>
      <c r="F402" s="1"/>
      <c r="H402" s="1">
        <f t="shared" si="203"/>
        <v>0.02</v>
      </c>
      <c r="I402" s="1" t="b">
        <f t="shared" si="204"/>
        <v>0</v>
      </c>
      <c r="J402" s="1">
        <f t="shared" si="205"/>
        <v>0</v>
      </c>
      <c r="K402" s="1">
        <f t="shared" si="223"/>
        <v>0</v>
      </c>
      <c r="L402" s="1">
        <f t="shared" si="224"/>
        <v>0</v>
      </c>
      <c r="M402" s="1">
        <f t="shared" si="225"/>
        <v>291.21282817471939</v>
      </c>
      <c r="N402" s="1" t="b">
        <f t="shared" si="206"/>
        <v>0</v>
      </c>
      <c r="O402" s="1" t="b">
        <f t="shared" si="207"/>
        <v>0</v>
      </c>
      <c r="P402" s="1" t="b">
        <f t="shared" si="208"/>
        <v>0</v>
      </c>
      <c r="Q402" s="1" t="str">
        <f t="shared" si="209"/>
        <v>-</v>
      </c>
      <c r="R402" s="1" t="str">
        <f t="shared" si="210"/>
        <v>-</v>
      </c>
      <c r="S402" s="1" t="str">
        <f t="shared" si="211"/>
        <v>-</v>
      </c>
      <c r="T402" s="1" t="str">
        <f t="shared" si="212"/>
        <v>-</v>
      </c>
      <c r="U402" s="1"/>
      <c r="V402" s="1">
        <f t="shared" si="213"/>
        <v>285.38857161122502</v>
      </c>
      <c r="W402" s="1" t="b">
        <f t="shared" si="214"/>
        <v>0</v>
      </c>
      <c r="X402" s="1" t="b">
        <f t="shared" si="215"/>
        <v>0</v>
      </c>
      <c r="Y402" s="1" t="b">
        <f t="shared" si="216"/>
        <v>0</v>
      </c>
      <c r="Z402" s="1">
        <f>IF(P402=FALSE,IF(Y402=TRUE,MIN(H402+$I$2,$I$3),H402),"-")</f>
        <v>0.02</v>
      </c>
      <c r="AA402" s="1" t="str">
        <f t="shared" si="217"/>
        <v>-</v>
      </c>
      <c r="AB402" s="1" t="str">
        <f t="shared" si="218"/>
        <v>-</v>
      </c>
      <c r="AC402" s="1">
        <f t="shared" si="219"/>
        <v>285.38857161122502</v>
      </c>
      <c r="AD402" s="1">
        <f t="shared" si="220"/>
        <v>0</v>
      </c>
      <c r="AE402" s="1" t="b">
        <f t="shared" si="221"/>
        <v>0</v>
      </c>
      <c r="AF402" s="1">
        <f t="shared" si="222"/>
        <v>285.38857161122502</v>
      </c>
    </row>
    <row r="403" spans="1:32">
      <c r="A403" s="2"/>
      <c r="B403" s="1"/>
      <c r="C403" s="1"/>
      <c r="D403" s="1"/>
      <c r="E403" s="1"/>
      <c r="F403" s="1"/>
      <c r="H403" s="1">
        <f t="shared" si="203"/>
        <v>0.02</v>
      </c>
      <c r="I403" s="1" t="b">
        <f t="shared" si="204"/>
        <v>0</v>
      </c>
      <c r="J403" s="1">
        <f t="shared" si="205"/>
        <v>0</v>
      </c>
      <c r="K403" s="1">
        <f t="shared" si="223"/>
        <v>0</v>
      </c>
      <c r="L403" s="1">
        <f t="shared" si="224"/>
        <v>0</v>
      </c>
      <c r="M403" s="1">
        <f t="shared" si="225"/>
        <v>285.38857161122502</v>
      </c>
      <c r="N403" s="1" t="b">
        <f t="shared" si="206"/>
        <v>0</v>
      </c>
      <c r="O403" s="1" t="b">
        <f t="shared" si="207"/>
        <v>0</v>
      </c>
      <c r="P403" s="1" t="b">
        <f t="shared" si="208"/>
        <v>0</v>
      </c>
      <c r="Q403" s="1" t="str">
        <f t="shared" si="209"/>
        <v>-</v>
      </c>
      <c r="R403" s="1" t="str">
        <f t="shared" si="210"/>
        <v>-</v>
      </c>
      <c r="S403" s="1" t="str">
        <f t="shared" si="211"/>
        <v>-</v>
      </c>
      <c r="T403" s="1" t="str">
        <f t="shared" si="212"/>
        <v>-</v>
      </c>
      <c r="U403" s="1"/>
      <c r="V403" s="1">
        <f t="shared" si="213"/>
        <v>279.68080017900053</v>
      </c>
      <c r="W403" s="1" t="b">
        <f t="shared" si="214"/>
        <v>0</v>
      </c>
      <c r="X403" s="1" t="b">
        <f t="shared" si="215"/>
        <v>0</v>
      </c>
      <c r="Y403" s="1" t="b">
        <f t="shared" si="216"/>
        <v>0</v>
      </c>
      <c r="Z403" s="1">
        <f>IF(P403=FALSE,IF(Y403=TRUE,MIN(H403+$I$2,$I$3),H403),"-")</f>
        <v>0.02</v>
      </c>
      <c r="AA403" s="1" t="str">
        <f t="shared" si="217"/>
        <v>-</v>
      </c>
      <c r="AB403" s="1" t="str">
        <f t="shared" si="218"/>
        <v>-</v>
      </c>
      <c r="AC403" s="1">
        <f t="shared" si="219"/>
        <v>279.68080017900053</v>
      </c>
      <c r="AD403" s="1">
        <f t="shared" si="220"/>
        <v>0</v>
      </c>
      <c r="AE403" s="1" t="b">
        <f t="shared" si="221"/>
        <v>0</v>
      </c>
      <c r="AF403" s="1">
        <f t="shared" si="222"/>
        <v>279.68080017900053</v>
      </c>
    </row>
    <row r="404" spans="1:32">
      <c r="A404" s="2"/>
      <c r="B404" s="1"/>
      <c r="C404" s="1"/>
      <c r="D404" s="1"/>
      <c r="E404" s="1"/>
      <c r="F404" s="1"/>
      <c r="H404" s="1">
        <f t="shared" si="203"/>
        <v>0.02</v>
      </c>
      <c r="I404" s="1" t="b">
        <f t="shared" si="204"/>
        <v>0</v>
      </c>
      <c r="J404" s="1">
        <f t="shared" si="205"/>
        <v>0</v>
      </c>
      <c r="K404" s="1">
        <f t="shared" si="223"/>
        <v>0</v>
      </c>
      <c r="L404" s="1">
        <f t="shared" si="224"/>
        <v>0</v>
      </c>
      <c r="M404" s="1">
        <f t="shared" si="225"/>
        <v>279.68080017900053</v>
      </c>
      <c r="N404" s="1" t="b">
        <f t="shared" si="206"/>
        <v>0</v>
      </c>
      <c r="O404" s="1" t="b">
        <f t="shared" si="207"/>
        <v>0</v>
      </c>
      <c r="P404" s="1" t="b">
        <f t="shared" si="208"/>
        <v>0</v>
      </c>
      <c r="Q404" s="1" t="str">
        <f t="shared" si="209"/>
        <v>-</v>
      </c>
      <c r="R404" s="1" t="str">
        <f t="shared" si="210"/>
        <v>-</v>
      </c>
      <c r="S404" s="1" t="str">
        <f t="shared" si="211"/>
        <v>-</v>
      </c>
      <c r="T404" s="1" t="str">
        <f t="shared" si="212"/>
        <v>-</v>
      </c>
      <c r="U404" s="1"/>
      <c r="V404" s="1">
        <f t="shared" si="213"/>
        <v>274.08718417542053</v>
      </c>
      <c r="W404" s="1" t="b">
        <f t="shared" si="214"/>
        <v>0</v>
      </c>
      <c r="X404" s="1" t="b">
        <f t="shared" si="215"/>
        <v>0</v>
      </c>
      <c r="Y404" s="1" t="b">
        <f t="shared" si="216"/>
        <v>0</v>
      </c>
      <c r="Z404" s="1">
        <f>IF(P404=FALSE,IF(Y404=TRUE,MIN(H404+$I$2,$I$3),H404),"-")</f>
        <v>0.02</v>
      </c>
      <c r="AA404" s="1" t="str">
        <f t="shared" si="217"/>
        <v>-</v>
      </c>
      <c r="AB404" s="1" t="str">
        <f t="shared" si="218"/>
        <v>-</v>
      </c>
      <c r="AC404" s="1">
        <f t="shared" si="219"/>
        <v>274.08718417542053</v>
      </c>
      <c r="AD404" s="1">
        <f t="shared" si="220"/>
        <v>0</v>
      </c>
      <c r="AE404" s="1" t="b">
        <f t="shared" si="221"/>
        <v>0</v>
      </c>
      <c r="AF404" s="1">
        <f t="shared" si="222"/>
        <v>274.08718417542053</v>
      </c>
    </row>
    <row r="405" spans="1:32">
      <c r="A405" s="2"/>
      <c r="B405" s="1"/>
      <c r="C405" s="1"/>
      <c r="D405" s="1"/>
      <c r="E405" s="1"/>
      <c r="F405" s="1"/>
      <c r="H405" s="1">
        <f t="shared" si="203"/>
        <v>0.02</v>
      </c>
      <c r="I405" s="1" t="b">
        <f t="shared" si="204"/>
        <v>0</v>
      </c>
      <c r="J405" s="1">
        <f t="shared" si="205"/>
        <v>0</v>
      </c>
      <c r="K405" s="1">
        <f t="shared" si="223"/>
        <v>0</v>
      </c>
      <c r="L405" s="1">
        <f t="shared" si="224"/>
        <v>0</v>
      </c>
      <c r="M405" s="1">
        <f t="shared" si="225"/>
        <v>274.08718417542053</v>
      </c>
      <c r="N405" s="1" t="b">
        <f t="shared" si="206"/>
        <v>0</v>
      </c>
      <c r="O405" s="1" t="b">
        <f t="shared" si="207"/>
        <v>0</v>
      </c>
      <c r="P405" s="1" t="b">
        <f t="shared" si="208"/>
        <v>0</v>
      </c>
      <c r="Q405" s="1" t="str">
        <f t="shared" si="209"/>
        <v>-</v>
      </c>
      <c r="R405" s="1" t="str">
        <f t="shared" si="210"/>
        <v>-</v>
      </c>
      <c r="S405" s="1" t="str">
        <f t="shared" si="211"/>
        <v>-</v>
      </c>
      <c r="T405" s="1" t="str">
        <f t="shared" si="212"/>
        <v>-</v>
      </c>
      <c r="U405" s="1"/>
      <c r="V405" s="1">
        <f t="shared" si="213"/>
        <v>268.60544049191213</v>
      </c>
      <c r="W405" s="1" t="b">
        <f t="shared" si="214"/>
        <v>0</v>
      </c>
      <c r="X405" s="1" t="b">
        <f t="shared" si="215"/>
        <v>0</v>
      </c>
      <c r="Y405" s="1" t="b">
        <f t="shared" si="216"/>
        <v>0</v>
      </c>
      <c r="Z405" s="1">
        <f>IF(P405=FALSE,IF(Y405=TRUE,MIN(H405+$I$2,$I$3),H405),"-")</f>
        <v>0.02</v>
      </c>
      <c r="AA405" s="1" t="str">
        <f t="shared" si="217"/>
        <v>-</v>
      </c>
      <c r="AB405" s="1" t="str">
        <f t="shared" si="218"/>
        <v>-</v>
      </c>
      <c r="AC405" s="1">
        <f t="shared" si="219"/>
        <v>268.60544049191213</v>
      </c>
      <c r="AD405" s="1">
        <f t="shared" si="220"/>
        <v>0</v>
      </c>
      <c r="AE405" s="1" t="b">
        <f t="shared" si="221"/>
        <v>0</v>
      </c>
      <c r="AF405" s="1">
        <f t="shared" si="222"/>
        <v>268.60544049191213</v>
      </c>
    </row>
    <row r="406" spans="1:32">
      <c r="A406" s="2"/>
      <c r="B406" s="1"/>
      <c r="C406" s="1"/>
      <c r="D406" s="1"/>
      <c r="E406" s="1"/>
      <c r="F406" s="1"/>
      <c r="H406" s="1">
        <f t="shared" si="203"/>
        <v>0.02</v>
      </c>
      <c r="I406" s="1" t="b">
        <f t="shared" si="204"/>
        <v>0</v>
      </c>
      <c r="J406" s="1">
        <f t="shared" si="205"/>
        <v>0</v>
      </c>
      <c r="K406" s="1">
        <f t="shared" si="223"/>
        <v>0</v>
      </c>
      <c r="L406" s="1">
        <f t="shared" si="224"/>
        <v>0</v>
      </c>
      <c r="M406" s="1">
        <f t="shared" si="225"/>
        <v>268.60544049191213</v>
      </c>
      <c r="N406" s="1" t="b">
        <f t="shared" si="206"/>
        <v>0</v>
      </c>
      <c r="O406" s="1" t="b">
        <f t="shared" si="207"/>
        <v>0</v>
      </c>
      <c r="P406" s="1" t="b">
        <f t="shared" si="208"/>
        <v>0</v>
      </c>
      <c r="Q406" s="1" t="str">
        <f t="shared" si="209"/>
        <v>-</v>
      </c>
      <c r="R406" s="1" t="str">
        <f t="shared" si="210"/>
        <v>-</v>
      </c>
      <c r="S406" s="1" t="str">
        <f t="shared" si="211"/>
        <v>-</v>
      </c>
      <c r="T406" s="1" t="str">
        <f t="shared" si="212"/>
        <v>-</v>
      </c>
      <c r="U406" s="1"/>
      <c r="V406" s="1">
        <f t="shared" si="213"/>
        <v>263.23333168207387</v>
      </c>
      <c r="W406" s="1" t="b">
        <f t="shared" si="214"/>
        <v>0</v>
      </c>
      <c r="X406" s="1" t="b">
        <f t="shared" si="215"/>
        <v>0</v>
      </c>
      <c r="Y406" s="1" t="b">
        <f t="shared" si="216"/>
        <v>0</v>
      </c>
      <c r="Z406" s="1">
        <f>IF(P406=FALSE,IF(Y406=TRUE,MIN(H406+$I$2,$I$3),H406),"-")</f>
        <v>0.02</v>
      </c>
      <c r="AA406" s="1" t="str">
        <f t="shared" si="217"/>
        <v>-</v>
      </c>
      <c r="AB406" s="1" t="str">
        <f t="shared" si="218"/>
        <v>-</v>
      </c>
      <c r="AC406" s="1">
        <f t="shared" si="219"/>
        <v>263.23333168207387</v>
      </c>
      <c r="AD406" s="1">
        <f t="shared" si="220"/>
        <v>0</v>
      </c>
      <c r="AE406" s="1" t="b">
        <f t="shared" si="221"/>
        <v>0</v>
      </c>
      <c r="AF406" s="1">
        <f t="shared" si="222"/>
        <v>263.23333168207387</v>
      </c>
    </row>
    <row r="407" spans="1:32">
      <c r="A407" s="2"/>
      <c r="B407" s="1"/>
      <c r="C407" s="1"/>
      <c r="D407" s="1"/>
      <c r="E407" s="1"/>
      <c r="F407" s="1"/>
      <c r="H407" s="1">
        <f t="shared" si="203"/>
        <v>0.02</v>
      </c>
      <c r="I407" s="1" t="b">
        <f t="shared" si="204"/>
        <v>0</v>
      </c>
      <c r="J407" s="1">
        <f t="shared" si="205"/>
        <v>0</v>
      </c>
      <c r="K407" s="1">
        <f t="shared" si="223"/>
        <v>0</v>
      </c>
      <c r="L407" s="1">
        <f t="shared" si="224"/>
        <v>0</v>
      </c>
      <c r="M407" s="1">
        <f t="shared" si="225"/>
        <v>263.23333168207387</v>
      </c>
      <c r="N407" s="1" t="b">
        <f t="shared" si="206"/>
        <v>0</v>
      </c>
      <c r="O407" s="1" t="b">
        <f t="shared" si="207"/>
        <v>0</v>
      </c>
      <c r="P407" s="1" t="b">
        <f t="shared" si="208"/>
        <v>0</v>
      </c>
      <c r="Q407" s="1" t="str">
        <f t="shared" si="209"/>
        <v>-</v>
      </c>
      <c r="R407" s="1" t="str">
        <f t="shared" si="210"/>
        <v>-</v>
      </c>
      <c r="S407" s="1" t="str">
        <f t="shared" si="211"/>
        <v>-</v>
      </c>
      <c r="T407" s="1" t="str">
        <f t="shared" si="212"/>
        <v>-</v>
      </c>
      <c r="U407" s="1"/>
      <c r="V407" s="1">
        <f t="shared" si="213"/>
        <v>257.9686650484324</v>
      </c>
      <c r="W407" s="1" t="b">
        <f t="shared" si="214"/>
        <v>0</v>
      </c>
      <c r="X407" s="1" t="b">
        <f t="shared" si="215"/>
        <v>0</v>
      </c>
      <c r="Y407" s="1" t="b">
        <f t="shared" si="216"/>
        <v>0</v>
      </c>
      <c r="Z407" s="1">
        <f>IF(P407=FALSE,IF(Y407=TRUE,MIN(H407+$I$2,$I$3),H407),"-")</f>
        <v>0.02</v>
      </c>
      <c r="AA407" s="1" t="str">
        <f t="shared" si="217"/>
        <v>-</v>
      </c>
      <c r="AB407" s="1" t="str">
        <f t="shared" si="218"/>
        <v>-</v>
      </c>
      <c r="AC407" s="1">
        <f t="shared" si="219"/>
        <v>257.9686650484324</v>
      </c>
      <c r="AD407" s="1">
        <f t="shared" si="220"/>
        <v>0</v>
      </c>
      <c r="AE407" s="1" t="b">
        <f t="shared" si="221"/>
        <v>0</v>
      </c>
      <c r="AF407" s="1">
        <f t="shared" si="222"/>
        <v>257.9686650484324</v>
      </c>
    </row>
    <row r="408" spans="1:32">
      <c r="A408" s="2"/>
      <c r="B408" s="1"/>
      <c r="C408" s="1"/>
      <c r="D408" s="1"/>
      <c r="E408" s="1"/>
      <c r="F408" s="1"/>
      <c r="H408" s="1">
        <f t="shared" si="203"/>
        <v>0.02</v>
      </c>
      <c r="I408" s="1" t="b">
        <f t="shared" si="204"/>
        <v>0</v>
      </c>
      <c r="J408" s="1">
        <f t="shared" si="205"/>
        <v>0</v>
      </c>
      <c r="K408" s="1">
        <f t="shared" si="223"/>
        <v>0</v>
      </c>
      <c r="L408" s="1">
        <f t="shared" si="224"/>
        <v>0</v>
      </c>
      <c r="M408" s="1">
        <f t="shared" si="225"/>
        <v>257.9686650484324</v>
      </c>
      <c r="N408" s="1" t="b">
        <f t="shared" si="206"/>
        <v>0</v>
      </c>
      <c r="O408" s="1" t="b">
        <f t="shared" si="207"/>
        <v>0</v>
      </c>
      <c r="P408" s="1" t="b">
        <f t="shared" si="208"/>
        <v>0</v>
      </c>
      <c r="Q408" s="1" t="str">
        <f t="shared" si="209"/>
        <v>-</v>
      </c>
      <c r="R408" s="1" t="str">
        <f t="shared" si="210"/>
        <v>-</v>
      </c>
      <c r="S408" s="1" t="str">
        <f t="shared" si="211"/>
        <v>-</v>
      </c>
      <c r="T408" s="1" t="str">
        <f t="shared" si="212"/>
        <v>-</v>
      </c>
      <c r="U408" s="1"/>
      <c r="V408" s="1">
        <f t="shared" si="213"/>
        <v>252.80929174746376</v>
      </c>
      <c r="W408" s="1" t="b">
        <f t="shared" si="214"/>
        <v>0</v>
      </c>
      <c r="X408" s="1" t="b">
        <f t="shared" si="215"/>
        <v>0</v>
      </c>
      <c r="Y408" s="1" t="b">
        <f t="shared" si="216"/>
        <v>0</v>
      </c>
      <c r="Z408" s="1">
        <f>IF(P408=FALSE,IF(Y408=TRUE,MIN(H408+$I$2,$I$3),H408),"-")</f>
        <v>0.02</v>
      </c>
      <c r="AA408" s="1" t="str">
        <f t="shared" si="217"/>
        <v>-</v>
      </c>
      <c r="AB408" s="1" t="str">
        <f t="shared" si="218"/>
        <v>-</v>
      </c>
      <c r="AC408" s="1">
        <f t="shared" si="219"/>
        <v>252.80929174746376</v>
      </c>
      <c r="AD408" s="1">
        <f t="shared" si="220"/>
        <v>0</v>
      </c>
      <c r="AE408" s="1" t="b">
        <f t="shared" si="221"/>
        <v>0</v>
      </c>
      <c r="AF408" s="1">
        <f t="shared" si="222"/>
        <v>252.80929174746376</v>
      </c>
    </row>
    <row r="409" spans="1:32">
      <c r="A409" s="2"/>
      <c r="B409" s="1"/>
      <c r="C409" s="1"/>
      <c r="D409" s="1"/>
      <c r="E409" s="1"/>
      <c r="F409" s="1"/>
      <c r="H409" s="1">
        <f t="shared" si="203"/>
        <v>0.02</v>
      </c>
      <c r="I409" s="1" t="b">
        <f t="shared" si="204"/>
        <v>0</v>
      </c>
      <c r="J409" s="1">
        <f t="shared" si="205"/>
        <v>0</v>
      </c>
      <c r="K409" s="1">
        <f t="shared" si="223"/>
        <v>0</v>
      </c>
      <c r="L409" s="1">
        <f t="shared" si="224"/>
        <v>0</v>
      </c>
      <c r="M409" s="1">
        <f t="shared" si="225"/>
        <v>252.80929174746376</v>
      </c>
      <c r="N409" s="1" t="b">
        <f t="shared" si="206"/>
        <v>0</v>
      </c>
      <c r="O409" s="1" t="b">
        <f t="shared" si="207"/>
        <v>0</v>
      </c>
      <c r="P409" s="1" t="b">
        <f t="shared" si="208"/>
        <v>0</v>
      </c>
      <c r="Q409" s="1" t="str">
        <f t="shared" si="209"/>
        <v>-</v>
      </c>
      <c r="R409" s="1" t="str">
        <f t="shared" si="210"/>
        <v>-</v>
      </c>
      <c r="S409" s="1" t="str">
        <f t="shared" si="211"/>
        <v>-</v>
      </c>
      <c r="T409" s="1" t="str">
        <f t="shared" si="212"/>
        <v>-</v>
      </c>
      <c r="U409" s="1"/>
      <c r="V409" s="1">
        <f t="shared" si="213"/>
        <v>247.75310591251448</v>
      </c>
      <c r="W409" s="1" t="b">
        <f t="shared" si="214"/>
        <v>0</v>
      </c>
      <c r="X409" s="1" t="b">
        <f t="shared" si="215"/>
        <v>0</v>
      </c>
      <c r="Y409" s="1" t="b">
        <f t="shared" si="216"/>
        <v>0</v>
      </c>
      <c r="Z409" s="1">
        <f>IF(P409=FALSE,IF(Y409=TRUE,MIN(H409+$I$2,$I$3),H409),"-")</f>
        <v>0.02</v>
      </c>
      <c r="AA409" s="1" t="str">
        <f t="shared" si="217"/>
        <v>-</v>
      </c>
      <c r="AB409" s="1" t="str">
        <f t="shared" si="218"/>
        <v>-</v>
      </c>
      <c r="AC409" s="1">
        <f t="shared" si="219"/>
        <v>247.75310591251448</v>
      </c>
      <c r="AD409" s="1">
        <f t="shared" si="220"/>
        <v>0</v>
      </c>
      <c r="AE409" s="1" t="b">
        <f t="shared" si="221"/>
        <v>0</v>
      </c>
      <c r="AF409" s="1">
        <f t="shared" si="222"/>
        <v>247.75310591251448</v>
      </c>
    </row>
    <row r="410" spans="1:32">
      <c r="A410" s="2"/>
      <c r="B410" s="1"/>
      <c r="C410" s="1"/>
      <c r="D410" s="1"/>
      <c r="E410" s="1"/>
      <c r="F410" s="1"/>
      <c r="H410" s="1">
        <f t="shared" si="203"/>
        <v>0.02</v>
      </c>
      <c r="I410" s="1" t="b">
        <f t="shared" si="204"/>
        <v>0</v>
      </c>
      <c r="J410" s="1">
        <f t="shared" si="205"/>
        <v>0</v>
      </c>
      <c r="K410" s="1">
        <f t="shared" si="223"/>
        <v>0</v>
      </c>
      <c r="L410" s="1">
        <f t="shared" si="224"/>
        <v>0</v>
      </c>
      <c r="M410" s="1">
        <f t="shared" si="225"/>
        <v>247.75310591251448</v>
      </c>
      <c r="N410" s="1" t="b">
        <f t="shared" si="206"/>
        <v>0</v>
      </c>
      <c r="O410" s="1" t="b">
        <f t="shared" si="207"/>
        <v>0</v>
      </c>
      <c r="P410" s="1" t="b">
        <f t="shared" si="208"/>
        <v>0</v>
      </c>
      <c r="Q410" s="1" t="str">
        <f t="shared" si="209"/>
        <v>-</v>
      </c>
      <c r="R410" s="1" t="str">
        <f t="shared" si="210"/>
        <v>-</v>
      </c>
      <c r="S410" s="1" t="str">
        <f t="shared" si="211"/>
        <v>-</v>
      </c>
      <c r="T410" s="1" t="str">
        <f t="shared" si="212"/>
        <v>-</v>
      </c>
      <c r="U410" s="1"/>
      <c r="V410" s="1">
        <f t="shared" si="213"/>
        <v>242.7980437942642</v>
      </c>
      <c r="W410" s="1" t="b">
        <f t="shared" si="214"/>
        <v>0</v>
      </c>
      <c r="X410" s="1" t="b">
        <f t="shared" si="215"/>
        <v>0</v>
      </c>
      <c r="Y410" s="1" t="b">
        <f t="shared" si="216"/>
        <v>0</v>
      </c>
      <c r="Z410" s="1">
        <f>IF(P410=FALSE,IF(Y410=TRUE,MIN(H410+$I$2,$I$3),H410),"-")</f>
        <v>0.02</v>
      </c>
      <c r="AA410" s="1" t="str">
        <f t="shared" si="217"/>
        <v>-</v>
      </c>
      <c r="AB410" s="1" t="str">
        <f t="shared" si="218"/>
        <v>-</v>
      </c>
      <c r="AC410" s="1">
        <f t="shared" si="219"/>
        <v>242.7980437942642</v>
      </c>
      <c r="AD410" s="1">
        <f t="shared" si="220"/>
        <v>0</v>
      </c>
      <c r="AE410" s="1" t="b">
        <f t="shared" si="221"/>
        <v>0</v>
      </c>
      <c r="AF410" s="1">
        <f t="shared" si="222"/>
        <v>242.7980437942642</v>
      </c>
    </row>
    <row r="411" spans="1:32">
      <c r="A411" s="2"/>
      <c r="B411" s="1"/>
      <c r="C411" s="1"/>
      <c r="D411" s="1"/>
      <c r="E411" s="1"/>
      <c r="F411" s="1"/>
      <c r="H411" s="1">
        <f t="shared" si="203"/>
        <v>0.02</v>
      </c>
      <c r="I411" s="1" t="b">
        <f t="shared" si="204"/>
        <v>0</v>
      </c>
      <c r="J411" s="1">
        <f t="shared" si="205"/>
        <v>0</v>
      </c>
      <c r="K411" s="1">
        <f t="shared" si="223"/>
        <v>0</v>
      </c>
      <c r="L411" s="1">
        <f t="shared" si="224"/>
        <v>0</v>
      </c>
      <c r="M411" s="1">
        <f t="shared" si="225"/>
        <v>242.7980437942642</v>
      </c>
      <c r="N411" s="1" t="b">
        <f t="shared" si="206"/>
        <v>0</v>
      </c>
      <c r="O411" s="1" t="b">
        <f t="shared" si="207"/>
        <v>0</v>
      </c>
      <c r="P411" s="1" t="b">
        <f t="shared" si="208"/>
        <v>0</v>
      </c>
      <c r="Q411" s="1" t="str">
        <f t="shared" si="209"/>
        <v>-</v>
      </c>
      <c r="R411" s="1" t="str">
        <f t="shared" si="210"/>
        <v>-</v>
      </c>
      <c r="S411" s="1" t="str">
        <f t="shared" si="211"/>
        <v>-</v>
      </c>
      <c r="T411" s="1" t="str">
        <f t="shared" si="212"/>
        <v>-</v>
      </c>
      <c r="U411" s="1"/>
      <c r="V411" s="1">
        <f t="shared" si="213"/>
        <v>237.94208291837893</v>
      </c>
      <c r="W411" s="1" t="b">
        <f t="shared" si="214"/>
        <v>0</v>
      </c>
      <c r="X411" s="1" t="b">
        <f t="shared" si="215"/>
        <v>0</v>
      </c>
      <c r="Y411" s="1" t="b">
        <f t="shared" si="216"/>
        <v>0</v>
      </c>
      <c r="Z411" s="1">
        <f>IF(P411=FALSE,IF(Y411=TRUE,MIN(H411+$I$2,$I$3),H411),"-")</f>
        <v>0.02</v>
      </c>
      <c r="AA411" s="1" t="str">
        <f t="shared" si="217"/>
        <v>-</v>
      </c>
      <c r="AB411" s="1" t="str">
        <f t="shared" si="218"/>
        <v>-</v>
      </c>
      <c r="AC411" s="1">
        <f t="shared" si="219"/>
        <v>237.94208291837893</v>
      </c>
      <c r="AD411" s="1">
        <f t="shared" si="220"/>
        <v>0</v>
      </c>
      <c r="AE411" s="1" t="b">
        <f t="shared" si="221"/>
        <v>0</v>
      </c>
      <c r="AF411" s="1">
        <f t="shared" si="222"/>
        <v>237.94208291837893</v>
      </c>
    </row>
    <row r="412" spans="1:32">
      <c r="A412" s="2"/>
      <c r="B412" s="1"/>
      <c r="C412" s="1"/>
      <c r="D412" s="1"/>
      <c r="E412" s="1"/>
      <c r="F412" s="1"/>
      <c r="H412" s="1">
        <f t="shared" si="203"/>
        <v>0.02</v>
      </c>
      <c r="I412" s="1" t="b">
        <f t="shared" si="204"/>
        <v>0</v>
      </c>
      <c r="J412" s="1">
        <f t="shared" si="205"/>
        <v>0</v>
      </c>
      <c r="K412" s="1">
        <f t="shared" si="223"/>
        <v>0</v>
      </c>
      <c r="L412" s="1">
        <f t="shared" si="224"/>
        <v>0</v>
      </c>
      <c r="M412" s="1">
        <f t="shared" si="225"/>
        <v>237.94208291837893</v>
      </c>
      <c r="N412" s="1" t="b">
        <f t="shared" si="206"/>
        <v>0</v>
      </c>
      <c r="O412" s="1" t="b">
        <f t="shared" si="207"/>
        <v>0</v>
      </c>
      <c r="P412" s="1" t="b">
        <f t="shared" si="208"/>
        <v>0</v>
      </c>
      <c r="Q412" s="1" t="str">
        <f t="shared" si="209"/>
        <v>-</v>
      </c>
      <c r="R412" s="1" t="str">
        <f t="shared" si="210"/>
        <v>-</v>
      </c>
      <c r="S412" s="1" t="str">
        <f t="shared" si="211"/>
        <v>-</v>
      </c>
      <c r="T412" s="1" t="str">
        <f t="shared" si="212"/>
        <v>-</v>
      </c>
      <c r="U412" s="1"/>
      <c r="V412" s="1">
        <f t="shared" si="213"/>
        <v>233.18324126001136</v>
      </c>
      <c r="W412" s="1" t="b">
        <f t="shared" si="214"/>
        <v>0</v>
      </c>
      <c r="X412" s="1" t="b">
        <f t="shared" si="215"/>
        <v>0</v>
      </c>
      <c r="Y412" s="1" t="b">
        <f t="shared" si="216"/>
        <v>0</v>
      </c>
      <c r="Z412" s="1">
        <f>IF(P412=FALSE,IF(Y412=TRUE,MIN(H412+$I$2,$I$3),H412),"-")</f>
        <v>0.02</v>
      </c>
      <c r="AA412" s="1" t="str">
        <f t="shared" si="217"/>
        <v>-</v>
      </c>
      <c r="AB412" s="1" t="str">
        <f t="shared" si="218"/>
        <v>-</v>
      </c>
      <c r="AC412" s="1">
        <f t="shared" si="219"/>
        <v>233.18324126001136</v>
      </c>
      <c r="AD412" s="1">
        <f t="shared" si="220"/>
        <v>0</v>
      </c>
      <c r="AE412" s="1" t="b">
        <f t="shared" si="221"/>
        <v>0</v>
      </c>
      <c r="AF412" s="1">
        <f t="shared" si="222"/>
        <v>233.18324126001136</v>
      </c>
    </row>
    <row r="413" spans="1:32">
      <c r="A413" s="2"/>
      <c r="B413" s="1"/>
      <c r="C413" s="1"/>
      <c r="D413" s="1"/>
      <c r="E413" s="1"/>
      <c r="F413" s="1"/>
      <c r="H413" s="1">
        <f t="shared" si="203"/>
        <v>0.02</v>
      </c>
      <c r="I413" s="1" t="b">
        <f t="shared" si="204"/>
        <v>0</v>
      </c>
      <c r="J413" s="1">
        <f t="shared" si="205"/>
        <v>0</v>
      </c>
      <c r="K413" s="1">
        <f t="shared" si="223"/>
        <v>0</v>
      </c>
      <c r="L413" s="1">
        <f t="shared" si="224"/>
        <v>0</v>
      </c>
      <c r="M413" s="1">
        <f t="shared" si="225"/>
        <v>233.18324126001136</v>
      </c>
      <c r="N413" s="1" t="b">
        <f t="shared" si="206"/>
        <v>0</v>
      </c>
      <c r="O413" s="1" t="b">
        <f t="shared" si="207"/>
        <v>0</v>
      </c>
      <c r="P413" s="1" t="b">
        <f t="shared" si="208"/>
        <v>0</v>
      </c>
      <c r="Q413" s="1" t="str">
        <f t="shared" si="209"/>
        <v>-</v>
      </c>
      <c r="R413" s="1" t="str">
        <f t="shared" si="210"/>
        <v>-</v>
      </c>
      <c r="S413" s="1" t="str">
        <f t="shared" si="211"/>
        <v>-</v>
      </c>
      <c r="T413" s="1" t="str">
        <f t="shared" si="212"/>
        <v>-</v>
      </c>
      <c r="U413" s="1"/>
      <c r="V413" s="1">
        <f t="shared" si="213"/>
        <v>228.51957643481114</v>
      </c>
      <c r="W413" s="1" t="b">
        <f t="shared" si="214"/>
        <v>0</v>
      </c>
      <c r="X413" s="1" t="b">
        <f t="shared" si="215"/>
        <v>0</v>
      </c>
      <c r="Y413" s="1" t="b">
        <f t="shared" si="216"/>
        <v>0</v>
      </c>
      <c r="Z413" s="1">
        <f>IF(P413=FALSE,IF(Y413=TRUE,MIN(H413+$I$2,$I$3),H413),"-")</f>
        <v>0.02</v>
      </c>
      <c r="AA413" s="1" t="str">
        <f t="shared" si="217"/>
        <v>-</v>
      </c>
      <c r="AB413" s="1" t="str">
        <f t="shared" si="218"/>
        <v>-</v>
      </c>
      <c r="AC413" s="1">
        <f t="shared" si="219"/>
        <v>228.51957643481114</v>
      </c>
      <c r="AD413" s="1">
        <f t="shared" si="220"/>
        <v>0</v>
      </c>
      <c r="AE413" s="1" t="b">
        <f t="shared" si="221"/>
        <v>0</v>
      </c>
      <c r="AF413" s="1">
        <f t="shared" si="222"/>
        <v>228.51957643481114</v>
      </c>
    </row>
    <row r="414" spans="1:32">
      <c r="A414" s="2"/>
      <c r="B414" s="1"/>
      <c r="C414" s="1"/>
      <c r="D414" s="1"/>
      <c r="E414" s="1"/>
      <c r="F414" s="1"/>
      <c r="H414" s="1">
        <f t="shared" si="203"/>
        <v>0.02</v>
      </c>
      <c r="I414" s="1" t="b">
        <f t="shared" si="204"/>
        <v>0</v>
      </c>
      <c r="J414" s="1">
        <f t="shared" si="205"/>
        <v>0</v>
      </c>
      <c r="K414" s="1">
        <f t="shared" si="223"/>
        <v>0</v>
      </c>
      <c r="L414" s="1">
        <f t="shared" si="224"/>
        <v>0</v>
      </c>
      <c r="M414" s="1">
        <f t="shared" si="225"/>
        <v>228.51957643481114</v>
      </c>
      <c r="N414" s="1" t="b">
        <f t="shared" si="206"/>
        <v>0</v>
      </c>
      <c r="O414" s="1" t="b">
        <f t="shared" si="207"/>
        <v>0</v>
      </c>
      <c r="P414" s="1" t="b">
        <f t="shared" si="208"/>
        <v>0</v>
      </c>
      <c r="Q414" s="1" t="str">
        <f t="shared" si="209"/>
        <v>-</v>
      </c>
      <c r="R414" s="1" t="str">
        <f t="shared" si="210"/>
        <v>-</v>
      </c>
      <c r="S414" s="1" t="str">
        <f t="shared" si="211"/>
        <v>-</v>
      </c>
      <c r="T414" s="1" t="str">
        <f t="shared" si="212"/>
        <v>-</v>
      </c>
      <c r="U414" s="1"/>
      <c r="V414" s="1">
        <f t="shared" si="213"/>
        <v>223.94918490611491</v>
      </c>
      <c r="W414" s="1" t="b">
        <f t="shared" si="214"/>
        <v>0</v>
      </c>
      <c r="X414" s="1" t="b">
        <f t="shared" si="215"/>
        <v>0</v>
      </c>
      <c r="Y414" s="1" t="b">
        <f t="shared" si="216"/>
        <v>0</v>
      </c>
      <c r="Z414" s="1">
        <f>IF(P414=FALSE,IF(Y414=TRUE,MIN(H414+$I$2,$I$3),H414),"-")</f>
        <v>0.02</v>
      </c>
      <c r="AA414" s="1" t="str">
        <f t="shared" si="217"/>
        <v>-</v>
      </c>
      <c r="AB414" s="1" t="str">
        <f t="shared" si="218"/>
        <v>-</v>
      </c>
      <c r="AC414" s="1">
        <f t="shared" si="219"/>
        <v>223.94918490611491</v>
      </c>
      <c r="AD414" s="1">
        <f t="shared" si="220"/>
        <v>0</v>
      </c>
      <c r="AE414" s="1" t="b">
        <f t="shared" si="221"/>
        <v>0</v>
      </c>
      <c r="AF414" s="1">
        <f t="shared" si="222"/>
        <v>223.94918490611491</v>
      </c>
    </row>
    <row r="415" spans="1:32">
      <c r="A415" s="2"/>
      <c r="B415" s="1"/>
      <c r="C415" s="1"/>
      <c r="D415" s="1"/>
      <c r="E415" s="1"/>
      <c r="F415" s="1"/>
      <c r="H415" s="1">
        <f t="shared" si="203"/>
        <v>0.02</v>
      </c>
      <c r="I415" s="1" t="b">
        <f t="shared" si="204"/>
        <v>0</v>
      </c>
      <c r="J415" s="1">
        <f t="shared" si="205"/>
        <v>0</v>
      </c>
      <c r="K415" s="1">
        <f t="shared" si="223"/>
        <v>0</v>
      </c>
      <c r="L415" s="1">
        <f t="shared" si="224"/>
        <v>0</v>
      </c>
      <c r="M415" s="1">
        <f t="shared" si="225"/>
        <v>223.94918490611491</v>
      </c>
      <c r="N415" s="1" t="b">
        <f t="shared" si="206"/>
        <v>0</v>
      </c>
      <c r="O415" s="1" t="b">
        <f t="shared" si="207"/>
        <v>0</v>
      </c>
      <c r="P415" s="1" t="b">
        <f t="shared" si="208"/>
        <v>0</v>
      </c>
      <c r="Q415" s="1" t="str">
        <f t="shared" si="209"/>
        <v>-</v>
      </c>
      <c r="R415" s="1" t="str">
        <f t="shared" si="210"/>
        <v>-</v>
      </c>
      <c r="S415" s="1" t="str">
        <f t="shared" si="211"/>
        <v>-</v>
      </c>
      <c r="T415" s="1" t="str">
        <f t="shared" si="212"/>
        <v>-</v>
      </c>
      <c r="U415" s="1"/>
      <c r="V415" s="1">
        <f t="shared" si="213"/>
        <v>219.4702012079926</v>
      </c>
      <c r="W415" s="1" t="b">
        <f t="shared" si="214"/>
        <v>0</v>
      </c>
      <c r="X415" s="1" t="b">
        <f t="shared" si="215"/>
        <v>0</v>
      </c>
      <c r="Y415" s="1" t="b">
        <f t="shared" si="216"/>
        <v>0</v>
      </c>
      <c r="Z415" s="1">
        <f>IF(P415=FALSE,IF(Y415=TRUE,MIN(H415+$I$2,$I$3),H415),"-")</f>
        <v>0.02</v>
      </c>
      <c r="AA415" s="1" t="str">
        <f t="shared" si="217"/>
        <v>-</v>
      </c>
      <c r="AB415" s="1" t="str">
        <f t="shared" si="218"/>
        <v>-</v>
      </c>
      <c r="AC415" s="1">
        <f t="shared" si="219"/>
        <v>219.4702012079926</v>
      </c>
      <c r="AD415" s="1">
        <f t="shared" si="220"/>
        <v>0</v>
      </c>
      <c r="AE415" s="1" t="b">
        <f t="shared" si="221"/>
        <v>0</v>
      </c>
      <c r="AF415" s="1">
        <f t="shared" si="222"/>
        <v>219.4702012079926</v>
      </c>
    </row>
    <row r="416" spans="1:32">
      <c r="A416" s="2"/>
      <c r="B416" s="1"/>
      <c r="C416" s="1"/>
      <c r="D416" s="1"/>
      <c r="E416" s="1"/>
      <c r="F416" s="1"/>
      <c r="H416" s="1">
        <f t="shared" si="203"/>
        <v>0.02</v>
      </c>
      <c r="I416" s="1" t="b">
        <f t="shared" si="204"/>
        <v>0</v>
      </c>
      <c r="J416" s="1">
        <f t="shared" si="205"/>
        <v>0</v>
      </c>
      <c r="K416" s="1">
        <f t="shared" si="223"/>
        <v>0</v>
      </c>
      <c r="L416" s="1">
        <f t="shared" si="224"/>
        <v>0</v>
      </c>
      <c r="M416" s="1">
        <f t="shared" si="225"/>
        <v>219.4702012079926</v>
      </c>
      <c r="N416" s="1" t="b">
        <f t="shared" si="206"/>
        <v>0</v>
      </c>
      <c r="O416" s="1" t="b">
        <f t="shared" si="207"/>
        <v>0</v>
      </c>
      <c r="P416" s="1" t="b">
        <f t="shared" si="208"/>
        <v>0</v>
      </c>
      <c r="Q416" s="1" t="str">
        <f t="shared" si="209"/>
        <v>-</v>
      </c>
      <c r="R416" s="1" t="str">
        <f t="shared" si="210"/>
        <v>-</v>
      </c>
      <c r="S416" s="1" t="str">
        <f t="shared" si="211"/>
        <v>-</v>
      </c>
      <c r="T416" s="1" t="str">
        <f t="shared" si="212"/>
        <v>-</v>
      </c>
      <c r="U416" s="1"/>
      <c r="V416" s="1">
        <f t="shared" si="213"/>
        <v>215.08079718383274</v>
      </c>
      <c r="W416" s="1" t="b">
        <f t="shared" si="214"/>
        <v>0</v>
      </c>
      <c r="X416" s="1" t="b">
        <f t="shared" si="215"/>
        <v>0</v>
      </c>
      <c r="Y416" s="1" t="b">
        <f t="shared" si="216"/>
        <v>0</v>
      </c>
      <c r="Z416" s="1">
        <f>IF(P416=FALSE,IF(Y416=TRUE,MIN(H416+$I$2,$I$3),H416),"-")</f>
        <v>0.02</v>
      </c>
      <c r="AA416" s="1" t="str">
        <f t="shared" si="217"/>
        <v>-</v>
      </c>
      <c r="AB416" s="1" t="str">
        <f t="shared" si="218"/>
        <v>-</v>
      </c>
      <c r="AC416" s="1">
        <f t="shared" si="219"/>
        <v>215.08079718383274</v>
      </c>
      <c r="AD416" s="1">
        <f t="shared" si="220"/>
        <v>0</v>
      </c>
      <c r="AE416" s="1" t="b">
        <f t="shared" si="221"/>
        <v>0</v>
      </c>
      <c r="AF416" s="1">
        <f t="shared" si="222"/>
        <v>215.08079718383274</v>
      </c>
    </row>
    <row r="417" spans="1:32">
      <c r="A417" s="2"/>
      <c r="B417" s="1"/>
      <c r="C417" s="1"/>
      <c r="D417" s="1"/>
      <c r="E417" s="1"/>
      <c r="F417" s="1"/>
      <c r="H417" s="1">
        <f t="shared" si="203"/>
        <v>0.02</v>
      </c>
      <c r="I417" s="1" t="b">
        <f t="shared" si="204"/>
        <v>0</v>
      </c>
      <c r="J417" s="1">
        <f t="shared" si="205"/>
        <v>0</v>
      </c>
      <c r="K417" s="1">
        <f t="shared" si="223"/>
        <v>0</v>
      </c>
      <c r="L417" s="1">
        <f t="shared" si="224"/>
        <v>0</v>
      </c>
      <c r="M417" s="1">
        <f t="shared" si="225"/>
        <v>215.08079718383274</v>
      </c>
      <c r="N417" s="1" t="b">
        <f t="shared" si="206"/>
        <v>0</v>
      </c>
      <c r="O417" s="1" t="b">
        <f t="shared" si="207"/>
        <v>0</v>
      </c>
      <c r="P417" s="1" t="b">
        <f t="shared" si="208"/>
        <v>0</v>
      </c>
      <c r="Q417" s="1" t="str">
        <f t="shared" si="209"/>
        <v>-</v>
      </c>
      <c r="R417" s="1" t="str">
        <f t="shared" si="210"/>
        <v>-</v>
      </c>
      <c r="S417" s="1" t="str">
        <f t="shared" si="211"/>
        <v>-</v>
      </c>
      <c r="T417" s="1" t="str">
        <f t="shared" si="212"/>
        <v>-</v>
      </c>
      <c r="U417" s="1"/>
      <c r="V417" s="1">
        <f t="shared" si="213"/>
        <v>210.77918124015608</v>
      </c>
      <c r="W417" s="1" t="b">
        <f t="shared" si="214"/>
        <v>0</v>
      </c>
      <c r="X417" s="1" t="b">
        <f t="shared" si="215"/>
        <v>0</v>
      </c>
      <c r="Y417" s="1" t="b">
        <f t="shared" si="216"/>
        <v>0</v>
      </c>
      <c r="Z417" s="1">
        <f>IF(P417=FALSE,IF(Y417=TRUE,MIN(H417+$I$2,$I$3),H417),"-")</f>
        <v>0.02</v>
      </c>
      <c r="AA417" s="1" t="str">
        <f t="shared" si="217"/>
        <v>-</v>
      </c>
      <c r="AB417" s="1" t="str">
        <f t="shared" si="218"/>
        <v>-</v>
      </c>
      <c r="AC417" s="1">
        <f t="shared" si="219"/>
        <v>210.77918124015608</v>
      </c>
      <c r="AD417" s="1">
        <f t="shared" si="220"/>
        <v>0</v>
      </c>
      <c r="AE417" s="1" t="b">
        <f t="shared" si="221"/>
        <v>0</v>
      </c>
      <c r="AF417" s="1">
        <f t="shared" si="222"/>
        <v>210.77918124015608</v>
      </c>
    </row>
    <row r="418" spans="1:32">
      <c r="A418" s="2"/>
      <c r="B418" s="1"/>
      <c r="C418" s="1"/>
      <c r="D418" s="1"/>
      <c r="E418" s="1"/>
      <c r="F418" s="1"/>
      <c r="H418" s="1">
        <f t="shared" si="203"/>
        <v>0.02</v>
      </c>
      <c r="I418" s="1" t="b">
        <f t="shared" si="204"/>
        <v>0</v>
      </c>
      <c r="J418" s="1">
        <f t="shared" si="205"/>
        <v>0</v>
      </c>
      <c r="K418" s="1">
        <f t="shared" si="223"/>
        <v>0</v>
      </c>
      <c r="L418" s="1">
        <f t="shared" si="224"/>
        <v>0</v>
      </c>
      <c r="M418" s="1">
        <f t="shared" si="225"/>
        <v>210.77918124015608</v>
      </c>
      <c r="N418" s="1" t="b">
        <f t="shared" si="206"/>
        <v>0</v>
      </c>
      <c r="O418" s="1" t="b">
        <f t="shared" si="207"/>
        <v>0</v>
      </c>
      <c r="P418" s="1" t="b">
        <f t="shared" si="208"/>
        <v>0</v>
      </c>
      <c r="Q418" s="1" t="str">
        <f t="shared" si="209"/>
        <v>-</v>
      </c>
      <c r="R418" s="1" t="str">
        <f t="shared" si="210"/>
        <v>-</v>
      </c>
      <c r="S418" s="1" t="str">
        <f t="shared" si="211"/>
        <v>-</v>
      </c>
      <c r="T418" s="1" t="str">
        <f t="shared" si="212"/>
        <v>-</v>
      </c>
      <c r="U418" s="1"/>
      <c r="V418" s="1">
        <f t="shared" si="213"/>
        <v>206.56359761535296</v>
      </c>
      <c r="W418" s="1" t="b">
        <f t="shared" si="214"/>
        <v>0</v>
      </c>
      <c r="X418" s="1" t="b">
        <f t="shared" si="215"/>
        <v>0</v>
      </c>
      <c r="Y418" s="1" t="b">
        <f t="shared" si="216"/>
        <v>0</v>
      </c>
      <c r="Z418" s="1">
        <f>IF(P418=FALSE,IF(Y418=TRUE,MIN(H418+$I$2,$I$3),H418),"-")</f>
        <v>0.02</v>
      </c>
      <c r="AA418" s="1" t="str">
        <f t="shared" si="217"/>
        <v>-</v>
      </c>
      <c r="AB418" s="1" t="str">
        <f t="shared" si="218"/>
        <v>-</v>
      </c>
      <c r="AC418" s="1">
        <f t="shared" si="219"/>
        <v>206.56359761535296</v>
      </c>
      <c r="AD418" s="1">
        <f t="shared" si="220"/>
        <v>0</v>
      </c>
      <c r="AE418" s="1" t="b">
        <f t="shared" si="221"/>
        <v>0</v>
      </c>
      <c r="AF418" s="1">
        <f t="shared" si="222"/>
        <v>206.56359761535296</v>
      </c>
    </row>
    <row r="419" spans="1:32">
      <c r="A419" s="2"/>
      <c r="B419" s="1"/>
      <c r="C419" s="1"/>
      <c r="D419" s="1"/>
      <c r="E419" s="1"/>
      <c r="F419" s="1"/>
      <c r="H419" s="1">
        <f t="shared" si="203"/>
        <v>0.02</v>
      </c>
      <c r="I419" s="1" t="b">
        <f t="shared" si="204"/>
        <v>0</v>
      </c>
      <c r="J419" s="1">
        <f t="shared" si="205"/>
        <v>0</v>
      </c>
      <c r="K419" s="1">
        <f t="shared" si="223"/>
        <v>0</v>
      </c>
      <c r="L419" s="1">
        <f t="shared" si="224"/>
        <v>0</v>
      </c>
      <c r="M419" s="1">
        <f t="shared" si="225"/>
        <v>206.56359761535296</v>
      </c>
      <c r="N419" s="1" t="b">
        <f t="shared" si="206"/>
        <v>0</v>
      </c>
      <c r="O419" s="1" t="b">
        <f t="shared" si="207"/>
        <v>0</v>
      </c>
      <c r="P419" s="1" t="b">
        <f t="shared" si="208"/>
        <v>0</v>
      </c>
      <c r="Q419" s="1" t="str">
        <f t="shared" si="209"/>
        <v>-</v>
      </c>
      <c r="R419" s="1" t="str">
        <f t="shared" si="210"/>
        <v>-</v>
      </c>
      <c r="S419" s="1" t="str">
        <f t="shared" si="211"/>
        <v>-</v>
      </c>
      <c r="T419" s="1" t="str">
        <f t="shared" si="212"/>
        <v>-</v>
      </c>
      <c r="U419" s="1"/>
      <c r="V419" s="1">
        <f t="shared" si="213"/>
        <v>202.4323256630459</v>
      </c>
      <c r="W419" s="1" t="b">
        <f t="shared" si="214"/>
        <v>0</v>
      </c>
      <c r="X419" s="1" t="b">
        <f t="shared" si="215"/>
        <v>0</v>
      </c>
      <c r="Y419" s="1" t="b">
        <f t="shared" si="216"/>
        <v>0</v>
      </c>
      <c r="Z419" s="1">
        <f>IF(P419=FALSE,IF(Y419=TRUE,MIN(H419+$I$2,$I$3),H419),"-")</f>
        <v>0.02</v>
      </c>
      <c r="AA419" s="1" t="str">
        <f t="shared" si="217"/>
        <v>-</v>
      </c>
      <c r="AB419" s="1" t="str">
        <f t="shared" si="218"/>
        <v>-</v>
      </c>
      <c r="AC419" s="1">
        <f t="shared" si="219"/>
        <v>202.4323256630459</v>
      </c>
      <c r="AD419" s="1">
        <f t="shared" si="220"/>
        <v>0</v>
      </c>
      <c r="AE419" s="1" t="b">
        <f t="shared" si="221"/>
        <v>0</v>
      </c>
      <c r="AF419" s="1">
        <f t="shared" si="222"/>
        <v>202.4323256630459</v>
      </c>
    </row>
    <row r="420" spans="1:32">
      <c r="A420" s="2"/>
      <c r="B420" s="1"/>
      <c r="C420" s="1"/>
      <c r="D420" s="1"/>
      <c r="E420" s="1"/>
      <c r="F420" s="1"/>
      <c r="H420" s="1">
        <f t="shared" si="203"/>
        <v>0.02</v>
      </c>
      <c r="I420" s="1" t="b">
        <f t="shared" si="204"/>
        <v>0</v>
      </c>
      <c r="J420" s="1">
        <f t="shared" si="205"/>
        <v>0</v>
      </c>
      <c r="K420" s="1">
        <f t="shared" si="223"/>
        <v>0</v>
      </c>
      <c r="L420" s="1">
        <f t="shared" si="224"/>
        <v>0</v>
      </c>
      <c r="M420" s="1">
        <f t="shared" si="225"/>
        <v>202.4323256630459</v>
      </c>
      <c r="N420" s="1" t="b">
        <f t="shared" si="206"/>
        <v>0</v>
      </c>
      <c r="O420" s="1" t="b">
        <f t="shared" si="207"/>
        <v>0</v>
      </c>
      <c r="P420" s="1" t="b">
        <f t="shared" si="208"/>
        <v>0</v>
      </c>
      <c r="Q420" s="1" t="str">
        <f t="shared" si="209"/>
        <v>-</v>
      </c>
      <c r="R420" s="1" t="str">
        <f t="shared" si="210"/>
        <v>-</v>
      </c>
      <c r="S420" s="1" t="str">
        <f t="shared" si="211"/>
        <v>-</v>
      </c>
      <c r="T420" s="1" t="str">
        <f t="shared" si="212"/>
        <v>-</v>
      </c>
      <c r="U420" s="1"/>
      <c r="V420" s="1">
        <f t="shared" si="213"/>
        <v>198.383679149785</v>
      </c>
      <c r="W420" s="1" t="b">
        <f t="shared" si="214"/>
        <v>0</v>
      </c>
      <c r="X420" s="1" t="b">
        <f t="shared" si="215"/>
        <v>0</v>
      </c>
      <c r="Y420" s="1" t="b">
        <f t="shared" si="216"/>
        <v>0</v>
      </c>
      <c r="Z420" s="1">
        <f>IF(P420=FALSE,IF(Y420=TRUE,MIN(H420+$I$2,$I$3),H420),"-")</f>
        <v>0.02</v>
      </c>
      <c r="AA420" s="1" t="str">
        <f t="shared" si="217"/>
        <v>-</v>
      </c>
      <c r="AB420" s="1" t="str">
        <f t="shared" si="218"/>
        <v>-</v>
      </c>
      <c r="AC420" s="1">
        <f t="shared" si="219"/>
        <v>198.383679149785</v>
      </c>
      <c r="AD420" s="1">
        <f t="shared" si="220"/>
        <v>0</v>
      </c>
      <c r="AE420" s="1" t="b">
        <f t="shared" si="221"/>
        <v>0</v>
      </c>
      <c r="AF420" s="1">
        <f t="shared" si="222"/>
        <v>198.383679149785</v>
      </c>
    </row>
    <row r="421" spans="1:32">
      <c r="A421" s="2"/>
      <c r="B421" s="1"/>
      <c r="C421" s="1"/>
      <c r="D421" s="1"/>
      <c r="E421" s="1"/>
      <c r="F421" s="1"/>
      <c r="H421" s="1">
        <f t="shared" si="203"/>
        <v>0.02</v>
      </c>
      <c r="I421" s="1" t="b">
        <f t="shared" si="204"/>
        <v>0</v>
      </c>
      <c r="J421" s="1">
        <f t="shared" si="205"/>
        <v>0</v>
      </c>
      <c r="K421" s="1">
        <f t="shared" si="223"/>
        <v>0</v>
      </c>
      <c r="L421" s="1">
        <f t="shared" si="224"/>
        <v>0</v>
      </c>
      <c r="M421" s="1">
        <f t="shared" si="225"/>
        <v>198.383679149785</v>
      </c>
      <c r="N421" s="1" t="b">
        <f t="shared" si="206"/>
        <v>0</v>
      </c>
      <c r="O421" s="1" t="b">
        <f t="shared" si="207"/>
        <v>0</v>
      </c>
      <c r="P421" s="1" t="b">
        <f t="shared" si="208"/>
        <v>0</v>
      </c>
      <c r="Q421" s="1" t="str">
        <f t="shared" si="209"/>
        <v>-</v>
      </c>
      <c r="R421" s="1" t="str">
        <f t="shared" si="210"/>
        <v>-</v>
      </c>
      <c r="S421" s="1" t="str">
        <f t="shared" si="211"/>
        <v>-</v>
      </c>
      <c r="T421" s="1" t="str">
        <f t="shared" si="212"/>
        <v>-</v>
      </c>
      <c r="U421" s="1"/>
      <c r="V421" s="1">
        <f t="shared" si="213"/>
        <v>194.41600556678929</v>
      </c>
      <c r="W421" s="1" t="b">
        <f t="shared" si="214"/>
        <v>0</v>
      </c>
      <c r="X421" s="1" t="b">
        <f t="shared" si="215"/>
        <v>0</v>
      </c>
      <c r="Y421" s="1" t="b">
        <f t="shared" si="216"/>
        <v>0</v>
      </c>
      <c r="Z421" s="1">
        <f>IF(P421=FALSE,IF(Y421=TRUE,MIN(H421+$I$2,$I$3),H421),"-")</f>
        <v>0.02</v>
      </c>
      <c r="AA421" s="1" t="str">
        <f t="shared" si="217"/>
        <v>-</v>
      </c>
      <c r="AB421" s="1" t="str">
        <f t="shared" si="218"/>
        <v>-</v>
      </c>
      <c r="AC421" s="1">
        <f t="shared" si="219"/>
        <v>194.41600556678929</v>
      </c>
      <c r="AD421" s="1">
        <f t="shared" si="220"/>
        <v>0</v>
      </c>
      <c r="AE421" s="1" t="b">
        <f t="shared" si="221"/>
        <v>0</v>
      </c>
      <c r="AF421" s="1">
        <f t="shared" si="222"/>
        <v>194.41600556678929</v>
      </c>
    </row>
    <row r="422" spans="1:32">
      <c r="A422" s="2"/>
      <c r="B422" s="1"/>
      <c r="C422" s="1"/>
      <c r="D422" s="1"/>
      <c r="E422" s="1"/>
      <c r="F422" s="1"/>
      <c r="H422" s="1">
        <f t="shared" si="203"/>
        <v>0.02</v>
      </c>
      <c r="I422" s="1" t="b">
        <f t="shared" si="204"/>
        <v>0</v>
      </c>
      <c r="J422" s="1">
        <f t="shared" si="205"/>
        <v>0</v>
      </c>
      <c r="K422" s="1">
        <f t="shared" si="223"/>
        <v>0</v>
      </c>
      <c r="L422" s="1">
        <f t="shared" si="224"/>
        <v>0</v>
      </c>
      <c r="M422" s="1">
        <f t="shared" si="225"/>
        <v>194.41600556678929</v>
      </c>
      <c r="N422" s="1" t="b">
        <f t="shared" si="206"/>
        <v>0</v>
      </c>
      <c r="O422" s="1" t="b">
        <f t="shared" si="207"/>
        <v>0</v>
      </c>
      <c r="P422" s="1" t="b">
        <f t="shared" si="208"/>
        <v>0</v>
      </c>
      <c r="Q422" s="1" t="str">
        <f t="shared" si="209"/>
        <v>-</v>
      </c>
      <c r="R422" s="1" t="str">
        <f t="shared" si="210"/>
        <v>-</v>
      </c>
      <c r="S422" s="1" t="str">
        <f t="shared" si="211"/>
        <v>-</v>
      </c>
      <c r="T422" s="1" t="str">
        <f t="shared" si="212"/>
        <v>-</v>
      </c>
      <c r="U422" s="1"/>
      <c r="V422" s="1">
        <f t="shared" si="213"/>
        <v>190.52768545545351</v>
      </c>
      <c r="W422" s="1" t="b">
        <f t="shared" si="214"/>
        <v>0</v>
      </c>
      <c r="X422" s="1" t="b">
        <f t="shared" si="215"/>
        <v>0</v>
      </c>
      <c r="Y422" s="1" t="b">
        <f t="shared" si="216"/>
        <v>0</v>
      </c>
      <c r="Z422" s="1">
        <f>IF(P422=FALSE,IF(Y422=TRUE,MIN(H422+$I$2,$I$3),H422),"-")</f>
        <v>0.02</v>
      </c>
      <c r="AA422" s="1" t="str">
        <f t="shared" si="217"/>
        <v>-</v>
      </c>
      <c r="AB422" s="1" t="str">
        <f t="shared" si="218"/>
        <v>-</v>
      </c>
      <c r="AC422" s="1">
        <f t="shared" si="219"/>
        <v>190.52768545545351</v>
      </c>
      <c r="AD422" s="1">
        <f t="shared" si="220"/>
        <v>0</v>
      </c>
      <c r="AE422" s="1" t="b">
        <f t="shared" si="221"/>
        <v>0</v>
      </c>
      <c r="AF422" s="1">
        <f t="shared" si="222"/>
        <v>190.52768545545351</v>
      </c>
    </row>
    <row r="423" spans="1:32">
      <c r="A423" s="2"/>
      <c r="B423" s="1"/>
      <c r="C423" s="1"/>
      <c r="D423" s="1"/>
      <c r="E423" s="1"/>
      <c r="F423" s="1"/>
      <c r="H423" s="1">
        <f t="shared" si="203"/>
        <v>0.02</v>
      </c>
      <c r="I423" s="1" t="b">
        <f t="shared" si="204"/>
        <v>0</v>
      </c>
      <c r="J423" s="1">
        <f t="shared" si="205"/>
        <v>0</v>
      </c>
      <c r="K423" s="1">
        <f t="shared" si="223"/>
        <v>0</v>
      </c>
      <c r="L423" s="1">
        <f t="shared" si="224"/>
        <v>0</v>
      </c>
      <c r="M423" s="1">
        <f t="shared" si="225"/>
        <v>190.52768545545351</v>
      </c>
      <c r="N423" s="1" t="b">
        <f t="shared" si="206"/>
        <v>0</v>
      </c>
      <c r="O423" s="1" t="b">
        <f t="shared" si="207"/>
        <v>0</v>
      </c>
      <c r="P423" s="1" t="b">
        <f t="shared" si="208"/>
        <v>0</v>
      </c>
      <c r="Q423" s="1" t="str">
        <f t="shared" si="209"/>
        <v>-</v>
      </c>
      <c r="R423" s="1" t="str">
        <f t="shared" si="210"/>
        <v>-</v>
      </c>
      <c r="S423" s="1" t="str">
        <f t="shared" si="211"/>
        <v>-</v>
      </c>
      <c r="T423" s="1" t="str">
        <f t="shared" si="212"/>
        <v>-</v>
      </c>
      <c r="U423" s="1"/>
      <c r="V423" s="1">
        <f t="shared" si="213"/>
        <v>186.71713174634445</v>
      </c>
      <c r="W423" s="1" t="b">
        <f t="shared" si="214"/>
        <v>0</v>
      </c>
      <c r="X423" s="1" t="b">
        <f t="shared" si="215"/>
        <v>0</v>
      </c>
      <c r="Y423" s="1" t="b">
        <f t="shared" si="216"/>
        <v>0</v>
      </c>
      <c r="Z423" s="1">
        <f>IF(P423=FALSE,IF(Y423=TRUE,MIN(H423+$I$2,$I$3),H423),"-")</f>
        <v>0.02</v>
      </c>
      <c r="AA423" s="1" t="str">
        <f t="shared" si="217"/>
        <v>-</v>
      </c>
      <c r="AB423" s="1" t="str">
        <f t="shared" si="218"/>
        <v>-</v>
      </c>
      <c r="AC423" s="1">
        <f t="shared" si="219"/>
        <v>186.71713174634445</v>
      </c>
      <c r="AD423" s="1">
        <f t="shared" si="220"/>
        <v>0</v>
      </c>
      <c r="AE423" s="1" t="b">
        <f t="shared" si="221"/>
        <v>0</v>
      </c>
      <c r="AF423" s="1">
        <f t="shared" si="222"/>
        <v>186.71713174634445</v>
      </c>
    </row>
    <row r="424" spans="1:32">
      <c r="A424" s="2"/>
      <c r="B424" s="1"/>
      <c r="C424" s="1"/>
      <c r="D424" s="1"/>
      <c r="E424" s="1"/>
      <c r="F424" s="1"/>
      <c r="H424" s="1">
        <f t="shared" si="203"/>
        <v>0.02</v>
      </c>
      <c r="I424" s="1" t="b">
        <f t="shared" si="204"/>
        <v>0</v>
      </c>
      <c r="J424" s="1">
        <f t="shared" si="205"/>
        <v>0</v>
      </c>
      <c r="K424" s="1">
        <f t="shared" si="223"/>
        <v>0</v>
      </c>
      <c r="L424" s="1">
        <f t="shared" si="224"/>
        <v>0</v>
      </c>
      <c r="M424" s="1">
        <f t="shared" si="225"/>
        <v>186.71713174634445</v>
      </c>
      <c r="N424" s="1" t="b">
        <f t="shared" si="206"/>
        <v>0</v>
      </c>
      <c r="O424" s="1" t="b">
        <f t="shared" si="207"/>
        <v>0</v>
      </c>
      <c r="P424" s="1" t="b">
        <f t="shared" si="208"/>
        <v>0</v>
      </c>
      <c r="Q424" s="1" t="str">
        <f t="shared" si="209"/>
        <v>-</v>
      </c>
      <c r="R424" s="1" t="str">
        <f t="shared" si="210"/>
        <v>-</v>
      </c>
      <c r="S424" s="1" t="str">
        <f t="shared" si="211"/>
        <v>-</v>
      </c>
      <c r="T424" s="1" t="str">
        <f t="shared" si="212"/>
        <v>-</v>
      </c>
      <c r="U424" s="1"/>
      <c r="V424" s="1">
        <f t="shared" si="213"/>
        <v>182.98278911141756</v>
      </c>
      <c r="W424" s="1" t="b">
        <f t="shared" si="214"/>
        <v>0</v>
      </c>
      <c r="X424" s="1" t="b">
        <f t="shared" si="215"/>
        <v>0</v>
      </c>
      <c r="Y424" s="1" t="b">
        <f t="shared" si="216"/>
        <v>0</v>
      </c>
      <c r="Z424" s="1">
        <f>IF(P424=FALSE,IF(Y424=TRUE,MIN(H424+$I$2,$I$3),H424),"-")</f>
        <v>0.02</v>
      </c>
      <c r="AA424" s="1" t="str">
        <f t="shared" si="217"/>
        <v>-</v>
      </c>
      <c r="AB424" s="1" t="str">
        <f t="shared" si="218"/>
        <v>-</v>
      </c>
      <c r="AC424" s="1">
        <f t="shared" si="219"/>
        <v>182.98278911141756</v>
      </c>
      <c r="AD424" s="1">
        <f t="shared" si="220"/>
        <v>0</v>
      </c>
      <c r="AE424" s="1" t="b">
        <f t="shared" si="221"/>
        <v>0</v>
      </c>
      <c r="AF424" s="1">
        <f t="shared" si="222"/>
        <v>182.98278911141756</v>
      </c>
    </row>
    <row r="425" spans="1:32">
      <c r="A425" s="2"/>
      <c r="B425" s="1"/>
      <c r="C425" s="1"/>
      <c r="D425" s="1"/>
      <c r="E425" s="1"/>
      <c r="F425" s="1"/>
      <c r="H425" s="1">
        <f t="shared" si="203"/>
        <v>0.02</v>
      </c>
      <c r="I425" s="1" t="b">
        <f t="shared" si="204"/>
        <v>0</v>
      </c>
      <c r="J425" s="1">
        <f t="shared" si="205"/>
        <v>0</v>
      </c>
      <c r="K425" s="1">
        <f t="shared" si="223"/>
        <v>0</v>
      </c>
      <c r="L425" s="1">
        <f t="shared" si="224"/>
        <v>0</v>
      </c>
      <c r="M425" s="1">
        <f t="shared" si="225"/>
        <v>182.98278911141756</v>
      </c>
      <c r="N425" s="1" t="b">
        <f t="shared" si="206"/>
        <v>0</v>
      </c>
      <c r="O425" s="1" t="b">
        <f t="shared" si="207"/>
        <v>0</v>
      </c>
      <c r="P425" s="1" t="b">
        <f t="shared" si="208"/>
        <v>0</v>
      </c>
      <c r="Q425" s="1" t="str">
        <f t="shared" si="209"/>
        <v>-</v>
      </c>
      <c r="R425" s="1" t="str">
        <f t="shared" si="210"/>
        <v>-</v>
      </c>
      <c r="S425" s="1" t="str">
        <f t="shared" si="211"/>
        <v>-</v>
      </c>
      <c r="T425" s="1" t="str">
        <f t="shared" si="212"/>
        <v>-</v>
      </c>
      <c r="U425" s="1"/>
      <c r="V425" s="1">
        <f t="shared" si="213"/>
        <v>179.3231333291892</v>
      </c>
      <c r="W425" s="1" t="b">
        <f t="shared" si="214"/>
        <v>0</v>
      </c>
      <c r="X425" s="1" t="b">
        <f t="shared" si="215"/>
        <v>0</v>
      </c>
      <c r="Y425" s="1" t="b">
        <f t="shared" si="216"/>
        <v>0</v>
      </c>
      <c r="Z425" s="1">
        <f>IF(P425=FALSE,IF(Y425=TRUE,MIN(H425+$I$2,$I$3),H425),"-")</f>
        <v>0.02</v>
      </c>
      <c r="AA425" s="1" t="str">
        <f t="shared" si="217"/>
        <v>-</v>
      </c>
      <c r="AB425" s="1" t="str">
        <f t="shared" si="218"/>
        <v>-</v>
      </c>
      <c r="AC425" s="1">
        <f t="shared" si="219"/>
        <v>179.3231333291892</v>
      </c>
      <c r="AD425" s="1">
        <f t="shared" si="220"/>
        <v>0</v>
      </c>
      <c r="AE425" s="1" t="b">
        <f t="shared" si="221"/>
        <v>0</v>
      </c>
      <c r="AF425" s="1">
        <f t="shared" si="222"/>
        <v>179.3231333291892</v>
      </c>
    </row>
    <row r="426" spans="1:32">
      <c r="A426" s="2"/>
      <c r="B426" s="1"/>
      <c r="C426" s="1"/>
      <c r="D426" s="1"/>
      <c r="E426" s="1"/>
      <c r="F426" s="1"/>
      <c r="H426" s="1">
        <f t="shared" si="203"/>
        <v>0.02</v>
      </c>
      <c r="I426" s="1" t="b">
        <f t="shared" si="204"/>
        <v>0</v>
      </c>
      <c r="J426" s="1">
        <f t="shared" si="205"/>
        <v>0</v>
      </c>
      <c r="K426" s="1">
        <f t="shared" si="223"/>
        <v>0</v>
      </c>
      <c r="L426" s="1">
        <f t="shared" si="224"/>
        <v>0</v>
      </c>
      <c r="M426" s="1">
        <f t="shared" si="225"/>
        <v>179.3231333291892</v>
      </c>
      <c r="N426" s="1" t="b">
        <f t="shared" si="206"/>
        <v>0</v>
      </c>
      <c r="O426" s="1" t="b">
        <f t="shared" si="207"/>
        <v>0</v>
      </c>
      <c r="P426" s="1" t="b">
        <f t="shared" si="208"/>
        <v>0</v>
      </c>
      <c r="Q426" s="1" t="str">
        <f t="shared" si="209"/>
        <v>-</v>
      </c>
      <c r="R426" s="1" t="str">
        <f t="shared" si="210"/>
        <v>-</v>
      </c>
      <c r="S426" s="1" t="str">
        <f t="shared" si="211"/>
        <v>-</v>
      </c>
      <c r="T426" s="1" t="str">
        <f t="shared" si="212"/>
        <v>-</v>
      </c>
      <c r="U426" s="1"/>
      <c r="V426" s="1">
        <f t="shared" si="213"/>
        <v>175.73667066260543</v>
      </c>
      <c r="W426" s="1" t="b">
        <f t="shared" si="214"/>
        <v>0</v>
      </c>
      <c r="X426" s="1" t="b">
        <f t="shared" si="215"/>
        <v>0</v>
      </c>
      <c r="Y426" s="1" t="b">
        <f t="shared" si="216"/>
        <v>0</v>
      </c>
      <c r="Z426" s="1">
        <f>IF(P426=FALSE,IF(Y426=TRUE,MIN(H426+$I$2,$I$3),H426),"-")</f>
        <v>0.02</v>
      </c>
      <c r="AA426" s="1" t="str">
        <f t="shared" si="217"/>
        <v>-</v>
      </c>
      <c r="AB426" s="1" t="str">
        <f t="shared" si="218"/>
        <v>-</v>
      </c>
      <c r="AC426" s="1">
        <f t="shared" si="219"/>
        <v>175.73667066260543</v>
      </c>
      <c r="AD426" s="1">
        <f t="shared" si="220"/>
        <v>0</v>
      </c>
      <c r="AE426" s="1" t="b">
        <f t="shared" si="221"/>
        <v>0</v>
      </c>
      <c r="AF426" s="1">
        <f t="shared" si="222"/>
        <v>175.73667066260543</v>
      </c>
    </row>
    <row r="427" spans="1:32">
      <c r="A427" s="2"/>
      <c r="B427" s="1"/>
      <c r="C427" s="1"/>
      <c r="D427" s="1"/>
      <c r="E427" s="1"/>
      <c r="F427" s="1"/>
      <c r="H427" s="1">
        <f t="shared" si="203"/>
        <v>0.02</v>
      </c>
      <c r="I427" s="1" t="b">
        <f t="shared" si="204"/>
        <v>0</v>
      </c>
      <c r="J427" s="1">
        <f t="shared" si="205"/>
        <v>0</v>
      </c>
      <c r="K427" s="1">
        <f t="shared" si="223"/>
        <v>0</v>
      </c>
      <c r="L427" s="1">
        <f t="shared" si="224"/>
        <v>0</v>
      </c>
      <c r="M427" s="1">
        <f t="shared" si="225"/>
        <v>175.73667066260543</v>
      </c>
      <c r="N427" s="1" t="b">
        <f t="shared" si="206"/>
        <v>0</v>
      </c>
      <c r="O427" s="1" t="b">
        <f t="shared" si="207"/>
        <v>0</v>
      </c>
      <c r="P427" s="1" t="b">
        <f t="shared" si="208"/>
        <v>0</v>
      </c>
      <c r="Q427" s="1" t="str">
        <f t="shared" si="209"/>
        <v>-</v>
      </c>
      <c r="R427" s="1" t="str">
        <f t="shared" si="210"/>
        <v>-</v>
      </c>
      <c r="S427" s="1" t="str">
        <f t="shared" si="211"/>
        <v>-</v>
      </c>
      <c r="T427" s="1" t="str">
        <f t="shared" si="212"/>
        <v>-</v>
      </c>
      <c r="U427" s="1"/>
      <c r="V427" s="1">
        <f t="shared" si="213"/>
        <v>172.22193724935332</v>
      </c>
      <c r="W427" s="1" t="b">
        <f t="shared" si="214"/>
        <v>0</v>
      </c>
      <c r="X427" s="1" t="b">
        <f t="shared" si="215"/>
        <v>0</v>
      </c>
      <c r="Y427" s="1" t="b">
        <f t="shared" si="216"/>
        <v>0</v>
      </c>
      <c r="Z427" s="1">
        <f>IF(P427=FALSE,IF(Y427=TRUE,MIN(H427+$I$2,$I$3),H427),"-")</f>
        <v>0.02</v>
      </c>
      <c r="AA427" s="1" t="str">
        <f t="shared" si="217"/>
        <v>-</v>
      </c>
      <c r="AB427" s="1" t="str">
        <f t="shared" si="218"/>
        <v>-</v>
      </c>
      <c r="AC427" s="1">
        <f t="shared" si="219"/>
        <v>172.22193724935332</v>
      </c>
      <c r="AD427" s="1">
        <f t="shared" si="220"/>
        <v>0</v>
      </c>
      <c r="AE427" s="1" t="b">
        <f t="shared" si="221"/>
        <v>0</v>
      </c>
      <c r="AF427" s="1">
        <f t="shared" si="222"/>
        <v>172.22193724935332</v>
      </c>
    </row>
    <row r="428" spans="1:32">
      <c r="A428" s="2"/>
      <c r="B428" s="1"/>
      <c r="C428" s="1"/>
      <c r="D428" s="1"/>
      <c r="E428" s="1"/>
      <c r="F428" s="1"/>
      <c r="H428" s="1">
        <f t="shared" si="203"/>
        <v>0.02</v>
      </c>
      <c r="I428" s="1" t="b">
        <f t="shared" si="204"/>
        <v>0</v>
      </c>
      <c r="J428" s="1">
        <f t="shared" si="205"/>
        <v>0</v>
      </c>
      <c r="K428" s="1">
        <f t="shared" si="223"/>
        <v>0</v>
      </c>
      <c r="L428" s="1">
        <f t="shared" si="224"/>
        <v>0</v>
      </c>
      <c r="M428" s="1">
        <f t="shared" si="225"/>
        <v>172.22193724935332</v>
      </c>
      <c r="N428" s="1" t="b">
        <f t="shared" si="206"/>
        <v>0</v>
      </c>
      <c r="O428" s="1" t="b">
        <f t="shared" si="207"/>
        <v>0</v>
      </c>
      <c r="P428" s="1" t="b">
        <f t="shared" si="208"/>
        <v>0</v>
      </c>
      <c r="Q428" s="1" t="str">
        <f t="shared" si="209"/>
        <v>-</v>
      </c>
      <c r="R428" s="1" t="str">
        <f t="shared" si="210"/>
        <v>-</v>
      </c>
      <c r="S428" s="1" t="str">
        <f t="shared" si="211"/>
        <v>-</v>
      </c>
      <c r="T428" s="1" t="str">
        <f t="shared" si="212"/>
        <v>-</v>
      </c>
      <c r="U428" s="1"/>
      <c r="V428" s="1">
        <f t="shared" si="213"/>
        <v>168.77749850436626</v>
      </c>
      <c r="W428" s="1" t="b">
        <f t="shared" si="214"/>
        <v>0</v>
      </c>
      <c r="X428" s="1" t="b">
        <f t="shared" si="215"/>
        <v>0</v>
      </c>
      <c r="Y428" s="1" t="b">
        <f t="shared" si="216"/>
        <v>0</v>
      </c>
      <c r="Z428" s="1">
        <f>IF(P428=FALSE,IF(Y428=TRUE,MIN(H428+$I$2,$I$3),H428),"-")</f>
        <v>0.02</v>
      </c>
      <c r="AA428" s="1" t="str">
        <f t="shared" si="217"/>
        <v>-</v>
      </c>
      <c r="AB428" s="1" t="str">
        <f t="shared" si="218"/>
        <v>-</v>
      </c>
      <c r="AC428" s="1">
        <f t="shared" si="219"/>
        <v>168.77749850436626</v>
      </c>
      <c r="AD428" s="1">
        <f t="shared" si="220"/>
        <v>0</v>
      </c>
      <c r="AE428" s="1" t="b">
        <f t="shared" si="221"/>
        <v>0</v>
      </c>
      <c r="AF428" s="1">
        <f t="shared" si="222"/>
        <v>168.77749850436626</v>
      </c>
    </row>
    <row r="429" spans="1:32">
      <c r="A429" s="2"/>
      <c r="B429" s="1"/>
      <c r="C429" s="1"/>
      <c r="D429" s="1"/>
      <c r="E429" s="1"/>
      <c r="F429" s="1"/>
      <c r="H429" s="1">
        <f t="shared" si="203"/>
        <v>0.02</v>
      </c>
      <c r="I429" s="1" t="b">
        <f t="shared" si="204"/>
        <v>0</v>
      </c>
      <c r="J429" s="1">
        <f t="shared" si="205"/>
        <v>0</v>
      </c>
      <c r="K429" s="1">
        <f t="shared" si="223"/>
        <v>0</v>
      </c>
      <c r="L429" s="1">
        <f t="shared" si="224"/>
        <v>0</v>
      </c>
      <c r="M429" s="1">
        <f t="shared" si="225"/>
        <v>168.77749850436626</v>
      </c>
      <c r="N429" s="1" t="b">
        <f t="shared" si="206"/>
        <v>0</v>
      </c>
      <c r="O429" s="1" t="b">
        <f t="shared" si="207"/>
        <v>0</v>
      </c>
      <c r="P429" s="1" t="b">
        <f t="shared" si="208"/>
        <v>0</v>
      </c>
      <c r="Q429" s="1" t="str">
        <f t="shared" si="209"/>
        <v>-</v>
      </c>
      <c r="R429" s="1" t="str">
        <f t="shared" si="210"/>
        <v>-</v>
      </c>
      <c r="S429" s="1" t="str">
        <f t="shared" si="211"/>
        <v>-</v>
      </c>
      <c r="T429" s="1" t="str">
        <f t="shared" si="212"/>
        <v>-</v>
      </c>
      <c r="U429" s="1"/>
      <c r="V429" s="1">
        <f t="shared" si="213"/>
        <v>165.40194853427894</v>
      </c>
      <c r="W429" s="1" t="b">
        <f t="shared" si="214"/>
        <v>0</v>
      </c>
      <c r="X429" s="1" t="b">
        <f t="shared" si="215"/>
        <v>0</v>
      </c>
      <c r="Y429" s="1" t="b">
        <f t="shared" si="216"/>
        <v>0</v>
      </c>
      <c r="Z429" s="1">
        <f>IF(P429=FALSE,IF(Y429=TRUE,MIN(H429+$I$2,$I$3),H429),"-")</f>
        <v>0.02</v>
      </c>
      <c r="AA429" s="1" t="str">
        <f t="shared" si="217"/>
        <v>-</v>
      </c>
      <c r="AB429" s="1" t="str">
        <f t="shared" si="218"/>
        <v>-</v>
      </c>
      <c r="AC429" s="1">
        <f t="shared" si="219"/>
        <v>165.40194853427894</v>
      </c>
      <c r="AD429" s="1">
        <f t="shared" si="220"/>
        <v>0</v>
      </c>
      <c r="AE429" s="1" t="b">
        <f t="shared" si="221"/>
        <v>0</v>
      </c>
      <c r="AF429" s="1">
        <f t="shared" si="222"/>
        <v>165.40194853427894</v>
      </c>
    </row>
    <row r="430" spans="1:32">
      <c r="A430" s="2"/>
      <c r="B430" s="1"/>
      <c r="C430" s="1"/>
      <c r="D430" s="1"/>
      <c r="E430" s="1"/>
      <c r="F430" s="1"/>
      <c r="H430" s="1">
        <f t="shared" si="203"/>
        <v>0.02</v>
      </c>
      <c r="I430" s="1" t="b">
        <f t="shared" si="204"/>
        <v>0</v>
      </c>
      <c r="J430" s="1">
        <f t="shared" si="205"/>
        <v>0</v>
      </c>
      <c r="K430" s="1">
        <f t="shared" si="223"/>
        <v>0</v>
      </c>
      <c r="L430" s="1">
        <f t="shared" si="224"/>
        <v>0</v>
      </c>
      <c r="M430" s="1">
        <f t="shared" si="225"/>
        <v>165.40194853427894</v>
      </c>
      <c r="N430" s="1" t="b">
        <f t="shared" si="206"/>
        <v>0</v>
      </c>
      <c r="O430" s="1" t="b">
        <f t="shared" si="207"/>
        <v>0</v>
      </c>
      <c r="P430" s="1" t="b">
        <f t="shared" si="208"/>
        <v>0</v>
      </c>
      <c r="Q430" s="1" t="str">
        <f t="shared" si="209"/>
        <v>-</v>
      </c>
      <c r="R430" s="1" t="str">
        <f t="shared" si="210"/>
        <v>-</v>
      </c>
      <c r="S430" s="1" t="str">
        <f t="shared" si="211"/>
        <v>-</v>
      </c>
      <c r="T430" s="1" t="str">
        <f t="shared" si="212"/>
        <v>-</v>
      </c>
      <c r="U430" s="1"/>
      <c r="V430" s="1">
        <f t="shared" si="213"/>
        <v>162.09390956359337</v>
      </c>
      <c r="W430" s="1" t="b">
        <f t="shared" si="214"/>
        <v>0</v>
      </c>
      <c r="X430" s="1" t="b">
        <f t="shared" si="215"/>
        <v>0</v>
      </c>
      <c r="Y430" s="1" t="b">
        <f t="shared" si="216"/>
        <v>0</v>
      </c>
      <c r="Z430" s="1">
        <f>IF(P430=FALSE,IF(Y430=TRUE,MIN(H430+$I$2,$I$3),H430),"-")</f>
        <v>0.02</v>
      </c>
      <c r="AA430" s="1" t="str">
        <f t="shared" si="217"/>
        <v>-</v>
      </c>
      <c r="AB430" s="1" t="str">
        <f t="shared" si="218"/>
        <v>-</v>
      </c>
      <c r="AC430" s="1">
        <f t="shared" si="219"/>
        <v>162.09390956359337</v>
      </c>
      <c r="AD430" s="1">
        <f t="shared" si="220"/>
        <v>0</v>
      </c>
      <c r="AE430" s="1" t="b">
        <f t="shared" si="221"/>
        <v>0</v>
      </c>
      <c r="AF430" s="1">
        <f t="shared" si="222"/>
        <v>162.09390956359337</v>
      </c>
    </row>
    <row r="431" spans="1:32">
      <c r="A431" s="2"/>
      <c r="B431" s="1"/>
      <c r="C431" s="1"/>
      <c r="D431" s="1"/>
      <c r="E431" s="1"/>
      <c r="F431" s="1"/>
      <c r="H431" s="1">
        <f t="shared" si="203"/>
        <v>0.02</v>
      </c>
      <c r="I431" s="1" t="b">
        <f t="shared" si="204"/>
        <v>0</v>
      </c>
      <c r="J431" s="1">
        <f t="shared" si="205"/>
        <v>0</v>
      </c>
      <c r="K431" s="1">
        <f t="shared" si="223"/>
        <v>0</v>
      </c>
      <c r="L431" s="1">
        <f t="shared" si="224"/>
        <v>0</v>
      </c>
      <c r="M431" s="1">
        <f t="shared" si="225"/>
        <v>162.09390956359337</v>
      </c>
      <c r="N431" s="1" t="b">
        <f t="shared" si="206"/>
        <v>0</v>
      </c>
      <c r="O431" s="1" t="b">
        <f t="shared" si="207"/>
        <v>0</v>
      </c>
      <c r="P431" s="1" t="b">
        <f t="shared" si="208"/>
        <v>0</v>
      </c>
      <c r="Q431" s="1" t="str">
        <f t="shared" si="209"/>
        <v>-</v>
      </c>
      <c r="R431" s="1" t="str">
        <f t="shared" si="210"/>
        <v>-</v>
      </c>
      <c r="S431" s="1" t="str">
        <f t="shared" si="211"/>
        <v>-</v>
      </c>
      <c r="T431" s="1" t="str">
        <f t="shared" si="212"/>
        <v>-</v>
      </c>
      <c r="U431" s="1"/>
      <c r="V431" s="1">
        <f t="shared" si="213"/>
        <v>158.85203137232151</v>
      </c>
      <c r="W431" s="1" t="b">
        <f t="shared" si="214"/>
        <v>0</v>
      </c>
      <c r="X431" s="1" t="b">
        <f t="shared" si="215"/>
        <v>0</v>
      </c>
      <c r="Y431" s="1" t="b">
        <f t="shared" si="216"/>
        <v>0</v>
      </c>
      <c r="Z431" s="1">
        <f>IF(P431=FALSE,IF(Y431=TRUE,MIN(H431+$I$2,$I$3),H431),"-")</f>
        <v>0.02</v>
      </c>
      <c r="AA431" s="1" t="str">
        <f t="shared" si="217"/>
        <v>-</v>
      </c>
      <c r="AB431" s="1" t="str">
        <f t="shared" si="218"/>
        <v>-</v>
      </c>
      <c r="AC431" s="1">
        <f t="shared" si="219"/>
        <v>158.85203137232151</v>
      </c>
      <c r="AD431" s="1">
        <f t="shared" si="220"/>
        <v>0</v>
      </c>
      <c r="AE431" s="1" t="b">
        <f t="shared" si="221"/>
        <v>0</v>
      </c>
      <c r="AF431" s="1">
        <f t="shared" si="222"/>
        <v>158.85203137232151</v>
      </c>
    </row>
    <row r="432" spans="1:32">
      <c r="A432" s="2"/>
      <c r="B432" s="1"/>
      <c r="C432" s="1"/>
      <c r="D432" s="1"/>
      <c r="E432" s="1"/>
      <c r="F432" s="1"/>
      <c r="H432" s="1">
        <f t="shared" si="203"/>
        <v>0.02</v>
      </c>
      <c r="I432" s="1" t="b">
        <f t="shared" si="204"/>
        <v>0</v>
      </c>
      <c r="J432" s="1">
        <f t="shared" si="205"/>
        <v>0</v>
      </c>
      <c r="K432" s="1">
        <f t="shared" si="223"/>
        <v>0</v>
      </c>
      <c r="L432" s="1">
        <f t="shared" si="224"/>
        <v>0</v>
      </c>
      <c r="M432" s="1">
        <f t="shared" si="225"/>
        <v>158.85203137232151</v>
      </c>
      <c r="N432" s="1" t="b">
        <f t="shared" si="206"/>
        <v>0</v>
      </c>
      <c r="O432" s="1" t="b">
        <f t="shared" si="207"/>
        <v>0</v>
      </c>
      <c r="P432" s="1" t="b">
        <f t="shared" si="208"/>
        <v>0</v>
      </c>
      <c r="Q432" s="1" t="str">
        <f t="shared" si="209"/>
        <v>-</v>
      </c>
      <c r="R432" s="1" t="str">
        <f t="shared" si="210"/>
        <v>-</v>
      </c>
      <c r="S432" s="1" t="str">
        <f t="shared" si="211"/>
        <v>-</v>
      </c>
      <c r="T432" s="1" t="str">
        <f t="shared" si="212"/>
        <v>-</v>
      </c>
      <c r="U432" s="1"/>
      <c r="V432" s="1">
        <f t="shared" si="213"/>
        <v>155.67499074487509</v>
      </c>
      <c r="W432" s="1" t="b">
        <f t="shared" si="214"/>
        <v>0</v>
      </c>
      <c r="X432" s="1" t="b">
        <f t="shared" si="215"/>
        <v>0</v>
      </c>
      <c r="Y432" s="1" t="b">
        <f t="shared" si="216"/>
        <v>0</v>
      </c>
      <c r="Z432" s="1">
        <f>IF(P432=FALSE,IF(Y432=TRUE,MIN(H432+$I$2,$I$3),H432),"-")</f>
        <v>0.02</v>
      </c>
      <c r="AA432" s="1" t="str">
        <f t="shared" si="217"/>
        <v>-</v>
      </c>
      <c r="AB432" s="1" t="str">
        <f t="shared" si="218"/>
        <v>-</v>
      </c>
      <c r="AC432" s="1">
        <f t="shared" si="219"/>
        <v>155.67499074487509</v>
      </c>
      <c r="AD432" s="1">
        <f t="shared" si="220"/>
        <v>0</v>
      </c>
      <c r="AE432" s="1" t="b">
        <f t="shared" si="221"/>
        <v>0</v>
      </c>
      <c r="AF432" s="1">
        <f t="shared" si="222"/>
        <v>155.67499074487509</v>
      </c>
    </row>
    <row r="433" spans="1:32">
      <c r="A433" s="2"/>
      <c r="B433" s="1"/>
      <c r="C433" s="1"/>
      <c r="D433" s="1"/>
      <c r="E433" s="1"/>
      <c r="F433" s="1"/>
      <c r="H433" s="1">
        <f t="shared" si="203"/>
        <v>0.02</v>
      </c>
      <c r="I433" s="1" t="b">
        <f t="shared" si="204"/>
        <v>0</v>
      </c>
      <c r="J433" s="1">
        <f t="shared" si="205"/>
        <v>0</v>
      </c>
      <c r="K433" s="1">
        <f t="shared" si="223"/>
        <v>0</v>
      </c>
      <c r="L433" s="1">
        <f t="shared" si="224"/>
        <v>0</v>
      </c>
      <c r="M433" s="1">
        <f t="shared" si="225"/>
        <v>155.67499074487509</v>
      </c>
      <c r="N433" s="1" t="b">
        <f t="shared" si="206"/>
        <v>0</v>
      </c>
      <c r="O433" s="1" t="b">
        <f t="shared" si="207"/>
        <v>0</v>
      </c>
      <c r="P433" s="1" t="b">
        <f t="shared" si="208"/>
        <v>0</v>
      </c>
      <c r="Q433" s="1" t="str">
        <f t="shared" si="209"/>
        <v>-</v>
      </c>
      <c r="R433" s="1" t="str">
        <f t="shared" si="210"/>
        <v>-</v>
      </c>
      <c r="S433" s="1" t="str">
        <f t="shared" si="211"/>
        <v>-</v>
      </c>
      <c r="T433" s="1" t="str">
        <f t="shared" si="212"/>
        <v>-</v>
      </c>
      <c r="U433" s="1"/>
      <c r="V433" s="1">
        <f t="shared" si="213"/>
        <v>152.56149092997759</v>
      </c>
      <c r="W433" s="1" t="b">
        <f t="shared" si="214"/>
        <v>0</v>
      </c>
      <c r="X433" s="1" t="b">
        <f t="shared" si="215"/>
        <v>0</v>
      </c>
      <c r="Y433" s="1" t="b">
        <f t="shared" si="216"/>
        <v>0</v>
      </c>
      <c r="Z433" s="1">
        <f>IF(P433=FALSE,IF(Y433=TRUE,MIN(H433+$I$2,$I$3),H433),"-")</f>
        <v>0.02</v>
      </c>
      <c r="AA433" s="1" t="str">
        <f t="shared" si="217"/>
        <v>-</v>
      </c>
      <c r="AB433" s="1" t="str">
        <f t="shared" si="218"/>
        <v>-</v>
      </c>
      <c r="AC433" s="1">
        <f t="shared" si="219"/>
        <v>152.56149092997759</v>
      </c>
      <c r="AD433" s="1">
        <f t="shared" si="220"/>
        <v>0</v>
      </c>
      <c r="AE433" s="1" t="b">
        <f t="shared" si="221"/>
        <v>0</v>
      </c>
      <c r="AF433" s="1">
        <f t="shared" si="222"/>
        <v>152.56149092997759</v>
      </c>
    </row>
    <row r="434" spans="1:32">
      <c r="A434" s="2"/>
      <c r="B434" s="1"/>
      <c r="C434" s="1"/>
      <c r="D434" s="1"/>
      <c r="E434" s="1"/>
      <c r="F434" s="1"/>
      <c r="H434" s="1">
        <f t="shared" si="203"/>
        <v>0.02</v>
      </c>
      <c r="I434" s="1" t="b">
        <f t="shared" si="204"/>
        <v>0</v>
      </c>
      <c r="J434" s="1">
        <f t="shared" si="205"/>
        <v>0</v>
      </c>
      <c r="K434" s="1">
        <f t="shared" si="223"/>
        <v>0</v>
      </c>
      <c r="L434" s="1">
        <f t="shared" si="224"/>
        <v>0</v>
      </c>
      <c r="M434" s="1">
        <f t="shared" si="225"/>
        <v>152.56149092997759</v>
      </c>
      <c r="N434" s="1" t="b">
        <f t="shared" si="206"/>
        <v>0</v>
      </c>
      <c r="O434" s="1" t="b">
        <f t="shared" si="207"/>
        <v>0</v>
      </c>
      <c r="P434" s="1" t="b">
        <f t="shared" si="208"/>
        <v>0</v>
      </c>
      <c r="Q434" s="1" t="str">
        <f t="shared" si="209"/>
        <v>-</v>
      </c>
      <c r="R434" s="1" t="str">
        <f t="shared" si="210"/>
        <v>-</v>
      </c>
      <c r="S434" s="1" t="str">
        <f t="shared" si="211"/>
        <v>-</v>
      </c>
      <c r="T434" s="1" t="str">
        <f t="shared" si="212"/>
        <v>-</v>
      </c>
      <c r="U434" s="1"/>
      <c r="V434" s="1">
        <f t="shared" si="213"/>
        <v>149.51026111137804</v>
      </c>
      <c r="W434" s="1" t="b">
        <f t="shared" si="214"/>
        <v>0</v>
      </c>
      <c r="X434" s="1" t="b">
        <f t="shared" si="215"/>
        <v>0</v>
      </c>
      <c r="Y434" s="1" t="b">
        <f t="shared" si="216"/>
        <v>0</v>
      </c>
      <c r="Z434" s="1">
        <f>IF(P434=FALSE,IF(Y434=TRUE,MIN(H434+$I$2,$I$3),H434),"-")</f>
        <v>0.02</v>
      </c>
      <c r="AA434" s="1" t="str">
        <f t="shared" si="217"/>
        <v>-</v>
      </c>
      <c r="AB434" s="1" t="str">
        <f t="shared" si="218"/>
        <v>-</v>
      </c>
      <c r="AC434" s="1">
        <f t="shared" si="219"/>
        <v>149.51026111137804</v>
      </c>
      <c r="AD434" s="1">
        <f t="shared" si="220"/>
        <v>0</v>
      </c>
      <c r="AE434" s="1" t="b">
        <f t="shared" si="221"/>
        <v>0</v>
      </c>
      <c r="AF434" s="1">
        <f t="shared" si="222"/>
        <v>149.51026111137804</v>
      </c>
    </row>
    <row r="435" spans="1:32">
      <c r="A435" s="2"/>
      <c r="B435" s="1"/>
      <c r="C435" s="1"/>
      <c r="D435" s="1"/>
      <c r="E435" s="1"/>
      <c r="F435" s="1"/>
      <c r="H435" s="1">
        <f t="shared" si="203"/>
        <v>0.02</v>
      </c>
      <c r="I435" s="1" t="b">
        <f t="shared" si="204"/>
        <v>0</v>
      </c>
      <c r="J435" s="1">
        <f t="shared" si="205"/>
        <v>0</v>
      </c>
      <c r="K435" s="1">
        <f t="shared" si="223"/>
        <v>0</v>
      </c>
      <c r="L435" s="1">
        <f t="shared" si="224"/>
        <v>0</v>
      </c>
      <c r="M435" s="1">
        <f t="shared" si="225"/>
        <v>149.51026111137804</v>
      </c>
      <c r="N435" s="1" t="b">
        <f t="shared" si="206"/>
        <v>0</v>
      </c>
      <c r="O435" s="1" t="b">
        <f t="shared" si="207"/>
        <v>0</v>
      </c>
      <c r="P435" s="1" t="b">
        <f t="shared" si="208"/>
        <v>0</v>
      </c>
      <c r="Q435" s="1" t="str">
        <f t="shared" si="209"/>
        <v>-</v>
      </c>
      <c r="R435" s="1" t="str">
        <f t="shared" si="210"/>
        <v>-</v>
      </c>
      <c r="S435" s="1" t="str">
        <f t="shared" si="211"/>
        <v>-</v>
      </c>
      <c r="T435" s="1" t="str">
        <f t="shared" si="212"/>
        <v>-</v>
      </c>
      <c r="U435" s="1"/>
      <c r="V435" s="1">
        <f t="shared" si="213"/>
        <v>146.52005588915048</v>
      </c>
      <c r="W435" s="1" t="b">
        <f t="shared" si="214"/>
        <v>0</v>
      </c>
      <c r="X435" s="1" t="b">
        <f t="shared" si="215"/>
        <v>0</v>
      </c>
      <c r="Y435" s="1" t="b">
        <f t="shared" si="216"/>
        <v>0</v>
      </c>
      <c r="Z435" s="1">
        <f>IF(P435=FALSE,IF(Y435=TRUE,MIN(H435+$I$2,$I$3),H435),"-")</f>
        <v>0.02</v>
      </c>
      <c r="AA435" s="1" t="str">
        <f t="shared" si="217"/>
        <v>-</v>
      </c>
      <c r="AB435" s="1" t="str">
        <f t="shared" si="218"/>
        <v>-</v>
      </c>
      <c r="AC435" s="1">
        <f t="shared" si="219"/>
        <v>146.52005588915048</v>
      </c>
      <c r="AD435" s="1">
        <f t="shared" si="220"/>
        <v>0</v>
      </c>
      <c r="AE435" s="1" t="b">
        <f t="shared" si="221"/>
        <v>0</v>
      </c>
      <c r="AF435" s="1">
        <f t="shared" si="222"/>
        <v>146.52005588915048</v>
      </c>
    </row>
    <row r="436" spans="1:32">
      <c r="A436" s="2"/>
      <c r="B436" s="1"/>
      <c r="C436" s="1"/>
      <c r="D436" s="1"/>
      <c r="E436" s="1"/>
      <c r="F436" s="1"/>
      <c r="H436" s="1">
        <f t="shared" si="203"/>
        <v>0.02</v>
      </c>
      <c r="I436" s="1" t="b">
        <f t="shared" si="204"/>
        <v>0</v>
      </c>
      <c r="J436" s="1">
        <f t="shared" si="205"/>
        <v>0</v>
      </c>
      <c r="K436" s="1">
        <f t="shared" si="223"/>
        <v>0</v>
      </c>
      <c r="L436" s="1">
        <f t="shared" si="224"/>
        <v>0</v>
      </c>
      <c r="M436" s="1">
        <f t="shared" si="225"/>
        <v>146.52005588915048</v>
      </c>
      <c r="N436" s="1" t="b">
        <f t="shared" si="206"/>
        <v>0</v>
      </c>
      <c r="O436" s="1" t="b">
        <f t="shared" si="207"/>
        <v>0</v>
      </c>
      <c r="P436" s="1" t="b">
        <f t="shared" si="208"/>
        <v>0</v>
      </c>
      <c r="Q436" s="1" t="str">
        <f t="shared" si="209"/>
        <v>-</v>
      </c>
      <c r="R436" s="1" t="str">
        <f t="shared" si="210"/>
        <v>-</v>
      </c>
      <c r="S436" s="1" t="str">
        <f t="shared" si="211"/>
        <v>-</v>
      </c>
      <c r="T436" s="1" t="str">
        <f t="shared" si="212"/>
        <v>-</v>
      </c>
      <c r="U436" s="1"/>
      <c r="V436" s="1">
        <f t="shared" si="213"/>
        <v>143.58965477136746</v>
      </c>
      <c r="W436" s="1" t="b">
        <f t="shared" si="214"/>
        <v>0</v>
      </c>
      <c r="X436" s="1" t="b">
        <f t="shared" si="215"/>
        <v>0</v>
      </c>
      <c r="Y436" s="1" t="b">
        <f t="shared" si="216"/>
        <v>0</v>
      </c>
      <c r="Z436" s="1">
        <f>IF(P436=FALSE,IF(Y436=TRUE,MIN(H436+$I$2,$I$3),H436),"-")</f>
        <v>0.02</v>
      </c>
      <c r="AA436" s="1" t="str">
        <f t="shared" si="217"/>
        <v>-</v>
      </c>
      <c r="AB436" s="1" t="str">
        <f t="shared" si="218"/>
        <v>-</v>
      </c>
      <c r="AC436" s="1">
        <f t="shared" si="219"/>
        <v>143.58965477136746</v>
      </c>
      <c r="AD436" s="1">
        <f t="shared" si="220"/>
        <v>0</v>
      </c>
      <c r="AE436" s="1" t="b">
        <f t="shared" si="221"/>
        <v>0</v>
      </c>
      <c r="AF436" s="1">
        <f t="shared" si="222"/>
        <v>143.58965477136746</v>
      </c>
    </row>
    <row r="437" spans="1:32">
      <c r="A437" s="2"/>
      <c r="B437" s="1"/>
      <c r="C437" s="1"/>
      <c r="D437" s="1"/>
      <c r="E437" s="1"/>
      <c r="F437" s="1"/>
      <c r="H437" s="1">
        <f t="shared" si="203"/>
        <v>0.02</v>
      </c>
      <c r="I437" s="1" t="b">
        <f t="shared" si="204"/>
        <v>0</v>
      </c>
      <c r="J437" s="1">
        <f t="shared" si="205"/>
        <v>0</v>
      </c>
      <c r="K437" s="1">
        <f t="shared" si="223"/>
        <v>0</v>
      </c>
      <c r="L437" s="1">
        <f t="shared" si="224"/>
        <v>0</v>
      </c>
      <c r="M437" s="1">
        <f t="shared" si="225"/>
        <v>143.58965477136746</v>
      </c>
      <c r="N437" s="1" t="b">
        <f t="shared" si="206"/>
        <v>0</v>
      </c>
      <c r="O437" s="1" t="b">
        <f t="shared" si="207"/>
        <v>0</v>
      </c>
      <c r="P437" s="1" t="b">
        <f t="shared" si="208"/>
        <v>0</v>
      </c>
      <c r="Q437" s="1" t="str">
        <f t="shared" si="209"/>
        <v>-</v>
      </c>
      <c r="R437" s="1" t="str">
        <f t="shared" si="210"/>
        <v>-</v>
      </c>
      <c r="S437" s="1" t="str">
        <f t="shared" si="211"/>
        <v>-</v>
      </c>
      <c r="T437" s="1" t="str">
        <f t="shared" si="212"/>
        <v>-</v>
      </c>
      <c r="U437" s="1"/>
      <c r="V437" s="1">
        <f t="shared" si="213"/>
        <v>140.71786167594013</v>
      </c>
      <c r="W437" s="1" t="b">
        <f t="shared" si="214"/>
        <v>0</v>
      </c>
      <c r="X437" s="1" t="b">
        <f t="shared" si="215"/>
        <v>0</v>
      </c>
      <c r="Y437" s="1" t="b">
        <f t="shared" si="216"/>
        <v>0</v>
      </c>
      <c r="Z437" s="1">
        <f>IF(P437=FALSE,IF(Y437=TRUE,MIN(H437+$I$2,$I$3),H437),"-")</f>
        <v>0.02</v>
      </c>
      <c r="AA437" s="1" t="str">
        <f t="shared" si="217"/>
        <v>-</v>
      </c>
      <c r="AB437" s="1" t="str">
        <f t="shared" si="218"/>
        <v>-</v>
      </c>
      <c r="AC437" s="1">
        <f t="shared" si="219"/>
        <v>140.71786167594013</v>
      </c>
      <c r="AD437" s="1">
        <f t="shared" si="220"/>
        <v>0</v>
      </c>
      <c r="AE437" s="1" t="b">
        <f t="shared" si="221"/>
        <v>0</v>
      </c>
      <c r="AF437" s="1">
        <f t="shared" si="222"/>
        <v>140.71786167594013</v>
      </c>
    </row>
    <row r="438" spans="1:32">
      <c r="A438" s="2"/>
      <c r="B438" s="1"/>
      <c r="C438" s="1"/>
      <c r="D438" s="1"/>
      <c r="E438" s="1"/>
      <c r="F438" s="1"/>
      <c r="H438" s="1">
        <f t="shared" si="203"/>
        <v>0.02</v>
      </c>
      <c r="I438" s="1" t="b">
        <f t="shared" si="204"/>
        <v>0</v>
      </c>
      <c r="J438" s="1">
        <f t="shared" si="205"/>
        <v>0</v>
      </c>
      <c r="K438" s="1">
        <f t="shared" si="223"/>
        <v>0</v>
      </c>
      <c r="L438" s="1">
        <f t="shared" si="224"/>
        <v>0</v>
      </c>
      <c r="M438" s="1">
        <f t="shared" si="225"/>
        <v>140.71786167594013</v>
      </c>
      <c r="N438" s="1" t="b">
        <f t="shared" si="206"/>
        <v>0</v>
      </c>
      <c r="O438" s="1" t="b">
        <f t="shared" si="207"/>
        <v>0</v>
      </c>
      <c r="P438" s="1" t="b">
        <f t="shared" si="208"/>
        <v>0</v>
      </c>
      <c r="Q438" s="1" t="str">
        <f t="shared" si="209"/>
        <v>-</v>
      </c>
      <c r="R438" s="1" t="str">
        <f t="shared" si="210"/>
        <v>-</v>
      </c>
      <c r="S438" s="1" t="str">
        <f t="shared" si="211"/>
        <v>-</v>
      </c>
      <c r="T438" s="1" t="str">
        <f t="shared" si="212"/>
        <v>-</v>
      </c>
      <c r="U438" s="1"/>
      <c r="V438" s="1">
        <f t="shared" si="213"/>
        <v>137.90350444242134</v>
      </c>
      <c r="W438" s="1" t="b">
        <f t="shared" si="214"/>
        <v>0</v>
      </c>
      <c r="X438" s="1" t="b">
        <f t="shared" si="215"/>
        <v>0</v>
      </c>
      <c r="Y438" s="1" t="b">
        <f t="shared" si="216"/>
        <v>0</v>
      </c>
      <c r="Z438" s="1">
        <f>IF(P438=FALSE,IF(Y438=TRUE,MIN(H438+$I$2,$I$3),H438),"-")</f>
        <v>0.02</v>
      </c>
      <c r="AA438" s="1" t="str">
        <f t="shared" si="217"/>
        <v>-</v>
      </c>
      <c r="AB438" s="1" t="str">
        <f t="shared" si="218"/>
        <v>-</v>
      </c>
      <c r="AC438" s="1">
        <f t="shared" si="219"/>
        <v>137.90350444242134</v>
      </c>
      <c r="AD438" s="1">
        <f t="shared" si="220"/>
        <v>0</v>
      </c>
      <c r="AE438" s="1" t="b">
        <f t="shared" si="221"/>
        <v>0</v>
      </c>
      <c r="AF438" s="1">
        <f t="shared" si="222"/>
        <v>137.90350444242134</v>
      </c>
    </row>
    <row r="439" spans="1:32">
      <c r="A439" s="2"/>
      <c r="B439" s="1"/>
      <c r="C439" s="1"/>
      <c r="D439" s="1"/>
      <c r="E439" s="1"/>
      <c r="F439" s="1"/>
      <c r="H439" s="1">
        <f t="shared" si="203"/>
        <v>0.02</v>
      </c>
      <c r="I439" s="1" t="b">
        <f t="shared" si="204"/>
        <v>0</v>
      </c>
      <c r="J439" s="1">
        <f t="shared" si="205"/>
        <v>0</v>
      </c>
      <c r="K439" s="1">
        <f t="shared" si="223"/>
        <v>0</v>
      </c>
      <c r="L439" s="1">
        <f t="shared" si="224"/>
        <v>0</v>
      </c>
      <c r="M439" s="1">
        <f t="shared" si="225"/>
        <v>137.90350444242134</v>
      </c>
      <c r="N439" s="1" t="b">
        <f t="shared" si="206"/>
        <v>0</v>
      </c>
      <c r="O439" s="1" t="b">
        <f t="shared" si="207"/>
        <v>0</v>
      </c>
      <c r="P439" s="1" t="b">
        <f t="shared" si="208"/>
        <v>0</v>
      </c>
      <c r="Q439" s="1" t="str">
        <f t="shared" si="209"/>
        <v>-</v>
      </c>
      <c r="R439" s="1" t="str">
        <f t="shared" si="210"/>
        <v>-</v>
      </c>
      <c r="S439" s="1" t="str">
        <f t="shared" si="211"/>
        <v>-</v>
      </c>
      <c r="T439" s="1" t="str">
        <f t="shared" si="212"/>
        <v>-</v>
      </c>
      <c r="U439" s="1"/>
      <c r="V439" s="1">
        <f t="shared" si="213"/>
        <v>135.14543435357291</v>
      </c>
      <c r="W439" s="1" t="b">
        <f t="shared" si="214"/>
        <v>0</v>
      </c>
      <c r="X439" s="1" t="b">
        <f t="shared" si="215"/>
        <v>0</v>
      </c>
      <c r="Y439" s="1" t="b">
        <f t="shared" si="216"/>
        <v>0</v>
      </c>
      <c r="Z439" s="1">
        <f>IF(P439=FALSE,IF(Y439=TRUE,MIN(H439+$I$2,$I$3),H439),"-")</f>
        <v>0.02</v>
      </c>
      <c r="AA439" s="1" t="str">
        <f t="shared" si="217"/>
        <v>-</v>
      </c>
      <c r="AB439" s="1" t="str">
        <f t="shared" si="218"/>
        <v>-</v>
      </c>
      <c r="AC439" s="1">
        <f t="shared" si="219"/>
        <v>135.14543435357291</v>
      </c>
      <c r="AD439" s="1">
        <f t="shared" si="220"/>
        <v>0</v>
      </c>
      <c r="AE439" s="1" t="b">
        <f t="shared" si="221"/>
        <v>0</v>
      </c>
      <c r="AF439" s="1">
        <f t="shared" si="222"/>
        <v>135.14543435357291</v>
      </c>
    </row>
    <row r="440" spans="1:32">
      <c r="A440" s="2"/>
      <c r="B440" s="1"/>
      <c r="C440" s="1"/>
      <c r="D440" s="1"/>
      <c r="E440" s="1"/>
      <c r="F440" s="1"/>
      <c r="H440" s="1">
        <f t="shared" ref="H440:H503" si="226">IF(P439=FALSE,Z439,R439)</f>
        <v>0.02</v>
      </c>
      <c r="I440" s="1" t="b">
        <f t="shared" ref="I440:I503" si="227">AE439</f>
        <v>0</v>
      </c>
      <c r="J440" s="1">
        <f t="shared" ref="J440:J503" si="228">IF(P439=TRUE,T439,IF(I440=TRUE,AB439,AD439))</f>
        <v>0</v>
      </c>
      <c r="K440" s="1">
        <f t="shared" si="223"/>
        <v>0</v>
      </c>
      <c r="L440" s="1">
        <f t="shared" si="224"/>
        <v>0</v>
      </c>
      <c r="M440" s="1">
        <f t="shared" si="225"/>
        <v>135.14543435357291</v>
      </c>
      <c r="N440" s="1" t="b">
        <f t="shared" ref="N440:N503" si="229">AND(I440=TRUE,M440&gt;L440)</f>
        <v>0</v>
      </c>
      <c r="O440" s="1" t="b">
        <f t="shared" ref="O440:O503" si="230">AND(I440=FALSE,M440&lt;K440)</f>
        <v>0</v>
      </c>
      <c r="P440" s="1" t="b">
        <f t="shared" ref="P440:P503" si="231">OR(N440,O440)</f>
        <v>0</v>
      </c>
      <c r="Q440" s="1" t="str">
        <f t="shared" ref="Q440:Q503" si="232">IF(P440=TRUE,J440,"-")</f>
        <v>-</v>
      </c>
      <c r="R440" s="1" t="str">
        <f t="shared" ref="R440:R503" si="233">IF(P440=TRUE,0.02,"-")</f>
        <v>-</v>
      </c>
      <c r="S440" s="1" t="str">
        <f t="shared" ref="S440:S503" si="234">IF(P440=TRUE,IF(I440=TRUE,FALSE,TRUE),"-")</f>
        <v>-</v>
      </c>
      <c r="T440" s="1" t="str">
        <f t="shared" ref="T440:T503" si="235">IF(P440=TRUE,IF(I440=TRUE,L440,K440),"-")</f>
        <v>-</v>
      </c>
      <c r="U440" s="1"/>
      <c r="V440" s="1">
        <f t="shared" ref="V440:V503" si="236">IF(P440=FALSE,M440+H440*(J440-M440),"-")</f>
        <v>132.44252566650144</v>
      </c>
      <c r="W440" s="1" t="b">
        <f t="shared" ref="W440:W503" si="237">IF(P440=FALSE,AND(I440=TRUE,J440&lt;K440),"-")</f>
        <v>0</v>
      </c>
      <c r="X440" s="1" t="b">
        <f t="shared" ref="X440:X503" si="238">IF(P440=FALSE,AND(I440=FALSE,J440&gt;L440),"-")</f>
        <v>0</v>
      </c>
      <c r="Y440" s="1" t="b">
        <f t="shared" ref="Y440:Y503" si="239">IFERROR(OR(W440,X440),"-")</f>
        <v>0</v>
      </c>
      <c r="Z440" s="1">
        <f>IF(P440=FALSE,IF(Y440=TRUE,MIN(H440+$I$2,$I$3),H440),"-")</f>
        <v>0.02</v>
      </c>
      <c r="AA440" s="1" t="str">
        <f t="shared" ref="AA440:AA503" si="240">IF(P440=FALSE,IF(I440=TRUE,MIN(V440,L439,L438),"-"),"-")</f>
        <v>-</v>
      </c>
      <c r="AB440" s="1" t="str">
        <f t="shared" ref="AB440:AB503" si="241">IF(P440=FALSE,IF(I440=TRUE,MAX(J440,K440),"-"),"-")</f>
        <v>-</v>
      </c>
      <c r="AC440" s="1">
        <f t="shared" ref="AC440:AC503" si="242">IF(I440=FALSE,MAX(V440,K439,K438),"-")</f>
        <v>132.44252566650144</v>
      </c>
      <c r="AD440" s="1">
        <f t="shared" ref="AD440:AD503" si="243">IF(I440=FALSE,MIN(J440,L440),"-")</f>
        <v>0</v>
      </c>
      <c r="AE440" s="1" t="b">
        <f t="shared" ref="AE440:AE503" si="244">IF(S440="-",I440,S440)</f>
        <v>0</v>
      </c>
      <c r="AF440" s="1">
        <f t="shared" ref="AF440:AF503" si="245">IF(P440=TRUE,Q440,IF(AE440=TRUE,AA440,AC440))</f>
        <v>132.44252566650144</v>
      </c>
    </row>
    <row r="441" spans="1:32">
      <c r="A441" s="2"/>
      <c r="B441" s="1"/>
      <c r="C441" s="1"/>
      <c r="D441" s="1"/>
      <c r="E441" s="1"/>
      <c r="F441" s="1"/>
      <c r="H441" s="1">
        <f t="shared" si="226"/>
        <v>0.02</v>
      </c>
      <c r="I441" s="1" t="b">
        <f t="shared" si="227"/>
        <v>0</v>
      </c>
      <c r="J441" s="1">
        <f t="shared" si="228"/>
        <v>0</v>
      </c>
      <c r="K441" s="1">
        <f t="shared" si="223"/>
        <v>0</v>
      </c>
      <c r="L441" s="1">
        <f t="shared" si="224"/>
        <v>0</v>
      </c>
      <c r="M441" s="1">
        <f t="shared" si="225"/>
        <v>132.44252566650144</v>
      </c>
      <c r="N441" s="1" t="b">
        <f t="shared" si="229"/>
        <v>0</v>
      </c>
      <c r="O441" s="1" t="b">
        <f t="shared" si="230"/>
        <v>0</v>
      </c>
      <c r="P441" s="1" t="b">
        <f t="shared" si="231"/>
        <v>0</v>
      </c>
      <c r="Q441" s="1" t="str">
        <f t="shared" si="232"/>
        <v>-</v>
      </c>
      <c r="R441" s="1" t="str">
        <f t="shared" si="233"/>
        <v>-</v>
      </c>
      <c r="S441" s="1" t="str">
        <f t="shared" si="234"/>
        <v>-</v>
      </c>
      <c r="T441" s="1" t="str">
        <f t="shared" si="235"/>
        <v>-</v>
      </c>
      <c r="U441" s="1"/>
      <c r="V441" s="1">
        <f t="shared" si="236"/>
        <v>129.79367515317142</v>
      </c>
      <c r="W441" s="1" t="b">
        <f t="shared" si="237"/>
        <v>0</v>
      </c>
      <c r="X441" s="1" t="b">
        <f t="shared" si="238"/>
        <v>0</v>
      </c>
      <c r="Y441" s="1" t="b">
        <f t="shared" si="239"/>
        <v>0</v>
      </c>
      <c r="Z441" s="1">
        <f>IF(P441=FALSE,IF(Y441=TRUE,MIN(H441+$I$2,$I$3),H441),"-")</f>
        <v>0.02</v>
      </c>
      <c r="AA441" s="1" t="str">
        <f t="shared" si="240"/>
        <v>-</v>
      </c>
      <c r="AB441" s="1" t="str">
        <f t="shared" si="241"/>
        <v>-</v>
      </c>
      <c r="AC441" s="1">
        <f t="shared" si="242"/>
        <v>129.79367515317142</v>
      </c>
      <c r="AD441" s="1">
        <f t="shared" si="243"/>
        <v>0</v>
      </c>
      <c r="AE441" s="1" t="b">
        <f t="shared" si="244"/>
        <v>0</v>
      </c>
      <c r="AF441" s="1">
        <f t="shared" si="245"/>
        <v>129.79367515317142</v>
      </c>
    </row>
    <row r="442" spans="1:32">
      <c r="A442" s="2"/>
      <c r="B442" s="1"/>
      <c r="C442" s="1"/>
      <c r="D442" s="1"/>
      <c r="E442" s="1"/>
      <c r="F442" s="1"/>
      <c r="H442" s="1">
        <f t="shared" si="226"/>
        <v>0.02</v>
      </c>
      <c r="I442" s="1" t="b">
        <f t="shared" si="227"/>
        <v>0</v>
      </c>
      <c r="J442" s="1">
        <f t="shared" si="228"/>
        <v>0</v>
      </c>
      <c r="K442" s="1">
        <f t="shared" si="223"/>
        <v>0</v>
      </c>
      <c r="L442" s="1">
        <f t="shared" si="224"/>
        <v>0</v>
      </c>
      <c r="M442" s="1">
        <f t="shared" si="225"/>
        <v>129.79367515317142</v>
      </c>
      <c r="N442" s="1" t="b">
        <f t="shared" si="229"/>
        <v>0</v>
      </c>
      <c r="O442" s="1" t="b">
        <f t="shared" si="230"/>
        <v>0</v>
      </c>
      <c r="P442" s="1" t="b">
        <f t="shared" si="231"/>
        <v>0</v>
      </c>
      <c r="Q442" s="1" t="str">
        <f t="shared" si="232"/>
        <v>-</v>
      </c>
      <c r="R442" s="1" t="str">
        <f t="shared" si="233"/>
        <v>-</v>
      </c>
      <c r="S442" s="1" t="str">
        <f t="shared" si="234"/>
        <v>-</v>
      </c>
      <c r="T442" s="1" t="str">
        <f t="shared" si="235"/>
        <v>-</v>
      </c>
      <c r="U442" s="1"/>
      <c r="V442" s="1">
        <f t="shared" si="236"/>
        <v>127.19780165010799</v>
      </c>
      <c r="W442" s="1" t="b">
        <f t="shared" si="237"/>
        <v>0</v>
      </c>
      <c r="X442" s="1" t="b">
        <f t="shared" si="238"/>
        <v>0</v>
      </c>
      <c r="Y442" s="1" t="b">
        <f t="shared" si="239"/>
        <v>0</v>
      </c>
      <c r="Z442" s="1">
        <f>IF(P442=FALSE,IF(Y442=TRUE,MIN(H442+$I$2,$I$3),H442),"-")</f>
        <v>0.02</v>
      </c>
      <c r="AA442" s="1" t="str">
        <f t="shared" si="240"/>
        <v>-</v>
      </c>
      <c r="AB442" s="1" t="str">
        <f t="shared" si="241"/>
        <v>-</v>
      </c>
      <c r="AC442" s="1">
        <f t="shared" si="242"/>
        <v>127.19780165010799</v>
      </c>
      <c r="AD442" s="1">
        <f t="shared" si="243"/>
        <v>0</v>
      </c>
      <c r="AE442" s="1" t="b">
        <f t="shared" si="244"/>
        <v>0</v>
      </c>
      <c r="AF442" s="1">
        <f t="shared" si="245"/>
        <v>127.19780165010799</v>
      </c>
    </row>
    <row r="443" spans="1:32">
      <c r="A443" s="2"/>
      <c r="B443" s="1"/>
      <c r="C443" s="1"/>
      <c r="D443" s="1"/>
      <c r="E443" s="1"/>
      <c r="F443" s="1"/>
      <c r="H443" s="1">
        <f t="shared" si="226"/>
        <v>0.02</v>
      </c>
      <c r="I443" s="1" t="b">
        <f t="shared" si="227"/>
        <v>0</v>
      </c>
      <c r="J443" s="1">
        <f t="shared" si="228"/>
        <v>0</v>
      </c>
      <c r="K443" s="1">
        <f t="shared" si="223"/>
        <v>0</v>
      </c>
      <c r="L443" s="1">
        <f t="shared" si="224"/>
        <v>0</v>
      </c>
      <c r="M443" s="1">
        <f t="shared" si="225"/>
        <v>127.19780165010799</v>
      </c>
      <c r="N443" s="1" t="b">
        <f t="shared" si="229"/>
        <v>0</v>
      </c>
      <c r="O443" s="1" t="b">
        <f t="shared" si="230"/>
        <v>0</v>
      </c>
      <c r="P443" s="1" t="b">
        <f t="shared" si="231"/>
        <v>0</v>
      </c>
      <c r="Q443" s="1" t="str">
        <f t="shared" si="232"/>
        <v>-</v>
      </c>
      <c r="R443" s="1" t="str">
        <f t="shared" si="233"/>
        <v>-</v>
      </c>
      <c r="S443" s="1" t="str">
        <f t="shared" si="234"/>
        <v>-</v>
      </c>
      <c r="T443" s="1" t="str">
        <f t="shared" si="235"/>
        <v>-</v>
      </c>
      <c r="U443" s="1"/>
      <c r="V443" s="1">
        <f t="shared" si="236"/>
        <v>124.65384561710583</v>
      </c>
      <c r="W443" s="1" t="b">
        <f t="shared" si="237"/>
        <v>0</v>
      </c>
      <c r="X443" s="1" t="b">
        <f t="shared" si="238"/>
        <v>0</v>
      </c>
      <c r="Y443" s="1" t="b">
        <f t="shared" si="239"/>
        <v>0</v>
      </c>
      <c r="Z443" s="1">
        <f>IF(P443=FALSE,IF(Y443=TRUE,MIN(H443+$I$2,$I$3),H443),"-")</f>
        <v>0.02</v>
      </c>
      <c r="AA443" s="1" t="str">
        <f t="shared" si="240"/>
        <v>-</v>
      </c>
      <c r="AB443" s="1" t="str">
        <f t="shared" si="241"/>
        <v>-</v>
      </c>
      <c r="AC443" s="1">
        <f t="shared" si="242"/>
        <v>124.65384561710583</v>
      </c>
      <c r="AD443" s="1">
        <f t="shared" si="243"/>
        <v>0</v>
      </c>
      <c r="AE443" s="1" t="b">
        <f t="shared" si="244"/>
        <v>0</v>
      </c>
      <c r="AF443" s="1">
        <f t="shared" si="245"/>
        <v>124.65384561710583</v>
      </c>
    </row>
    <row r="444" spans="1:32">
      <c r="A444" s="2"/>
      <c r="B444" s="1"/>
      <c r="C444" s="1"/>
      <c r="D444" s="1"/>
      <c r="E444" s="1"/>
      <c r="F444" s="1"/>
      <c r="H444" s="1">
        <f t="shared" si="226"/>
        <v>0.02</v>
      </c>
      <c r="I444" s="1" t="b">
        <f t="shared" si="227"/>
        <v>0</v>
      </c>
      <c r="J444" s="1">
        <f t="shared" si="228"/>
        <v>0</v>
      </c>
      <c r="K444" s="1">
        <f t="shared" si="223"/>
        <v>0</v>
      </c>
      <c r="L444" s="1">
        <f t="shared" si="224"/>
        <v>0</v>
      </c>
      <c r="M444" s="1">
        <f t="shared" si="225"/>
        <v>124.65384561710583</v>
      </c>
      <c r="N444" s="1" t="b">
        <f t="shared" si="229"/>
        <v>0</v>
      </c>
      <c r="O444" s="1" t="b">
        <f t="shared" si="230"/>
        <v>0</v>
      </c>
      <c r="P444" s="1" t="b">
        <f t="shared" si="231"/>
        <v>0</v>
      </c>
      <c r="Q444" s="1" t="str">
        <f t="shared" si="232"/>
        <v>-</v>
      </c>
      <c r="R444" s="1" t="str">
        <f t="shared" si="233"/>
        <v>-</v>
      </c>
      <c r="S444" s="1" t="str">
        <f t="shared" si="234"/>
        <v>-</v>
      </c>
      <c r="T444" s="1" t="str">
        <f t="shared" si="235"/>
        <v>-</v>
      </c>
      <c r="U444" s="1"/>
      <c r="V444" s="1">
        <f t="shared" si="236"/>
        <v>122.16076870476371</v>
      </c>
      <c r="W444" s="1" t="b">
        <f t="shared" si="237"/>
        <v>0</v>
      </c>
      <c r="X444" s="1" t="b">
        <f t="shared" si="238"/>
        <v>0</v>
      </c>
      <c r="Y444" s="1" t="b">
        <f t="shared" si="239"/>
        <v>0</v>
      </c>
      <c r="Z444" s="1">
        <f>IF(P444=FALSE,IF(Y444=TRUE,MIN(H444+$I$2,$I$3),H444),"-")</f>
        <v>0.02</v>
      </c>
      <c r="AA444" s="1" t="str">
        <f t="shared" si="240"/>
        <v>-</v>
      </c>
      <c r="AB444" s="1" t="str">
        <f t="shared" si="241"/>
        <v>-</v>
      </c>
      <c r="AC444" s="1">
        <f t="shared" si="242"/>
        <v>122.16076870476371</v>
      </c>
      <c r="AD444" s="1">
        <f t="shared" si="243"/>
        <v>0</v>
      </c>
      <c r="AE444" s="1" t="b">
        <f t="shared" si="244"/>
        <v>0</v>
      </c>
      <c r="AF444" s="1">
        <f t="shared" si="245"/>
        <v>122.16076870476371</v>
      </c>
    </row>
    <row r="445" spans="1:32">
      <c r="A445" s="2"/>
      <c r="B445" s="1"/>
      <c r="C445" s="1"/>
      <c r="D445" s="1"/>
      <c r="E445" s="1"/>
      <c r="F445" s="1"/>
      <c r="H445" s="1">
        <f t="shared" si="226"/>
        <v>0.02</v>
      </c>
      <c r="I445" s="1" t="b">
        <f t="shared" si="227"/>
        <v>0</v>
      </c>
      <c r="J445" s="1">
        <f t="shared" si="228"/>
        <v>0</v>
      </c>
      <c r="K445" s="1">
        <f t="shared" si="223"/>
        <v>0</v>
      </c>
      <c r="L445" s="1">
        <f t="shared" si="224"/>
        <v>0</v>
      </c>
      <c r="M445" s="1">
        <f t="shared" si="225"/>
        <v>122.16076870476371</v>
      </c>
      <c r="N445" s="1" t="b">
        <f t="shared" si="229"/>
        <v>0</v>
      </c>
      <c r="O445" s="1" t="b">
        <f t="shared" si="230"/>
        <v>0</v>
      </c>
      <c r="P445" s="1" t="b">
        <f t="shared" si="231"/>
        <v>0</v>
      </c>
      <c r="Q445" s="1" t="str">
        <f t="shared" si="232"/>
        <v>-</v>
      </c>
      <c r="R445" s="1" t="str">
        <f t="shared" si="233"/>
        <v>-</v>
      </c>
      <c r="S445" s="1" t="str">
        <f t="shared" si="234"/>
        <v>-</v>
      </c>
      <c r="T445" s="1" t="str">
        <f t="shared" si="235"/>
        <v>-</v>
      </c>
      <c r="U445" s="1"/>
      <c r="V445" s="1">
        <f t="shared" si="236"/>
        <v>119.71755333066844</v>
      </c>
      <c r="W445" s="1" t="b">
        <f t="shared" si="237"/>
        <v>0</v>
      </c>
      <c r="X445" s="1" t="b">
        <f t="shared" si="238"/>
        <v>0</v>
      </c>
      <c r="Y445" s="1" t="b">
        <f t="shared" si="239"/>
        <v>0</v>
      </c>
      <c r="Z445" s="1">
        <f>IF(P445=FALSE,IF(Y445=TRUE,MIN(H445+$I$2,$I$3),H445),"-")</f>
        <v>0.02</v>
      </c>
      <c r="AA445" s="1" t="str">
        <f t="shared" si="240"/>
        <v>-</v>
      </c>
      <c r="AB445" s="1" t="str">
        <f t="shared" si="241"/>
        <v>-</v>
      </c>
      <c r="AC445" s="1">
        <f t="shared" si="242"/>
        <v>119.71755333066844</v>
      </c>
      <c r="AD445" s="1">
        <f t="shared" si="243"/>
        <v>0</v>
      </c>
      <c r="AE445" s="1" t="b">
        <f t="shared" si="244"/>
        <v>0</v>
      </c>
      <c r="AF445" s="1">
        <f t="shared" si="245"/>
        <v>119.71755333066844</v>
      </c>
    </row>
    <row r="446" spans="1:32">
      <c r="A446" s="2"/>
      <c r="B446" s="1"/>
      <c r="C446" s="1"/>
      <c r="D446" s="1"/>
      <c r="E446" s="1"/>
      <c r="F446" s="1"/>
      <c r="H446" s="1">
        <f t="shared" si="226"/>
        <v>0.02</v>
      </c>
      <c r="I446" s="1" t="b">
        <f t="shared" si="227"/>
        <v>0</v>
      </c>
      <c r="J446" s="1">
        <f t="shared" si="228"/>
        <v>0</v>
      </c>
      <c r="K446" s="1">
        <f t="shared" si="223"/>
        <v>0</v>
      </c>
      <c r="L446" s="1">
        <f t="shared" si="224"/>
        <v>0</v>
      </c>
      <c r="M446" s="1">
        <f t="shared" si="225"/>
        <v>119.71755333066844</v>
      </c>
      <c r="N446" s="1" t="b">
        <f t="shared" si="229"/>
        <v>0</v>
      </c>
      <c r="O446" s="1" t="b">
        <f t="shared" si="230"/>
        <v>0</v>
      </c>
      <c r="P446" s="1" t="b">
        <f t="shared" si="231"/>
        <v>0</v>
      </c>
      <c r="Q446" s="1" t="str">
        <f t="shared" si="232"/>
        <v>-</v>
      </c>
      <c r="R446" s="1" t="str">
        <f t="shared" si="233"/>
        <v>-</v>
      </c>
      <c r="S446" s="1" t="str">
        <f t="shared" si="234"/>
        <v>-</v>
      </c>
      <c r="T446" s="1" t="str">
        <f t="shared" si="235"/>
        <v>-</v>
      </c>
      <c r="U446" s="1"/>
      <c r="V446" s="1">
        <f t="shared" si="236"/>
        <v>117.32320226405507</v>
      </c>
      <c r="W446" s="1" t="b">
        <f t="shared" si="237"/>
        <v>0</v>
      </c>
      <c r="X446" s="1" t="b">
        <f t="shared" si="238"/>
        <v>0</v>
      </c>
      <c r="Y446" s="1" t="b">
        <f t="shared" si="239"/>
        <v>0</v>
      </c>
      <c r="Z446" s="1">
        <f>IF(P446=FALSE,IF(Y446=TRUE,MIN(H446+$I$2,$I$3),H446),"-")</f>
        <v>0.02</v>
      </c>
      <c r="AA446" s="1" t="str">
        <f t="shared" si="240"/>
        <v>-</v>
      </c>
      <c r="AB446" s="1" t="str">
        <f t="shared" si="241"/>
        <v>-</v>
      </c>
      <c r="AC446" s="1">
        <f t="shared" si="242"/>
        <v>117.32320226405507</v>
      </c>
      <c r="AD446" s="1">
        <f t="shared" si="243"/>
        <v>0</v>
      </c>
      <c r="AE446" s="1" t="b">
        <f t="shared" si="244"/>
        <v>0</v>
      </c>
      <c r="AF446" s="1">
        <f t="shared" si="245"/>
        <v>117.32320226405507</v>
      </c>
    </row>
    <row r="447" spans="1:32">
      <c r="A447" s="2"/>
      <c r="B447" s="1"/>
      <c r="C447" s="1"/>
      <c r="D447" s="1"/>
      <c r="E447" s="1"/>
      <c r="F447" s="1"/>
      <c r="H447" s="1">
        <f t="shared" si="226"/>
        <v>0.02</v>
      </c>
      <c r="I447" s="1" t="b">
        <f t="shared" si="227"/>
        <v>0</v>
      </c>
      <c r="J447" s="1">
        <f t="shared" si="228"/>
        <v>0</v>
      </c>
      <c r="K447" s="1">
        <f t="shared" si="223"/>
        <v>0</v>
      </c>
      <c r="L447" s="1">
        <f t="shared" si="224"/>
        <v>0</v>
      </c>
      <c r="M447" s="1">
        <f t="shared" si="225"/>
        <v>117.32320226405507</v>
      </c>
      <c r="N447" s="1" t="b">
        <f t="shared" si="229"/>
        <v>0</v>
      </c>
      <c r="O447" s="1" t="b">
        <f t="shared" si="230"/>
        <v>0</v>
      </c>
      <c r="P447" s="1" t="b">
        <f t="shared" si="231"/>
        <v>0</v>
      </c>
      <c r="Q447" s="1" t="str">
        <f t="shared" si="232"/>
        <v>-</v>
      </c>
      <c r="R447" s="1" t="str">
        <f t="shared" si="233"/>
        <v>-</v>
      </c>
      <c r="S447" s="1" t="str">
        <f t="shared" si="234"/>
        <v>-</v>
      </c>
      <c r="T447" s="1" t="str">
        <f t="shared" si="235"/>
        <v>-</v>
      </c>
      <c r="U447" s="1"/>
      <c r="V447" s="1">
        <f t="shared" si="236"/>
        <v>114.97673821877397</v>
      </c>
      <c r="W447" s="1" t="b">
        <f t="shared" si="237"/>
        <v>0</v>
      </c>
      <c r="X447" s="1" t="b">
        <f t="shared" si="238"/>
        <v>0</v>
      </c>
      <c r="Y447" s="1" t="b">
        <f t="shared" si="239"/>
        <v>0</v>
      </c>
      <c r="Z447" s="1">
        <f>IF(P447=FALSE,IF(Y447=TRUE,MIN(H447+$I$2,$I$3),H447),"-")</f>
        <v>0.02</v>
      </c>
      <c r="AA447" s="1" t="str">
        <f t="shared" si="240"/>
        <v>-</v>
      </c>
      <c r="AB447" s="1" t="str">
        <f t="shared" si="241"/>
        <v>-</v>
      </c>
      <c r="AC447" s="1">
        <f t="shared" si="242"/>
        <v>114.97673821877397</v>
      </c>
      <c r="AD447" s="1">
        <f t="shared" si="243"/>
        <v>0</v>
      </c>
      <c r="AE447" s="1" t="b">
        <f t="shared" si="244"/>
        <v>0</v>
      </c>
      <c r="AF447" s="1">
        <f t="shared" si="245"/>
        <v>114.97673821877397</v>
      </c>
    </row>
    <row r="448" spans="1:32">
      <c r="A448" s="2"/>
      <c r="B448" s="1"/>
      <c r="C448" s="1"/>
      <c r="D448" s="1"/>
      <c r="E448" s="1"/>
      <c r="F448" s="1"/>
      <c r="H448" s="1">
        <f t="shared" si="226"/>
        <v>0.02</v>
      </c>
      <c r="I448" s="1" t="b">
        <f t="shared" si="227"/>
        <v>0</v>
      </c>
      <c r="J448" s="1">
        <f t="shared" si="228"/>
        <v>0</v>
      </c>
      <c r="K448" s="1">
        <f t="shared" si="223"/>
        <v>0</v>
      </c>
      <c r="L448" s="1">
        <f t="shared" si="224"/>
        <v>0</v>
      </c>
      <c r="M448" s="1">
        <f t="shared" si="225"/>
        <v>114.97673821877397</v>
      </c>
      <c r="N448" s="1" t="b">
        <f t="shared" si="229"/>
        <v>0</v>
      </c>
      <c r="O448" s="1" t="b">
        <f t="shared" si="230"/>
        <v>0</v>
      </c>
      <c r="P448" s="1" t="b">
        <f t="shared" si="231"/>
        <v>0</v>
      </c>
      <c r="Q448" s="1" t="str">
        <f t="shared" si="232"/>
        <v>-</v>
      </c>
      <c r="R448" s="1" t="str">
        <f t="shared" si="233"/>
        <v>-</v>
      </c>
      <c r="S448" s="1" t="str">
        <f t="shared" si="234"/>
        <v>-</v>
      </c>
      <c r="T448" s="1" t="str">
        <f t="shared" si="235"/>
        <v>-</v>
      </c>
      <c r="U448" s="1"/>
      <c r="V448" s="1">
        <f t="shared" si="236"/>
        <v>112.67720345439849</v>
      </c>
      <c r="W448" s="1" t="b">
        <f t="shared" si="237"/>
        <v>0</v>
      </c>
      <c r="X448" s="1" t="b">
        <f t="shared" si="238"/>
        <v>0</v>
      </c>
      <c r="Y448" s="1" t="b">
        <f t="shared" si="239"/>
        <v>0</v>
      </c>
      <c r="Z448" s="1">
        <f>IF(P448=FALSE,IF(Y448=TRUE,MIN(H448+$I$2,$I$3),H448),"-")</f>
        <v>0.02</v>
      </c>
      <c r="AA448" s="1" t="str">
        <f t="shared" si="240"/>
        <v>-</v>
      </c>
      <c r="AB448" s="1" t="str">
        <f t="shared" si="241"/>
        <v>-</v>
      </c>
      <c r="AC448" s="1">
        <f t="shared" si="242"/>
        <v>112.67720345439849</v>
      </c>
      <c r="AD448" s="1">
        <f t="shared" si="243"/>
        <v>0</v>
      </c>
      <c r="AE448" s="1" t="b">
        <f t="shared" si="244"/>
        <v>0</v>
      </c>
      <c r="AF448" s="1">
        <f t="shared" si="245"/>
        <v>112.67720345439849</v>
      </c>
    </row>
    <row r="449" spans="1:32">
      <c r="A449" s="2"/>
      <c r="B449" s="1"/>
      <c r="C449" s="1"/>
      <c r="D449" s="1"/>
      <c r="E449" s="1"/>
      <c r="F449" s="1"/>
      <c r="H449" s="1">
        <f t="shared" si="226"/>
        <v>0.02</v>
      </c>
      <c r="I449" s="1" t="b">
        <f t="shared" si="227"/>
        <v>0</v>
      </c>
      <c r="J449" s="1">
        <f t="shared" si="228"/>
        <v>0</v>
      </c>
      <c r="K449" s="1">
        <f t="shared" si="223"/>
        <v>0</v>
      </c>
      <c r="L449" s="1">
        <f t="shared" si="224"/>
        <v>0</v>
      </c>
      <c r="M449" s="1">
        <f t="shared" si="225"/>
        <v>112.67720345439849</v>
      </c>
      <c r="N449" s="1" t="b">
        <f t="shared" si="229"/>
        <v>0</v>
      </c>
      <c r="O449" s="1" t="b">
        <f t="shared" si="230"/>
        <v>0</v>
      </c>
      <c r="P449" s="1" t="b">
        <f t="shared" si="231"/>
        <v>0</v>
      </c>
      <c r="Q449" s="1" t="str">
        <f t="shared" si="232"/>
        <v>-</v>
      </c>
      <c r="R449" s="1" t="str">
        <f t="shared" si="233"/>
        <v>-</v>
      </c>
      <c r="S449" s="1" t="str">
        <f t="shared" si="234"/>
        <v>-</v>
      </c>
      <c r="T449" s="1" t="str">
        <f t="shared" si="235"/>
        <v>-</v>
      </c>
      <c r="U449" s="1"/>
      <c r="V449" s="1">
        <f t="shared" si="236"/>
        <v>110.42365938531053</v>
      </c>
      <c r="W449" s="1" t="b">
        <f t="shared" si="237"/>
        <v>0</v>
      </c>
      <c r="X449" s="1" t="b">
        <f t="shared" si="238"/>
        <v>0</v>
      </c>
      <c r="Y449" s="1" t="b">
        <f t="shared" si="239"/>
        <v>0</v>
      </c>
      <c r="Z449" s="1">
        <f>IF(P449=FALSE,IF(Y449=TRUE,MIN(H449+$I$2,$I$3),H449),"-")</f>
        <v>0.02</v>
      </c>
      <c r="AA449" s="1" t="str">
        <f t="shared" si="240"/>
        <v>-</v>
      </c>
      <c r="AB449" s="1" t="str">
        <f t="shared" si="241"/>
        <v>-</v>
      </c>
      <c r="AC449" s="1">
        <f t="shared" si="242"/>
        <v>110.42365938531053</v>
      </c>
      <c r="AD449" s="1">
        <f t="shared" si="243"/>
        <v>0</v>
      </c>
      <c r="AE449" s="1" t="b">
        <f t="shared" si="244"/>
        <v>0</v>
      </c>
      <c r="AF449" s="1">
        <f t="shared" si="245"/>
        <v>110.42365938531053</v>
      </c>
    </row>
    <row r="450" spans="1:32">
      <c r="A450" s="2"/>
      <c r="B450" s="1"/>
      <c r="C450" s="1"/>
      <c r="D450" s="1"/>
      <c r="E450" s="1"/>
      <c r="F450" s="1"/>
      <c r="H450" s="1">
        <f t="shared" si="226"/>
        <v>0.02</v>
      </c>
      <c r="I450" s="1" t="b">
        <f t="shared" si="227"/>
        <v>0</v>
      </c>
      <c r="J450" s="1">
        <f t="shared" si="228"/>
        <v>0</v>
      </c>
      <c r="K450" s="1">
        <f t="shared" si="223"/>
        <v>0</v>
      </c>
      <c r="L450" s="1">
        <f t="shared" si="224"/>
        <v>0</v>
      </c>
      <c r="M450" s="1">
        <f t="shared" si="225"/>
        <v>110.42365938531053</v>
      </c>
      <c r="N450" s="1" t="b">
        <f t="shared" si="229"/>
        <v>0</v>
      </c>
      <c r="O450" s="1" t="b">
        <f t="shared" si="230"/>
        <v>0</v>
      </c>
      <c r="P450" s="1" t="b">
        <f t="shared" si="231"/>
        <v>0</v>
      </c>
      <c r="Q450" s="1" t="str">
        <f t="shared" si="232"/>
        <v>-</v>
      </c>
      <c r="R450" s="1" t="str">
        <f t="shared" si="233"/>
        <v>-</v>
      </c>
      <c r="S450" s="1" t="str">
        <f t="shared" si="234"/>
        <v>-</v>
      </c>
      <c r="T450" s="1" t="str">
        <f t="shared" si="235"/>
        <v>-</v>
      </c>
      <c r="U450" s="1"/>
      <c r="V450" s="1">
        <f t="shared" si="236"/>
        <v>108.21518619760433</v>
      </c>
      <c r="W450" s="1" t="b">
        <f t="shared" si="237"/>
        <v>0</v>
      </c>
      <c r="X450" s="1" t="b">
        <f t="shared" si="238"/>
        <v>0</v>
      </c>
      <c r="Y450" s="1" t="b">
        <f t="shared" si="239"/>
        <v>0</v>
      </c>
      <c r="Z450" s="1">
        <f>IF(P450=FALSE,IF(Y450=TRUE,MIN(H450+$I$2,$I$3),H450),"-")</f>
        <v>0.02</v>
      </c>
      <c r="AA450" s="1" t="str">
        <f t="shared" si="240"/>
        <v>-</v>
      </c>
      <c r="AB450" s="1" t="str">
        <f t="shared" si="241"/>
        <v>-</v>
      </c>
      <c r="AC450" s="1">
        <f t="shared" si="242"/>
        <v>108.21518619760433</v>
      </c>
      <c r="AD450" s="1">
        <f t="shared" si="243"/>
        <v>0</v>
      </c>
      <c r="AE450" s="1" t="b">
        <f t="shared" si="244"/>
        <v>0</v>
      </c>
      <c r="AF450" s="1">
        <f t="shared" si="245"/>
        <v>108.21518619760433</v>
      </c>
    </row>
    <row r="451" spans="1:32">
      <c r="A451" s="2"/>
      <c r="B451" s="1"/>
      <c r="C451" s="1"/>
      <c r="D451" s="1"/>
      <c r="E451" s="1"/>
      <c r="F451" s="1"/>
      <c r="H451" s="1">
        <f t="shared" si="226"/>
        <v>0.02</v>
      </c>
      <c r="I451" s="1" t="b">
        <f t="shared" si="227"/>
        <v>0</v>
      </c>
      <c r="J451" s="1">
        <f t="shared" si="228"/>
        <v>0</v>
      </c>
      <c r="K451" s="1">
        <f t="shared" si="223"/>
        <v>0</v>
      </c>
      <c r="L451" s="1">
        <f t="shared" si="224"/>
        <v>0</v>
      </c>
      <c r="M451" s="1">
        <f t="shared" si="225"/>
        <v>108.21518619760433</v>
      </c>
      <c r="N451" s="1" t="b">
        <f t="shared" si="229"/>
        <v>0</v>
      </c>
      <c r="O451" s="1" t="b">
        <f t="shared" si="230"/>
        <v>0</v>
      </c>
      <c r="P451" s="1" t="b">
        <f t="shared" si="231"/>
        <v>0</v>
      </c>
      <c r="Q451" s="1" t="str">
        <f t="shared" si="232"/>
        <v>-</v>
      </c>
      <c r="R451" s="1" t="str">
        <f t="shared" si="233"/>
        <v>-</v>
      </c>
      <c r="S451" s="1" t="str">
        <f t="shared" si="234"/>
        <v>-</v>
      </c>
      <c r="T451" s="1" t="str">
        <f t="shared" si="235"/>
        <v>-</v>
      </c>
      <c r="U451" s="1"/>
      <c r="V451" s="1">
        <f t="shared" si="236"/>
        <v>106.05088247365224</v>
      </c>
      <c r="W451" s="1" t="b">
        <f t="shared" si="237"/>
        <v>0</v>
      </c>
      <c r="X451" s="1" t="b">
        <f t="shared" si="238"/>
        <v>0</v>
      </c>
      <c r="Y451" s="1" t="b">
        <f t="shared" si="239"/>
        <v>0</v>
      </c>
      <c r="Z451" s="1">
        <f>IF(P451=FALSE,IF(Y451=TRUE,MIN(H451+$I$2,$I$3),H451),"-")</f>
        <v>0.02</v>
      </c>
      <c r="AA451" s="1" t="str">
        <f t="shared" si="240"/>
        <v>-</v>
      </c>
      <c r="AB451" s="1" t="str">
        <f t="shared" si="241"/>
        <v>-</v>
      </c>
      <c r="AC451" s="1">
        <f t="shared" si="242"/>
        <v>106.05088247365224</v>
      </c>
      <c r="AD451" s="1">
        <f t="shared" si="243"/>
        <v>0</v>
      </c>
      <c r="AE451" s="1" t="b">
        <f t="shared" si="244"/>
        <v>0</v>
      </c>
      <c r="AF451" s="1">
        <f t="shared" si="245"/>
        <v>106.05088247365224</v>
      </c>
    </row>
    <row r="452" spans="1:32">
      <c r="A452" s="2"/>
      <c r="B452" s="1"/>
      <c r="C452" s="1"/>
      <c r="D452" s="1"/>
      <c r="E452" s="1"/>
      <c r="F452" s="1"/>
      <c r="H452" s="1">
        <f t="shared" si="226"/>
        <v>0.02</v>
      </c>
      <c r="I452" s="1" t="b">
        <f t="shared" si="227"/>
        <v>0</v>
      </c>
      <c r="J452" s="1">
        <f t="shared" si="228"/>
        <v>0</v>
      </c>
      <c r="K452" s="1">
        <f t="shared" si="223"/>
        <v>0</v>
      </c>
      <c r="L452" s="1">
        <f t="shared" si="224"/>
        <v>0</v>
      </c>
      <c r="M452" s="1">
        <f t="shared" si="225"/>
        <v>106.05088247365224</v>
      </c>
      <c r="N452" s="1" t="b">
        <f t="shared" si="229"/>
        <v>0</v>
      </c>
      <c r="O452" s="1" t="b">
        <f t="shared" si="230"/>
        <v>0</v>
      </c>
      <c r="P452" s="1" t="b">
        <f t="shared" si="231"/>
        <v>0</v>
      </c>
      <c r="Q452" s="1" t="str">
        <f t="shared" si="232"/>
        <v>-</v>
      </c>
      <c r="R452" s="1" t="str">
        <f t="shared" si="233"/>
        <v>-</v>
      </c>
      <c r="S452" s="1" t="str">
        <f t="shared" si="234"/>
        <v>-</v>
      </c>
      <c r="T452" s="1" t="str">
        <f t="shared" si="235"/>
        <v>-</v>
      </c>
      <c r="U452" s="1"/>
      <c r="V452" s="1">
        <f t="shared" si="236"/>
        <v>103.92986482417919</v>
      </c>
      <c r="W452" s="1" t="b">
        <f t="shared" si="237"/>
        <v>0</v>
      </c>
      <c r="X452" s="1" t="b">
        <f t="shared" si="238"/>
        <v>0</v>
      </c>
      <c r="Y452" s="1" t="b">
        <f t="shared" si="239"/>
        <v>0</v>
      </c>
      <c r="Z452" s="1">
        <f>IF(P452=FALSE,IF(Y452=TRUE,MIN(H452+$I$2,$I$3),H452),"-")</f>
        <v>0.02</v>
      </c>
      <c r="AA452" s="1" t="str">
        <f t="shared" si="240"/>
        <v>-</v>
      </c>
      <c r="AB452" s="1" t="str">
        <f t="shared" si="241"/>
        <v>-</v>
      </c>
      <c r="AC452" s="1">
        <f t="shared" si="242"/>
        <v>103.92986482417919</v>
      </c>
      <c r="AD452" s="1">
        <f t="shared" si="243"/>
        <v>0</v>
      </c>
      <c r="AE452" s="1" t="b">
        <f t="shared" si="244"/>
        <v>0</v>
      </c>
      <c r="AF452" s="1">
        <f t="shared" si="245"/>
        <v>103.92986482417919</v>
      </c>
    </row>
    <row r="453" spans="1:32">
      <c r="A453" s="2"/>
      <c r="B453" s="1"/>
      <c r="C453" s="1"/>
      <c r="D453" s="1"/>
      <c r="E453" s="1"/>
      <c r="F453" s="1"/>
      <c r="H453" s="1">
        <f t="shared" si="226"/>
        <v>0.02</v>
      </c>
      <c r="I453" s="1" t="b">
        <f t="shared" si="227"/>
        <v>0</v>
      </c>
      <c r="J453" s="1">
        <f t="shared" si="228"/>
        <v>0</v>
      </c>
      <c r="K453" s="1">
        <f t="shared" si="223"/>
        <v>0</v>
      </c>
      <c r="L453" s="1">
        <f t="shared" si="224"/>
        <v>0</v>
      </c>
      <c r="M453" s="1">
        <f t="shared" si="225"/>
        <v>103.92986482417919</v>
      </c>
      <c r="N453" s="1" t="b">
        <f t="shared" si="229"/>
        <v>0</v>
      </c>
      <c r="O453" s="1" t="b">
        <f t="shared" si="230"/>
        <v>0</v>
      </c>
      <c r="P453" s="1" t="b">
        <f t="shared" si="231"/>
        <v>0</v>
      </c>
      <c r="Q453" s="1" t="str">
        <f t="shared" si="232"/>
        <v>-</v>
      </c>
      <c r="R453" s="1" t="str">
        <f t="shared" si="233"/>
        <v>-</v>
      </c>
      <c r="S453" s="1" t="str">
        <f t="shared" si="234"/>
        <v>-</v>
      </c>
      <c r="T453" s="1" t="str">
        <f t="shared" si="235"/>
        <v>-</v>
      </c>
      <c r="U453" s="1"/>
      <c r="V453" s="1">
        <f t="shared" si="236"/>
        <v>101.85126752769561</v>
      </c>
      <c r="W453" s="1" t="b">
        <f t="shared" si="237"/>
        <v>0</v>
      </c>
      <c r="X453" s="1" t="b">
        <f t="shared" si="238"/>
        <v>0</v>
      </c>
      <c r="Y453" s="1" t="b">
        <f t="shared" si="239"/>
        <v>0</v>
      </c>
      <c r="Z453" s="1">
        <f>IF(P453=FALSE,IF(Y453=TRUE,MIN(H453+$I$2,$I$3),H453),"-")</f>
        <v>0.02</v>
      </c>
      <c r="AA453" s="1" t="str">
        <f t="shared" si="240"/>
        <v>-</v>
      </c>
      <c r="AB453" s="1" t="str">
        <f t="shared" si="241"/>
        <v>-</v>
      </c>
      <c r="AC453" s="1">
        <f t="shared" si="242"/>
        <v>101.85126752769561</v>
      </c>
      <c r="AD453" s="1">
        <f t="shared" si="243"/>
        <v>0</v>
      </c>
      <c r="AE453" s="1" t="b">
        <f t="shared" si="244"/>
        <v>0</v>
      </c>
      <c r="AF453" s="1">
        <f t="shared" si="245"/>
        <v>101.85126752769561</v>
      </c>
    </row>
    <row r="454" spans="1:32">
      <c r="A454" s="2"/>
      <c r="B454" s="1"/>
      <c r="C454" s="1"/>
      <c r="D454" s="1"/>
      <c r="E454" s="1"/>
      <c r="F454" s="1"/>
      <c r="H454" s="1">
        <f t="shared" si="226"/>
        <v>0.02</v>
      </c>
      <c r="I454" s="1" t="b">
        <f t="shared" si="227"/>
        <v>0</v>
      </c>
      <c r="J454" s="1">
        <f t="shared" si="228"/>
        <v>0</v>
      </c>
      <c r="K454" s="1">
        <f t="shared" si="223"/>
        <v>0</v>
      </c>
      <c r="L454" s="1">
        <f t="shared" si="224"/>
        <v>0</v>
      </c>
      <c r="M454" s="1">
        <f t="shared" si="225"/>
        <v>101.85126752769561</v>
      </c>
      <c r="N454" s="1" t="b">
        <f t="shared" si="229"/>
        <v>0</v>
      </c>
      <c r="O454" s="1" t="b">
        <f t="shared" si="230"/>
        <v>0</v>
      </c>
      <c r="P454" s="1" t="b">
        <f t="shared" si="231"/>
        <v>0</v>
      </c>
      <c r="Q454" s="1" t="str">
        <f t="shared" si="232"/>
        <v>-</v>
      </c>
      <c r="R454" s="1" t="str">
        <f t="shared" si="233"/>
        <v>-</v>
      </c>
      <c r="S454" s="1" t="str">
        <f t="shared" si="234"/>
        <v>-</v>
      </c>
      <c r="T454" s="1" t="str">
        <f t="shared" si="235"/>
        <v>-</v>
      </c>
      <c r="U454" s="1"/>
      <c r="V454" s="1">
        <f t="shared" si="236"/>
        <v>99.814242177141693</v>
      </c>
      <c r="W454" s="1" t="b">
        <f t="shared" si="237"/>
        <v>0</v>
      </c>
      <c r="X454" s="1" t="b">
        <f t="shared" si="238"/>
        <v>0</v>
      </c>
      <c r="Y454" s="1" t="b">
        <f t="shared" si="239"/>
        <v>0</v>
      </c>
      <c r="Z454" s="1">
        <f>IF(P454=FALSE,IF(Y454=TRUE,MIN(H454+$I$2,$I$3),H454),"-")</f>
        <v>0.02</v>
      </c>
      <c r="AA454" s="1" t="str">
        <f t="shared" si="240"/>
        <v>-</v>
      </c>
      <c r="AB454" s="1" t="str">
        <f t="shared" si="241"/>
        <v>-</v>
      </c>
      <c r="AC454" s="1">
        <f t="shared" si="242"/>
        <v>99.814242177141693</v>
      </c>
      <c r="AD454" s="1">
        <f t="shared" si="243"/>
        <v>0</v>
      </c>
      <c r="AE454" s="1" t="b">
        <f t="shared" si="244"/>
        <v>0</v>
      </c>
      <c r="AF454" s="1">
        <f t="shared" si="245"/>
        <v>99.814242177141693</v>
      </c>
    </row>
    <row r="455" spans="1:32">
      <c r="A455" s="2"/>
      <c r="B455" s="1"/>
      <c r="C455" s="1"/>
      <c r="D455" s="1"/>
      <c r="E455" s="1"/>
      <c r="F455" s="1"/>
      <c r="H455" s="1">
        <f t="shared" si="226"/>
        <v>0.02</v>
      </c>
      <c r="I455" s="1" t="b">
        <f t="shared" si="227"/>
        <v>0</v>
      </c>
      <c r="J455" s="1">
        <f t="shared" si="228"/>
        <v>0</v>
      </c>
      <c r="K455" s="1">
        <f t="shared" ref="K455:K518" si="246">C455</f>
        <v>0</v>
      </c>
      <c r="L455" s="1">
        <f t="shared" ref="L455:L518" si="247">D455</f>
        <v>0</v>
      </c>
      <c r="M455" s="1">
        <f t="shared" ref="M455:M518" si="248">AF454</f>
        <v>99.814242177141693</v>
      </c>
      <c r="N455" s="1" t="b">
        <f t="shared" si="229"/>
        <v>0</v>
      </c>
      <c r="O455" s="1" t="b">
        <f t="shared" si="230"/>
        <v>0</v>
      </c>
      <c r="P455" s="1" t="b">
        <f t="shared" si="231"/>
        <v>0</v>
      </c>
      <c r="Q455" s="1" t="str">
        <f t="shared" si="232"/>
        <v>-</v>
      </c>
      <c r="R455" s="1" t="str">
        <f t="shared" si="233"/>
        <v>-</v>
      </c>
      <c r="S455" s="1" t="str">
        <f t="shared" si="234"/>
        <v>-</v>
      </c>
      <c r="T455" s="1" t="str">
        <f t="shared" si="235"/>
        <v>-</v>
      </c>
      <c r="U455" s="1"/>
      <c r="V455" s="1">
        <f t="shared" si="236"/>
        <v>97.817957333598855</v>
      </c>
      <c r="W455" s="1" t="b">
        <f t="shared" si="237"/>
        <v>0</v>
      </c>
      <c r="X455" s="1" t="b">
        <f t="shared" si="238"/>
        <v>0</v>
      </c>
      <c r="Y455" s="1" t="b">
        <f t="shared" si="239"/>
        <v>0</v>
      </c>
      <c r="Z455" s="1">
        <f>IF(P455=FALSE,IF(Y455=TRUE,MIN(H455+$I$2,$I$3),H455),"-")</f>
        <v>0.02</v>
      </c>
      <c r="AA455" s="1" t="str">
        <f t="shared" si="240"/>
        <v>-</v>
      </c>
      <c r="AB455" s="1" t="str">
        <f t="shared" si="241"/>
        <v>-</v>
      </c>
      <c r="AC455" s="1">
        <f t="shared" si="242"/>
        <v>97.817957333598855</v>
      </c>
      <c r="AD455" s="1">
        <f t="shared" si="243"/>
        <v>0</v>
      </c>
      <c r="AE455" s="1" t="b">
        <f t="shared" si="244"/>
        <v>0</v>
      </c>
      <c r="AF455" s="1">
        <f t="shared" si="245"/>
        <v>97.817957333598855</v>
      </c>
    </row>
    <row r="456" spans="1:32">
      <c r="A456" s="2"/>
      <c r="B456" s="1"/>
      <c r="C456" s="1"/>
      <c r="D456" s="1"/>
      <c r="E456" s="1"/>
      <c r="F456" s="1"/>
      <c r="H456" s="1">
        <f t="shared" si="226"/>
        <v>0.02</v>
      </c>
      <c r="I456" s="1" t="b">
        <f t="shared" si="227"/>
        <v>0</v>
      </c>
      <c r="J456" s="1">
        <f t="shared" si="228"/>
        <v>0</v>
      </c>
      <c r="K456" s="1">
        <f t="shared" si="246"/>
        <v>0</v>
      </c>
      <c r="L456" s="1">
        <f t="shared" si="247"/>
        <v>0</v>
      </c>
      <c r="M456" s="1">
        <f t="shared" si="248"/>
        <v>97.817957333598855</v>
      </c>
      <c r="N456" s="1" t="b">
        <f t="shared" si="229"/>
        <v>0</v>
      </c>
      <c r="O456" s="1" t="b">
        <f t="shared" si="230"/>
        <v>0</v>
      </c>
      <c r="P456" s="1" t="b">
        <f t="shared" si="231"/>
        <v>0</v>
      </c>
      <c r="Q456" s="1" t="str">
        <f t="shared" si="232"/>
        <v>-</v>
      </c>
      <c r="R456" s="1" t="str">
        <f t="shared" si="233"/>
        <v>-</v>
      </c>
      <c r="S456" s="1" t="str">
        <f t="shared" si="234"/>
        <v>-</v>
      </c>
      <c r="T456" s="1" t="str">
        <f t="shared" si="235"/>
        <v>-</v>
      </c>
      <c r="U456" s="1"/>
      <c r="V456" s="1">
        <f t="shared" si="236"/>
        <v>95.861598186926884</v>
      </c>
      <c r="W456" s="1" t="b">
        <f t="shared" si="237"/>
        <v>0</v>
      </c>
      <c r="X456" s="1" t="b">
        <f t="shared" si="238"/>
        <v>0</v>
      </c>
      <c r="Y456" s="1" t="b">
        <f t="shared" si="239"/>
        <v>0</v>
      </c>
      <c r="Z456" s="1">
        <f>IF(P456=FALSE,IF(Y456=TRUE,MIN(H456+$I$2,$I$3),H456),"-")</f>
        <v>0.02</v>
      </c>
      <c r="AA456" s="1" t="str">
        <f t="shared" si="240"/>
        <v>-</v>
      </c>
      <c r="AB456" s="1" t="str">
        <f t="shared" si="241"/>
        <v>-</v>
      </c>
      <c r="AC456" s="1">
        <f t="shared" si="242"/>
        <v>95.861598186926884</v>
      </c>
      <c r="AD456" s="1">
        <f t="shared" si="243"/>
        <v>0</v>
      </c>
      <c r="AE456" s="1" t="b">
        <f t="shared" si="244"/>
        <v>0</v>
      </c>
      <c r="AF456" s="1">
        <f t="shared" si="245"/>
        <v>95.861598186926884</v>
      </c>
    </row>
    <row r="457" spans="1:32">
      <c r="A457" s="2"/>
      <c r="B457" s="1"/>
      <c r="C457" s="1"/>
      <c r="D457" s="1"/>
      <c r="E457" s="1"/>
      <c r="F457" s="1"/>
      <c r="H457" s="1">
        <f t="shared" si="226"/>
        <v>0.02</v>
      </c>
      <c r="I457" s="1" t="b">
        <f t="shared" si="227"/>
        <v>0</v>
      </c>
      <c r="J457" s="1">
        <f t="shared" si="228"/>
        <v>0</v>
      </c>
      <c r="K457" s="1">
        <f t="shared" si="246"/>
        <v>0</v>
      </c>
      <c r="L457" s="1">
        <f t="shared" si="247"/>
        <v>0</v>
      </c>
      <c r="M457" s="1">
        <f t="shared" si="248"/>
        <v>95.861598186926884</v>
      </c>
      <c r="N457" s="1" t="b">
        <f t="shared" si="229"/>
        <v>0</v>
      </c>
      <c r="O457" s="1" t="b">
        <f t="shared" si="230"/>
        <v>0</v>
      </c>
      <c r="P457" s="1" t="b">
        <f t="shared" si="231"/>
        <v>0</v>
      </c>
      <c r="Q457" s="1" t="str">
        <f t="shared" si="232"/>
        <v>-</v>
      </c>
      <c r="R457" s="1" t="str">
        <f t="shared" si="233"/>
        <v>-</v>
      </c>
      <c r="S457" s="1" t="str">
        <f t="shared" si="234"/>
        <v>-</v>
      </c>
      <c r="T457" s="1" t="str">
        <f t="shared" si="235"/>
        <v>-</v>
      </c>
      <c r="U457" s="1"/>
      <c r="V457" s="1">
        <f t="shared" si="236"/>
        <v>93.944366223188339</v>
      </c>
      <c r="W457" s="1" t="b">
        <f t="shared" si="237"/>
        <v>0</v>
      </c>
      <c r="X457" s="1" t="b">
        <f t="shared" si="238"/>
        <v>0</v>
      </c>
      <c r="Y457" s="1" t="b">
        <f t="shared" si="239"/>
        <v>0</v>
      </c>
      <c r="Z457" s="1">
        <f>IF(P457=FALSE,IF(Y457=TRUE,MIN(H457+$I$2,$I$3),H457),"-")</f>
        <v>0.02</v>
      </c>
      <c r="AA457" s="1" t="str">
        <f t="shared" si="240"/>
        <v>-</v>
      </c>
      <c r="AB457" s="1" t="str">
        <f t="shared" si="241"/>
        <v>-</v>
      </c>
      <c r="AC457" s="1">
        <f t="shared" si="242"/>
        <v>93.944366223188339</v>
      </c>
      <c r="AD457" s="1">
        <f t="shared" si="243"/>
        <v>0</v>
      </c>
      <c r="AE457" s="1" t="b">
        <f t="shared" si="244"/>
        <v>0</v>
      </c>
      <c r="AF457" s="1">
        <f t="shared" si="245"/>
        <v>93.944366223188339</v>
      </c>
    </row>
    <row r="458" spans="1:32">
      <c r="A458" s="2"/>
      <c r="B458" s="1"/>
      <c r="C458" s="1"/>
      <c r="D458" s="1"/>
      <c r="E458" s="1"/>
      <c r="F458" s="1"/>
      <c r="H458" s="1">
        <f t="shared" si="226"/>
        <v>0.02</v>
      </c>
      <c r="I458" s="1" t="b">
        <f t="shared" si="227"/>
        <v>0</v>
      </c>
      <c r="J458" s="1">
        <f t="shared" si="228"/>
        <v>0</v>
      </c>
      <c r="K458" s="1">
        <f t="shared" si="246"/>
        <v>0</v>
      </c>
      <c r="L458" s="1">
        <f t="shared" si="247"/>
        <v>0</v>
      </c>
      <c r="M458" s="1">
        <f t="shared" si="248"/>
        <v>93.944366223188339</v>
      </c>
      <c r="N458" s="1" t="b">
        <f t="shared" si="229"/>
        <v>0</v>
      </c>
      <c r="O458" s="1" t="b">
        <f t="shared" si="230"/>
        <v>0</v>
      </c>
      <c r="P458" s="1" t="b">
        <f t="shared" si="231"/>
        <v>0</v>
      </c>
      <c r="Q458" s="1" t="str">
        <f t="shared" si="232"/>
        <v>-</v>
      </c>
      <c r="R458" s="1" t="str">
        <f t="shared" si="233"/>
        <v>-</v>
      </c>
      <c r="S458" s="1" t="str">
        <f t="shared" si="234"/>
        <v>-</v>
      </c>
      <c r="T458" s="1" t="str">
        <f t="shared" si="235"/>
        <v>-</v>
      </c>
      <c r="U458" s="1"/>
      <c r="V458" s="1">
        <f t="shared" si="236"/>
        <v>92.065478898724578</v>
      </c>
      <c r="W458" s="1" t="b">
        <f t="shared" si="237"/>
        <v>0</v>
      </c>
      <c r="X458" s="1" t="b">
        <f t="shared" si="238"/>
        <v>0</v>
      </c>
      <c r="Y458" s="1" t="b">
        <f t="shared" si="239"/>
        <v>0</v>
      </c>
      <c r="Z458" s="1">
        <f>IF(P458=FALSE,IF(Y458=TRUE,MIN(H458+$I$2,$I$3),H458),"-")</f>
        <v>0.02</v>
      </c>
      <c r="AA458" s="1" t="str">
        <f t="shared" si="240"/>
        <v>-</v>
      </c>
      <c r="AB458" s="1" t="str">
        <f t="shared" si="241"/>
        <v>-</v>
      </c>
      <c r="AC458" s="1">
        <f t="shared" si="242"/>
        <v>92.065478898724578</v>
      </c>
      <c r="AD458" s="1">
        <f t="shared" si="243"/>
        <v>0</v>
      </c>
      <c r="AE458" s="1" t="b">
        <f t="shared" si="244"/>
        <v>0</v>
      </c>
      <c r="AF458" s="1">
        <f t="shared" si="245"/>
        <v>92.065478898724578</v>
      </c>
    </row>
    <row r="459" spans="1:32">
      <c r="A459" s="2"/>
      <c r="B459" s="1"/>
      <c r="C459" s="1"/>
      <c r="D459" s="1"/>
      <c r="E459" s="1"/>
      <c r="F459" s="1"/>
      <c r="H459" s="1">
        <f t="shared" si="226"/>
        <v>0.02</v>
      </c>
      <c r="I459" s="1" t="b">
        <f t="shared" si="227"/>
        <v>0</v>
      </c>
      <c r="J459" s="1">
        <f t="shared" si="228"/>
        <v>0</v>
      </c>
      <c r="K459" s="1">
        <f t="shared" si="246"/>
        <v>0</v>
      </c>
      <c r="L459" s="1">
        <f t="shared" si="247"/>
        <v>0</v>
      </c>
      <c r="M459" s="1">
        <f t="shared" si="248"/>
        <v>92.065478898724578</v>
      </c>
      <c r="N459" s="1" t="b">
        <f t="shared" si="229"/>
        <v>0</v>
      </c>
      <c r="O459" s="1" t="b">
        <f t="shared" si="230"/>
        <v>0</v>
      </c>
      <c r="P459" s="1" t="b">
        <f t="shared" si="231"/>
        <v>0</v>
      </c>
      <c r="Q459" s="1" t="str">
        <f t="shared" si="232"/>
        <v>-</v>
      </c>
      <c r="R459" s="1" t="str">
        <f t="shared" si="233"/>
        <v>-</v>
      </c>
      <c r="S459" s="1" t="str">
        <f t="shared" si="234"/>
        <v>-</v>
      </c>
      <c r="T459" s="1" t="str">
        <f t="shared" si="235"/>
        <v>-</v>
      </c>
      <c r="U459" s="1"/>
      <c r="V459" s="1">
        <f t="shared" si="236"/>
        <v>90.224169320750093</v>
      </c>
      <c r="W459" s="1" t="b">
        <f t="shared" si="237"/>
        <v>0</v>
      </c>
      <c r="X459" s="1" t="b">
        <f t="shared" si="238"/>
        <v>0</v>
      </c>
      <c r="Y459" s="1" t="b">
        <f t="shared" si="239"/>
        <v>0</v>
      </c>
      <c r="Z459" s="1">
        <f>IF(P459=FALSE,IF(Y459=TRUE,MIN(H459+$I$2,$I$3),H459),"-")</f>
        <v>0.02</v>
      </c>
      <c r="AA459" s="1" t="str">
        <f t="shared" si="240"/>
        <v>-</v>
      </c>
      <c r="AB459" s="1" t="str">
        <f t="shared" si="241"/>
        <v>-</v>
      </c>
      <c r="AC459" s="1">
        <f t="shared" si="242"/>
        <v>90.224169320750093</v>
      </c>
      <c r="AD459" s="1">
        <f t="shared" si="243"/>
        <v>0</v>
      </c>
      <c r="AE459" s="1" t="b">
        <f t="shared" si="244"/>
        <v>0</v>
      </c>
      <c r="AF459" s="1">
        <f t="shared" si="245"/>
        <v>90.224169320750093</v>
      </c>
    </row>
    <row r="460" spans="1:32">
      <c r="A460" s="2"/>
      <c r="B460" s="1"/>
      <c r="C460" s="1"/>
      <c r="D460" s="1"/>
      <c r="E460" s="1"/>
      <c r="F460" s="1"/>
      <c r="H460" s="1">
        <f t="shared" si="226"/>
        <v>0.02</v>
      </c>
      <c r="I460" s="1" t="b">
        <f t="shared" si="227"/>
        <v>0</v>
      </c>
      <c r="J460" s="1">
        <f t="shared" si="228"/>
        <v>0</v>
      </c>
      <c r="K460" s="1">
        <f t="shared" si="246"/>
        <v>0</v>
      </c>
      <c r="L460" s="1">
        <f t="shared" si="247"/>
        <v>0</v>
      </c>
      <c r="M460" s="1">
        <f t="shared" si="248"/>
        <v>90.224169320750093</v>
      </c>
      <c r="N460" s="1" t="b">
        <f t="shared" si="229"/>
        <v>0</v>
      </c>
      <c r="O460" s="1" t="b">
        <f t="shared" si="230"/>
        <v>0</v>
      </c>
      <c r="P460" s="1" t="b">
        <f t="shared" si="231"/>
        <v>0</v>
      </c>
      <c r="Q460" s="1" t="str">
        <f t="shared" si="232"/>
        <v>-</v>
      </c>
      <c r="R460" s="1" t="str">
        <f t="shared" si="233"/>
        <v>-</v>
      </c>
      <c r="S460" s="1" t="str">
        <f t="shared" si="234"/>
        <v>-</v>
      </c>
      <c r="T460" s="1" t="str">
        <f t="shared" si="235"/>
        <v>-</v>
      </c>
      <c r="U460" s="1"/>
      <c r="V460" s="1">
        <f t="shared" si="236"/>
        <v>88.419685934335092</v>
      </c>
      <c r="W460" s="1" t="b">
        <f t="shared" si="237"/>
        <v>0</v>
      </c>
      <c r="X460" s="1" t="b">
        <f t="shared" si="238"/>
        <v>0</v>
      </c>
      <c r="Y460" s="1" t="b">
        <f t="shared" si="239"/>
        <v>0</v>
      </c>
      <c r="Z460" s="1">
        <f>IF(P460=FALSE,IF(Y460=TRUE,MIN(H460+$I$2,$I$3),H460),"-")</f>
        <v>0.02</v>
      </c>
      <c r="AA460" s="1" t="str">
        <f t="shared" si="240"/>
        <v>-</v>
      </c>
      <c r="AB460" s="1" t="str">
        <f t="shared" si="241"/>
        <v>-</v>
      </c>
      <c r="AC460" s="1">
        <f t="shared" si="242"/>
        <v>88.419685934335092</v>
      </c>
      <c r="AD460" s="1">
        <f t="shared" si="243"/>
        <v>0</v>
      </c>
      <c r="AE460" s="1" t="b">
        <f t="shared" si="244"/>
        <v>0</v>
      </c>
      <c r="AF460" s="1">
        <f t="shared" si="245"/>
        <v>88.419685934335092</v>
      </c>
    </row>
    <row r="461" spans="1:32">
      <c r="A461" s="2"/>
      <c r="B461" s="1"/>
      <c r="C461" s="1"/>
      <c r="D461" s="1"/>
      <c r="E461" s="1"/>
      <c r="F461" s="1"/>
      <c r="H461" s="1">
        <f t="shared" si="226"/>
        <v>0.02</v>
      </c>
      <c r="I461" s="1" t="b">
        <f t="shared" si="227"/>
        <v>0</v>
      </c>
      <c r="J461" s="1">
        <f t="shared" si="228"/>
        <v>0</v>
      </c>
      <c r="K461" s="1">
        <f t="shared" si="246"/>
        <v>0</v>
      </c>
      <c r="L461" s="1">
        <f t="shared" si="247"/>
        <v>0</v>
      </c>
      <c r="M461" s="1">
        <f t="shared" si="248"/>
        <v>88.419685934335092</v>
      </c>
      <c r="N461" s="1" t="b">
        <f t="shared" si="229"/>
        <v>0</v>
      </c>
      <c r="O461" s="1" t="b">
        <f t="shared" si="230"/>
        <v>0</v>
      </c>
      <c r="P461" s="1" t="b">
        <f t="shared" si="231"/>
        <v>0</v>
      </c>
      <c r="Q461" s="1" t="str">
        <f t="shared" si="232"/>
        <v>-</v>
      </c>
      <c r="R461" s="1" t="str">
        <f t="shared" si="233"/>
        <v>-</v>
      </c>
      <c r="S461" s="1" t="str">
        <f t="shared" si="234"/>
        <v>-</v>
      </c>
      <c r="T461" s="1" t="str">
        <f t="shared" si="235"/>
        <v>-</v>
      </c>
      <c r="U461" s="1"/>
      <c r="V461" s="1">
        <f t="shared" si="236"/>
        <v>86.651292215648397</v>
      </c>
      <c r="W461" s="1" t="b">
        <f t="shared" si="237"/>
        <v>0</v>
      </c>
      <c r="X461" s="1" t="b">
        <f t="shared" si="238"/>
        <v>0</v>
      </c>
      <c r="Y461" s="1" t="b">
        <f t="shared" si="239"/>
        <v>0</v>
      </c>
      <c r="Z461" s="1">
        <f>IF(P461=FALSE,IF(Y461=TRUE,MIN(H461+$I$2,$I$3),H461),"-")</f>
        <v>0.02</v>
      </c>
      <c r="AA461" s="1" t="str">
        <f t="shared" si="240"/>
        <v>-</v>
      </c>
      <c r="AB461" s="1" t="str">
        <f t="shared" si="241"/>
        <v>-</v>
      </c>
      <c r="AC461" s="1">
        <f t="shared" si="242"/>
        <v>86.651292215648397</v>
      </c>
      <c r="AD461" s="1">
        <f t="shared" si="243"/>
        <v>0</v>
      </c>
      <c r="AE461" s="1" t="b">
        <f t="shared" si="244"/>
        <v>0</v>
      </c>
      <c r="AF461" s="1">
        <f t="shared" si="245"/>
        <v>86.651292215648397</v>
      </c>
    </row>
    <row r="462" spans="1:32">
      <c r="A462" s="2"/>
      <c r="B462" s="1"/>
      <c r="C462" s="1"/>
      <c r="D462" s="1"/>
      <c r="E462" s="1"/>
      <c r="F462" s="1"/>
      <c r="H462" s="1">
        <f t="shared" si="226"/>
        <v>0.02</v>
      </c>
      <c r="I462" s="1" t="b">
        <f t="shared" si="227"/>
        <v>0</v>
      </c>
      <c r="J462" s="1">
        <f t="shared" si="228"/>
        <v>0</v>
      </c>
      <c r="K462" s="1">
        <f t="shared" si="246"/>
        <v>0</v>
      </c>
      <c r="L462" s="1">
        <f t="shared" si="247"/>
        <v>0</v>
      </c>
      <c r="M462" s="1">
        <f t="shared" si="248"/>
        <v>86.651292215648397</v>
      </c>
      <c r="N462" s="1" t="b">
        <f t="shared" si="229"/>
        <v>0</v>
      </c>
      <c r="O462" s="1" t="b">
        <f t="shared" si="230"/>
        <v>0</v>
      </c>
      <c r="P462" s="1" t="b">
        <f t="shared" si="231"/>
        <v>0</v>
      </c>
      <c r="Q462" s="1" t="str">
        <f t="shared" si="232"/>
        <v>-</v>
      </c>
      <c r="R462" s="1" t="str">
        <f t="shared" si="233"/>
        <v>-</v>
      </c>
      <c r="S462" s="1" t="str">
        <f t="shared" si="234"/>
        <v>-</v>
      </c>
      <c r="T462" s="1" t="str">
        <f t="shared" si="235"/>
        <v>-</v>
      </c>
      <c r="U462" s="1"/>
      <c r="V462" s="1">
        <f t="shared" si="236"/>
        <v>84.918266371335434</v>
      </c>
      <c r="W462" s="1" t="b">
        <f t="shared" si="237"/>
        <v>0</v>
      </c>
      <c r="X462" s="1" t="b">
        <f t="shared" si="238"/>
        <v>0</v>
      </c>
      <c r="Y462" s="1" t="b">
        <f t="shared" si="239"/>
        <v>0</v>
      </c>
      <c r="Z462" s="1">
        <f>IF(P462=FALSE,IF(Y462=TRUE,MIN(H462+$I$2,$I$3),H462),"-")</f>
        <v>0.02</v>
      </c>
      <c r="AA462" s="1" t="str">
        <f t="shared" si="240"/>
        <v>-</v>
      </c>
      <c r="AB462" s="1" t="str">
        <f t="shared" si="241"/>
        <v>-</v>
      </c>
      <c r="AC462" s="1">
        <f t="shared" si="242"/>
        <v>84.918266371335434</v>
      </c>
      <c r="AD462" s="1">
        <f t="shared" si="243"/>
        <v>0</v>
      </c>
      <c r="AE462" s="1" t="b">
        <f t="shared" si="244"/>
        <v>0</v>
      </c>
      <c r="AF462" s="1">
        <f t="shared" si="245"/>
        <v>84.918266371335434</v>
      </c>
    </row>
    <row r="463" spans="1:32">
      <c r="A463" s="2"/>
      <c r="B463" s="1"/>
      <c r="C463" s="1"/>
      <c r="D463" s="1"/>
      <c r="E463" s="1"/>
      <c r="F463" s="1"/>
      <c r="H463" s="1">
        <f t="shared" si="226"/>
        <v>0.02</v>
      </c>
      <c r="I463" s="1" t="b">
        <f t="shared" si="227"/>
        <v>0</v>
      </c>
      <c r="J463" s="1">
        <f t="shared" si="228"/>
        <v>0</v>
      </c>
      <c r="K463" s="1">
        <f t="shared" si="246"/>
        <v>0</v>
      </c>
      <c r="L463" s="1">
        <f t="shared" si="247"/>
        <v>0</v>
      </c>
      <c r="M463" s="1">
        <f t="shared" si="248"/>
        <v>84.918266371335434</v>
      </c>
      <c r="N463" s="1" t="b">
        <f t="shared" si="229"/>
        <v>0</v>
      </c>
      <c r="O463" s="1" t="b">
        <f t="shared" si="230"/>
        <v>0</v>
      </c>
      <c r="P463" s="1" t="b">
        <f t="shared" si="231"/>
        <v>0</v>
      </c>
      <c r="Q463" s="1" t="str">
        <f t="shared" si="232"/>
        <v>-</v>
      </c>
      <c r="R463" s="1" t="str">
        <f t="shared" si="233"/>
        <v>-</v>
      </c>
      <c r="S463" s="1" t="str">
        <f t="shared" si="234"/>
        <v>-</v>
      </c>
      <c r="T463" s="1" t="str">
        <f t="shared" si="235"/>
        <v>-</v>
      </c>
      <c r="U463" s="1"/>
      <c r="V463" s="1">
        <f t="shared" si="236"/>
        <v>83.21990104390872</v>
      </c>
      <c r="W463" s="1" t="b">
        <f t="shared" si="237"/>
        <v>0</v>
      </c>
      <c r="X463" s="1" t="b">
        <f t="shared" si="238"/>
        <v>0</v>
      </c>
      <c r="Y463" s="1" t="b">
        <f t="shared" si="239"/>
        <v>0</v>
      </c>
      <c r="Z463" s="1">
        <f>IF(P463=FALSE,IF(Y463=TRUE,MIN(H463+$I$2,$I$3),H463),"-")</f>
        <v>0.02</v>
      </c>
      <c r="AA463" s="1" t="str">
        <f t="shared" si="240"/>
        <v>-</v>
      </c>
      <c r="AB463" s="1" t="str">
        <f t="shared" si="241"/>
        <v>-</v>
      </c>
      <c r="AC463" s="1">
        <f t="shared" si="242"/>
        <v>83.21990104390872</v>
      </c>
      <c r="AD463" s="1">
        <f t="shared" si="243"/>
        <v>0</v>
      </c>
      <c r="AE463" s="1" t="b">
        <f t="shared" si="244"/>
        <v>0</v>
      </c>
      <c r="AF463" s="1">
        <f t="shared" si="245"/>
        <v>83.21990104390872</v>
      </c>
    </row>
    <row r="464" spans="1:32">
      <c r="A464" s="2"/>
      <c r="B464" s="1"/>
      <c r="C464" s="1"/>
      <c r="D464" s="1"/>
      <c r="E464" s="1"/>
      <c r="F464" s="1"/>
      <c r="H464" s="1">
        <f t="shared" si="226"/>
        <v>0.02</v>
      </c>
      <c r="I464" s="1" t="b">
        <f t="shared" si="227"/>
        <v>0</v>
      </c>
      <c r="J464" s="1">
        <f t="shared" si="228"/>
        <v>0</v>
      </c>
      <c r="K464" s="1">
        <f t="shared" si="246"/>
        <v>0</v>
      </c>
      <c r="L464" s="1">
        <f t="shared" si="247"/>
        <v>0</v>
      </c>
      <c r="M464" s="1">
        <f t="shared" si="248"/>
        <v>83.21990104390872</v>
      </c>
      <c r="N464" s="1" t="b">
        <f t="shared" si="229"/>
        <v>0</v>
      </c>
      <c r="O464" s="1" t="b">
        <f t="shared" si="230"/>
        <v>0</v>
      </c>
      <c r="P464" s="1" t="b">
        <f t="shared" si="231"/>
        <v>0</v>
      </c>
      <c r="Q464" s="1" t="str">
        <f t="shared" si="232"/>
        <v>-</v>
      </c>
      <c r="R464" s="1" t="str">
        <f t="shared" si="233"/>
        <v>-</v>
      </c>
      <c r="S464" s="1" t="str">
        <f t="shared" si="234"/>
        <v>-</v>
      </c>
      <c r="T464" s="1" t="str">
        <f t="shared" si="235"/>
        <v>-</v>
      </c>
      <c r="U464" s="1"/>
      <c r="V464" s="1">
        <f t="shared" si="236"/>
        <v>81.555503023030539</v>
      </c>
      <c r="W464" s="1" t="b">
        <f t="shared" si="237"/>
        <v>0</v>
      </c>
      <c r="X464" s="1" t="b">
        <f t="shared" si="238"/>
        <v>0</v>
      </c>
      <c r="Y464" s="1" t="b">
        <f t="shared" si="239"/>
        <v>0</v>
      </c>
      <c r="Z464" s="1">
        <f>IF(P464=FALSE,IF(Y464=TRUE,MIN(H464+$I$2,$I$3),H464),"-")</f>
        <v>0.02</v>
      </c>
      <c r="AA464" s="1" t="str">
        <f t="shared" si="240"/>
        <v>-</v>
      </c>
      <c r="AB464" s="1" t="str">
        <f t="shared" si="241"/>
        <v>-</v>
      </c>
      <c r="AC464" s="1">
        <f t="shared" si="242"/>
        <v>81.555503023030539</v>
      </c>
      <c r="AD464" s="1">
        <f t="shared" si="243"/>
        <v>0</v>
      </c>
      <c r="AE464" s="1" t="b">
        <f t="shared" si="244"/>
        <v>0</v>
      </c>
      <c r="AF464" s="1">
        <f t="shared" si="245"/>
        <v>81.555503023030539</v>
      </c>
    </row>
    <row r="465" spans="1:32">
      <c r="A465" s="2"/>
      <c r="B465" s="1"/>
      <c r="C465" s="1"/>
      <c r="D465" s="1"/>
      <c r="E465" s="1"/>
      <c r="F465" s="1"/>
      <c r="H465" s="1">
        <f t="shared" si="226"/>
        <v>0.02</v>
      </c>
      <c r="I465" s="1" t="b">
        <f t="shared" si="227"/>
        <v>0</v>
      </c>
      <c r="J465" s="1">
        <f t="shared" si="228"/>
        <v>0</v>
      </c>
      <c r="K465" s="1">
        <f t="shared" si="246"/>
        <v>0</v>
      </c>
      <c r="L465" s="1">
        <f t="shared" si="247"/>
        <v>0</v>
      </c>
      <c r="M465" s="1">
        <f t="shared" si="248"/>
        <v>81.555503023030539</v>
      </c>
      <c r="N465" s="1" t="b">
        <f t="shared" si="229"/>
        <v>0</v>
      </c>
      <c r="O465" s="1" t="b">
        <f t="shared" si="230"/>
        <v>0</v>
      </c>
      <c r="P465" s="1" t="b">
        <f t="shared" si="231"/>
        <v>0</v>
      </c>
      <c r="Q465" s="1" t="str">
        <f t="shared" si="232"/>
        <v>-</v>
      </c>
      <c r="R465" s="1" t="str">
        <f t="shared" si="233"/>
        <v>-</v>
      </c>
      <c r="S465" s="1" t="str">
        <f t="shared" si="234"/>
        <v>-</v>
      </c>
      <c r="T465" s="1" t="str">
        <f t="shared" si="235"/>
        <v>-</v>
      </c>
      <c r="U465" s="1"/>
      <c r="V465" s="1">
        <f t="shared" si="236"/>
        <v>79.924392962569925</v>
      </c>
      <c r="W465" s="1" t="b">
        <f t="shared" si="237"/>
        <v>0</v>
      </c>
      <c r="X465" s="1" t="b">
        <f t="shared" si="238"/>
        <v>0</v>
      </c>
      <c r="Y465" s="1" t="b">
        <f t="shared" si="239"/>
        <v>0</v>
      </c>
      <c r="Z465" s="1">
        <f>IF(P465=FALSE,IF(Y465=TRUE,MIN(H465+$I$2,$I$3),H465),"-")</f>
        <v>0.02</v>
      </c>
      <c r="AA465" s="1" t="str">
        <f t="shared" si="240"/>
        <v>-</v>
      </c>
      <c r="AB465" s="1" t="str">
        <f t="shared" si="241"/>
        <v>-</v>
      </c>
      <c r="AC465" s="1">
        <f t="shared" si="242"/>
        <v>79.924392962569925</v>
      </c>
      <c r="AD465" s="1">
        <f t="shared" si="243"/>
        <v>0</v>
      </c>
      <c r="AE465" s="1" t="b">
        <f t="shared" si="244"/>
        <v>0</v>
      </c>
      <c r="AF465" s="1">
        <f t="shared" si="245"/>
        <v>79.924392962569925</v>
      </c>
    </row>
    <row r="466" spans="1:32">
      <c r="A466" s="2"/>
      <c r="B466" s="1"/>
      <c r="C466" s="1"/>
      <c r="D466" s="1"/>
      <c r="E466" s="1"/>
      <c r="F466" s="1"/>
      <c r="H466" s="1">
        <f t="shared" si="226"/>
        <v>0.02</v>
      </c>
      <c r="I466" s="1" t="b">
        <f t="shared" si="227"/>
        <v>0</v>
      </c>
      <c r="J466" s="1">
        <f t="shared" si="228"/>
        <v>0</v>
      </c>
      <c r="K466" s="1">
        <f t="shared" si="246"/>
        <v>0</v>
      </c>
      <c r="L466" s="1">
        <f t="shared" si="247"/>
        <v>0</v>
      </c>
      <c r="M466" s="1">
        <f t="shared" si="248"/>
        <v>79.924392962569925</v>
      </c>
      <c r="N466" s="1" t="b">
        <f t="shared" si="229"/>
        <v>0</v>
      </c>
      <c r="O466" s="1" t="b">
        <f t="shared" si="230"/>
        <v>0</v>
      </c>
      <c r="P466" s="1" t="b">
        <f t="shared" si="231"/>
        <v>0</v>
      </c>
      <c r="Q466" s="1" t="str">
        <f t="shared" si="232"/>
        <v>-</v>
      </c>
      <c r="R466" s="1" t="str">
        <f t="shared" si="233"/>
        <v>-</v>
      </c>
      <c r="S466" s="1" t="str">
        <f t="shared" si="234"/>
        <v>-</v>
      </c>
      <c r="T466" s="1" t="str">
        <f t="shared" si="235"/>
        <v>-</v>
      </c>
      <c r="U466" s="1"/>
      <c r="V466" s="1">
        <f t="shared" si="236"/>
        <v>78.325905103318533</v>
      </c>
      <c r="W466" s="1" t="b">
        <f t="shared" si="237"/>
        <v>0</v>
      </c>
      <c r="X466" s="1" t="b">
        <f t="shared" si="238"/>
        <v>0</v>
      </c>
      <c r="Y466" s="1" t="b">
        <f t="shared" si="239"/>
        <v>0</v>
      </c>
      <c r="Z466" s="1">
        <f>IF(P466=FALSE,IF(Y466=TRUE,MIN(H466+$I$2,$I$3),H466),"-")</f>
        <v>0.02</v>
      </c>
      <c r="AA466" s="1" t="str">
        <f t="shared" si="240"/>
        <v>-</v>
      </c>
      <c r="AB466" s="1" t="str">
        <f t="shared" si="241"/>
        <v>-</v>
      </c>
      <c r="AC466" s="1">
        <f t="shared" si="242"/>
        <v>78.325905103318533</v>
      </c>
      <c r="AD466" s="1">
        <f t="shared" si="243"/>
        <v>0</v>
      </c>
      <c r="AE466" s="1" t="b">
        <f t="shared" si="244"/>
        <v>0</v>
      </c>
      <c r="AF466" s="1">
        <f t="shared" si="245"/>
        <v>78.325905103318533</v>
      </c>
    </row>
    <row r="467" spans="1:32">
      <c r="A467" s="2"/>
      <c r="B467" s="1"/>
      <c r="C467" s="1"/>
      <c r="D467" s="1"/>
      <c r="E467" s="1"/>
      <c r="F467" s="1"/>
      <c r="H467" s="1">
        <f t="shared" si="226"/>
        <v>0.02</v>
      </c>
      <c r="I467" s="1" t="b">
        <f t="shared" si="227"/>
        <v>0</v>
      </c>
      <c r="J467" s="1">
        <f t="shared" si="228"/>
        <v>0</v>
      </c>
      <c r="K467" s="1">
        <f t="shared" si="246"/>
        <v>0</v>
      </c>
      <c r="L467" s="1">
        <f t="shared" si="247"/>
        <v>0</v>
      </c>
      <c r="M467" s="1">
        <f t="shared" si="248"/>
        <v>78.325905103318533</v>
      </c>
      <c r="N467" s="1" t="b">
        <f t="shared" si="229"/>
        <v>0</v>
      </c>
      <c r="O467" s="1" t="b">
        <f t="shared" si="230"/>
        <v>0</v>
      </c>
      <c r="P467" s="1" t="b">
        <f t="shared" si="231"/>
        <v>0</v>
      </c>
      <c r="Q467" s="1" t="str">
        <f t="shared" si="232"/>
        <v>-</v>
      </c>
      <c r="R467" s="1" t="str">
        <f t="shared" si="233"/>
        <v>-</v>
      </c>
      <c r="S467" s="1" t="str">
        <f t="shared" si="234"/>
        <v>-</v>
      </c>
      <c r="T467" s="1" t="str">
        <f t="shared" si="235"/>
        <v>-</v>
      </c>
      <c r="U467" s="1"/>
      <c r="V467" s="1">
        <f t="shared" si="236"/>
        <v>76.759387001252165</v>
      </c>
      <c r="W467" s="1" t="b">
        <f t="shared" si="237"/>
        <v>0</v>
      </c>
      <c r="X467" s="1" t="b">
        <f t="shared" si="238"/>
        <v>0</v>
      </c>
      <c r="Y467" s="1" t="b">
        <f t="shared" si="239"/>
        <v>0</v>
      </c>
      <c r="Z467" s="1">
        <f>IF(P467=FALSE,IF(Y467=TRUE,MIN(H467+$I$2,$I$3),H467),"-")</f>
        <v>0.02</v>
      </c>
      <c r="AA467" s="1" t="str">
        <f t="shared" si="240"/>
        <v>-</v>
      </c>
      <c r="AB467" s="1" t="str">
        <f t="shared" si="241"/>
        <v>-</v>
      </c>
      <c r="AC467" s="1">
        <f t="shared" si="242"/>
        <v>76.759387001252165</v>
      </c>
      <c r="AD467" s="1">
        <f t="shared" si="243"/>
        <v>0</v>
      </c>
      <c r="AE467" s="1" t="b">
        <f t="shared" si="244"/>
        <v>0</v>
      </c>
      <c r="AF467" s="1">
        <f t="shared" si="245"/>
        <v>76.759387001252165</v>
      </c>
    </row>
    <row r="468" spans="1:32">
      <c r="A468" s="2"/>
      <c r="B468" s="1"/>
      <c r="C468" s="1"/>
      <c r="D468" s="1"/>
      <c r="E468" s="1"/>
      <c r="F468" s="1"/>
      <c r="H468" s="1">
        <f t="shared" si="226"/>
        <v>0.02</v>
      </c>
      <c r="I468" s="1" t="b">
        <f t="shared" si="227"/>
        <v>0</v>
      </c>
      <c r="J468" s="1">
        <f t="shared" si="228"/>
        <v>0</v>
      </c>
      <c r="K468" s="1">
        <f t="shared" si="246"/>
        <v>0</v>
      </c>
      <c r="L468" s="1">
        <f t="shared" si="247"/>
        <v>0</v>
      </c>
      <c r="M468" s="1">
        <f t="shared" si="248"/>
        <v>76.759387001252165</v>
      </c>
      <c r="N468" s="1" t="b">
        <f t="shared" si="229"/>
        <v>0</v>
      </c>
      <c r="O468" s="1" t="b">
        <f t="shared" si="230"/>
        <v>0</v>
      </c>
      <c r="P468" s="1" t="b">
        <f t="shared" si="231"/>
        <v>0</v>
      </c>
      <c r="Q468" s="1" t="str">
        <f t="shared" si="232"/>
        <v>-</v>
      </c>
      <c r="R468" s="1" t="str">
        <f t="shared" si="233"/>
        <v>-</v>
      </c>
      <c r="S468" s="1" t="str">
        <f t="shared" si="234"/>
        <v>-</v>
      </c>
      <c r="T468" s="1" t="str">
        <f t="shared" si="235"/>
        <v>-</v>
      </c>
      <c r="U468" s="1"/>
      <c r="V468" s="1">
        <f t="shared" si="236"/>
        <v>75.224199261227128</v>
      </c>
      <c r="W468" s="1" t="b">
        <f t="shared" si="237"/>
        <v>0</v>
      </c>
      <c r="X468" s="1" t="b">
        <f t="shared" si="238"/>
        <v>0</v>
      </c>
      <c r="Y468" s="1" t="b">
        <f t="shared" si="239"/>
        <v>0</v>
      </c>
      <c r="Z468" s="1">
        <f>IF(P468=FALSE,IF(Y468=TRUE,MIN(H468+$I$2,$I$3),H468),"-")</f>
        <v>0.02</v>
      </c>
      <c r="AA468" s="1" t="str">
        <f t="shared" si="240"/>
        <v>-</v>
      </c>
      <c r="AB468" s="1" t="str">
        <f t="shared" si="241"/>
        <v>-</v>
      </c>
      <c r="AC468" s="1">
        <f t="shared" si="242"/>
        <v>75.224199261227128</v>
      </c>
      <c r="AD468" s="1">
        <f t="shared" si="243"/>
        <v>0</v>
      </c>
      <c r="AE468" s="1" t="b">
        <f t="shared" si="244"/>
        <v>0</v>
      </c>
      <c r="AF468" s="1">
        <f t="shared" si="245"/>
        <v>75.224199261227128</v>
      </c>
    </row>
    <row r="469" spans="1:32">
      <c r="A469" s="2"/>
      <c r="B469" s="1"/>
      <c r="C469" s="1"/>
      <c r="D469" s="1"/>
      <c r="E469" s="1"/>
      <c r="F469" s="1"/>
      <c r="H469" s="1">
        <f t="shared" si="226"/>
        <v>0.02</v>
      </c>
      <c r="I469" s="1" t="b">
        <f t="shared" si="227"/>
        <v>0</v>
      </c>
      <c r="J469" s="1">
        <f t="shared" si="228"/>
        <v>0</v>
      </c>
      <c r="K469" s="1">
        <f t="shared" si="246"/>
        <v>0</v>
      </c>
      <c r="L469" s="1">
        <f t="shared" si="247"/>
        <v>0</v>
      </c>
      <c r="M469" s="1">
        <f t="shared" si="248"/>
        <v>75.224199261227128</v>
      </c>
      <c r="N469" s="1" t="b">
        <f t="shared" si="229"/>
        <v>0</v>
      </c>
      <c r="O469" s="1" t="b">
        <f t="shared" si="230"/>
        <v>0</v>
      </c>
      <c r="P469" s="1" t="b">
        <f t="shared" si="231"/>
        <v>0</v>
      </c>
      <c r="Q469" s="1" t="str">
        <f t="shared" si="232"/>
        <v>-</v>
      </c>
      <c r="R469" s="1" t="str">
        <f t="shared" si="233"/>
        <v>-</v>
      </c>
      <c r="S469" s="1" t="str">
        <f t="shared" si="234"/>
        <v>-</v>
      </c>
      <c r="T469" s="1" t="str">
        <f t="shared" si="235"/>
        <v>-</v>
      </c>
      <c r="U469" s="1"/>
      <c r="V469" s="1">
        <f t="shared" si="236"/>
        <v>73.719715276002589</v>
      </c>
      <c r="W469" s="1" t="b">
        <f t="shared" si="237"/>
        <v>0</v>
      </c>
      <c r="X469" s="1" t="b">
        <f t="shared" si="238"/>
        <v>0</v>
      </c>
      <c r="Y469" s="1" t="b">
        <f t="shared" si="239"/>
        <v>0</v>
      </c>
      <c r="Z469" s="1">
        <f>IF(P469=FALSE,IF(Y469=TRUE,MIN(H469+$I$2,$I$3),H469),"-")</f>
        <v>0.02</v>
      </c>
      <c r="AA469" s="1" t="str">
        <f t="shared" si="240"/>
        <v>-</v>
      </c>
      <c r="AB469" s="1" t="str">
        <f t="shared" si="241"/>
        <v>-</v>
      </c>
      <c r="AC469" s="1">
        <f t="shared" si="242"/>
        <v>73.719715276002589</v>
      </c>
      <c r="AD469" s="1">
        <f t="shared" si="243"/>
        <v>0</v>
      </c>
      <c r="AE469" s="1" t="b">
        <f t="shared" si="244"/>
        <v>0</v>
      </c>
      <c r="AF469" s="1">
        <f t="shared" si="245"/>
        <v>73.719715276002589</v>
      </c>
    </row>
    <row r="470" spans="1:32">
      <c r="A470" s="2"/>
      <c r="B470" s="1"/>
      <c r="C470" s="1"/>
      <c r="D470" s="1"/>
      <c r="E470" s="1"/>
      <c r="F470" s="1"/>
      <c r="H470" s="1">
        <f t="shared" si="226"/>
        <v>0.02</v>
      </c>
      <c r="I470" s="1" t="b">
        <f t="shared" si="227"/>
        <v>0</v>
      </c>
      <c r="J470" s="1">
        <f t="shared" si="228"/>
        <v>0</v>
      </c>
      <c r="K470" s="1">
        <f t="shared" si="246"/>
        <v>0</v>
      </c>
      <c r="L470" s="1">
        <f t="shared" si="247"/>
        <v>0</v>
      </c>
      <c r="M470" s="1">
        <f t="shared" si="248"/>
        <v>73.719715276002589</v>
      </c>
      <c r="N470" s="1" t="b">
        <f t="shared" si="229"/>
        <v>0</v>
      </c>
      <c r="O470" s="1" t="b">
        <f t="shared" si="230"/>
        <v>0</v>
      </c>
      <c r="P470" s="1" t="b">
        <f t="shared" si="231"/>
        <v>0</v>
      </c>
      <c r="Q470" s="1" t="str">
        <f t="shared" si="232"/>
        <v>-</v>
      </c>
      <c r="R470" s="1" t="str">
        <f t="shared" si="233"/>
        <v>-</v>
      </c>
      <c r="S470" s="1" t="str">
        <f t="shared" si="234"/>
        <v>-</v>
      </c>
      <c r="T470" s="1" t="str">
        <f t="shared" si="235"/>
        <v>-</v>
      </c>
      <c r="U470" s="1"/>
      <c r="V470" s="1">
        <f t="shared" si="236"/>
        <v>72.245320970482538</v>
      </c>
      <c r="W470" s="1" t="b">
        <f t="shared" si="237"/>
        <v>0</v>
      </c>
      <c r="X470" s="1" t="b">
        <f t="shared" si="238"/>
        <v>0</v>
      </c>
      <c r="Y470" s="1" t="b">
        <f t="shared" si="239"/>
        <v>0</v>
      </c>
      <c r="Z470" s="1">
        <f>IF(P470=FALSE,IF(Y470=TRUE,MIN(H470+$I$2,$I$3),H470),"-")</f>
        <v>0.02</v>
      </c>
      <c r="AA470" s="1" t="str">
        <f t="shared" si="240"/>
        <v>-</v>
      </c>
      <c r="AB470" s="1" t="str">
        <f t="shared" si="241"/>
        <v>-</v>
      </c>
      <c r="AC470" s="1">
        <f t="shared" si="242"/>
        <v>72.245320970482538</v>
      </c>
      <c r="AD470" s="1">
        <f t="shared" si="243"/>
        <v>0</v>
      </c>
      <c r="AE470" s="1" t="b">
        <f t="shared" si="244"/>
        <v>0</v>
      </c>
      <c r="AF470" s="1">
        <f t="shared" si="245"/>
        <v>72.245320970482538</v>
      </c>
    </row>
    <row r="471" spans="1:32">
      <c r="A471" s="2"/>
      <c r="B471" s="1"/>
      <c r="C471" s="1"/>
      <c r="D471" s="1"/>
      <c r="E471" s="1"/>
      <c r="F471" s="1"/>
      <c r="H471" s="1">
        <f t="shared" si="226"/>
        <v>0.02</v>
      </c>
      <c r="I471" s="1" t="b">
        <f t="shared" si="227"/>
        <v>0</v>
      </c>
      <c r="J471" s="1">
        <f t="shared" si="228"/>
        <v>0</v>
      </c>
      <c r="K471" s="1">
        <f t="shared" si="246"/>
        <v>0</v>
      </c>
      <c r="L471" s="1">
        <f t="shared" si="247"/>
        <v>0</v>
      </c>
      <c r="M471" s="1">
        <f t="shared" si="248"/>
        <v>72.245320970482538</v>
      </c>
      <c r="N471" s="1" t="b">
        <f t="shared" si="229"/>
        <v>0</v>
      </c>
      <c r="O471" s="1" t="b">
        <f t="shared" si="230"/>
        <v>0</v>
      </c>
      <c r="P471" s="1" t="b">
        <f t="shared" si="231"/>
        <v>0</v>
      </c>
      <c r="Q471" s="1" t="str">
        <f t="shared" si="232"/>
        <v>-</v>
      </c>
      <c r="R471" s="1" t="str">
        <f t="shared" si="233"/>
        <v>-</v>
      </c>
      <c r="S471" s="1" t="str">
        <f t="shared" si="234"/>
        <v>-</v>
      </c>
      <c r="T471" s="1" t="str">
        <f t="shared" si="235"/>
        <v>-</v>
      </c>
      <c r="U471" s="1"/>
      <c r="V471" s="1">
        <f t="shared" si="236"/>
        <v>70.80041455107289</v>
      </c>
      <c r="W471" s="1" t="b">
        <f t="shared" si="237"/>
        <v>0</v>
      </c>
      <c r="X471" s="1" t="b">
        <f t="shared" si="238"/>
        <v>0</v>
      </c>
      <c r="Y471" s="1" t="b">
        <f t="shared" si="239"/>
        <v>0</v>
      </c>
      <c r="Z471" s="1">
        <f>IF(P471=FALSE,IF(Y471=TRUE,MIN(H471+$I$2,$I$3),H471),"-")</f>
        <v>0.02</v>
      </c>
      <c r="AA471" s="1" t="str">
        <f t="shared" si="240"/>
        <v>-</v>
      </c>
      <c r="AB471" s="1" t="str">
        <f t="shared" si="241"/>
        <v>-</v>
      </c>
      <c r="AC471" s="1">
        <f t="shared" si="242"/>
        <v>70.80041455107289</v>
      </c>
      <c r="AD471" s="1">
        <f t="shared" si="243"/>
        <v>0</v>
      </c>
      <c r="AE471" s="1" t="b">
        <f t="shared" si="244"/>
        <v>0</v>
      </c>
      <c r="AF471" s="1">
        <f t="shared" si="245"/>
        <v>70.80041455107289</v>
      </c>
    </row>
    <row r="472" spans="1:32">
      <c r="A472" s="2"/>
      <c r="B472" s="1"/>
      <c r="C472" s="1"/>
      <c r="D472" s="1"/>
      <c r="E472" s="1"/>
      <c r="F472" s="1"/>
      <c r="H472" s="1">
        <f t="shared" si="226"/>
        <v>0.02</v>
      </c>
      <c r="I472" s="1" t="b">
        <f t="shared" si="227"/>
        <v>0</v>
      </c>
      <c r="J472" s="1">
        <f t="shared" si="228"/>
        <v>0</v>
      </c>
      <c r="K472" s="1">
        <f t="shared" si="246"/>
        <v>0</v>
      </c>
      <c r="L472" s="1">
        <f t="shared" si="247"/>
        <v>0</v>
      </c>
      <c r="M472" s="1">
        <f t="shared" si="248"/>
        <v>70.80041455107289</v>
      </c>
      <c r="N472" s="1" t="b">
        <f t="shared" si="229"/>
        <v>0</v>
      </c>
      <c r="O472" s="1" t="b">
        <f t="shared" si="230"/>
        <v>0</v>
      </c>
      <c r="P472" s="1" t="b">
        <f t="shared" si="231"/>
        <v>0</v>
      </c>
      <c r="Q472" s="1" t="str">
        <f t="shared" si="232"/>
        <v>-</v>
      </c>
      <c r="R472" s="1" t="str">
        <f t="shared" si="233"/>
        <v>-</v>
      </c>
      <c r="S472" s="1" t="str">
        <f t="shared" si="234"/>
        <v>-</v>
      </c>
      <c r="T472" s="1" t="str">
        <f t="shared" si="235"/>
        <v>-</v>
      </c>
      <c r="U472" s="1"/>
      <c r="V472" s="1">
        <f t="shared" si="236"/>
        <v>69.384406260051435</v>
      </c>
      <c r="W472" s="1" t="b">
        <f t="shared" si="237"/>
        <v>0</v>
      </c>
      <c r="X472" s="1" t="b">
        <f t="shared" si="238"/>
        <v>0</v>
      </c>
      <c r="Y472" s="1" t="b">
        <f t="shared" si="239"/>
        <v>0</v>
      </c>
      <c r="Z472" s="1">
        <f>IF(P472=FALSE,IF(Y472=TRUE,MIN(H472+$I$2,$I$3),H472),"-")</f>
        <v>0.02</v>
      </c>
      <c r="AA472" s="1" t="str">
        <f t="shared" si="240"/>
        <v>-</v>
      </c>
      <c r="AB472" s="1" t="str">
        <f t="shared" si="241"/>
        <v>-</v>
      </c>
      <c r="AC472" s="1">
        <f t="shared" si="242"/>
        <v>69.384406260051435</v>
      </c>
      <c r="AD472" s="1">
        <f t="shared" si="243"/>
        <v>0</v>
      </c>
      <c r="AE472" s="1" t="b">
        <f t="shared" si="244"/>
        <v>0</v>
      </c>
      <c r="AF472" s="1">
        <f t="shared" si="245"/>
        <v>69.384406260051435</v>
      </c>
    </row>
    <row r="473" spans="1:32">
      <c r="A473" s="2"/>
      <c r="B473" s="1"/>
      <c r="C473" s="1"/>
      <c r="D473" s="1"/>
      <c r="E473" s="1"/>
      <c r="F473" s="1"/>
      <c r="H473" s="1">
        <f t="shared" si="226"/>
        <v>0.02</v>
      </c>
      <c r="I473" s="1" t="b">
        <f t="shared" si="227"/>
        <v>0</v>
      </c>
      <c r="J473" s="1">
        <f t="shared" si="228"/>
        <v>0</v>
      </c>
      <c r="K473" s="1">
        <f t="shared" si="246"/>
        <v>0</v>
      </c>
      <c r="L473" s="1">
        <f t="shared" si="247"/>
        <v>0</v>
      </c>
      <c r="M473" s="1">
        <f t="shared" si="248"/>
        <v>69.384406260051435</v>
      </c>
      <c r="N473" s="1" t="b">
        <f t="shared" si="229"/>
        <v>0</v>
      </c>
      <c r="O473" s="1" t="b">
        <f t="shared" si="230"/>
        <v>0</v>
      </c>
      <c r="P473" s="1" t="b">
        <f t="shared" si="231"/>
        <v>0</v>
      </c>
      <c r="Q473" s="1" t="str">
        <f t="shared" si="232"/>
        <v>-</v>
      </c>
      <c r="R473" s="1" t="str">
        <f t="shared" si="233"/>
        <v>-</v>
      </c>
      <c r="S473" s="1" t="str">
        <f t="shared" si="234"/>
        <v>-</v>
      </c>
      <c r="T473" s="1" t="str">
        <f t="shared" si="235"/>
        <v>-</v>
      </c>
      <c r="U473" s="1"/>
      <c r="V473" s="1">
        <f t="shared" si="236"/>
        <v>67.996718134850411</v>
      </c>
      <c r="W473" s="1" t="b">
        <f t="shared" si="237"/>
        <v>0</v>
      </c>
      <c r="X473" s="1" t="b">
        <f t="shared" si="238"/>
        <v>0</v>
      </c>
      <c r="Y473" s="1" t="b">
        <f t="shared" si="239"/>
        <v>0</v>
      </c>
      <c r="Z473" s="1">
        <f>IF(P473=FALSE,IF(Y473=TRUE,MIN(H473+$I$2,$I$3),H473),"-")</f>
        <v>0.02</v>
      </c>
      <c r="AA473" s="1" t="str">
        <f t="shared" si="240"/>
        <v>-</v>
      </c>
      <c r="AB473" s="1" t="str">
        <f t="shared" si="241"/>
        <v>-</v>
      </c>
      <c r="AC473" s="1">
        <f t="shared" si="242"/>
        <v>67.996718134850411</v>
      </c>
      <c r="AD473" s="1">
        <f t="shared" si="243"/>
        <v>0</v>
      </c>
      <c r="AE473" s="1" t="b">
        <f t="shared" si="244"/>
        <v>0</v>
      </c>
      <c r="AF473" s="1">
        <f t="shared" si="245"/>
        <v>67.996718134850411</v>
      </c>
    </row>
    <row r="474" spans="1:32">
      <c r="A474" s="2"/>
      <c r="B474" s="1"/>
      <c r="C474" s="1"/>
      <c r="D474" s="1"/>
      <c r="E474" s="1"/>
      <c r="F474" s="1"/>
      <c r="H474" s="1">
        <f t="shared" si="226"/>
        <v>0.02</v>
      </c>
      <c r="I474" s="1" t="b">
        <f t="shared" si="227"/>
        <v>0</v>
      </c>
      <c r="J474" s="1">
        <f t="shared" si="228"/>
        <v>0</v>
      </c>
      <c r="K474" s="1">
        <f t="shared" si="246"/>
        <v>0</v>
      </c>
      <c r="L474" s="1">
        <f t="shared" si="247"/>
        <v>0</v>
      </c>
      <c r="M474" s="1">
        <f t="shared" si="248"/>
        <v>67.996718134850411</v>
      </c>
      <c r="N474" s="1" t="b">
        <f t="shared" si="229"/>
        <v>0</v>
      </c>
      <c r="O474" s="1" t="b">
        <f t="shared" si="230"/>
        <v>0</v>
      </c>
      <c r="P474" s="1" t="b">
        <f t="shared" si="231"/>
        <v>0</v>
      </c>
      <c r="Q474" s="1" t="str">
        <f t="shared" si="232"/>
        <v>-</v>
      </c>
      <c r="R474" s="1" t="str">
        <f t="shared" si="233"/>
        <v>-</v>
      </c>
      <c r="S474" s="1" t="str">
        <f t="shared" si="234"/>
        <v>-</v>
      </c>
      <c r="T474" s="1" t="str">
        <f t="shared" si="235"/>
        <v>-</v>
      </c>
      <c r="U474" s="1"/>
      <c r="V474" s="1">
        <f t="shared" si="236"/>
        <v>66.636783772153407</v>
      </c>
      <c r="W474" s="1" t="b">
        <f t="shared" si="237"/>
        <v>0</v>
      </c>
      <c r="X474" s="1" t="b">
        <f t="shared" si="238"/>
        <v>0</v>
      </c>
      <c r="Y474" s="1" t="b">
        <f t="shared" si="239"/>
        <v>0</v>
      </c>
      <c r="Z474" s="1">
        <f>IF(P474=FALSE,IF(Y474=TRUE,MIN(H474+$I$2,$I$3),H474),"-")</f>
        <v>0.02</v>
      </c>
      <c r="AA474" s="1" t="str">
        <f t="shared" si="240"/>
        <v>-</v>
      </c>
      <c r="AB474" s="1" t="str">
        <f t="shared" si="241"/>
        <v>-</v>
      </c>
      <c r="AC474" s="1">
        <f t="shared" si="242"/>
        <v>66.636783772153407</v>
      </c>
      <c r="AD474" s="1">
        <f t="shared" si="243"/>
        <v>0</v>
      </c>
      <c r="AE474" s="1" t="b">
        <f t="shared" si="244"/>
        <v>0</v>
      </c>
      <c r="AF474" s="1">
        <f t="shared" si="245"/>
        <v>66.636783772153407</v>
      </c>
    </row>
    <row r="475" spans="1:32">
      <c r="A475" s="2"/>
      <c r="B475" s="1"/>
      <c r="C475" s="1"/>
      <c r="D475" s="1"/>
      <c r="E475" s="1"/>
      <c r="F475" s="1"/>
      <c r="H475" s="1">
        <f t="shared" si="226"/>
        <v>0.02</v>
      </c>
      <c r="I475" s="1" t="b">
        <f t="shared" si="227"/>
        <v>0</v>
      </c>
      <c r="J475" s="1">
        <f t="shared" si="228"/>
        <v>0</v>
      </c>
      <c r="K475" s="1">
        <f t="shared" si="246"/>
        <v>0</v>
      </c>
      <c r="L475" s="1">
        <f t="shared" si="247"/>
        <v>0</v>
      </c>
      <c r="M475" s="1">
        <f t="shared" si="248"/>
        <v>66.636783772153407</v>
      </c>
      <c r="N475" s="1" t="b">
        <f t="shared" si="229"/>
        <v>0</v>
      </c>
      <c r="O475" s="1" t="b">
        <f t="shared" si="230"/>
        <v>0</v>
      </c>
      <c r="P475" s="1" t="b">
        <f t="shared" si="231"/>
        <v>0</v>
      </c>
      <c r="Q475" s="1" t="str">
        <f t="shared" si="232"/>
        <v>-</v>
      </c>
      <c r="R475" s="1" t="str">
        <f t="shared" si="233"/>
        <v>-</v>
      </c>
      <c r="S475" s="1" t="str">
        <f t="shared" si="234"/>
        <v>-</v>
      </c>
      <c r="T475" s="1" t="str">
        <f t="shared" si="235"/>
        <v>-</v>
      </c>
      <c r="U475" s="1"/>
      <c r="V475" s="1">
        <f t="shared" si="236"/>
        <v>65.304048096710346</v>
      </c>
      <c r="W475" s="1" t="b">
        <f t="shared" si="237"/>
        <v>0</v>
      </c>
      <c r="X475" s="1" t="b">
        <f t="shared" si="238"/>
        <v>0</v>
      </c>
      <c r="Y475" s="1" t="b">
        <f t="shared" si="239"/>
        <v>0</v>
      </c>
      <c r="Z475" s="1">
        <f>IF(P475=FALSE,IF(Y475=TRUE,MIN(H475+$I$2,$I$3),H475),"-")</f>
        <v>0.02</v>
      </c>
      <c r="AA475" s="1" t="str">
        <f t="shared" si="240"/>
        <v>-</v>
      </c>
      <c r="AB475" s="1" t="str">
        <f t="shared" si="241"/>
        <v>-</v>
      </c>
      <c r="AC475" s="1">
        <f t="shared" si="242"/>
        <v>65.304048096710346</v>
      </c>
      <c r="AD475" s="1">
        <f t="shared" si="243"/>
        <v>0</v>
      </c>
      <c r="AE475" s="1" t="b">
        <f t="shared" si="244"/>
        <v>0</v>
      </c>
      <c r="AF475" s="1">
        <f t="shared" si="245"/>
        <v>65.304048096710346</v>
      </c>
    </row>
    <row r="476" spans="1:32">
      <c r="A476" s="2"/>
      <c r="B476" s="1"/>
      <c r="C476" s="1"/>
      <c r="D476" s="1"/>
      <c r="E476" s="1"/>
      <c r="F476" s="1"/>
      <c r="H476" s="1">
        <f t="shared" si="226"/>
        <v>0.02</v>
      </c>
      <c r="I476" s="1" t="b">
        <f t="shared" si="227"/>
        <v>0</v>
      </c>
      <c r="J476" s="1">
        <f t="shared" si="228"/>
        <v>0</v>
      </c>
      <c r="K476" s="1">
        <f t="shared" si="246"/>
        <v>0</v>
      </c>
      <c r="L476" s="1">
        <f t="shared" si="247"/>
        <v>0</v>
      </c>
      <c r="M476" s="1">
        <f t="shared" si="248"/>
        <v>65.304048096710346</v>
      </c>
      <c r="N476" s="1" t="b">
        <f t="shared" si="229"/>
        <v>0</v>
      </c>
      <c r="O476" s="1" t="b">
        <f t="shared" si="230"/>
        <v>0</v>
      </c>
      <c r="P476" s="1" t="b">
        <f t="shared" si="231"/>
        <v>0</v>
      </c>
      <c r="Q476" s="1" t="str">
        <f t="shared" si="232"/>
        <v>-</v>
      </c>
      <c r="R476" s="1" t="str">
        <f t="shared" si="233"/>
        <v>-</v>
      </c>
      <c r="S476" s="1" t="str">
        <f t="shared" si="234"/>
        <v>-</v>
      </c>
      <c r="T476" s="1" t="str">
        <f t="shared" si="235"/>
        <v>-</v>
      </c>
      <c r="U476" s="1"/>
      <c r="V476" s="1">
        <f t="shared" si="236"/>
        <v>63.99796713477614</v>
      </c>
      <c r="W476" s="1" t="b">
        <f t="shared" si="237"/>
        <v>0</v>
      </c>
      <c r="X476" s="1" t="b">
        <f t="shared" si="238"/>
        <v>0</v>
      </c>
      <c r="Y476" s="1" t="b">
        <f t="shared" si="239"/>
        <v>0</v>
      </c>
      <c r="Z476" s="1">
        <f>IF(P476=FALSE,IF(Y476=TRUE,MIN(H476+$I$2,$I$3),H476),"-")</f>
        <v>0.02</v>
      </c>
      <c r="AA476" s="1" t="str">
        <f t="shared" si="240"/>
        <v>-</v>
      </c>
      <c r="AB476" s="1" t="str">
        <f t="shared" si="241"/>
        <v>-</v>
      </c>
      <c r="AC476" s="1">
        <f t="shared" si="242"/>
        <v>63.99796713477614</v>
      </c>
      <c r="AD476" s="1">
        <f t="shared" si="243"/>
        <v>0</v>
      </c>
      <c r="AE476" s="1" t="b">
        <f t="shared" si="244"/>
        <v>0</v>
      </c>
      <c r="AF476" s="1">
        <f t="shared" si="245"/>
        <v>63.99796713477614</v>
      </c>
    </row>
    <row r="477" spans="1:32">
      <c r="A477" s="2"/>
      <c r="B477" s="1"/>
      <c r="C477" s="1"/>
      <c r="D477" s="1"/>
      <c r="E477" s="1"/>
      <c r="F477" s="1"/>
      <c r="H477" s="1">
        <f t="shared" si="226"/>
        <v>0.02</v>
      </c>
      <c r="I477" s="1" t="b">
        <f t="shared" si="227"/>
        <v>0</v>
      </c>
      <c r="J477" s="1">
        <f t="shared" si="228"/>
        <v>0</v>
      </c>
      <c r="K477" s="1">
        <f t="shared" si="246"/>
        <v>0</v>
      </c>
      <c r="L477" s="1">
        <f t="shared" si="247"/>
        <v>0</v>
      </c>
      <c r="M477" s="1">
        <f t="shared" si="248"/>
        <v>63.99796713477614</v>
      </c>
      <c r="N477" s="1" t="b">
        <f t="shared" si="229"/>
        <v>0</v>
      </c>
      <c r="O477" s="1" t="b">
        <f t="shared" si="230"/>
        <v>0</v>
      </c>
      <c r="P477" s="1" t="b">
        <f t="shared" si="231"/>
        <v>0</v>
      </c>
      <c r="Q477" s="1" t="str">
        <f t="shared" si="232"/>
        <v>-</v>
      </c>
      <c r="R477" s="1" t="str">
        <f t="shared" si="233"/>
        <v>-</v>
      </c>
      <c r="S477" s="1" t="str">
        <f t="shared" si="234"/>
        <v>-</v>
      </c>
      <c r="T477" s="1" t="str">
        <f t="shared" si="235"/>
        <v>-</v>
      </c>
      <c r="U477" s="1"/>
      <c r="V477" s="1">
        <f t="shared" si="236"/>
        <v>62.71800779208062</v>
      </c>
      <c r="W477" s="1" t="b">
        <f t="shared" si="237"/>
        <v>0</v>
      </c>
      <c r="X477" s="1" t="b">
        <f t="shared" si="238"/>
        <v>0</v>
      </c>
      <c r="Y477" s="1" t="b">
        <f t="shared" si="239"/>
        <v>0</v>
      </c>
      <c r="Z477" s="1">
        <f>IF(P477=FALSE,IF(Y477=TRUE,MIN(H477+$I$2,$I$3),H477),"-")</f>
        <v>0.02</v>
      </c>
      <c r="AA477" s="1" t="str">
        <f t="shared" si="240"/>
        <v>-</v>
      </c>
      <c r="AB477" s="1" t="str">
        <f t="shared" si="241"/>
        <v>-</v>
      </c>
      <c r="AC477" s="1">
        <f t="shared" si="242"/>
        <v>62.71800779208062</v>
      </c>
      <c r="AD477" s="1">
        <f t="shared" si="243"/>
        <v>0</v>
      </c>
      <c r="AE477" s="1" t="b">
        <f t="shared" si="244"/>
        <v>0</v>
      </c>
      <c r="AF477" s="1">
        <f t="shared" si="245"/>
        <v>62.71800779208062</v>
      </c>
    </row>
    <row r="478" spans="1:32">
      <c r="A478" s="2"/>
      <c r="B478" s="1"/>
      <c r="C478" s="1"/>
      <c r="D478" s="1"/>
      <c r="E478" s="1"/>
      <c r="F478" s="1"/>
      <c r="H478" s="1">
        <f t="shared" si="226"/>
        <v>0.02</v>
      </c>
      <c r="I478" s="1" t="b">
        <f t="shared" si="227"/>
        <v>0</v>
      </c>
      <c r="J478" s="1">
        <f t="shared" si="228"/>
        <v>0</v>
      </c>
      <c r="K478" s="1">
        <f t="shared" si="246"/>
        <v>0</v>
      </c>
      <c r="L478" s="1">
        <f t="shared" si="247"/>
        <v>0</v>
      </c>
      <c r="M478" s="1">
        <f t="shared" si="248"/>
        <v>62.71800779208062</v>
      </c>
      <c r="N478" s="1" t="b">
        <f t="shared" si="229"/>
        <v>0</v>
      </c>
      <c r="O478" s="1" t="b">
        <f t="shared" si="230"/>
        <v>0</v>
      </c>
      <c r="P478" s="1" t="b">
        <f t="shared" si="231"/>
        <v>0</v>
      </c>
      <c r="Q478" s="1" t="str">
        <f t="shared" si="232"/>
        <v>-</v>
      </c>
      <c r="R478" s="1" t="str">
        <f t="shared" si="233"/>
        <v>-</v>
      </c>
      <c r="S478" s="1" t="str">
        <f t="shared" si="234"/>
        <v>-</v>
      </c>
      <c r="T478" s="1" t="str">
        <f t="shared" si="235"/>
        <v>-</v>
      </c>
      <c r="U478" s="1"/>
      <c r="V478" s="1">
        <f t="shared" si="236"/>
        <v>61.46364763623901</v>
      </c>
      <c r="W478" s="1" t="b">
        <f t="shared" si="237"/>
        <v>0</v>
      </c>
      <c r="X478" s="1" t="b">
        <f t="shared" si="238"/>
        <v>0</v>
      </c>
      <c r="Y478" s="1" t="b">
        <f t="shared" si="239"/>
        <v>0</v>
      </c>
      <c r="Z478" s="1">
        <f>IF(P478=FALSE,IF(Y478=TRUE,MIN(H478+$I$2,$I$3),H478),"-")</f>
        <v>0.02</v>
      </c>
      <c r="AA478" s="1" t="str">
        <f t="shared" si="240"/>
        <v>-</v>
      </c>
      <c r="AB478" s="1" t="str">
        <f t="shared" si="241"/>
        <v>-</v>
      </c>
      <c r="AC478" s="1">
        <f t="shared" si="242"/>
        <v>61.46364763623901</v>
      </c>
      <c r="AD478" s="1">
        <f t="shared" si="243"/>
        <v>0</v>
      </c>
      <c r="AE478" s="1" t="b">
        <f t="shared" si="244"/>
        <v>0</v>
      </c>
      <c r="AF478" s="1">
        <f t="shared" si="245"/>
        <v>61.46364763623901</v>
      </c>
    </row>
    <row r="479" spans="1:32">
      <c r="A479" s="2"/>
      <c r="B479" s="1"/>
      <c r="C479" s="1"/>
      <c r="D479" s="1"/>
      <c r="E479" s="1"/>
      <c r="F479" s="1"/>
      <c r="H479" s="1">
        <f t="shared" si="226"/>
        <v>0.02</v>
      </c>
      <c r="I479" s="1" t="b">
        <f t="shared" si="227"/>
        <v>0</v>
      </c>
      <c r="J479" s="1">
        <f t="shared" si="228"/>
        <v>0</v>
      </c>
      <c r="K479" s="1">
        <f t="shared" si="246"/>
        <v>0</v>
      </c>
      <c r="L479" s="1">
        <f t="shared" si="247"/>
        <v>0</v>
      </c>
      <c r="M479" s="1">
        <f t="shared" si="248"/>
        <v>61.46364763623901</v>
      </c>
      <c r="N479" s="1" t="b">
        <f t="shared" si="229"/>
        <v>0</v>
      </c>
      <c r="O479" s="1" t="b">
        <f t="shared" si="230"/>
        <v>0</v>
      </c>
      <c r="P479" s="1" t="b">
        <f t="shared" si="231"/>
        <v>0</v>
      </c>
      <c r="Q479" s="1" t="str">
        <f t="shared" si="232"/>
        <v>-</v>
      </c>
      <c r="R479" s="1" t="str">
        <f t="shared" si="233"/>
        <v>-</v>
      </c>
      <c r="S479" s="1" t="str">
        <f t="shared" si="234"/>
        <v>-</v>
      </c>
      <c r="T479" s="1" t="str">
        <f t="shared" si="235"/>
        <v>-</v>
      </c>
      <c r="U479" s="1"/>
      <c r="V479" s="1">
        <f t="shared" si="236"/>
        <v>60.234374683514233</v>
      </c>
      <c r="W479" s="1" t="b">
        <f t="shared" si="237"/>
        <v>0</v>
      </c>
      <c r="X479" s="1" t="b">
        <f t="shared" si="238"/>
        <v>0</v>
      </c>
      <c r="Y479" s="1" t="b">
        <f t="shared" si="239"/>
        <v>0</v>
      </c>
      <c r="Z479" s="1">
        <f>IF(P479=FALSE,IF(Y479=TRUE,MIN(H479+$I$2,$I$3),H479),"-")</f>
        <v>0.02</v>
      </c>
      <c r="AA479" s="1" t="str">
        <f t="shared" si="240"/>
        <v>-</v>
      </c>
      <c r="AB479" s="1" t="str">
        <f t="shared" si="241"/>
        <v>-</v>
      </c>
      <c r="AC479" s="1">
        <f t="shared" si="242"/>
        <v>60.234374683514233</v>
      </c>
      <c r="AD479" s="1">
        <f t="shared" si="243"/>
        <v>0</v>
      </c>
      <c r="AE479" s="1" t="b">
        <f t="shared" si="244"/>
        <v>0</v>
      </c>
      <c r="AF479" s="1">
        <f t="shared" si="245"/>
        <v>60.234374683514233</v>
      </c>
    </row>
    <row r="480" spans="1:32">
      <c r="A480" s="2"/>
      <c r="B480" s="1"/>
      <c r="C480" s="1"/>
      <c r="D480" s="1"/>
      <c r="E480" s="1"/>
      <c r="F480" s="1"/>
      <c r="H480" s="1">
        <f t="shared" si="226"/>
        <v>0.02</v>
      </c>
      <c r="I480" s="1" t="b">
        <f t="shared" si="227"/>
        <v>0</v>
      </c>
      <c r="J480" s="1">
        <f t="shared" si="228"/>
        <v>0</v>
      </c>
      <c r="K480" s="1">
        <f t="shared" si="246"/>
        <v>0</v>
      </c>
      <c r="L480" s="1">
        <f t="shared" si="247"/>
        <v>0</v>
      </c>
      <c r="M480" s="1">
        <f t="shared" si="248"/>
        <v>60.234374683514233</v>
      </c>
      <c r="N480" s="1" t="b">
        <f t="shared" si="229"/>
        <v>0</v>
      </c>
      <c r="O480" s="1" t="b">
        <f t="shared" si="230"/>
        <v>0</v>
      </c>
      <c r="P480" s="1" t="b">
        <f t="shared" si="231"/>
        <v>0</v>
      </c>
      <c r="Q480" s="1" t="str">
        <f t="shared" si="232"/>
        <v>-</v>
      </c>
      <c r="R480" s="1" t="str">
        <f t="shared" si="233"/>
        <v>-</v>
      </c>
      <c r="S480" s="1" t="str">
        <f t="shared" si="234"/>
        <v>-</v>
      </c>
      <c r="T480" s="1" t="str">
        <f t="shared" si="235"/>
        <v>-</v>
      </c>
      <c r="U480" s="1"/>
      <c r="V480" s="1">
        <f t="shared" si="236"/>
        <v>59.029687189843948</v>
      </c>
      <c r="W480" s="1" t="b">
        <f t="shared" si="237"/>
        <v>0</v>
      </c>
      <c r="X480" s="1" t="b">
        <f t="shared" si="238"/>
        <v>0</v>
      </c>
      <c r="Y480" s="1" t="b">
        <f t="shared" si="239"/>
        <v>0</v>
      </c>
      <c r="Z480" s="1">
        <f>IF(P480=FALSE,IF(Y480=TRUE,MIN(H480+$I$2,$I$3),H480),"-")</f>
        <v>0.02</v>
      </c>
      <c r="AA480" s="1" t="str">
        <f t="shared" si="240"/>
        <v>-</v>
      </c>
      <c r="AB480" s="1" t="str">
        <f t="shared" si="241"/>
        <v>-</v>
      </c>
      <c r="AC480" s="1">
        <f t="shared" si="242"/>
        <v>59.029687189843948</v>
      </c>
      <c r="AD480" s="1">
        <f t="shared" si="243"/>
        <v>0</v>
      </c>
      <c r="AE480" s="1" t="b">
        <f t="shared" si="244"/>
        <v>0</v>
      </c>
      <c r="AF480" s="1">
        <f t="shared" si="245"/>
        <v>59.029687189843948</v>
      </c>
    </row>
    <row r="481" spans="1:32">
      <c r="A481" s="2"/>
      <c r="B481" s="1"/>
      <c r="C481" s="1"/>
      <c r="D481" s="1"/>
      <c r="E481" s="1"/>
      <c r="F481" s="1"/>
      <c r="H481" s="1">
        <f t="shared" si="226"/>
        <v>0.02</v>
      </c>
      <c r="I481" s="1" t="b">
        <f t="shared" si="227"/>
        <v>0</v>
      </c>
      <c r="J481" s="1">
        <f t="shared" si="228"/>
        <v>0</v>
      </c>
      <c r="K481" s="1">
        <f t="shared" si="246"/>
        <v>0</v>
      </c>
      <c r="L481" s="1">
        <f t="shared" si="247"/>
        <v>0</v>
      </c>
      <c r="M481" s="1">
        <f t="shared" si="248"/>
        <v>59.029687189843948</v>
      </c>
      <c r="N481" s="1" t="b">
        <f t="shared" si="229"/>
        <v>0</v>
      </c>
      <c r="O481" s="1" t="b">
        <f t="shared" si="230"/>
        <v>0</v>
      </c>
      <c r="P481" s="1" t="b">
        <f t="shared" si="231"/>
        <v>0</v>
      </c>
      <c r="Q481" s="1" t="str">
        <f t="shared" si="232"/>
        <v>-</v>
      </c>
      <c r="R481" s="1" t="str">
        <f t="shared" si="233"/>
        <v>-</v>
      </c>
      <c r="S481" s="1" t="str">
        <f t="shared" si="234"/>
        <v>-</v>
      </c>
      <c r="T481" s="1" t="str">
        <f t="shared" si="235"/>
        <v>-</v>
      </c>
      <c r="U481" s="1"/>
      <c r="V481" s="1">
        <f t="shared" si="236"/>
        <v>57.849093446047071</v>
      </c>
      <c r="W481" s="1" t="b">
        <f t="shared" si="237"/>
        <v>0</v>
      </c>
      <c r="X481" s="1" t="b">
        <f t="shared" si="238"/>
        <v>0</v>
      </c>
      <c r="Y481" s="1" t="b">
        <f t="shared" si="239"/>
        <v>0</v>
      </c>
      <c r="Z481" s="1">
        <f>IF(P481=FALSE,IF(Y481=TRUE,MIN(H481+$I$2,$I$3),H481),"-")</f>
        <v>0.02</v>
      </c>
      <c r="AA481" s="1" t="str">
        <f t="shared" si="240"/>
        <v>-</v>
      </c>
      <c r="AB481" s="1" t="str">
        <f t="shared" si="241"/>
        <v>-</v>
      </c>
      <c r="AC481" s="1">
        <f t="shared" si="242"/>
        <v>57.849093446047071</v>
      </c>
      <c r="AD481" s="1">
        <f t="shared" si="243"/>
        <v>0</v>
      </c>
      <c r="AE481" s="1" t="b">
        <f t="shared" si="244"/>
        <v>0</v>
      </c>
      <c r="AF481" s="1">
        <f t="shared" si="245"/>
        <v>57.849093446047071</v>
      </c>
    </row>
    <row r="482" spans="1:32">
      <c r="A482" s="2"/>
      <c r="B482" s="1"/>
      <c r="C482" s="1"/>
      <c r="D482" s="1"/>
      <c r="E482" s="1"/>
      <c r="F482" s="1"/>
      <c r="H482" s="1">
        <f t="shared" si="226"/>
        <v>0.02</v>
      </c>
      <c r="I482" s="1" t="b">
        <f t="shared" si="227"/>
        <v>0</v>
      </c>
      <c r="J482" s="1">
        <f t="shared" si="228"/>
        <v>0</v>
      </c>
      <c r="K482" s="1">
        <f t="shared" si="246"/>
        <v>0</v>
      </c>
      <c r="L482" s="1">
        <f t="shared" si="247"/>
        <v>0</v>
      </c>
      <c r="M482" s="1">
        <f t="shared" si="248"/>
        <v>57.849093446047071</v>
      </c>
      <c r="N482" s="1" t="b">
        <f t="shared" si="229"/>
        <v>0</v>
      </c>
      <c r="O482" s="1" t="b">
        <f t="shared" si="230"/>
        <v>0</v>
      </c>
      <c r="P482" s="1" t="b">
        <f t="shared" si="231"/>
        <v>0</v>
      </c>
      <c r="Q482" s="1" t="str">
        <f t="shared" si="232"/>
        <v>-</v>
      </c>
      <c r="R482" s="1" t="str">
        <f t="shared" si="233"/>
        <v>-</v>
      </c>
      <c r="S482" s="1" t="str">
        <f t="shared" si="234"/>
        <v>-</v>
      </c>
      <c r="T482" s="1" t="str">
        <f t="shared" si="235"/>
        <v>-</v>
      </c>
      <c r="U482" s="1"/>
      <c r="V482" s="1">
        <f t="shared" si="236"/>
        <v>56.692111577126127</v>
      </c>
      <c r="W482" s="1" t="b">
        <f t="shared" si="237"/>
        <v>0</v>
      </c>
      <c r="X482" s="1" t="b">
        <f t="shared" si="238"/>
        <v>0</v>
      </c>
      <c r="Y482" s="1" t="b">
        <f t="shared" si="239"/>
        <v>0</v>
      </c>
      <c r="Z482" s="1">
        <f>IF(P482=FALSE,IF(Y482=TRUE,MIN(H482+$I$2,$I$3),H482),"-")</f>
        <v>0.02</v>
      </c>
      <c r="AA482" s="1" t="str">
        <f t="shared" si="240"/>
        <v>-</v>
      </c>
      <c r="AB482" s="1" t="str">
        <f t="shared" si="241"/>
        <v>-</v>
      </c>
      <c r="AC482" s="1">
        <f t="shared" si="242"/>
        <v>56.692111577126127</v>
      </c>
      <c r="AD482" s="1">
        <f t="shared" si="243"/>
        <v>0</v>
      </c>
      <c r="AE482" s="1" t="b">
        <f t="shared" si="244"/>
        <v>0</v>
      </c>
      <c r="AF482" s="1">
        <f t="shared" si="245"/>
        <v>56.692111577126127</v>
      </c>
    </row>
    <row r="483" spans="1:32">
      <c r="A483" s="2"/>
      <c r="B483" s="1"/>
      <c r="C483" s="1"/>
      <c r="D483" s="1"/>
      <c r="E483" s="1"/>
      <c r="F483" s="1"/>
      <c r="H483" s="1">
        <f t="shared" si="226"/>
        <v>0.02</v>
      </c>
      <c r="I483" s="1" t="b">
        <f t="shared" si="227"/>
        <v>0</v>
      </c>
      <c r="J483" s="1">
        <f t="shared" si="228"/>
        <v>0</v>
      </c>
      <c r="K483" s="1">
        <f t="shared" si="246"/>
        <v>0</v>
      </c>
      <c r="L483" s="1">
        <f t="shared" si="247"/>
        <v>0</v>
      </c>
      <c r="M483" s="1">
        <f t="shared" si="248"/>
        <v>56.692111577126127</v>
      </c>
      <c r="N483" s="1" t="b">
        <f t="shared" si="229"/>
        <v>0</v>
      </c>
      <c r="O483" s="1" t="b">
        <f t="shared" si="230"/>
        <v>0</v>
      </c>
      <c r="P483" s="1" t="b">
        <f t="shared" si="231"/>
        <v>0</v>
      </c>
      <c r="Q483" s="1" t="str">
        <f t="shared" si="232"/>
        <v>-</v>
      </c>
      <c r="R483" s="1" t="str">
        <f t="shared" si="233"/>
        <v>-</v>
      </c>
      <c r="S483" s="1" t="str">
        <f t="shared" si="234"/>
        <v>-</v>
      </c>
      <c r="T483" s="1" t="str">
        <f t="shared" si="235"/>
        <v>-</v>
      </c>
      <c r="U483" s="1"/>
      <c r="V483" s="1">
        <f t="shared" si="236"/>
        <v>55.558269345583604</v>
      </c>
      <c r="W483" s="1" t="b">
        <f t="shared" si="237"/>
        <v>0</v>
      </c>
      <c r="X483" s="1" t="b">
        <f t="shared" si="238"/>
        <v>0</v>
      </c>
      <c r="Y483" s="1" t="b">
        <f t="shared" si="239"/>
        <v>0</v>
      </c>
      <c r="Z483" s="1">
        <f>IF(P483=FALSE,IF(Y483=TRUE,MIN(H483+$I$2,$I$3),H483),"-")</f>
        <v>0.02</v>
      </c>
      <c r="AA483" s="1" t="str">
        <f t="shared" si="240"/>
        <v>-</v>
      </c>
      <c r="AB483" s="1" t="str">
        <f t="shared" si="241"/>
        <v>-</v>
      </c>
      <c r="AC483" s="1">
        <f t="shared" si="242"/>
        <v>55.558269345583604</v>
      </c>
      <c r="AD483" s="1">
        <f t="shared" si="243"/>
        <v>0</v>
      </c>
      <c r="AE483" s="1" t="b">
        <f t="shared" si="244"/>
        <v>0</v>
      </c>
      <c r="AF483" s="1">
        <f t="shared" si="245"/>
        <v>55.558269345583604</v>
      </c>
    </row>
    <row r="484" spans="1:32">
      <c r="A484" s="2"/>
      <c r="B484" s="1"/>
      <c r="C484" s="1"/>
      <c r="D484" s="1"/>
      <c r="E484" s="1"/>
      <c r="F484" s="1"/>
      <c r="H484" s="1">
        <f t="shared" si="226"/>
        <v>0.02</v>
      </c>
      <c r="I484" s="1" t="b">
        <f t="shared" si="227"/>
        <v>0</v>
      </c>
      <c r="J484" s="1">
        <f t="shared" si="228"/>
        <v>0</v>
      </c>
      <c r="K484" s="1">
        <f t="shared" si="246"/>
        <v>0</v>
      </c>
      <c r="L484" s="1">
        <f t="shared" si="247"/>
        <v>0</v>
      </c>
      <c r="M484" s="1">
        <f t="shared" si="248"/>
        <v>55.558269345583604</v>
      </c>
      <c r="N484" s="1" t="b">
        <f t="shared" si="229"/>
        <v>0</v>
      </c>
      <c r="O484" s="1" t="b">
        <f t="shared" si="230"/>
        <v>0</v>
      </c>
      <c r="P484" s="1" t="b">
        <f t="shared" si="231"/>
        <v>0</v>
      </c>
      <c r="Q484" s="1" t="str">
        <f t="shared" si="232"/>
        <v>-</v>
      </c>
      <c r="R484" s="1" t="str">
        <f t="shared" si="233"/>
        <v>-</v>
      </c>
      <c r="S484" s="1" t="str">
        <f t="shared" si="234"/>
        <v>-</v>
      </c>
      <c r="T484" s="1" t="str">
        <f t="shared" si="235"/>
        <v>-</v>
      </c>
      <c r="U484" s="1"/>
      <c r="V484" s="1">
        <f t="shared" si="236"/>
        <v>54.447103958671931</v>
      </c>
      <c r="W484" s="1" t="b">
        <f t="shared" si="237"/>
        <v>0</v>
      </c>
      <c r="X484" s="1" t="b">
        <f t="shared" si="238"/>
        <v>0</v>
      </c>
      <c r="Y484" s="1" t="b">
        <f t="shared" si="239"/>
        <v>0</v>
      </c>
      <c r="Z484" s="1">
        <f>IF(P484=FALSE,IF(Y484=TRUE,MIN(H484+$I$2,$I$3),H484),"-")</f>
        <v>0.02</v>
      </c>
      <c r="AA484" s="1" t="str">
        <f t="shared" si="240"/>
        <v>-</v>
      </c>
      <c r="AB484" s="1" t="str">
        <f t="shared" si="241"/>
        <v>-</v>
      </c>
      <c r="AC484" s="1">
        <f t="shared" si="242"/>
        <v>54.447103958671931</v>
      </c>
      <c r="AD484" s="1">
        <f t="shared" si="243"/>
        <v>0</v>
      </c>
      <c r="AE484" s="1" t="b">
        <f t="shared" si="244"/>
        <v>0</v>
      </c>
      <c r="AF484" s="1">
        <f t="shared" si="245"/>
        <v>54.447103958671931</v>
      </c>
    </row>
    <row r="485" spans="1:32">
      <c r="A485" s="2"/>
      <c r="B485" s="1"/>
      <c r="C485" s="1"/>
      <c r="D485" s="1"/>
      <c r="E485" s="1"/>
      <c r="F485" s="1"/>
      <c r="H485" s="1">
        <f t="shared" si="226"/>
        <v>0.02</v>
      </c>
      <c r="I485" s="1" t="b">
        <f t="shared" si="227"/>
        <v>0</v>
      </c>
      <c r="J485" s="1">
        <f t="shared" si="228"/>
        <v>0</v>
      </c>
      <c r="K485" s="1">
        <f t="shared" si="246"/>
        <v>0</v>
      </c>
      <c r="L485" s="1">
        <f t="shared" si="247"/>
        <v>0</v>
      </c>
      <c r="M485" s="1">
        <f t="shared" si="248"/>
        <v>54.447103958671931</v>
      </c>
      <c r="N485" s="1" t="b">
        <f t="shared" si="229"/>
        <v>0</v>
      </c>
      <c r="O485" s="1" t="b">
        <f t="shared" si="230"/>
        <v>0</v>
      </c>
      <c r="P485" s="1" t="b">
        <f t="shared" si="231"/>
        <v>0</v>
      </c>
      <c r="Q485" s="1" t="str">
        <f t="shared" si="232"/>
        <v>-</v>
      </c>
      <c r="R485" s="1" t="str">
        <f t="shared" si="233"/>
        <v>-</v>
      </c>
      <c r="S485" s="1" t="str">
        <f t="shared" si="234"/>
        <v>-</v>
      </c>
      <c r="T485" s="1" t="str">
        <f t="shared" si="235"/>
        <v>-</v>
      </c>
      <c r="U485" s="1"/>
      <c r="V485" s="1">
        <f t="shared" si="236"/>
        <v>53.358161879498496</v>
      </c>
      <c r="W485" s="1" t="b">
        <f t="shared" si="237"/>
        <v>0</v>
      </c>
      <c r="X485" s="1" t="b">
        <f t="shared" si="238"/>
        <v>0</v>
      </c>
      <c r="Y485" s="1" t="b">
        <f t="shared" si="239"/>
        <v>0</v>
      </c>
      <c r="Z485" s="1">
        <f>IF(P485=FALSE,IF(Y485=TRUE,MIN(H485+$I$2,$I$3),H485),"-")</f>
        <v>0.02</v>
      </c>
      <c r="AA485" s="1" t="str">
        <f t="shared" si="240"/>
        <v>-</v>
      </c>
      <c r="AB485" s="1" t="str">
        <f t="shared" si="241"/>
        <v>-</v>
      </c>
      <c r="AC485" s="1">
        <f t="shared" si="242"/>
        <v>53.358161879498496</v>
      </c>
      <c r="AD485" s="1">
        <f t="shared" si="243"/>
        <v>0</v>
      </c>
      <c r="AE485" s="1" t="b">
        <f t="shared" si="244"/>
        <v>0</v>
      </c>
      <c r="AF485" s="1">
        <f t="shared" si="245"/>
        <v>53.358161879498496</v>
      </c>
    </row>
    <row r="486" spans="1:32">
      <c r="A486" s="2"/>
      <c r="B486" s="1"/>
      <c r="C486" s="1"/>
      <c r="D486" s="1"/>
      <c r="E486" s="1"/>
      <c r="F486" s="1"/>
      <c r="H486" s="1">
        <f t="shared" si="226"/>
        <v>0.02</v>
      </c>
      <c r="I486" s="1" t="b">
        <f t="shared" si="227"/>
        <v>0</v>
      </c>
      <c r="J486" s="1">
        <f t="shared" si="228"/>
        <v>0</v>
      </c>
      <c r="K486" s="1">
        <f t="shared" si="246"/>
        <v>0</v>
      </c>
      <c r="L486" s="1">
        <f t="shared" si="247"/>
        <v>0</v>
      </c>
      <c r="M486" s="1">
        <f t="shared" si="248"/>
        <v>53.358161879498496</v>
      </c>
      <c r="N486" s="1" t="b">
        <f t="shared" si="229"/>
        <v>0</v>
      </c>
      <c r="O486" s="1" t="b">
        <f t="shared" si="230"/>
        <v>0</v>
      </c>
      <c r="P486" s="1" t="b">
        <f t="shared" si="231"/>
        <v>0</v>
      </c>
      <c r="Q486" s="1" t="str">
        <f t="shared" si="232"/>
        <v>-</v>
      </c>
      <c r="R486" s="1" t="str">
        <f t="shared" si="233"/>
        <v>-</v>
      </c>
      <c r="S486" s="1" t="str">
        <f t="shared" si="234"/>
        <v>-</v>
      </c>
      <c r="T486" s="1" t="str">
        <f t="shared" si="235"/>
        <v>-</v>
      </c>
      <c r="U486" s="1"/>
      <c r="V486" s="1">
        <f t="shared" si="236"/>
        <v>52.290998641908523</v>
      </c>
      <c r="W486" s="1" t="b">
        <f t="shared" si="237"/>
        <v>0</v>
      </c>
      <c r="X486" s="1" t="b">
        <f t="shared" si="238"/>
        <v>0</v>
      </c>
      <c r="Y486" s="1" t="b">
        <f t="shared" si="239"/>
        <v>0</v>
      </c>
      <c r="Z486" s="1">
        <f>IF(P486=FALSE,IF(Y486=TRUE,MIN(H486+$I$2,$I$3),H486),"-")</f>
        <v>0.02</v>
      </c>
      <c r="AA486" s="1" t="str">
        <f t="shared" si="240"/>
        <v>-</v>
      </c>
      <c r="AB486" s="1" t="str">
        <f t="shared" si="241"/>
        <v>-</v>
      </c>
      <c r="AC486" s="1">
        <f t="shared" si="242"/>
        <v>52.290998641908523</v>
      </c>
      <c r="AD486" s="1">
        <f t="shared" si="243"/>
        <v>0</v>
      </c>
      <c r="AE486" s="1" t="b">
        <f t="shared" si="244"/>
        <v>0</v>
      </c>
      <c r="AF486" s="1">
        <f t="shared" si="245"/>
        <v>52.290998641908523</v>
      </c>
    </row>
    <row r="487" spans="1:32">
      <c r="A487" s="2"/>
      <c r="B487" s="1"/>
      <c r="C487" s="1"/>
      <c r="D487" s="1"/>
      <c r="E487" s="1"/>
      <c r="F487" s="1"/>
      <c r="H487" s="1">
        <f t="shared" si="226"/>
        <v>0.02</v>
      </c>
      <c r="I487" s="1" t="b">
        <f t="shared" si="227"/>
        <v>0</v>
      </c>
      <c r="J487" s="1">
        <f t="shared" si="228"/>
        <v>0</v>
      </c>
      <c r="K487" s="1">
        <f t="shared" si="246"/>
        <v>0</v>
      </c>
      <c r="L487" s="1">
        <f t="shared" si="247"/>
        <v>0</v>
      </c>
      <c r="M487" s="1">
        <f t="shared" si="248"/>
        <v>52.290998641908523</v>
      </c>
      <c r="N487" s="1" t="b">
        <f t="shared" si="229"/>
        <v>0</v>
      </c>
      <c r="O487" s="1" t="b">
        <f t="shared" si="230"/>
        <v>0</v>
      </c>
      <c r="P487" s="1" t="b">
        <f t="shared" si="231"/>
        <v>0</v>
      </c>
      <c r="Q487" s="1" t="str">
        <f t="shared" si="232"/>
        <v>-</v>
      </c>
      <c r="R487" s="1" t="str">
        <f t="shared" si="233"/>
        <v>-</v>
      </c>
      <c r="S487" s="1" t="str">
        <f t="shared" si="234"/>
        <v>-</v>
      </c>
      <c r="T487" s="1" t="str">
        <f t="shared" si="235"/>
        <v>-</v>
      </c>
      <c r="U487" s="1"/>
      <c r="V487" s="1">
        <f t="shared" si="236"/>
        <v>51.245178669070356</v>
      </c>
      <c r="W487" s="1" t="b">
        <f t="shared" si="237"/>
        <v>0</v>
      </c>
      <c r="X487" s="1" t="b">
        <f t="shared" si="238"/>
        <v>0</v>
      </c>
      <c r="Y487" s="1" t="b">
        <f t="shared" si="239"/>
        <v>0</v>
      </c>
      <c r="Z487" s="1">
        <f>IF(P487=FALSE,IF(Y487=TRUE,MIN(H487+$I$2,$I$3),H487),"-")</f>
        <v>0.02</v>
      </c>
      <c r="AA487" s="1" t="str">
        <f t="shared" si="240"/>
        <v>-</v>
      </c>
      <c r="AB487" s="1" t="str">
        <f t="shared" si="241"/>
        <v>-</v>
      </c>
      <c r="AC487" s="1">
        <f t="shared" si="242"/>
        <v>51.245178669070356</v>
      </c>
      <c r="AD487" s="1">
        <f t="shared" si="243"/>
        <v>0</v>
      </c>
      <c r="AE487" s="1" t="b">
        <f t="shared" si="244"/>
        <v>0</v>
      </c>
      <c r="AF487" s="1">
        <f t="shared" si="245"/>
        <v>51.245178669070356</v>
      </c>
    </row>
    <row r="488" spans="1:32">
      <c r="A488" s="2"/>
      <c r="B488" s="1"/>
      <c r="C488" s="1"/>
      <c r="D488" s="1"/>
      <c r="E488" s="1"/>
      <c r="F488" s="1"/>
      <c r="H488" s="1">
        <f t="shared" si="226"/>
        <v>0.02</v>
      </c>
      <c r="I488" s="1" t="b">
        <f t="shared" si="227"/>
        <v>0</v>
      </c>
      <c r="J488" s="1">
        <f t="shared" si="228"/>
        <v>0</v>
      </c>
      <c r="K488" s="1">
        <f t="shared" si="246"/>
        <v>0</v>
      </c>
      <c r="L488" s="1">
        <f t="shared" si="247"/>
        <v>0</v>
      </c>
      <c r="M488" s="1">
        <f t="shared" si="248"/>
        <v>51.245178669070356</v>
      </c>
      <c r="N488" s="1" t="b">
        <f t="shared" si="229"/>
        <v>0</v>
      </c>
      <c r="O488" s="1" t="b">
        <f t="shared" si="230"/>
        <v>0</v>
      </c>
      <c r="P488" s="1" t="b">
        <f t="shared" si="231"/>
        <v>0</v>
      </c>
      <c r="Q488" s="1" t="str">
        <f t="shared" si="232"/>
        <v>-</v>
      </c>
      <c r="R488" s="1" t="str">
        <f t="shared" si="233"/>
        <v>-</v>
      </c>
      <c r="S488" s="1" t="str">
        <f t="shared" si="234"/>
        <v>-</v>
      </c>
      <c r="T488" s="1" t="str">
        <f t="shared" si="235"/>
        <v>-</v>
      </c>
      <c r="U488" s="1"/>
      <c r="V488" s="1">
        <f t="shared" si="236"/>
        <v>50.220275095688947</v>
      </c>
      <c r="W488" s="1" t="b">
        <f t="shared" si="237"/>
        <v>0</v>
      </c>
      <c r="X488" s="1" t="b">
        <f t="shared" si="238"/>
        <v>0</v>
      </c>
      <c r="Y488" s="1" t="b">
        <f t="shared" si="239"/>
        <v>0</v>
      </c>
      <c r="Z488" s="1">
        <f>IF(P488=FALSE,IF(Y488=TRUE,MIN(H488+$I$2,$I$3),H488),"-")</f>
        <v>0.02</v>
      </c>
      <c r="AA488" s="1" t="str">
        <f t="shared" si="240"/>
        <v>-</v>
      </c>
      <c r="AB488" s="1" t="str">
        <f t="shared" si="241"/>
        <v>-</v>
      </c>
      <c r="AC488" s="1">
        <f t="shared" si="242"/>
        <v>50.220275095688947</v>
      </c>
      <c r="AD488" s="1">
        <f t="shared" si="243"/>
        <v>0</v>
      </c>
      <c r="AE488" s="1" t="b">
        <f t="shared" si="244"/>
        <v>0</v>
      </c>
      <c r="AF488" s="1">
        <f t="shared" si="245"/>
        <v>50.220275095688947</v>
      </c>
    </row>
    <row r="489" spans="1:32">
      <c r="A489" s="2"/>
      <c r="B489" s="1"/>
      <c r="C489" s="1"/>
      <c r="D489" s="1"/>
      <c r="E489" s="1"/>
      <c r="F489" s="1"/>
      <c r="H489" s="1">
        <f t="shared" si="226"/>
        <v>0.02</v>
      </c>
      <c r="I489" s="1" t="b">
        <f t="shared" si="227"/>
        <v>0</v>
      </c>
      <c r="J489" s="1">
        <f t="shared" si="228"/>
        <v>0</v>
      </c>
      <c r="K489" s="1">
        <f t="shared" si="246"/>
        <v>0</v>
      </c>
      <c r="L489" s="1">
        <f t="shared" si="247"/>
        <v>0</v>
      </c>
      <c r="M489" s="1">
        <f t="shared" si="248"/>
        <v>50.220275095688947</v>
      </c>
      <c r="N489" s="1" t="b">
        <f t="shared" si="229"/>
        <v>0</v>
      </c>
      <c r="O489" s="1" t="b">
        <f t="shared" si="230"/>
        <v>0</v>
      </c>
      <c r="P489" s="1" t="b">
        <f t="shared" si="231"/>
        <v>0</v>
      </c>
      <c r="Q489" s="1" t="str">
        <f t="shared" si="232"/>
        <v>-</v>
      </c>
      <c r="R489" s="1" t="str">
        <f t="shared" si="233"/>
        <v>-</v>
      </c>
      <c r="S489" s="1" t="str">
        <f t="shared" si="234"/>
        <v>-</v>
      </c>
      <c r="T489" s="1" t="str">
        <f t="shared" si="235"/>
        <v>-</v>
      </c>
      <c r="U489" s="1"/>
      <c r="V489" s="1">
        <f t="shared" si="236"/>
        <v>49.215869593775167</v>
      </c>
      <c r="W489" s="1" t="b">
        <f t="shared" si="237"/>
        <v>0</v>
      </c>
      <c r="X489" s="1" t="b">
        <f t="shared" si="238"/>
        <v>0</v>
      </c>
      <c r="Y489" s="1" t="b">
        <f t="shared" si="239"/>
        <v>0</v>
      </c>
      <c r="Z489" s="1">
        <f>IF(P489=FALSE,IF(Y489=TRUE,MIN(H489+$I$2,$I$3),H489),"-")</f>
        <v>0.02</v>
      </c>
      <c r="AA489" s="1" t="str">
        <f t="shared" si="240"/>
        <v>-</v>
      </c>
      <c r="AB489" s="1" t="str">
        <f t="shared" si="241"/>
        <v>-</v>
      </c>
      <c r="AC489" s="1">
        <f t="shared" si="242"/>
        <v>49.215869593775167</v>
      </c>
      <c r="AD489" s="1">
        <f t="shared" si="243"/>
        <v>0</v>
      </c>
      <c r="AE489" s="1" t="b">
        <f t="shared" si="244"/>
        <v>0</v>
      </c>
      <c r="AF489" s="1">
        <f t="shared" si="245"/>
        <v>49.215869593775167</v>
      </c>
    </row>
    <row r="490" spans="1:32">
      <c r="A490" s="2"/>
      <c r="B490" s="1"/>
      <c r="C490" s="1"/>
      <c r="D490" s="1"/>
      <c r="E490" s="1"/>
      <c r="F490" s="1"/>
      <c r="H490" s="1">
        <f t="shared" si="226"/>
        <v>0.02</v>
      </c>
      <c r="I490" s="1" t="b">
        <f t="shared" si="227"/>
        <v>0</v>
      </c>
      <c r="J490" s="1">
        <f t="shared" si="228"/>
        <v>0</v>
      </c>
      <c r="K490" s="1">
        <f t="shared" si="246"/>
        <v>0</v>
      </c>
      <c r="L490" s="1">
        <f t="shared" si="247"/>
        <v>0</v>
      </c>
      <c r="M490" s="1">
        <f t="shared" si="248"/>
        <v>49.215869593775167</v>
      </c>
      <c r="N490" s="1" t="b">
        <f t="shared" si="229"/>
        <v>0</v>
      </c>
      <c r="O490" s="1" t="b">
        <f t="shared" si="230"/>
        <v>0</v>
      </c>
      <c r="P490" s="1" t="b">
        <f t="shared" si="231"/>
        <v>0</v>
      </c>
      <c r="Q490" s="1" t="str">
        <f t="shared" si="232"/>
        <v>-</v>
      </c>
      <c r="R490" s="1" t="str">
        <f t="shared" si="233"/>
        <v>-</v>
      </c>
      <c r="S490" s="1" t="str">
        <f t="shared" si="234"/>
        <v>-</v>
      </c>
      <c r="T490" s="1" t="str">
        <f t="shared" si="235"/>
        <v>-</v>
      </c>
      <c r="U490" s="1"/>
      <c r="V490" s="1">
        <f t="shared" si="236"/>
        <v>48.231552201899667</v>
      </c>
      <c r="W490" s="1" t="b">
        <f t="shared" si="237"/>
        <v>0</v>
      </c>
      <c r="X490" s="1" t="b">
        <f t="shared" si="238"/>
        <v>0</v>
      </c>
      <c r="Y490" s="1" t="b">
        <f t="shared" si="239"/>
        <v>0</v>
      </c>
      <c r="Z490" s="1">
        <f>IF(P490=FALSE,IF(Y490=TRUE,MIN(H490+$I$2,$I$3),H490),"-")</f>
        <v>0.02</v>
      </c>
      <c r="AA490" s="1" t="str">
        <f t="shared" si="240"/>
        <v>-</v>
      </c>
      <c r="AB490" s="1" t="str">
        <f t="shared" si="241"/>
        <v>-</v>
      </c>
      <c r="AC490" s="1">
        <f t="shared" si="242"/>
        <v>48.231552201899667</v>
      </c>
      <c r="AD490" s="1">
        <f t="shared" si="243"/>
        <v>0</v>
      </c>
      <c r="AE490" s="1" t="b">
        <f t="shared" si="244"/>
        <v>0</v>
      </c>
      <c r="AF490" s="1">
        <f t="shared" si="245"/>
        <v>48.231552201899667</v>
      </c>
    </row>
    <row r="491" spans="1:32">
      <c r="A491" s="2"/>
      <c r="B491" s="1"/>
      <c r="C491" s="1"/>
      <c r="D491" s="1"/>
      <c r="E491" s="1"/>
      <c r="F491" s="1"/>
      <c r="H491" s="1">
        <f t="shared" si="226"/>
        <v>0.02</v>
      </c>
      <c r="I491" s="1" t="b">
        <f t="shared" si="227"/>
        <v>0</v>
      </c>
      <c r="J491" s="1">
        <f t="shared" si="228"/>
        <v>0</v>
      </c>
      <c r="K491" s="1">
        <f t="shared" si="246"/>
        <v>0</v>
      </c>
      <c r="L491" s="1">
        <f t="shared" si="247"/>
        <v>0</v>
      </c>
      <c r="M491" s="1">
        <f t="shared" si="248"/>
        <v>48.231552201899667</v>
      </c>
      <c r="N491" s="1" t="b">
        <f t="shared" si="229"/>
        <v>0</v>
      </c>
      <c r="O491" s="1" t="b">
        <f t="shared" si="230"/>
        <v>0</v>
      </c>
      <c r="P491" s="1" t="b">
        <f t="shared" si="231"/>
        <v>0</v>
      </c>
      <c r="Q491" s="1" t="str">
        <f t="shared" si="232"/>
        <v>-</v>
      </c>
      <c r="R491" s="1" t="str">
        <f t="shared" si="233"/>
        <v>-</v>
      </c>
      <c r="S491" s="1" t="str">
        <f t="shared" si="234"/>
        <v>-</v>
      </c>
      <c r="T491" s="1" t="str">
        <f t="shared" si="235"/>
        <v>-</v>
      </c>
      <c r="U491" s="1"/>
      <c r="V491" s="1">
        <f t="shared" si="236"/>
        <v>47.266921157861674</v>
      </c>
      <c r="W491" s="1" t="b">
        <f t="shared" si="237"/>
        <v>0</v>
      </c>
      <c r="X491" s="1" t="b">
        <f t="shared" si="238"/>
        <v>0</v>
      </c>
      <c r="Y491" s="1" t="b">
        <f t="shared" si="239"/>
        <v>0</v>
      </c>
      <c r="Z491" s="1">
        <f>IF(P491=FALSE,IF(Y491=TRUE,MIN(H491+$I$2,$I$3),H491),"-")</f>
        <v>0.02</v>
      </c>
      <c r="AA491" s="1" t="str">
        <f t="shared" si="240"/>
        <v>-</v>
      </c>
      <c r="AB491" s="1" t="str">
        <f t="shared" si="241"/>
        <v>-</v>
      </c>
      <c r="AC491" s="1">
        <f t="shared" si="242"/>
        <v>47.266921157861674</v>
      </c>
      <c r="AD491" s="1">
        <f t="shared" si="243"/>
        <v>0</v>
      </c>
      <c r="AE491" s="1" t="b">
        <f t="shared" si="244"/>
        <v>0</v>
      </c>
      <c r="AF491" s="1">
        <f t="shared" si="245"/>
        <v>47.266921157861674</v>
      </c>
    </row>
    <row r="492" spans="1:32">
      <c r="A492" s="2"/>
      <c r="B492" s="1"/>
      <c r="C492" s="1"/>
      <c r="D492" s="1"/>
      <c r="E492" s="1"/>
      <c r="F492" s="1"/>
      <c r="H492" s="1">
        <f t="shared" si="226"/>
        <v>0.02</v>
      </c>
      <c r="I492" s="1" t="b">
        <f t="shared" si="227"/>
        <v>0</v>
      </c>
      <c r="J492" s="1">
        <f t="shared" si="228"/>
        <v>0</v>
      </c>
      <c r="K492" s="1">
        <f t="shared" si="246"/>
        <v>0</v>
      </c>
      <c r="L492" s="1">
        <f t="shared" si="247"/>
        <v>0</v>
      </c>
      <c r="M492" s="1">
        <f t="shared" si="248"/>
        <v>47.266921157861674</v>
      </c>
      <c r="N492" s="1" t="b">
        <f t="shared" si="229"/>
        <v>0</v>
      </c>
      <c r="O492" s="1" t="b">
        <f t="shared" si="230"/>
        <v>0</v>
      </c>
      <c r="P492" s="1" t="b">
        <f t="shared" si="231"/>
        <v>0</v>
      </c>
      <c r="Q492" s="1" t="str">
        <f t="shared" si="232"/>
        <v>-</v>
      </c>
      <c r="R492" s="1" t="str">
        <f t="shared" si="233"/>
        <v>-</v>
      </c>
      <c r="S492" s="1" t="str">
        <f t="shared" si="234"/>
        <v>-</v>
      </c>
      <c r="T492" s="1" t="str">
        <f t="shared" si="235"/>
        <v>-</v>
      </c>
      <c r="U492" s="1"/>
      <c r="V492" s="1">
        <f t="shared" si="236"/>
        <v>46.321582734704442</v>
      </c>
      <c r="W492" s="1" t="b">
        <f t="shared" si="237"/>
        <v>0</v>
      </c>
      <c r="X492" s="1" t="b">
        <f t="shared" si="238"/>
        <v>0</v>
      </c>
      <c r="Y492" s="1" t="b">
        <f t="shared" si="239"/>
        <v>0</v>
      </c>
      <c r="Z492" s="1">
        <f>IF(P492=FALSE,IF(Y492=TRUE,MIN(H492+$I$2,$I$3),H492),"-")</f>
        <v>0.02</v>
      </c>
      <c r="AA492" s="1" t="str">
        <f t="shared" si="240"/>
        <v>-</v>
      </c>
      <c r="AB492" s="1" t="str">
        <f t="shared" si="241"/>
        <v>-</v>
      </c>
      <c r="AC492" s="1">
        <f t="shared" si="242"/>
        <v>46.321582734704442</v>
      </c>
      <c r="AD492" s="1">
        <f t="shared" si="243"/>
        <v>0</v>
      </c>
      <c r="AE492" s="1" t="b">
        <f t="shared" si="244"/>
        <v>0</v>
      </c>
      <c r="AF492" s="1">
        <f t="shared" si="245"/>
        <v>46.321582734704442</v>
      </c>
    </row>
    <row r="493" spans="1:32">
      <c r="A493" s="2"/>
      <c r="B493" s="1"/>
      <c r="C493" s="1"/>
      <c r="D493" s="1"/>
      <c r="E493" s="1"/>
      <c r="F493" s="1"/>
      <c r="H493" s="1">
        <f t="shared" si="226"/>
        <v>0.02</v>
      </c>
      <c r="I493" s="1" t="b">
        <f t="shared" si="227"/>
        <v>0</v>
      </c>
      <c r="J493" s="1">
        <f t="shared" si="228"/>
        <v>0</v>
      </c>
      <c r="K493" s="1">
        <f t="shared" si="246"/>
        <v>0</v>
      </c>
      <c r="L493" s="1">
        <f t="shared" si="247"/>
        <v>0</v>
      </c>
      <c r="M493" s="1">
        <f t="shared" si="248"/>
        <v>46.321582734704442</v>
      </c>
      <c r="N493" s="1" t="b">
        <f t="shared" si="229"/>
        <v>0</v>
      </c>
      <c r="O493" s="1" t="b">
        <f t="shared" si="230"/>
        <v>0</v>
      </c>
      <c r="P493" s="1" t="b">
        <f t="shared" si="231"/>
        <v>0</v>
      </c>
      <c r="Q493" s="1" t="str">
        <f t="shared" si="232"/>
        <v>-</v>
      </c>
      <c r="R493" s="1" t="str">
        <f t="shared" si="233"/>
        <v>-</v>
      </c>
      <c r="S493" s="1" t="str">
        <f t="shared" si="234"/>
        <v>-</v>
      </c>
      <c r="T493" s="1" t="str">
        <f t="shared" si="235"/>
        <v>-</v>
      </c>
      <c r="U493" s="1"/>
      <c r="V493" s="1">
        <f t="shared" si="236"/>
        <v>45.395151080010351</v>
      </c>
      <c r="W493" s="1" t="b">
        <f t="shared" si="237"/>
        <v>0</v>
      </c>
      <c r="X493" s="1" t="b">
        <f t="shared" si="238"/>
        <v>0</v>
      </c>
      <c r="Y493" s="1" t="b">
        <f t="shared" si="239"/>
        <v>0</v>
      </c>
      <c r="Z493" s="1">
        <f>IF(P493=FALSE,IF(Y493=TRUE,MIN(H493+$I$2,$I$3),H493),"-")</f>
        <v>0.02</v>
      </c>
      <c r="AA493" s="1" t="str">
        <f t="shared" si="240"/>
        <v>-</v>
      </c>
      <c r="AB493" s="1" t="str">
        <f t="shared" si="241"/>
        <v>-</v>
      </c>
      <c r="AC493" s="1">
        <f t="shared" si="242"/>
        <v>45.395151080010351</v>
      </c>
      <c r="AD493" s="1">
        <f t="shared" si="243"/>
        <v>0</v>
      </c>
      <c r="AE493" s="1" t="b">
        <f t="shared" si="244"/>
        <v>0</v>
      </c>
      <c r="AF493" s="1">
        <f t="shared" si="245"/>
        <v>45.395151080010351</v>
      </c>
    </row>
    <row r="494" spans="1:32">
      <c r="A494" s="2"/>
      <c r="B494" s="1"/>
      <c r="C494" s="1"/>
      <c r="D494" s="1"/>
      <c r="E494" s="1"/>
      <c r="F494" s="1"/>
      <c r="H494" s="1">
        <f t="shared" si="226"/>
        <v>0.02</v>
      </c>
      <c r="I494" s="1" t="b">
        <f t="shared" si="227"/>
        <v>0</v>
      </c>
      <c r="J494" s="1">
        <f t="shared" si="228"/>
        <v>0</v>
      </c>
      <c r="K494" s="1">
        <f t="shared" si="246"/>
        <v>0</v>
      </c>
      <c r="L494" s="1">
        <f t="shared" si="247"/>
        <v>0</v>
      </c>
      <c r="M494" s="1">
        <f t="shared" si="248"/>
        <v>45.395151080010351</v>
      </c>
      <c r="N494" s="1" t="b">
        <f t="shared" si="229"/>
        <v>0</v>
      </c>
      <c r="O494" s="1" t="b">
        <f t="shared" si="230"/>
        <v>0</v>
      </c>
      <c r="P494" s="1" t="b">
        <f t="shared" si="231"/>
        <v>0</v>
      </c>
      <c r="Q494" s="1" t="str">
        <f t="shared" si="232"/>
        <v>-</v>
      </c>
      <c r="R494" s="1" t="str">
        <f t="shared" si="233"/>
        <v>-</v>
      </c>
      <c r="S494" s="1" t="str">
        <f t="shared" si="234"/>
        <v>-</v>
      </c>
      <c r="T494" s="1" t="str">
        <f t="shared" si="235"/>
        <v>-</v>
      </c>
      <c r="U494" s="1"/>
      <c r="V494" s="1">
        <f t="shared" si="236"/>
        <v>44.487248058410145</v>
      </c>
      <c r="W494" s="1" t="b">
        <f t="shared" si="237"/>
        <v>0</v>
      </c>
      <c r="X494" s="1" t="b">
        <f t="shared" si="238"/>
        <v>0</v>
      </c>
      <c r="Y494" s="1" t="b">
        <f t="shared" si="239"/>
        <v>0</v>
      </c>
      <c r="Z494" s="1">
        <f>IF(P494=FALSE,IF(Y494=TRUE,MIN(H494+$I$2,$I$3),H494),"-")</f>
        <v>0.02</v>
      </c>
      <c r="AA494" s="1" t="str">
        <f t="shared" si="240"/>
        <v>-</v>
      </c>
      <c r="AB494" s="1" t="str">
        <f t="shared" si="241"/>
        <v>-</v>
      </c>
      <c r="AC494" s="1">
        <f t="shared" si="242"/>
        <v>44.487248058410145</v>
      </c>
      <c r="AD494" s="1">
        <f t="shared" si="243"/>
        <v>0</v>
      </c>
      <c r="AE494" s="1" t="b">
        <f t="shared" si="244"/>
        <v>0</v>
      </c>
      <c r="AF494" s="1">
        <f t="shared" si="245"/>
        <v>44.487248058410145</v>
      </c>
    </row>
    <row r="495" spans="1:32">
      <c r="A495" s="2"/>
      <c r="B495" s="1"/>
      <c r="C495" s="1"/>
      <c r="D495" s="1"/>
      <c r="E495" s="1"/>
      <c r="F495" s="1"/>
      <c r="H495" s="1">
        <f t="shared" si="226"/>
        <v>0.02</v>
      </c>
      <c r="I495" s="1" t="b">
        <f t="shared" si="227"/>
        <v>0</v>
      </c>
      <c r="J495" s="1">
        <f t="shared" si="228"/>
        <v>0</v>
      </c>
      <c r="K495" s="1">
        <f t="shared" si="246"/>
        <v>0</v>
      </c>
      <c r="L495" s="1">
        <f t="shared" si="247"/>
        <v>0</v>
      </c>
      <c r="M495" s="1">
        <f t="shared" si="248"/>
        <v>44.487248058410145</v>
      </c>
      <c r="N495" s="1" t="b">
        <f t="shared" si="229"/>
        <v>0</v>
      </c>
      <c r="O495" s="1" t="b">
        <f t="shared" si="230"/>
        <v>0</v>
      </c>
      <c r="P495" s="1" t="b">
        <f t="shared" si="231"/>
        <v>0</v>
      </c>
      <c r="Q495" s="1" t="str">
        <f t="shared" si="232"/>
        <v>-</v>
      </c>
      <c r="R495" s="1" t="str">
        <f t="shared" si="233"/>
        <v>-</v>
      </c>
      <c r="S495" s="1" t="str">
        <f t="shared" si="234"/>
        <v>-</v>
      </c>
      <c r="T495" s="1" t="str">
        <f t="shared" si="235"/>
        <v>-</v>
      </c>
      <c r="U495" s="1"/>
      <c r="V495" s="1">
        <f t="shared" si="236"/>
        <v>43.59750309724194</v>
      </c>
      <c r="W495" s="1" t="b">
        <f t="shared" si="237"/>
        <v>0</v>
      </c>
      <c r="X495" s="1" t="b">
        <f t="shared" si="238"/>
        <v>0</v>
      </c>
      <c r="Y495" s="1" t="b">
        <f t="shared" si="239"/>
        <v>0</v>
      </c>
      <c r="Z495" s="1">
        <f>IF(P495=FALSE,IF(Y495=TRUE,MIN(H495+$I$2,$I$3),H495),"-")</f>
        <v>0.02</v>
      </c>
      <c r="AA495" s="1" t="str">
        <f t="shared" si="240"/>
        <v>-</v>
      </c>
      <c r="AB495" s="1" t="str">
        <f t="shared" si="241"/>
        <v>-</v>
      </c>
      <c r="AC495" s="1">
        <f t="shared" si="242"/>
        <v>43.59750309724194</v>
      </c>
      <c r="AD495" s="1">
        <f t="shared" si="243"/>
        <v>0</v>
      </c>
      <c r="AE495" s="1" t="b">
        <f t="shared" si="244"/>
        <v>0</v>
      </c>
      <c r="AF495" s="1">
        <f t="shared" si="245"/>
        <v>43.59750309724194</v>
      </c>
    </row>
    <row r="496" spans="1:32">
      <c r="A496" s="1"/>
      <c r="B496" s="1"/>
      <c r="C496" s="1"/>
      <c r="D496" s="1"/>
      <c r="E496" s="1"/>
      <c r="F496" s="1"/>
      <c r="H496" s="1">
        <f t="shared" si="226"/>
        <v>0.02</v>
      </c>
      <c r="I496" s="1" t="b">
        <f t="shared" si="227"/>
        <v>0</v>
      </c>
      <c r="J496" s="1">
        <f t="shared" si="228"/>
        <v>0</v>
      </c>
      <c r="K496" s="1">
        <f t="shared" si="246"/>
        <v>0</v>
      </c>
      <c r="L496" s="1">
        <f t="shared" si="247"/>
        <v>0</v>
      </c>
      <c r="M496" s="1">
        <f t="shared" si="248"/>
        <v>43.59750309724194</v>
      </c>
      <c r="N496" s="1" t="b">
        <f t="shared" si="229"/>
        <v>0</v>
      </c>
      <c r="O496" s="1" t="b">
        <f t="shared" si="230"/>
        <v>0</v>
      </c>
      <c r="P496" s="1" t="b">
        <f t="shared" si="231"/>
        <v>0</v>
      </c>
      <c r="Q496" s="1" t="str">
        <f t="shared" si="232"/>
        <v>-</v>
      </c>
      <c r="R496" s="1" t="str">
        <f t="shared" si="233"/>
        <v>-</v>
      </c>
      <c r="S496" s="1" t="str">
        <f t="shared" si="234"/>
        <v>-</v>
      </c>
      <c r="T496" s="1" t="str">
        <f t="shared" si="235"/>
        <v>-</v>
      </c>
      <c r="U496" s="1"/>
      <c r="V496" s="1">
        <f t="shared" si="236"/>
        <v>42.725553035297104</v>
      </c>
      <c r="W496" s="1" t="b">
        <f t="shared" si="237"/>
        <v>0</v>
      </c>
      <c r="X496" s="1" t="b">
        <f t="shared" si="238"/>
        <v>0</v>
      </c>
      <c r="Y496" s="1" t="b">
        <f t="shared" si="239"/>
        <v>0</v>
      </c>
      <c r="Z496" s="1">
        <f>IF(P496=FALSE,IF(Y496=TRUE,MIN(H496+$I$2,$I$3),H496),"-")</f>
        <v>0.02</v>
      </c>
      <c r="AA496" s="1" t="str">
        <f t="shared" si="240"/>
        <v>-</v>
      </c>
      <c r="AB496" s="1" t="str">
        <f t="shared" si="241"/>
        <v>-</v>
      </c>
      <c r="AC496" s="1">
        <f t="shared" si="242"/>
        <v>42.725553035297104</v>
      </c>
      <c r="AD496" s="1">
        <f t="shared" si="243"/>
        <v>0</v>
      </c>
      <c r="AE496" s="1" t="b">
        <f t="shared" si="244"/>
        <v>0</v>
      </c>
      <c r="AF496" s="1">
        <f t="shared" si="245"/>
        <v>42.725553035297104</v>
      </c>
    </row>
    <row r="497" spans="1:32">
      <c r="A497" s="1"/>
      <c r="B497" s="1"/>
      <c r="C497" s="1"/>
      <c r="D497" s="1"/>
      <c r="E497" s="1"/>
      <c r="F497" s="1"/>
      <c r="H497" s="1">
        <f t="shared" si="226"/>
        <v>0.02</v>
      </c>
      <c r="I497" s="1" t="b">
        <f t="shared" si="227"/>
        <v>0</v>
      </c>
      <c r="J497" s="1">
        <f t="shared" si="228"/>
        <v>0</v>
      </c>
      <c r="K497" s="1">
        <f t="shared" si="246"/>
        <v>0</v>
      </c>
      <c r="L497" s="1">
        <f t="shared" si="247"/>
        <v>0</v>
      </c>
      <c r="M497" s="1">
        <f t="shared" si="248"/>
        <v>42.725553035297104</v>
      </c>
      <c r="N497" s="1" t="b">
        <f t="shared" si="229"/>
        <v>0</v>
      </c>
      <c r="O497" s="1" t="b">
        <f t="shared" si="230"/>
        <v>0</v>
      </c>
      <c r="P497" s="1" t="b">
        <f t="shared" si="231"/>
        <v>0</v>
      </c>
      <c r="Q497" s="1" t="str">
        <f t="shared" si="232"/>
        <v>-</v>
      </c>
      <c r="R497" s="1" t="str">
        <f t="shared" si="233"/>
        <v>-</v>
      </c>
      <c r="S497" s="1" t="str">
        <f t="shared" si="234"/>
        <v>-</v>
      </c>
      <c r="T497" s="1" t="str">
        <f t="shared" si="235"/>
        <v>-</v>
      </c>
      <c r="U497" s="1"/>
      <c r="V497" s="1">
        <f t="shared" si="236"/>
        <v>41.871041974591165</v>
      </c>
      <c r="W497" s="1" t="b">
        <f t="shared" si="237"/>
        <v>0</v>
      </c>
      <c r="X497" s="1" t="b">
        <f t="shared" si="238"/>
        <v>0</v>
      </c>
      <c r="Y497" s="1" t="b">
        <f t="shared" si="239"/>
        <v>0</v>
      </c>
      <c r="Z497" s="1">
        <f>IF(P497=FALSE,IF(Y497=TRUE,MIN(H497+$I$2,$I$3),H497),"-")</f>
        <v>0.02</v>
      </c>
      <c r="AA497" s="1" t="str">
        <f t="shared" si="240"/>
        <v>-</v>
      </c>
      <c r="AB497" s="1" t="str">
        <f t="shared" si="241"/>
        <v>-</v>
      </c>
      <c r="AC497" s="1">
        <f t="shared" si="242"/>
        <v>41.871041974591165</v>
      </c>
      <c r="AD497" s="1">
        <f t="shared" si="243"/>
        <v>0</v>
      </c>
      <c r="AE497" s="1" t="b">
        <f t="shared" si="244"/>
        <v>0</v>
      </c>
      <c r="AF497" s="1">
        <f t="shared" si="245"/>
        <v>41.871041974591165</v>
      </c>
    </row>
    <row r="498" spans="1:32">
      <c r="A498" s="1"/>
      <c r="B498" s="1"/>
      <c r="C498" s="1"/>
      <c r="D498" s="1"/>
      <c r="E498" s="1"/>
      <c r="F498" s="1"/>
      <c r="H498" s="1">
        <f t="shared" si="226"/>
        <v>0.02</v>
      </c>
      <c r="I498" s="1" t="b">
        <f t="shared" si="227"/>
        <v>0</v>
      </c>
      <c r="J498" s="1">
        <f t="shared" si="228"/>
        <v>0</v>
      </c>
      <c r="K498" s="1">
        <f t="shared" si="246"/>
        <v>0</v>
      </c>
      <c r="L498" s="1">
        <f t="shared" si="247"/>
        <v>0</v>
      </c>
      <c r="M498" s="1">
        <f t="shared" si="248"/>
        <v>41.871041974591165</v>
      </c>
      <c r="N498" s="1" t="b">
        <f t="shared" si="229"/>
        <v>0</v>
      </c>
      <c r="O498" s="1" t="b">
        <f t="shared" si="230"/>
        <v>0</v>
      </c>
      <c r="P498" s="1" t="b">
        <f t="shared" si="231"/>
        <v>0</v>
      </c>
      <c r="Q498" s="1" t="str">
        <f t="shared" si="232"/>
        <v>-</v>
      </c>
      <c r="R498" s="1" t="str">
        <f t="shared" si="233"/>
        <v>-</v>
      </c>
      <c r="S498" s="1" t="str">
        <f t="shared" si="234"/>
        <v>-</v>
      </c>
      <c r="T498" s="1" t="str">
        <f t="shared" si="235"/>
        <v>-</v>
      </c>
      <c r="U498" s="1"/>
      <c r="V498" s="1">
        <f t="shared" si="236"/>
        <v>41.033621135099345</v>
      </c>
      <c r="W498" s="1" t="b">
        <f t="shared" si="237"/>
        <v>0</v>
      </c>
      <c r="X498" s="1" t="b">
        <f t="shared" si="238"/>
        <v>0</v>
      </c>
      <c r="Y498" s="1" t="b">
        <f t="shared" si="239"/>
        <v>0</v>
      </c>
      <c r="Z498" s="1">
        <f>IF(P498=FALSE,IF(Y498=TRUE,MIN(H498+$I$2,$I$3),H498),"-")</f>
        <v>0.02</v>
      </c>
      <c r="AA498" s="1" t="str">
        <f t="shared" si="240"/>
        <v>-</v>
      </c>
      <c r="AB498" s="1" t="str">
        <f t="shared" si="241"/>
        <v>-</v>
      </c>
      <c r="AC498" s="1">
        <f t="shared" si="242"/>
        <v>41.033621135099345</v>
      </c>
      <c r="AD498" s="1">
        <f t="shared" si="243"/>
        <v>0</v>
      </c>
      <c r="AE498" s="1" t="b">
        <f t="shared" si="244"/>
        <v>0</v>
      </c>
      <c r="AF498" s="1">
        <f t="shared" si="245"/>
        <v>41.033621135099345</v>
      </c>
    </row>
    <row r="499" spans="1:32">
      <c r="A499" s="1"/>
      <c r="B499" s="1"/>
      <c r="C499" s="1"/>
      <c r="D499" s="1"/>
      <c r="E499" s="1"/>
      <c r="F499" s="1"/>
      <c r="H499" s="1">
        <f t="shared" si="226"/>
        <v>0.02</v>
      </c>
      <c r="I499" s="1" t="b">
        <f t="shared" si="227"/>
        <v>0</v>
      </c>
      <c r="J499" s="1">
        <f t="shared" si="228"/>
        <v>0</v>
      </c>
      <c r="K499" s="1">
        <f t="shared" si="246"/>
        <v>0</v>
      </c>
      <c r="L499" s="1">
        <f t="shared" si="247"/>
        <v>0</v>
      </c>
      <c r="M499" s="1">
        <f t="shared" si="248"/>
        <v>41.033621135099345</v>
      </c>
      <c r="N499" s="1" t="b">
        <f t="shared" si="229"/>
        <v>0</v>
      </c>
      <c r="O499" s="1" t="b">
        <f t="shared" si="230"/>
        <v>0</v>
      </c>
      <c r="P499" s="1" t="b">
        <f t="shared" si="231"/>
        <v>0</v>
      </c>
      <c r="Q499" s="1" t="str">
        <f t="shared" si="232"/>
        <v>-</v>
      </c>
      <c r="R499" s="1" t="str">
        <f t="shared" si="233"/>
        <v>-</v>
      </c>
      <c r="S499" s="1" t="str">
        <f t="shared" si="234"/>
        <v>-</v>
      </c>
      <c r="T499" s="1" t="str">
        <f t="shared" si="235"/>
        <v>-</v>
      </c>
      <c r="U499" s="1"/>
      <c r="V499" s="1">
        <f t="shared" si="236"/>
        <v>40.212948712397356</v>
      </c>
      <c r="W499" s="1" t="b">
        <f t="shared" si="237"/>
        <v>0</v>
      </c>
      <c r="X499" s="1" t="b">
        <f t="shared" si="238"/>
        <v>0</v>
      </c>
      <c r="Y499" s="1" t="b">
        <f t="shared" si="239"/>
        <v>0</v>
      </c>
      <c r="Z499" s="1">
        <f>IF(P499=FALSE,IF(Y499=TRUE,MIN(H499+$I$2,$I$3),H499),"-")</f>
        <v>0.02</v>
      </c>
      <c r="AA499" s="1" t="str">
        <f t="shared" si="240"/>
        <v>-</v>
      </c>
      <c r="AB499" s="1" t="str">
        <f t="shared" si="241"/>
        <v>-</v>
      </c>
      <c r="AC499" s="1">
        <f t="shared" si="242"/>
        <v>40.212948712397356</v>
      </c>
      <c r="AD499" s="1">
        <f t="shared" si="243"/>
        <v>0</v>
      </c>
      <c r="AE499" s="1" t="b">
        <f t="shared" si="244"/>
        <v>0</v>
      </c>
      <c r="AF499" s="1">
        <f t="shared" si="245"/>
        <v>40.212948712397356</v>
      </c>
    </row>
    <row r="500" spans="1:32">
      <c r="A500" s="1"/>
      <c r="B500" s="1"/>
      <c r="C500" s="1"/>
      <c r="D500" s="1"/>
      <c r="E500" s="1"/>
      <c r="F500" s="1"/>
      <c r="H500" s="1">
        <f t="shared" si="226"/>
        <v>0.02</v>
      </c>
      <c r="I500" s="1" t="b">
        <f t="shared" si="227"/>
        <v>0</v>
      </c>
      <c r="J500" s="1">
        <f t="shared" si="228"/>
        <v>0</v>
      </c>
      <c r="K500" s="1">
        <f t="shared" si="246"/>
        <v>0</v>
      </c>
      <c r="L500" s="1">
        <f t="shared" si="247"/>
        <v>0</v>
      </c>
      <c r="M500" s="1">
        <f t="shared" si="248"/>
        <v>40.212948712397356</v>
      </c>
      <c r="N500" s="1" t="b">
        <f t="shared" si="229"/>
        <v>0</v>
      </c>
      <c r="O500" s="1" t="b">
        <f t="shared" si="230"/>
        <v>0</v>
      </c>
      <c r="P500" s="1" t="b">
        <f t="shared" si="231"/>
        <v>0</v>
      </c>
      <c r="Q500" s="1" t="str">
        <f t="shared" si="232"/>
        <v>-</v>
      </c>
      <c r="R500" s="1" t="str">
        <f t="shared" si="233"/>
        <v>-</v>
      </c>
      <c r="S500" s="1" t="str">
        <f t="shared" si="234"/>
        <v>-</v>
      </c>
      <c r="T500" s="1" t="str">
        <f t="shared" si="235"/>
        <v>-</v>
      </c>
      <c r="U500" s="1"/>
      <c r="V500" s="1">
        <f t="shared" si="236"/>
        <v>39.408689738149405</v>
      </c>
      <c r="W500" s="1" t="b">
        <f t="shared" si="237"/>
        <v>0</v>
      </c>
      <c r="X500" s="1" t="b">
        <f t="shared" si="238"/>
        <v>0</v>
      </c>
      <c r="Y500" s="1" t="b">
        <f t="shared" si="239"/>
        <v>0</v>
      </c>
      <c r="Z500" s="1">
        <f>IF(P500=FALSE,IF(Y500=TRUE,MIN(H500+$I$2,$I$3),H500),"-")</f>
        <v>0.02</v>
      </c>
      <c r="AA500" s="1" t="str">
        <f t="shared" si="240"/>
        <v>-</v>
      </c>
      <c r="AB500" s="1" t="str">
        <f t="shared" si="241"/>
        <v>-</v>
      </c>
      <c r="AC500" s="1">
        <f t="shared" si="242"/>
        <v>39.408689738149405</v>
      </c>
      <c r="AD500" s="1">
        <f t="shared" si="243"/>
        <v>0</v>
      </c>
      <c r="AE500" s="1" t="b">
        <f t="shared" si="244"/>
        <v>0</v>
      </c>
      <c r="AF500" s="1">
        <f t="shared" si="245"/>
        <v>39.408689738149405</v>
      </c>
    </row>
    <row r="501" spans="1:32">
      <c r="A501" s="1"/>
      <c r="B501" s="1"/>
      <c r="C501" s="1"/>
      <c r="D501" s="1"/>
      <c r="E501" s="1"/>
      <c r="F501" s="1"/>
      <c r="H501" s="1">
        <f t="shared" si="226"/>
        <v>0.02</v>
      </c>
      <c r="I501" s="1" t="b">
        <f t="shared" si="227"/>
        <v>0</v>
      </c>
      <c r="J501" s="1">
        <f t="shared" si="228"/>
        <v>0</v>
      </c>
      <c r="K501" s="1">
        <f t="shared" si="246"/>
        <v>0</v>
      </c>
      <c r="L501" s="1">
        <f t="shared" si="247"/>
        <v>0</v>
      </c>
      <c r="M501" s="1">
        <f t="shared" si="248"/>
        <v>39.408689738149405</v>
      </c>
      <c r="N501" s="1" t="b">
        <f t="shared" si="229"/>
        <v>0</v>
      </c>
      <c r="O501" s="1" t="b">
        <f t="shared" si="230"/>
        <v>0</v>
      </c>
      <c r="P501" s="1" t="b">
        <f t="shared" si="231"/>
        <v>0</v>
      </c>
      <c r="Q501" s="1" t="str">
        <f t="shared" si="232"/>
        <v>-</v>
      </c>
      <c r="R501" s="1" t="str">
        <f t="shared" si="233"/>
        <v>-</v>
      </c>
      <c r="S501" s="1" t="str">
        <f t="shared" si="234"/>
        <v>-</v>
      </c>
      <c r="T501" s="1" t="str">
        <f t="shared" si="235"/>
        <v>-</v>
      </c>
      <c r="U501" s="1"/>
      <c r="V501" s="1">
        <f t="shared" si="236"/>
        <v>38.620515943386415</v>
      </c>
      <c r="W501" s="1" t="b">
        <f t="shared" si="237"/>
        <v>0</v>
      </c>
      <c r="X501" s="1" t="b">
        <f t="shared" si="238"/>
        <v>0</v>
      </c>
      <c r="Y501" s="1" t="b">
        <f t="shared" si="239"/>
        <v>0</v>
      </c>
      <c r="Z501" s="1">
        <f>IF(P501=FALSE,IF(Y501=TRUE,MIN(H501+$I$2,$I$3),H501),"-")</f>
        <v>0.02</v>
      </c>
      <c r="AA501" s="1" t="str">
        <f t="shared" si="240"/>
        <v>-</v>
      </c>
      <c r="AB501" s="1" t="str">
        <f t="shared" si="241"/>
        <v>-</v>
      </c>
      <c r="AC501" s="1">
        <f t="shared" si="242"/>
        <v>38.620515943386415</v>
      </c>
      <c r="AD501" s="1">
        <f t="shared" si="243"/>
        <v>0</v>
      </c>
      <c r="AE501" s="1" t="b">
        <f t="shared" si="244"/>
        <v>0</v>
      </c>
      <c r="AF501" s="1">
        <f t="shared" si="245"/>
        <v>38.620515943386415</v>
      </c>
    </row>
    <row r="502" spans="1:32">
      <c r="A502" s="1"/>
      <c r="B502" s="1"/>
      <c r="C502" s="1"/>
      <c r="D502" s="1"/>
      <c r="E502" s="1"/>
      <c r="F502" s="1"/>
      <c r="H502" s="1">
        <f t="shared" si="226"/>
        <v>0.02</v>
      </c>
      <c r="I502" s="1" t="b">
        <f t="shared" si="227"/>
        <v>0</v>
      </c>
      <c r="J502" s="1">
        <f t="shared" si="228"/>
        <v>0</v>
      </c>
      <c r="K502" s="1">
        <f t="shared" si="246"/>
        <v>0</v>
      </c>
      <c r="L502" s="1">
        <f t="shared" si="247"/>
        <v>0</v>
      </c>
      <c r="M502" s="1">
        <f t="shared" si="248"/>
        <v>38.620515943386415</v>
      </c>
      <c r="N502" s="1" t="b">
        <f t="shared" si="229"/>
        <v>0</v>
      </c>
      <c r="O502" s="1" t="b">
        <f t="shared" si="230"/>
        <v>0</v>
      </c>
      <c r="P502" s="1" t="b">
        <f t="shared" si="231"/>
        <v>0</v>
      </c>
      <c r="Q502" s="1" t="str">
        <f t="shared" si="232"/>
        <v>-</v>
      </c>
      <c r="R502" s="1" t="str">
        <f t="shared" si="233"/>
        <v>-</v>
      </c>
      <c r="S502" s="1" t="str">
        <f t="shared" si="234"/>
        <v>-</v>
      </c>
      <c r="T502" s="1" t="str">
        <f t="shared" si="235"/>
        <v>-</v>
      </c>
      <c r="U502" s="1"/>
      <c r="V502" s="1">
        <f t="shared" si="236"/>
        <v>37.848105624518688</v>
      </c>
      <c r="W502" s="1" t="b">
        <f t="shared" si="237"/>
        <v>0</v>
      </c>
      <c r="X502" s="1" t="b">
        <f t="shared" si="238"/>
        <v>0</v>
      </c>
      <c r="Y502" s="1" t="b">
        <f t="shared" si="239"/>
        <v>0</v>
      </c>
      <c r="Z502" s="1">
        <f>IF(P502=FALSE,IF(Y502=TRUE,MIN(H502+$I$2,$I$3),H502),"-")</f>
        <v>0.02</v>
      </c>
      <c r="AA502" s="1" t="str">
        <f t="shared" si="240"/>
        <v>-</v>
      </c>
      <c r="AB502" s="1" t="str">
        <f t="shared" si="241"/>
        <v>-</v>
      </c>
      <c r="AC502" s="1">
        <f t="shared" si="242"/>
        <v>37.848105624518688</v>
      </c>
      <c r="AD502" s="1">
        <f t="shared" si="243"/>
        <v>0</v>
      </c>
      <c r="AE502" s="1" t="b">
        <f t="shared" si="244"/>
        <v>0</v>
      </c>
      <c r="AF502" s="1">
        <f t="shared" si="245"/>
        <v>37.848105624518688</v>
      </c>
    </row>
    <row r="503" spans="1:32">
      <c r="A503" s="1"/>
      <c r="B503" s="1"/>
      <c r="C503" s="1"/>
      <c r="D503" s="1"/>
      <c r="E503" s="1"/>
      <c r="F503" s="1"/>
      <c r="H503" s="1">
        <f t="shared" si="226"/>
        <v>0.02</v>
      </c>
      <c r="I503" s="1" t="b">
        <f t="shared" si="227"/>
        <v>0</v>
      </c>
      <c r="J503" s="1">
        <f t="shared" si="228"/>
        <v>0</v>
      </c>
      <c r="K503" s="1">
        <f t="shared" si="246"/>
        <v>0</v>
      </c>
      <c r="L503" s="1">
        <f t="shared" si="247"/>
        <v>0</v>
      </c>
      <c r="M503" s="1">
        <f t="shared" si="248"/>
        <v>37.848105624518688</v>
      </c>
      <c r="N503" s="1" t="b">
        <f t="shared" si="229"/>
        <v>0</v>
      </c>
      <c r="O503" s="1" t="b">
        <f t="shared" si="230"/>
        <v>0</v>
      </c>
      <c r="P503" s="1" t="b">
        <f t="shared" si="231"/>
        <v>0</v>
      </c>
      <c r="Q503" s="1" t="str">
        <f t="shared" si="232"/>
        <v>-</v>
      </c>
      <c r="R503" s="1" t="str">
        <f t="shared" si="233"/>
        <v>-</v>
      </c>
      <c r="S503" s="1" t="str">
        <f t="shared" si="234"/>
        <v>-</v>
      </c>
      <c r="T503" s="1" t="str">
        <f t="shared" si="235"/>
        <v>-</v>
      </c>
      <c r="U503" s="1"/>
      <c r="V503" s="1">
        <f t="shared" si="236"/>
        <v>37.091143512028317</v>
      </c>
      <c r="W503" s="1" t="b">
        <f t="shared" si="237"/>
        <v>0</v>
      </c>
      <c r="X503" s="1" t="b">
        <f t="shared" si="238"/>
        <v>0</v>
      </c>
      <c r="Y503" s="1" t="b">
        <f t="shared" si="239"/>
        <v>0</v>
      </c>
      <c r="Z503" s="1">
        <f>IF(P503=FALSE,IF(Y503=TRUE,MIN(H503+$I$2,$I$3),H503),"-")</f>
        <v>0.02</v>
      </c>
      <c r="AA503" s="1" t="str">
        <f t="shared" si="240"/>
        <v>-</v>
      </c>
      <c r="AB503" s="1" t="str">
        <f t="shared" si="241"/>
        <v>-</v>
      </c>
      <c r="AC503" s="1">
        <f t="shared" si="242"/>
        <v>37.091143512028317</v>
      </c>
      <c r="AD503" s="1">
        <f t="shared" si="243"/>
        <v>0</v>
      </c>
      <c r="AE503" s="1" t="b">
        <f t="shared" si="244"/>
        <v>0</v>
      </c>
      <c r="AF503" s="1">
        <f t="shared" si="245"/>
        <v>37.091143512028317</v>
      </c>
    </row>
    <row r="504" spans="1:32">
      <c r="A504" s="1"/>
      <c r="B504" s="1"/>
      <c r="C504" s="1"/>
      <c r="D504" s="1"/>
      <c r="E504" s="1"/>
      <c r="F504" s="1"/>
      <c r="H504" s="1">
        <f t="shared" ref="H504:H567" si="249">IF(P503=FALSE,Z503,R503)</f>
        <v>0.02</v>
      </c>
      <c r="I504" s="1" t="b">
        <f t="shared" ref="I504:I567" si="250">AE503</f>
        <v>0</v>
      </c>
      <c r="J504" s="1">
        <f t="shared" ref="J504:J567" si="251">IF(P503=TRUE,T503,IF(I504=TRUE,AB503,AD503))</f>
        <v>0</v>
      </c>
      <c r="K504" s="1">
        <f t="shared" si="246"/>
        <v>0</v>
      </c>
      <c r="L504" s="1">
        <f t="shared" si="247"/>
        <v>0</v>
      </c>
      <c r="M504" s="1">
        <f t="shared" si="248"/>
        <v>37.091143512028317</v>
      </c>
      <c r="N504" s="1" t="b">
        <f t="shared" ref="N504:N567" si="252">AND(I504=TRUE,M504&gt;L504)</f>
        <v>0</v>
      </c>
      <c r="O504" s="1" t="b">
        <f t="shared" ref="O504:O567" si="253">AND(I504=FALSE,M504&lt;K504)</f>
        <v>0</v>
      </c>
      <c r="P504" s="1" t="b">
        <f t="shared" ref="P504:P567" si="254">OR(N504,O504)</f>
        <v>0</v>
      </c>
      <c r="Q504" s="1" t="str">
        <f t="shared" ref="Q504:Q567" si="255">IF(P504=TRUE,J504,"-")</f>
        <v>-</v>
      </c>
      <c r="R504" s="1" t="str">
        <f t="shared" ref="R504:R567" si="256">IF(P504=TRUE,0.02,"-")</f>
        <v>-</v>
      </c>
      <c r="S504" s="1" t="str">
        <f t="shared" ref="S504:S567" si="257">IF(P504=TRUE,IF(I504=TRUE,FALSE,TRUE),"-")</f>
        <v>-</v>
      </c>
      <c r="T504" s="1" t="str">
        <f t="shared" ref="T504:T567" si="258">IF(P504=TRUE,IF(I504=TRUE,L504,K504),"-")</f>
        <v>-</v>
      </c>
      <c r="U504" s="1"/>
      <c r="V504" s="1">
        <f t="shared" ref="V504:V567" si="259">IF(P504=FALSE,M504+H504*(J504-M504),"-")</f>
        <v>36.349320641787749</v>
      </c>
      <c r="W504" s="1" t="b">
        <f t="shared" ref="W504:W567" si="260">IF(P504=FALSE,AND(I504=TRUE,J504&lt;K504),"-")</f>
        <v>0</v>
      </c>
      <c r="X504" s="1" t="b">
        <f t="shared" ref="X504:X567" si="261">IF(P504=FALSE,AND(I504=FALSE,J504&gt;L504),"-")</f>
        <v>0</v>
      </c>
      <c r="Y504" s="1" t="b">
        <f t="shared" ref="Y504:Y567" si="262">IFERROR(OR(W504,X504),"-")</f>
        <v>0</v>
      </c>
      <c r="Z504" s="1">
        <f>IF(P504=FALSE,IF(Y504=TRUE,MIN(H504+$I$2,$I$3),H504),"-")</f>
        <v>0.02</v>
      </c>
      <c r="AA504" s="1" t="str">
        <f t="shared" ref="AA504:AA567" si="263">IF(P504=FALSE,IF(I504=TRUE,MIN(V504,L503,L502),"-"),"-")</f>
        <v>-</v>
      </c>
      <c r="AB504" s="1" t="str">
        <f t="shared" ref="AB504:AB567" si="264">IF(P504=FALSE,IF(I504=TRUE,MAX(J504,K504),"-"),"-")</f>
        <v>-</v>
      </c>
      <c r="AC504" s="1">
        <f t="shared" ref="AC504:AC567" si="265">IF(I504=FALSE,MAX(V504,K503,K502),"-")</f>
        <v>36.349320641787749</v>
      </c>
      <c r="AD504" s="1">
        <f t="shared" ref="AD504:AD567" si="266">IF(I504=FALSE,MIN(J504,L504),"-")</f>
        <v>0</v>
      </c>
      <c r="AE504" s="1" t="b">
        <f t="shared" ref="AE504:AE567" si="267">IF(S504="-",I504,S504)</f>
        <v>0</v>
      </c>
      <c r="AF504" s="1">
        <f t="shared" ref="AF504:AF567" si="268">IF(P504=TRUE,Q504,IF(AE504=TRUE,AA504,AC504))</f>
        <v>36.349320641787749</v>
      </c>
    </row>
    <row r="505" spans="1:32">
      <c r="A505" s="1"/>
      <c r="B505" s="1"/>
      <c r="C505" s="1"/>
      <c r="D505" s="1"/>
      <c r="E505" s="1"/>
      <c r="F505" s="1"/>
      <c r="H505" s="1">
        <f t="shared" si="249"/>
        <v>0.02</v>
      </c>
      <c r="I505" s="1" t="b">
        <f t="shared" si="250"/>
        <v>0</v>
      </c>
      <c r="J505" s="1">
        <f t="shared" si="251"/>
        <v>0</v>
      </c>
      <c r="K505" s="1">
        <f t="shared" si="246"/>
        <v>0</v>
      </c>
      <c r="L505" s="1">
        <f t="shared" si="247"/>
        <v>0</v>
      </c>
      <c r="M505" s="1">
        <f t="shared" si="248"/>
        <v>36.349320641787749</v>
      </c>
      <c r="N505" s="1" t="b">
        <f t="shared" si="252"/>
        <v>0</v>
      </c>
      <c r="O505" s="1" t="b">
        <f t="shared" si="253"/>
        <v>0</v>
      </c>
      <c r="P505" s="1" t="b">
        <f t="shared" si="254"/>
        <v>0</v>
      </c>
      <c r="Q505" s="1" t="str">
        <f t="shared" si="255"/>
        <v>-</v>
      </c>
      <c r="R505" s="1" t="str">
        <f t="shared" si="256"/>
        <v>-</v>
      </c>
      <c r="S505" s="1" t="str">
        <f t="shared" si="257"/>
        <v>-</v>
      </c>
      <c r="T505" s="1" t="str">
        <f t="shared" si="258"/>
        <v>-</v>
      </c>
      <c r="U505" s="1"/>
      <c r="V505" s="1">
        <f t="shared" si="259"/>
        <v>35.622334228951992</v>
      </c>
      <c r="W505" s="1" t="b">
        <f t="shared" si="260"/>
        <v>0</v>
      </c>
      <c r="X505" s="1" t="b">
        <f t="shared" si="261"/>
        <v>0</v>
      </c>
      <c r="Y505" s="1" t="b">
        <f t="shared" si="262"/>
        <v>0</v>
      </c>
      <c r="Z505" s="1">
        <f>IF(P505=FALSE,IF(Y505=TRUE,MIN(H505+$I$2,$I$3),H505),"-")</f>
        <v>0.02</v>
      </c>
      <c r="AA505" s="1" t="str">
        <f t="shared" si="263"/>
        <v>-</v>
      </c>
      <c r="AB505" s="1" t="str">
        <f t="shared" si="264"/>
        <v>-</v>
      </c>
      <c r="AC505" s="1">
        <f t="shared" si="265"/>
        <v>35.622334228951992</v>
      </c>
      <c r="AD505" s="1">
        <f t="shared" si="266"/>
        <v>0</v>
      </c>
      <c r="AE505" s="1" t="b">
        <f t="shared" si="267"/>
        <v>0</v>
      </c>
      <c r="AF505" s="1">
        <f t="shared" si="268"/>
        <v>35.622334228951992</v>
      </c>
    </row>
    <row r="506" spans="1:32">
      <c r="A506" s="1"/>
      <c r="B506" s="1"/>
      <c r="C506" s="1"/>
      <c r="D506" s="1"/>
      <c r="E506" s="1"/>
      <c r="F506" s="1"/>
      <c r="H506" s="1">
        <f t="shared" si="249"/>
        <v>0.02</v>
      </c>
      <c r="I506" s="1" t="b">
        <f t="shared" si="250"/>
        <v>0</v>
      </c>
      <c r="J506" s="1">
        <f t="shared" si="251"/>
        <v>0</v>
      </c>
      <c r="K506" s="1">
        <f t="shared" si="246"/>
        <v>0</v>
      </c>
      <c r="L506" s="1">
        <f t="shared" si="247"/>
        <v>0</v>
      </c>
      <c r="M506" s="1">
        <f t="shared" si="248"/>
        <v>35.622334228951992</v>
      </c>
      <c r="N506" s="1" t="b">
        <f t="shared" si="252"/>
        <v>0</v>
      </c>
      <c r="O506" s="1" t="b">
        <f t="shared" si="253"/>
        <v>0</v>
      </c>
      <c r="P506" s="1" t="b">
        <f t="shared" si="254"/>
        <v>0</v>
      </c>
      <c r="Q506" s="1" t="str">
        <f t="shared" si="255"/>
        <v>-</v>
      </c>
      <c r="R506" s="1" t="str">
        <f t="shared" si="256"/>
        <v>-</v>
      </c>
      <c r="S506" s="1" t="str">
        <f t="shared" si="257"/>
        <v>-</v>
      </c>
      <c r="T506" s="1" t="str">
        <f t="shared" si="258"/>
        <v>-</v>
      </c>
      <c r="U506" s="1"/>
      <c r="V506" s="1">
        <f t="shared" si="259"/>
        <v>34.90988754437295</v>
      </c>
      <c r="W506" s="1" t="b">
        <f t="shared" si="260"/>
        <v>0</v>
      </c>
      <c r="X506" s="1" t="b">
        <f t="shared" si="261"/>
        <v>0</v>
      </c>
      <c r="Y506" s="1" t="b">
        <f t="shared" si="262"/>
        <v>0</v>
      </c>
      <c r="Z506" s="1">
        <f>IF(P506=FALSE,IF(Y506=TRUE,MIN(H506+$I$2,$I$3),H506),"-")</f>
        <v>0.02</v>
      </c>
      <c r="AA506" s="1" t="str">
        <f t="shared" si="263"/>
        <v>-</v>
      </c>
      <c r="AB506" s="1" t="str">
        <f t="shared" si="264"/>
        <v>-</v>
      </c>
      <c r="AC506" s="1">
        <f t="shared" si="265"/>
        <v>34.90988754437295</v>
      </c>
      <c r="AD506" s="1">
        <f t="shared" si="266"/>
        <v>0</v>
      </c>
      <c r="AE506" s="1" t="b">
        <f t="shared" si="267"/>
        <v>0</v>
      </c>
      <c r="AF506" s="1">
        <f t="shared" si="268"/>
        <v>34.90988754437295</v>
      </c>
    </row>
    <row r="507" spans="1:32">
      <c r="A507" s="1"/>
      <c r="B507" s="1"/>
      <c r="C507" s="1"/>
      <c r="D507" s="1"/>
      <c r="E507" s="1"/>
      <c r="F507" s="1"/>
      <c r="H507" s="1">
        <f t="shared" si="249"/>
        <v>0.02</v>
      </c>
      <c r="I507" s="1" t="b">
        <f t="shared" si="250"/>
        <v>0</v>
      </c>
      <c r="J507" s="1">
        <f t="shared" si="251"/>
        <v>0</v>
      </c>
      <c r="K507" s="1">
        <f t="shared" si="246"/>
        <v>0</v>
      </c>
      <c r="L507" s="1">
        <f t="shared" si="247"/>
        <v>0</v>
      </c>
      <c r="M507" s="1">
        <f t="shared" si="248"/>
        <v>34.90988754437295</v>
      </c>
      <c r="N507" s="1" t="b">
        <f t="shared" si="252"/>
        <v>0</v>
      </c>
      <c r="O507" s="1" t="b">
        <f t="shared" si="253"/>
        <v>0</v>
      </c>
      <c r="P507" s="1" t="b">
        <f t="shared" si="254"/>
        <v>0</v>
      </c>
      <c r="Q507" s="1" t="str">
        <f t="shared" si="255"/>
        <v>-</v>
      </c>
      <c r="R507" s="1" t="str">
        <f t="shared" si="256"/>
        <v>-</v>
      </c>
      <c r="S507" s="1" t="str">
        <f t="shared" si="257"/>
        <v>-</v>
      </c>
      <c r="T507" s="1" t="str">
        <f t="shared" si="258"/>
        <v>-</v>
      </c>
      <c r="U507" s="1"/>
      <c r="V507" s="1">
        <f t="shared" si="259"/>
        <v>34.21168979348549</v>
      </c>
      <c r="W507" s="1" t="b">
        <f t="shared" si="260"/>
        <v>0</v>
      </c>
      <c r="X507" s="1" t="b">
        <f t="shared" si="261"/>
        <v>0</v>
      </c>
      <c r="Y507" s="1" t="b">
        <f t="shared" si="262"/>
        <v>0</v>
      </c>
      <c r="Z507" s="1">
        <f>IF(P507=FALSE,IF(Y507=TRUE,MIN(H507+$I$2,$I$3),H507),"-")</f>
        <v>0.02</v>
      </c>
      <c r="AA507" s="1" t="str">
        <f t="shared" si="263"/>
        <v>-</v>
      </c>
      <c r="AB507" s="1" t="str">
        <f t="shared" si="264"/>
        <v>-</v>
      </c>
      <c r="AC507" s="1">
        <f t="shared" si="265"/>
        <v>34.21168979348549</v>
      </c>
      <c r="AD507" s="1">
        <f t="shared" si="266"/>
        <v>0</v>
      </c>
      <c r="AE507" s="1" t="b">
        <f t="shared" si="267"/>
        <v>0</v>
      </c>
      <c r="AF507" s="1">
        <f t="shared" si="268"/>
        <v>34.21168979348549</v>
      </c>
    </row>
    <row r="508" spans="1:32">
      <c r="A508" s="1"/>
      <c r="B508" s="1"/>
      <c r="C508" s="1"/>
      <c r="D508" s="1"/>
      <c r="E508" s="1"/>
      <c r="F508" s="1"/>
      <c r="H508" s="1">
        <f t="shared" si="249"/>
        <v>0.02</v>
      </c>
      <c r="I508" s="1" t="b">
        <f t="shared" si="250"/>
        <v>0</v>
      </c>
      <c r="J508" s="1">
        <f t="shared" si="251"/>
        <v>0</v>
      </c>
      <c r="K508" s="1">
        <f t="shared" si="246"/>
        <v>0</v>
      </c>
      <c r="L508" s="1">
        <f t="shared" si="247"/>
        <v>0</v>
      </c>
      <c r="M508" s="1">
        <f t="shared" si="248"/>
        <v>34.21168979348549</v>
      </c>
      <c r="N508" s="1" t="b">
        <f t="shared" si="252"/>
        <v>0</v>
      </c>
      <c r="O508" s="1" t="b">
        <f t="shared" si="253"/>
        <v>0</v>
      </c>
      <c r="P508" s="1" t="b">
        <f t="shared" si="254"/>
        <v>0</v>
      </c>
      <c r="Q508" s="1" t="str">
        <f t="shared" si="255"/>
        <v>-</v>
      </c>
      <c r="R508" s="1" t="str">
        <f t="shared" si="256"/>
        <v>-</v>
      </c>
      <c r="S508" s="1" t="str">
        <f t="shared" si="257"/>
        <v>-</v>
      </c>
      <c r="T508" s="1" t="str">
        <f t="shared" si="258"/>
        <v>-</v>
      </c>
      <c r="U508" s="1"/>
      <c r="V508" s="1">
        <f t="shared" si="259"/>
        <v>33.527455997615782</v>
      </c>
      <c r="W508" s="1" t="b">
        <f t="shared" si="260"/>
        <v>0</v>
      </c>
      <c r="X508" s="1" t="b">
        <f t="shared" si="261"/>
        <v>0</v>
      </c>
      <c r="Y508" s="1" t="b">
        <f t="shared" si="262"/>
        <v>0</v>
      </c>
      <c r="Z508" s="1">
        <f>IF(P508=FALSE,IF(Y508=TRUE,MIN(H508+$I$2,$I$3),H508),"-")</f>
        <v>0.02</v>
      </c>
      <c r="AA508" s="1" t="str">
        <f t="shared" si="263"/>
        <v>-</v>
      </c>
      <c r="AB508" s="1" t="str">
        <f t="shared" si="264"/>
        <v>-</v>
      </c>
      <c r="AC508" s="1">
        <f t="shared" si="265"/>
        <v>33.527455997615782</v>
      </c>
      <c r="AD508" s="1">
        <f t="shared" si="266"/>
        <v>0</v>
      </c>
      <c r="AE508" s="1" t="b">
        <f t="shared" si="267"/>
        <v>0</v>
      </c>
      <c r="AF508" s="1">
        <f t="shared" si="268"/>
        <v>33.527455997615782</v>
      </c>
    </row>
    <row r="509" spans="1:32">
      <c r="A509" s="1"/>
      <c r="B509" s="1"/>
      <c r="C509" s="1"/>
      <c r="D509" s="1"/>
      <c r="E509" s="1"/>
      <c r="F509" s="1"/>
      <c r="H509" s="1">
        <f t="shared" si="249"/>
        <v>0.02</v>
      </c>
      <c r="I509" s="1" t="b">
        <f t="shared" si="250"/>
        <v>0</v>
      </c>
      <c r="J509" s="1">
        <f t="shared" si="251"/>
        <v>0</v>
      </c>
      <c r="K509" s="1">
        <f t="shared" si="246"/>
        <v>0</v>
      </c>
      <c r="L509" s="1">
        <f t="shared" si="247"/>
        <v>0</v>
      </c>
      <c r="M509" s="1">
        <f t="shared" si="248"/>
        <v>33.527455997615782</v>
      </c>
      <c r="N509" s="1" t="b">
        <f t="shared" si="252"/>
        <v>0</v>
      </c>
      <c r="O509" s="1" t="b">
        <f t="shared" si="253"/>
        <v>0</v>
      </c>
      <c r="P509" s="1" t="b">
        <f t="shared" si="254"/>
        <v>0</v>
      </c>
      <c r="Q509" s="1" t="str">
        <f t="shared" si="255"/>
        <v>-</v>
      </c>
      <c r="R509" s="1" t="str">
        <f t="shared" si="256"/>
        <v>-</v>
      </c>
      <c r="S509" s="1" t="str">
        <f t="shared" si="257"/>
        <v>-</v>
      </c>
      <c r="T509" s="1" t="str">
        <f t="shared" si="258"/>
        <v>-</v>
      </c>
      <c r="U509" s="1"/>
      <c r="V509" s="1">
        <f t="shared" si="259"/>
        <v>32.856906877663469</v>
      </c>
      <c r="W509" s="1" t="b">
        <f t="shared" si="260"/>
        <v>0</v>
      </c>
      <c r="X509" s="1" t="b">
        <f t="shared" si="261"/>
        <v>0</v>
      </c>
      <c r="Y509" s="1" t="b">
        <f t="shared" si="262"/>
        <v>0</v>
      </c>
      <c r="Z509" s="1">
        <f>IF(P509=FALSE,IF(Y509=TRUE,MIN(H509+$I$2,$I$3),H509),"-")</f>
        <v>0.02</v>
      </c>
      <c r="AA509" s="1" t="str">
        <f t="shared" si="263"/>
        <v>-</v>
      </c>
      <c r="AB509" s="1" t="str">
        <f t="shared" si="264"/>
        <v>-</v>
      </c>
      <c r="AC509" s="1">
        <f t="shared" si="265"/>
        <v>32.856906877663469</v>
      </c>
      <c r="AD509" s="1">
        <f t="shared" si="266"/>
        <v>0</v>
      </c>
      <c r="AE509" s="1" t="b">
        <f t="shared" si="267"/>
        <v>0</v>
      </c>
      <c r="AF509" s="1">
        <f t="shared" si="268"/>
        <v>32.856906877663469</v>
      </c>
    </row>
    <row r="510" spans="1:32">
      <c r="A510" s="1"/>
      <c r="B510" s="1"/>
      <c r="C510" s="1"/>
      <c r="D510" s="1"/>
      <c r="E510" s="1"/>
      <c r="F510" s="1"/>
      <c r="H510" s="1">
        <f t="shared" si="249"/>
        <v>0.02</v>
      </c>
      <c r="I510" s="1" t="b">
        <f t="shared" si="250"/>
        <v>0</v>
      </c>
      <c r="J510" s="1">
        <f t="shared" si="251"/>
        <v>0</v>
      </c>
      <c r="K510" s="1">
        <f t="shared" si="246"/>
        <v>0</v>
      </c>
      <c r="L510" s="1">
        <f t="shared" si="247"/>
        <v>0</v>
      </c>
      <c r="M510" s="1">
        <f t="shared" si="248"/>
        <v>32.856906877663469</v>
      </c>
      <c r="N510" s="1" t="b">
        <f t="shared" si="252"/>
        <v>0</v>
      </c>
      <c r="O510" s="1" t="b">
        <f t="shared" si="253"/>
        <v>0</v>
      </c>
      <c r="P510" s="1" t="b">
        <f t="shared" si="254"/>
        <v>0</v>
      </c>
      <c r="Q510" s="1" t="str">
        <f t="shared" si="255"/>
        <v>-</v>
      </c>
      <c r="R510" s="1" t="str">
        <f t="shared" si="256"/>
        <v>-</v>
      </c>
      <c r="S510" s="1" t="str">
        <f t="shared" si="257"/>
        <v>-</v>
      </c>
      <c r="T510" s="1" t="str">
        <f t="shared" si="258"/>
        <v>-</v>
      </c>
      <c r="U510" s="1"/>
      <c r="V510" s="1">
        <f t="shared" si="259"/>
        <v>32.199768740110201</v>
      </c>
      <c r="W510" s="1" t="b">
        <f t="shared" si="260"/>
        <v>0</v>
      </c>
      <c r="X510" s="1" t="b">
        <f t="shared" si="261"/>
        <v>0</v>
      </c>
      <c r="Y510" s="1" t="b">
        <f t="shared" si="262"/>
        <v>0</v>
      </c>
      <c r="Z510" s="1">
        <f>IF(P510=FALSE,IF(Y510=TRUE,MIN(H510+$I$2,$I$3),H510),"-")</f>
        <v>0.02</v>
      </c>
      <c r="AA510" s="1" t="str">
        <f t="shared" si="263"/>
        <v>-</v>
      </c>
      <c r="AB510" s="1" t="str">
        <f t="shared" si="264"/>
        <v>-</v>
      </c>
      <c r="AC510" s="1">
        <f t="shared" si="265"/>
        <v>32.199768740110201</v>
      </c>
      <c r="AD510" s="1">
        <f t="shared" si="266"/>
        <v>0</v>
      </c>
      <c r="AE510" s="1" t="b">
        <f t="shared" si="267"/>
        <v>0</v>
      </c>
      <c r="AF510" s="1">
        <f t="shared" si="268"/>
        <v>32.199768740110201</v>
      </c>
    </row>
    <row r="511" spans="1:32">
      <c r="A511" s="1"/>
      <c r="B511" s="1"/>
      <c r="C511" s="1"/>
      <c r="D511" s="1"/>
      <c r="E511" s="1"/>
      <c r="F511" s="1"/>
      <c r="H511" s="1">
        <f t="shared" si="249"/>
        <v>0.02</v>
      </c>
      <c r="I511" s="1" t="b">
        <f t="shared" si="250"/>
        <v>0</v>
      </c>
      <c r="J511" s="1">
        <f t="shared" si="251"/>
        <v>0</v>
      </c>
      <c r="K511" s="1">
        <f t="shared" si="246"/>
        <v>0</v>
      </c>
      <c r="L511" s="1">
        <f t="shared" si="247"/>
        <v>0</v>
      </c>
      <c r="M511" s="1">
        <f t="shared" si="248"/>
        <v>32.199768740110201</v>
      </c>
      <c r="N511" s="1" t="b">
        <f t="shared" si="252"/>
        <v>0</v>
      </c>
      <c r="O511" s="1" t="b">
        <f t="shared" si="253"/>
        <v>0</v>
      </c>
      <c r="P511" s="1" t="b">
        <f t="shared" si="254"/>
        <v>0</v>
      </c>
      <c r="Q511" s="1" t="str">
        <f t="shared" si="255"/>
        <v>-</v>
      </c>
      <c r="R511" s="1" t="str">
        <f t="shared" si="256"/>
        <v>-</v>
      </c>
      <c r="S511" s="1" t="str">
        <f t="shared" si="257"/>
        <v>-</v>
      </c>
      <c r="T511" s="1" t="str">
        <f t="shared" si="258"/>
        <v>-</v>
      </c>
      <c r="U511" s="1"/>
      <c r="V511" s="1">
        <f t="shared" si="259"/>
        <v>31.555773365307996</v>
      </c>
      <c r="W511" s="1" t="b">
        <f t="shared" si="260"/>
        <v>0</v>
      </c>
      <c r="X511" s="1" t="b">
        <f t="shared" si="261"/>
        <v>0</v>
      </c>
      <c r="Y511" s="1" t="b">
        <f t="shared" si="262"/>
        <v>0</v>
      </c>
      <c r="Z511" s="1">
        <f>IF(P511=FALSE,IF(Y511=TRUE,MIN(H511+$I$2,$I$3),H511),"-")</f>
        <v>0.02</v>
      </c>
      <c r="AA511" s="1" t="str">
        <f t="shared" si="263"/>
        <v>-</v>
      </c>
      <c r="AB511" s="1" t="str">
        <f t="shared" si="264"/>
        <v>-</v>
      </c>
      <c r="AC511" s="1">
        <f t="shared" si="265"/>
        <v>31.555773365307996</v>
      </c>
      <c r="AD511" s="1">
        <f t="shared" si="266"/>
        <v>0</v>
      </c>
      <c r="AE511" s="1" t="b">
        <f t="shared" si="267"/>
        <v>0</v>
      </c>
      <c r="AF511" s="1">
        <f t="shared" si="268"/>
        <v>31.555773365307996</v>
      </c>
    </row>
    <row r="512" spans="1:32">
      <c r="A512" s="1"/>
      <c r="B512" s="1"/>
      <c r="C512" s="1"/>
      <c r="D512" s="1"/>
      <c r="E512" s="1"/>
      <c r="F512" s="1"/>
      <c r="H512" s="1">
        <f t="shared" si="249"/>
        <v>0.02</v>
      </c>
      <c r="I512" s="1" t="b">
        <f t="shared" si="250"/>
        <v>0</v>
      </c>
      <c r="J512" s="1">
        <f t="shared" si="251"/>
        <v>0</v>
      </c>
      <c r="K512" s="1">
        <f t="shared" si="246"/>
        <v>0</v>
      </c>
      <c r="L512" s="1">
        <f t="shared" si="247"/>
        <v>0</v>
      </c>
      <c r="M512" s="1">
        <f t="shared" si="248"/>
        <v>31.555773365307996</v>
      </c>
      <c r="N512" s="1" t="b">
        <f t="shared" si="252"/>
        <v>0</v>
      </c>
      <c r="O512" s="1" t="b">
        <f t="shared" si="253"/>
        <v>0</v>
      </c>
      <c r="P512" s="1" t="b">
        <f t="shared" si="254"/>
        <v>0</v>
      </c>
      <c r="Q512" s="1" t="str">
        <f t="shared" si="255"/>
        <v>-</v>
      </c>
      <c r="R512" s="1" t="str">
        <f t="shared" si="256"/>
        <v>-</v>
      </c>
      <c r="S512" s="1" t="str">
        <f t="shared" si="257"/>
        <v>-</v>
      </c>
      <c r="T512" s="1" t="str">
        <f t="shared" si="258"/>
        <v>-</v>
      </c>
      <c r="U512" s="1"/>
      <c r="V512" s="1">
        <f t="shared" si="259"/>
        <v>30.924657898001836</v>
      </c>
      <c r="W512" s="1" t="b">
        <f t="shared" si="260"/>
        <v>0</v>
      </c>
      <c r="X512" s="1" t="b">
        <f t="shared" si="261"/>
        <v>0</v>
      </c>
      <c r="Y512" s="1" t="b">
        <f t="shared" si="262"/>
        <v>0</v>
      </c>
      <c r="Z512" s="1">
        <f>IF(P512=FALSE,IF(Y512=TRUE,MIN(H512+$I$2,$I$3),H512),"-")</f>
        <v>0.02</v>
      </c>
      <c r="AA512" s="1" t="str">
        <f t="shared" si="263"/>
        <v>-</v>
      </c>
      <c r="AB512" s="1" t="str">
        <f t="shared" si="264"/>
        <v>-</v>
      </c>
      <c r="AC512" s="1">
        <f t="shared" si="265"/>
        <v>30.924657898001836</v>
      </c>
      <c r="AD512" s="1">
        <f t="shared" si="266"/>
        <v>0</v>
      </c>
      <c r="AE512" s="1" t="b">
        <f t="shared" si="267"/>
        <v>0</v>
      </c>
      <c r="AF512" s="1">
        <f t="shared" si="268"/>
        <v>30.924657898001836</v>
      </c>
    </row>
    <row r="513" spans="1:32">
      <c r="A513" s="1"/>
      <c r="B513" s="1"/>
      <c r="C513" s="1"/>
      <c r="D513" s="1"/>
      <c r="E513" s="1"/>
      <c r="F513" s="1"/>
      <c r="H513" s="1">
        <f t="shared" si="249"/>
        <v>0.02</v>
      </c>
      <c r="I513" s="1" t="b">
        <f t="shared" si="250"/>
        <v>0</v>
      </c>
      <c r="J513" s="1">
        <f t="shared" si="251"/>
        <v>0</v>
      </c>
      <c r="K513" s="1">
        <f t="shared" si="246"/>
        <v>0</v>
      </c>
      <c r="L513" s="1">
        <f t="shared" si="247"/>
        <v>0</v>
      </c>
      <c r="M513" s="1">
        <f t="shared" si="248"/>
        <v>30.924657898001836</v>
      </c>
      <c r="N513" s="1" t="b">
        <f t="shared" si="252"/>
        <v>0</v>
      </c>
      <c r="O513" s="1" t="b">
        <f t="shared" si="253"/>
        <v>0</v>
      </c>
      <c r="P513" s="1" t="b">
        <f t="shared" si="254"/>
        <v>0</v>
      </c>
      <c r="Q513" s="1" t="str">
        <f t="shared" si="255"/>
        <v>-</v>
      </c>
      <c r="R513" s="1" t="str">
        <f t="shared" si="256"/>
        <v>-</v>
      </c>
      <c r="S513" s="1" t="str">
        <f t="shared" si="257"/>
        <v>-</v>
      </c>
      <c r="T513" s="1" t="str">
        <f t="shared" si="258"/>
        <v>-</v>
      </c>
      <c r="U513" s="1"/>
      <c r="V513" s="1">
        <f t="shared" si="259"/>
        <v>30.306164740041801</v>
      </c>
      <c r="W513" s="1" t="b">
        <f t="shared" si="260"/>
        <v>0</v>
      </c>
      <c r="X513" s="1" t="b">
        <f t="shared" si="261"/>
        <v>0</v>
      </c>
      <c r="Y513" s="1" t="b">
        <f t="shared" si="262"/>
        <v>0</v>
      </c>
      <c r="Z513" s="1">
        <f>IF(P513=FALSE,IF(Y513=TRUE,MIN(H513+$I$2,$I$3),H513),"-")</f>
        <v>0.02</v>
      </c>
      <c r="AA513" s="1" t="str">
        <f t="shared" si="263"/>
        <v>-</v>
      </c>
      <c r="AB513" s="1" t="str">
        <f t="shared" si="264"/>
        <v>-</v>
      </c>
      <c r="AC513" s="1">
        <f t="shared" si="265"/>
        <v>30.306164740041801</v>
      </c>
      <c r="AD513" s="1">
        <f t="shared" si="266"/>
        <v>0</v>
      </c>
      <c r="AE513" s="1" t="b">
        <f t="shared" si="267"/>
        <v>0</v>
      </c>
      <c r="AF513" s="1">
        <f t="shared" si="268"/>
        <v>30.306164740041801</v>
      </c>
    </row>
    <row r="514" spans="1:32">
      <c r="A514" s="1"/>
      <c r="B514" s="1"/>
      <c r="C514" s="1"/>
      <c r="D514" s="1"/>
      <c r="E514" s="1"/>
      <c r="F514" s="1"/>
      <c r="H514" s="1">
        <f t="shared" si="249"/>
        <v>0.02</v>
      </c>
      <c r="I514" s="1" t="b">
        <f t="shared" si="250"/>
        <v>0</v>
      </c>
      <c r="J514" s="1">
        <f t="shared" si="251"/>
        <v>0</v>
      </c>
      <c r="K514" s="1">
        <f t="shared" si="246"/>
        <v>0</v>
      </c>
      <c r="L514" s="1">
        <f t="shared" si="247"/>
        <v>0</v>
      </c>
      <c r="M514" s="1">
        <f t="shared" si="248"/>
        <v>30.306164740041801</v>
      </c>
      <c r="N514" s="1" t="b">
        <f t="shared" si="252"/>
        <v>0</v>
      </c>
      <c r="O514" s="1" t="b">
        <f t="shared" si="253"/>
        <v>0</v>
      </c>
      <c r="P514" s="1" t="b">
        <f t="shared" si="254"/>
        <v>0</v>
      </c>
      <c r="Q514" s="1" t="str">
        <f t="shared" si="255"/>
        <v>-</v>
      </c>
      <c r="R514" s="1" t="str">
        <f t="shared" si="256"/>
        <v>-</v>
      </c>
      <c r="S514" s="1" t="str">
        <f t="shared" si="257"/>
        <v>-</v>
      </c>
      <c r="T514" s="1" t="str">
        <f t="shared" si="258"/>
        <v>-</v>
      </c>
      <c r="U514" s="1"/>
      <c r="V514" s="1">
        <f t="shared" si="259"/>
        <v>29.700041445240966</v>
      </c>
      <c r="W514" s="1" t="b">
        <f t="shared" si="260"/>
        <v>0</v>
      </c>
      <c r="X514" s="1" t="b">
        <f t="shared" si="261"/>
        <v>0</v>
      </c>
      <c r="Y514" s="1" t="b">
        <f t="shared" si="262"/>
        <v>0</v>
      </c>
      <c r="Z514" s="1">
        <f>IF(P514=FALSE,IF(Y514=TRUE,MIN(H514+$I$2,$I$3),H514),"-")</f>
        <v>0.02</v>
      </c>
      <c r="AA514" s="1" t="str">
        <f t="shared" si="263"/>
        <v>-</v>
      </c>
      <c r="AB514" s="1" t="str">
        <f t="shared" si="264"/>
        <v>-</v>
      </c>
      <c r="AC514" s="1">
        <f t="shared" si="265"/>
        <v>29.700041445240966</v>
      </c>
      <c r="AD514" s="1">
        <f t="shared" si="266"/>
        <v>0</v>
      </c>
      <c r="AE514" s="1" t="b">
        <f t="shared" si="267"/>
        <v>0</v>
      </c>
      <c r="AF514" s="1">
        <f t="shared" si="268"/>
        <v>29.700041445240966</v>
      </c>
    </row>
    <row r="515" spans="1:32">
      <c r="A515" s="1"/>
      <c r="B515" s="1"/>
      <c r="C515" s="1"/>
      <c r="D515" s="1"/>
      <c r="E515" s="1"/>
      <c r="F515" s="1"/>
      <c r="H515" s="1">
        <f t="shared" si="249"/>
        <v>0.02</v>
      </c>
      <c r="I515" s="1" t="b">
        <f t="shared" si="250"/>
        <v>0</v>
      </c>
      <c r="J515" s="1">
        <f t="shared" si="251"/>
        <v>0</v>
      </c>
      <c r="K515" s="1">
        <f t="shared" si="246"/>
        <v>0</v>
      </c>
      <c r="L515" s="1">
        <f t="shared" si="247"/>
        <v>0</v>
      </c>
      <c r="M515" s="1">
        <f t="shared" si="248"/>
        <v>29.700041445240966</v>
      </c>
      <c r="N515" s="1" t="b">
        <f t="shared" si="252"/>
        <v>0</v>
      </c>
      <c r="O515" s="1" t="b">
        <f t="shared" si="253"/>
        <v>0</v>
      </c>
      <c r="P515" s="1" t="b">
        <f t="shared" si="254"/>
        <v>0</v>
      </c>
      <c r="Q515" s="1" t="str">
        <f t="shared" si="255"/>
        <v>-</v>
      </c>
      <c r="R515" s="1" t="str">
        <f t="shared" si="256"/>
        <v>-</v>
      </c>
      <c r="S515" s="1" t="str">
        <f t="shared" si="257"/>
        <v>-</v>
      </c>
      <c r="T515" s="1" t="str">
        <f t="shared" si="258"/>
        <v>-</v>
      </c>
      <c r="U515" s="1"/>
      <c r="V515" s="1">
        <f t="shared" si="259"/>
        <v>29.106040616336148</v>
      </c>
      <c r="W515" s="1" t="b">
        <f t="shared" si="260"/>
        <v>0</v>
      </c>
      <c r="X515" s="1" t="b">
        <f t="shared" si="261"/>
        <v>0</v>
      </c>
      <c r="Y515" s="1" t="b">
        <f t="shared" si="262"/>
        <v>0</v>
      </c>
      <c r="Z515" s="1">
        <f>IF(P515=FALSE,IF(Y515=TRUE,MIN(H515+$I$2,$I$3),H515),"-")</f>
        <v>0.02</v>
      </c>
      <c r="AA515" s="1" t="str">
        <f t="shared" si="263"/>
        <v>-</v>
      </c>
      <c r="AB515" s="1" t="str">
        <f t="shared" si="264"/>
        <v>-</v>
      </c>
      <c r="AC515" s="1">
        <f t="shared" si="265"/>
        <v>29.106040616336148</v>
      </c>
      <c r="AD515" s="1">
        <f t="shared" si="266"/>
        <v>0</v>
      </c>
      <c r="AE515" s="1" t="b">
        <f t="shared" si="267"/>
        <v>0</v>
      </c>
      <c r="AF515" s="1">
        <f t="shared" si="268"/>
        <v>29.106040616336148</v>
      </c>
    </row>
    <row r="516" spans="1:32">
      <c r="A516" s="1"/>
      <c r="B516" s="1"/>
      <c r="C516" s="1"/>
      <c r="D516" s="1"/>
      <c r="E516" s="1"/>
      <c r="F516" s="1"/>
      <c r="H516" s="1">
        <f t="shared" si="249"/>
        <v>0.02</v>
      </c>
      <c r="I516" s="1" t="b">
        <f t="shared" si="250"/>
        <v>0</v>
      </c>
      <c r="J516" s="1">
        <f t="shared" si="251"/>
        <v>0</v>
      </c>
      <c r="K516" s="1">
        <f t="shared" si="246"/>
        <v>0</v>
      </c>
      <c r="L516" s="1">
        <f t="shared" si="247"/>
        <v>0</v>
      </c>
      <c r="M516" s="1">
        <f t="shared" si="248"/>
        <v>29.106040616336148</v>
      </c>
      <c r="N516" s="1" t="b">
        <f t="shared" si="252"/>
        <v>0</v>
      </c>
      <c r="O516" s="1" t="b">
        <f t="shared" si="253"/>
        <v>0</v>
      </c>
      <c r="P516" s="1" t="b">
        <f t="shared" si="254"/>
        <v>0</v>
      </c>
      <c r="Q516" s="1" t="str">
        <f t="shared" si="255"/>
        <v>-</v>
      </c>
      <c r="R516" s="1" t="str">
        <f t="shared" si="256"/>
        <v>-</v>
      </c>
      <c r="S516" s="1" t="str">
        <f t="shared" si="257"/>
        <v>-</v>
      </c>
      <c r="T516" s="1" t="str">
        <f t="shared" si="258"/>
        <v>-</v>
      </c>
      <c r="U516" s="1"/>
      <c r="V516" s="1">
        <f t="shared" si="259"/>
        <v>28.523919804009424</v>
      </c>
      <c r="W516" s="1" t="b">
        <f t="shared" si="260"/>
        <v>0</v>
      </c>
      <c r="X516" s="1" t="b">
        <f t="shared" si="261"/>
        <v>0</v>
      </c>
      <c r="Y516" s="1" t="b">
        <f t="shared" si="262"/>
        <v>0</v>
      </c>
      <c r="Z516" s="1">
        <f>IF(P516=FALSE,IF(Y516=TRUE,MIN(H516+$I$2,$I$3),H516),"-")</f>
        <v>0.02</v>
      </c>
      <c r="AA516" s="1" t="str">
        <f t="shared" si="263"/>
        <v>-</v>
      </c>
      <c r="AB516" s="1" t="str">
        <f t="shared" si="264"/>
        <v>-</v>
      </c>
      <c r="AC516" s="1">
        <f t="shared" si="265"/>
        <v>28.523919804009424</v>
      </c>
      <c r="AD516" s="1">
        <f t="shared" si="266"/>
        <v>0</v>
      </c>
      <c r="AE516" s="1" t="b">
        <f t="shared" si="267"/>
        <v>0</v>
      </c>
      <c r="AF516" s="1">
        <f t="shared" si="268"/>
        <v>28.523919804009424</v>
      </c>
    </row>
    <row r="517" spans="1:32">
      <c r="A517" s="1"/>
      <c r="B517" s="1"/>
      <c r="C517" s="1"/>
      <c r="D517" s="1"/>
      <c r="E517" s="1"/>
      <c r="F517" s="1"/>
      <c r="H517" s="1">
        <f t="shared" si="249"/>
        <v>0.02</v>
      </c>
      <c r="I517" s="1" t="b">
        <f t="shared" si="250"/>
        <v>0</v>
      </c>
      <c r="J517" s="1">
        <f t="shared" si="251"/>
        <v>0</v>
      </c>
      <c r="K517" s="1">
        <f t="shared" si="246"/>
        <v>0</v>
      </c>
      <c r="L517" s="1">
        <f t="shared" si="247"/>
        <v>0</v>
      </c>
      <c r="M517" s="1">
        <f t="shared" si="248"/>
        <v>28.523919804009424</v>
      </c>
      <c r="N517" s="1" t="b">
        <f t="shared" si="252"/>
        <v>0</v>
      </c>
      <c r="O517" s="1" t="b">
        <f t="shared" si="253"/>
        <v>0</v>
      </c>
      <c r="P517" s="1" t="b">
        <f t="shared" si="254"/>
        <v>0</v>
      </c>
      <c r="Q517" s="1" t="str">
        <f t="shared" si="255"/>
        <v>-</v>
      </c>
      <c r="R517" s="1" t="str">
        <f t="shared" si="256"/>
        <v>-</v>
      </c>
      <c r="S517" s="1" t="str">
        <f t="shared" si="257"/>
        <v>-</v>
      </c>
      <c r="T517" s="1" t="str">
        <f t="shared" si="258"/>
        <v>-</v>
      </c>
      <c r="U517" s="1"/>
      <c r="V517" s="1">
        <f t="shared" si="259"/>
        <v>27.953441407929237</v>
      </c>
      <c r="W517" s="1" t="b">
        <f t="shared" si="260"/>
        <v>0</v>
      </c>
      <c r="X517" s="1" t="b">
        <f t="shared" si="261"/>
        <v>0</v>
      </c>
      <c r="Y517" s="1" t="b">
        <f t="shared" si="262"/>
        <v>0</v>
      </c>
      <c r="Z517" s="1">
        <f>IF(P517=FALSE,IF(Y517=TRUE,MIN(H517+$I$2,$I$3),H517),"-")</f>
        <v>0.02</v>
      </c>
      <c r="AA517" s="1" t="str">
        <f t="shared" si="263"/>
        <v>-</v>
      </c>
      <c r="AB517" s="1" t="str">
        <f t="shared" si="264"/>
        <v>-</v>
      </c>
      <c r="AC517" s="1">
        <f t="shared" si="265"/>
        <v>27.953441407929237</v>
      </c>
      <c r="AD517" s="1">
        <f t="shared" si="266"/>
        <v>0</v>
      </c>
      <c r="AE517" s="1" t="b">
        <f t="shared" si="267"/>
        <v>0</v>
      </c>
      <c r="AF517" s="1">
        <f t="shared" si="268"/>
        <v>27.953441407929237</v>
      </c>
    </row>
    <row r="518" spans="1:32">
      <c r="A518" s="1"/>
      <c r="B518" s="1"/>
      <c r="C518" s="1"/>
      <c r="D518" s="1"/>
      <c r="E518" s="1"/>
      <c r="F518" s="1"/>
      <c r="H518" s="1">
        <f t="shared" si="249"/>
        <v>0.02</v>
      </c>
      <c r="I518" s="1" t="b">
        <f t="shared" si="250"/>
        <v>0</v>
      </c>
      <c r="J518" s="1">
        <f t="shared" si="251"/>
        <v>0</v>
      </c>
      <c r="K518" s="1">
        <f t="shared" si="246"/>
        <v>0</v>
      </c>
      <c r="L518" s="1">
        <f t="shared" si="247"/>
        <v>0</v>
      </c>
      <c r="M518" s="1">
        <f t="shared" si="248"/>
        <v>27.953441407929237</v>
      </c>
      <c r="N518" s="1" t="b">
        <f t="shared" si="252"/>
        <v>0</v>
      </c>
      <c r="O518" s="1" t="b">
        <f t="shared" si="253"/>
        <v>0</v>
      </c>
      <c r="P518" s="1" t="b">
        <f t="shared" si="254"/>
        <v>0</v>
      </c>
      <c r="Q518" s="1" t="str">
        <f t="shared" si="255"/>
        <v>-</v>
      </c>
      <c r="R518" s="1" t="str">
        <f t="shared" si="256"/>
        <v>-</v>
      </c>
      <c r="S518" s="1" t="str">
        <f t="shared" si="257"/>
        <v>-</v>
      </c>
      <c r="T518" s="1" t="str">
        <f t="shared" si="258"/>
        <v>-</v>
      </c>
      <c r="U518" s="1"/>
      <c r="V518" s="1">
        <f t="shared" si="259"/>
        <v>27.394372579770653</v>
      </c>
      <c r="W518" s="1" t="b">
        <f t="shared" si="260"/>
        <v>0</v>
      </c>
      <c r="X518" s="1" t="b">
        <f t="shared" si="261"/>
        <v>0</v>
      </c>
      <c r="Y518" s="1" t="b">
        <f t="shared" si="262"/>
        <v>0</v>
      </c>
      <c r="Z518" s="1">
        <f>IF(P518=FALSE,IF(Y518=TRUE,MIN(H518+$I$2,$I$3),H518),"-")</f>
        <v>0.02</v>
      </c>
      <c r="AA518" s="1" t="str">
        <f t="shared" si="263"/>
        <v>-</v>
      </c>
      <c r="AB518" s="1" t="str">
        <f t="shared" si="264"/>
        <v>-</v>
      </c>
      <c r="AC518" s="1">
        <f t="shared" si="265"/>
        <v>27.394372579770653</v>
      </c>
      <c r="AD518" s="1">
        <f t="shared" si="266"/>
        <v>0</v>
      </c>
      <c r="AE518" s="1" t="b">
        <f t="shared" si="267"/>
        <v>0</v>
      </c>
      <c r="AF518" s="1">
        <f t="shared" si="268"/>
        <v>27.394372579770653</v>
      </c>
    </row>
    <row r="519" spans="1:32">
      <c r="A519" s="1"/>
      <c r="B519" s="1"/>
      <c r="C519" s="1"/>
      <c r="D519" s="1"/>
      <c r="E519" s="1"/>
      <c r="F519" s="1"/>
      <c r="H519" s="1">
        <f t="shared" si="249"/>
        <v>0.02</v>
      </c>
      <c r="I519" s="1" t="b">
        <f t="shared" si="250"/>
        <v>0</v>
      </c>
      <c r="J519" s="1">
        <f t="shared" si="251"/>
        <v>0</v>
      </c>
      <c r="K519" s="1">
        <f t="shared" ref="K519:K582" si="269">C519</f>
        <v>0</v>
      </c>
      <c r="L519" s="1">
        <f t="shared" ref="L519:L582" si="270">D519</f>
        <v>0</v>
      </c>
      <c r="M519" s="1">
        <f t="shared" ref="M519:M582" si="271">AF518</f>
        <v>27.394372579770653</v>
      </c>
      <c r="N519" s="1" t="b">
        <f t="shared" si="252"/>
        <v>0</v>
      </c>
      <c r="O519" s="1" t="b">
        <f t="shared" si="253"/>
        <v>0</v>
      </c>
      <c r="P519" s="1" t="b">
        <f t="shared" si="254"/>
        <v>0</v>
      </c>
      <c r="Q519" s="1" t="str">
        <f t="shared" si="255"/>
        <v>-</v>
      </c>
      <c r="R519" s="1" t="str">
        <f t="shared" si="256"/>
        <v>-</v>
      </c>
      <c r="S519" s="1" t="str">
        <f t="shared" si="257"/>
        <v>-</v>
      </c>
      <c r="T519" s="1" t="str">
        <f t="shared" si="258"/>
        <v>-</v>
      </c>
      <c r="U519" s="1"/>
      <c r="V519" s="1">
        <f t="shared" si="259"/>
        <v>26.846485128175239</v>
      </c>
      <c r="W519" s="1" t="b">
        <f t="shared" si="260"/>
        <v>0</v>
      </c>
      <c r="X519" s="1" t="b">
        <f t="shared" si="261"/>
        <v>0</v>
      </c>
      <c r="Y519" s="1" t="b">
        <f t="shared" si="262"/>
        <v>0</v>
      </c>
      <c r="Z519" s="1">
        <f>IF(P519=FALSE,IF(Y519=TRUE,MIN(H519+$I$2,$I$3),H519),"-")</f>
        <v>0.02</v>
      </c>
      <c r="AA519" s="1" t="str">
        <f t="shared" si="263"/>
        <v>-</v>
      </c>
      <c r="AB519" s="1" t="str">
        <f t="shared" si="264"/>
        <v>-</v>
      </c>
      <c r="AC519" s="1">
        <f t="shared" si="265"/>
        <v>26.846485128175239</v>
      </c>
      <c r="AD519" s="1">
        <f t="shared" si="266"/>
        <v>0</v>
      </c>
      <c r="AE519" s="1" t="b">
        <f t="shared" si="267"/>
        <v>0</v>
      </c>
      <c r="AF519" s="1">
        <f t="shared" si="268"/>
        <v>26.846485128175239</v>
      </c>
    </row>
    <row r="520" spans="1:32">
      <c r="A520" s="1"/>
      <c r="B520" s="1"/>
      <c r="C520" s="1"/>
      <c r="D520" s="1"/>
      <c r="E520" s="1"/>
      <c r="F520" s="1"/>
      <c r="H520" s="1">
        <f t="shared" si="249"/>
        <v>0.02</v>
      </c>
      <c r="I520" s="1" t="b">
        <f t="shared" si="250"/>
        <v>0</v>
      </c>
      <c r="J520" s="1">
        <f t="shared" si="251"/>
        <v>0</v>
      </c>
      <c r="K520" s="1">
        <f t="shared" si="269"/>
        <v>0</v>
      </c>
      <c r="L520" s="1">
        <f t="shared" si="270"/>
        <v>0</v>
      </c>
      <c r="M520" s="1">
        <f t="shared" si="271"/>
        <v>26.846485128175239</v>
      </c>
      <c r="N520" s="1" t="b">
        <f t="shared" si="252"/>
        <v>0</v>
      </c>
      <c r="O520" s="1" t="b">
        <f t="shared" si="253"/>
        <v>0</v>
      </c>
      <c r="P520" s="1" t="b">
        <f t="shared" si="254"/>
        <v>0</v>
      </c>
      <c r="Q520" s="1" t="str">
        <f t="shared" si="255"/>
        <v>-</v>
      </c>
      <c r="R520" s="1" t="str">
        <f t="shared" si="256"/>
        <v>-</v>
      </c>
      <c r="S520" s="1" t="str">
        <f t="shared" si="257"/>
        <v>-</v>
      </c>
      <c r="T520" s="1" t="str">
        <f t="shared" si="258"/>
        <v>-</v>
      </c>
      <c r="U520" s="1"/>
      <c r="V520" s="1">
        <f t="shared" si="259"/>
        <v>26.309555425611734</v>
      </c>
      <c r="W520" s="1" t="b">
        <f t="shared" si="260"/>
        <v>0</v>
      </c>
      <c r="X520" s="1" t="b">
        <f t="shared" si="261"/>
        <v>0</v>
      </c>
      <c r="Y520" s="1" t="b">
        <f t="shared" si="262"/>
        <v>0</v>
      </c>
      <c r="Z520" s="1">
        <f>IF(P520=FALSE,IF(Y520=TRUE,MIN(H520+$I$2,$I$3),H520),"-")</f>
        <v>0.02</v>
      </c>
      <c r="AA520" s="1" t="str">
        <f t="shared" si="263"/>
        <v>-</v>
      </c>
      <c r="AB520" s="1" t="str">
        <f t="shared" si="264"/>
        <v>-</v>
      </c>
      <c r="AC520" s="1">
        <f t="shared" si="265"/>
        <v>26.309555425611734</v>
      </c>
      <c r="AD520" s="1">
        <f t="shared" si="266"/>
        <v>0</v>
      </c>
      <c r="AE520" s="1" t="b">
        <f t="shared" si="267"/>
        <v>0</v>
      </c>
      <c r="AF520" s="1">
        <f t="shared" si="268"/>
        <v>26.309555425611734</v>
      </c>
    </row>
    <row r="521" spans="1:32">
      <c r="A521" s="1"/>
      <c r="B521" s="1"/>
      <c r="C521" s="1"/>
      <c r="D521" s="1"/>
      <c r="E521" s="1"/>
      <c r="F521" s="1"/>
      <c r="H521" s="1">
        <f t="shared" si="249"/>
        <v>0.02</v>
      </c>
      <c r="I521" s="1" t="b">
        <f t="shared" si="250"/>
        <v>0</v>
      </c>
      <c r="J521" s="1">
        <f t="shared" si="251"/>
        <v>0</v>
      </c>
      <c r="K521" s="1">
        <f t="shared" si="269"/>
        <v>0</v>
      </c>
      <c r="L521" s="1">
        <f t="shared" si="270"/>
        <v>0</v>
      </c>
      <c r="M521" s="1">
        <f t="shared" si="271"/>
        <v>26.309555425611734</v>
      </c>
      <c r="N521" s="1" t="b">
        <f t="shared" si="252"/>
        <v>0</v>
      </c>
      <c r="O521" s="1" t="b">
        <f t="shared" si="253"/>
        <v>0</v>
      </c>
      <c r="P521" s="1" t="b">
        <f t="shared" si="254"/>
        <v>0</v>
      </c>
      <c r="Q521" s="1" t="str">
        <f t="shared" si="255"/>
        <v>-</v>
      </c>
      <c r="R521" s="1" t="str">
        <f t="shared" si="256"/>
        <v>-</v>
      </c>
      <c r="S521" s="1" t="str">
        <f t="shared" si="257"/>
        <v>-</v>
      </c>
      <c r="T521" s="1" t="str">
        <f t="shared" si="258"/>
        <v>-</v>
      </c>
      <c r="U521" s="1"/>
      <c r="V521" s="1">
        <f t="shared" si="259"/>
        <v>25.783364317099497</v>
      </c>
      <c r="W521" s="1" t="b">
        <f t="shared" si="260"/>
        <v>0</v>
      </c>
      <c r="X521" s="1" t="b">
        <f t="shared" si="261"/>
        <v>0</v>
      </c>
      <c r="Y521" s="1" t="b">
        <f t="shared" si="262"/>
        <v>0</v>
      </c>
      <c r="Z521" s="1">
        <f>IF(P521=FALSE,IF(Y521=TRUE,MIN(H521+$I$2,$I$3),H521),"-")</f>
        <v>0.02</v>
      </c>
      <c r="AA521" s="1" t="str">
        <f t="shared" si="263"/>
        <v>-</v>
      </c>
      <c r="AB521" s="1" t="str">
        <f t="shared" si="264"/>
        <v>-</v>
      </c>
      <c r="AC521" s="1">
        <f t="shared" si="265"/>
        <v>25.783364317099497</v>
      </c>
      <c r="AD521" s="1">
        <f t="shared" si="266"/>
        <v>0</v>
      </c>
      <c r="AE521" s="1" t="b">
        <f t="shared" si="267"/>
        <v>0</v>
      </c>
      <c r="AF521" s="1">
        <f t="shared" si="268"/>
        <v>25.783364317099497</v>
      </c>
    </row>
    <row r="522" spans="1:32">
      <c r="A522" s="1"/>
      <c r="B522" s="1"/>
      <c r="C522" s="1"/>
      <c r="D522" s="1"/>
      <c r="E522" s="1"/>
      <c r="F522" s="1"/>
      <c r="H522" s="1">
        <f t="shared" si="249"/>
        <v>0.02</v>
      </c>
      <c r="I522" s="1" t="b">
        <f t="shared" si="250"/>
        <v>0</v>
      </c>
      <c r="J522" s="1">
        <f t="shared" si="251"/>
        <v>0</v>
      </c>
      <c r="K522" s="1">
        <f t="shared" si="269"/>
        <v>0</v>
      </c>
      <c r="L522" s="1">
        <f t="shared" si="270"/>
        <v>0</v>
      </c>
      <c r="M522" s="1">
        <f t="shared" si="271"/>
        <v>25.783364317099497</v>
      </c>
      <c r="N522" s="1" t="b">
        <f t="shared" si="252"/>
        <v>0</v>
      </c>
      <c r="O522" s="1" t="b">
        <f t="shared" si="253"/>
        <v>0</v>
      </c>
      <c r="P522" s="1" t="b">
        <f t="shared" si="254"/>
        <v>0</v>
      </c>
      <c r="Q522" s="1" t="str">
        <f t="shared" si="255"/>
        <v>-</v>
      </c>
      <c r="R522" s="1" t="str">
        <f t="shared" si="256"/>
        <v>-</v>
      </c>
      <c r="S522" s="1" t="str">
        <f t="shared" si="257"/>
        <v>-</v>
      </c>
      <c r="T522" s="1" t="str">
        <f t="shared" si="258"/>
        <v>-</v>
      </c>
      <c r="U522" s="1"/>
      <c r="V522" s="1">
        <f t="shared" si="259"/>
        <v>25.267697030757507</v>
      </c>
      <c r="W522" s="1" t="b">
        <f t="shared" si="260"/>
        <v>0</v>
      </c>
      <c r="X522" s="1" t="b">
        <f t="shared" si="261"/>
        <v>0</v>
      </c>
      <c r="Y522" s="1" t="b">
        <f t="shared" si="262"/>
        <v>0</v>
      </c>
      <c r="Z522" s="1">
        <f>IF(P522=FALSE,IF(Y522=TRUE,MIN(H522+$I$2,$I$3),H522),"-")</f>
        <v>0.02</v>
      </c>
      <c r="AA522" s="1" t="str">
        <f t="shared" si="263"/>
        <v>-</v>
      </c>
      <c r="AB522" s="1" t="str">
        <f t="shared" si="264"/>
        <v>-</v>
      </c>
      <c r="AC522" s="1">
        <f t="shared" si="265"/>
        <v>25.267697030757507</v>
      </c>
      <c r="AD522" s="1">
        <f t="shared" si="266"/>
        <v>0</v>
      </c>
      <c r="AE522" s="1" t="b">
        <f t="shared" si="267"/>
        <v>0</v>
      </c>
      <c r="AF522" s="1">
        <f t="shared" si="268"/>
        <v>25.267697030757507</v>
      </c>
    </row>
    <row r="523" spans="1:32">
      <c r="A523" s="1"/>
      <c r="B523" s="1"/>
      <c r="C523" s="1"/>
      <c r="D523" s="1"/>
      <c r="E523" s="1"/>
      <c r="F523" s="1"/>
      <c r="H523" s="1">
        <f t="shared" si="249"/>
        <v>0.02</v>
      </c>
      <c r="I523" s="1" t="b">
        <f t="shared" si="250"/>
        <v>0</v>
      </c>
      <c r="J523" s="1">
        <f t="shared" si="251"/>
        <v>0</v>
      </c>
      <c r="K523" s="1">
        <f t="shared" si="269"/>
        <v>0</v>
      </c>
      <c r="L523" s="1">
        <f t="shared" si="270"/>
        <v>0</v>
      </c>
      <c r="M523" s="1">
        <f t="shared" si="271"/>
        <v>25.267697030757507</v>
      </c>
      <c r="N523" s="1" t="b">
        <f t="shared" si="252"/>
        <v>0</v>
      </c>
      <c r="O523" s="1" t="b">
        <f t="shared" si="253"/>
        <v>0</v>
      </c>
      <c r="P523" s="1" t="b">
        <f t="shared" si="254"/>
        <v>0</v>
      </c>
      <c r="Q523" s="1" t="str">
        <f t="shared" si="255"/>
        <v>-</v>
      </c>
      <c r="R523" s="1" t="str">
        <f t="shared" si="256"/>
        <v>-</v>
      </c>
      <c r="S523" s="1" t="str">
        <f t="shared" si="257"/>
        <v>-</v>
      </c>
      <c r="T523" s="1" t="str">
        <f t="shared" si="258"/>
        <v>-</v>
      </c>
      <c r="U523" s="1"/>
      <c r="V523" s="1">
        <f t="shared" si="259"/>
        <v>24.762343090142355</v>
      </c>
      <c r="W523" s="1" t="b">
        <f t="shared" si="260"/>
        <v>0</v>
      </c>
      <c r="X523" s="1" t="b">
        <f t="shared" si="261"/>
        <v>0</v>
      </c>
      <c r="Y523" s="1" t="b">
        <f t="shared" si="262"/>
        <v>0</v>
      </c>
      <c r="Z523" s="1">
        <f>IF(P523=FALSE,IF(Y523=TRUE,MIN(H523+$I$2,$I$3),H523),"-")</f>
        <v>0.02</v>
      </c>
      <c r="AA523" s="1" t="str">
        <f t="shared" si="263"/>
        <v>-</v>
      </c>
      <c r="AB523" s="1" t="str">
        <f t="shared" si="264"/>
        <v>-</v>
      </c>
      <c r="AC523" s="1">
        <f t="shared" si="265"/>
        <v>24.762343090142355</v>
      </c>
      <c r="AD523" s="1">
        <f t="shared" si="266"/>
        <v>0</v>
      </c>
      <c r="AE523" s="1" t="b">
        <f t="shared" si="267"/>
        <v>0</v>
      </c>
      <c r="AF523" s="1">
        <f t="shared" si="268"/>
        <v>24.762343090142355</v>
      </c>
    </row>
    <row r="524" spans="1:32">
      <c r="A524" s="1"/>
      <c r="B524" s="1"/>
      <c r="C524" s="1"/>
      <c r="D524" s="1"/>
      <c r="E524" s="1"/>
      <c r="F524" s="1"/>
      <c r="H524" s="1">
        <f t="shared" si="249"/>
        <v>0.02</v>
      </c>
      <c r="I524" s="1" t="b">
        <f t="shared" si="250"/>
        <v>0</v>
      </c>
      <c r="J524" s="1">
        <f t="shared" si="251"/>
        <v>0</v>
      </c>
      <c r="K524" s="1">
        <f t="shared" si="269"/>
        <v>0</v>
      </c>
      <c r="L524" s="1">
        <f t="shared" si="270"/>
        <v>0</v>
      </c>
      <c r="M524" s="1">
        <f t="shared" si="271"/>
        <v>24.762343090142355</v>
      </c>
      <c r="N524" s="1" t="b">
        <f t="shared" si="252"/>
        <v>0</v>
      </c>
      <c r="O524" s="1" t="b">
        <f t="shared" si="253"/>
        <v>0</v>
      </c>
      <c r="P524" s="1" t="b">
        <f t="shared" si="254"/>
        <v>0</v>
      </c>
      <c r="Q524" s="1" t="str">
        <f t="shared" si="255"/>
        <v>-</v>
      </c>
      <c r="R524" s="1" t="str">
        <f t="shared" si="256"/>
        <v>-</v>
      </c>
      <c r="S524" s="1" t="str">
        <f t="shared" si="257"/>
        <v>-</v>
      </c>
      <c r="T524" s="1" t="str">
        <f t="shared" si="258"/>
        <v>-</v>
      </c>
      <c r="U524" s="1"/>
      <c r="V524" s="1">
        <f t="shared" si="259"/>
        <v>24.267096228339508</v>
      </c>
      <c r="W524" s="1" t="b">
        <f t="shared" si="260"/>
        <v>0</v>
      </c>
      <c r="X524" s="1" t="b">
        <f t="shared" si="261"/>
        <v>0</v>
      </c>
      <c r="Y524" s="1" t="b">
        <f t="shared" si="262"/>
        <v>0</v>
      </c>
      <c r="Z524" s="1">
        <f>IF(P524=FALSE,IF(Y524=TRUE,MIN(H524+$I$2,$I$3),H524),"-")</f>
        <v>0.02</v>
      </c>
      <c r="AA524" s="1" t="str">
        <f t="shared" si="263"/>
        <v>-</v>
      </c>
      <c r="AB524" s="1" t="str">
        <f t="shared" si="264"/>
        <v>-</v>
      </c>
      <c r="AC524" s="1">
        <f t="shared" si="265"/>
        <v>24.267096228339508</v>
      </c>
      <c r="AD524" s="1">
        <f t="shared" si="266"/>
        <v>0</v>
      </c>
      <c r="AE524" s="1" t="b">
        <f t="shared" si="267"/>
        <v>0</v>
      </c>
      <c r="AF524" s="1">
        <f t="shared" si="268"/>
        <v>24.267096228339508</v>
      </c>
    </row>
    <row r="525" spans="1:32">
      <c r="A525" s="1"/>
      <c r="B525" s="1"/>
      <c r="C525" s="1"/>
      <c r="D525" s="1"/>
      <c r="E525" s="1"/>
      <c r="F525" s="1"/>
      <c r="H525" s="1">
        <f t="shared" si="249"/>
        <v>0.02</v>
      </c>
      <c r="I525" s="1" t="b">
        <f t="shared" si="250"/>
        <v>0</v>
      </c>
      <c r="J525" s="1">
        <f t="shared" si="251"/>
        <v>0</v>
      </c>
      <c r="K525" s="1">
        <f t="shared" si="269"/>
        <v>0</v>
      </c>
      <c r="L525" s="1">
        <f t="shared" si="270"/>
        <v>0</v>
      </c>
      <c r="M525" s="1">
        <f t="shared" si="271"/>
        <v>24.267096228339508</v>
      </c>
      <c r="N525" s="1" t="b">
        <f t="shared" si="252"/>
        <v>0</v>
      </c>
      <c r="O525" s="1" t="b">
        <f t="shared" si="253"/>
        <v>0</v>
      </c>
      <c r="P525" s="1" t="b">
        <f t="shared" si="254"/>
        <v>0</v>
      </c>
      <c r="Q525" s="1" t="str">
        <f t="shared" si="255"/>
        <v>-</v>
      </c>
      <c r="R525" s="1" t="str">
        <f t="shared" si="256"/>
        <v>-</v>
      </c>
      <c r="S525" s="1" t="str">
        <f t="shared" si="257"/>
        <v>-</v>
      </c>
      <c r="T525" s="1" t="str">
        <f t="shared" si="258"/>
        <v>-</v>
      </c>
      <c r="U525" s="1"/>
      <c r="V525" s="1">
        <f t="shared" si="259"/>
        <v>23.781754303772718</v>
      </c>
      <c r="W525" s="1" t="b">
        <f t="shared" si="260"/>
        <v>0</v>
      </c>
      <c r="X525" s="1" t="b">
        <f t="shared" si="261"/>
        <v>0</v>
      </c>
      <c r="Y525" s="1" t="b">
        <f t="shared" si="262"/>
        <v>0</v>
      </c>
      <c r="Z525" s="1">
        <f>IF(P525=FALSE,IF(Y525=TRUE,MIN(H525+$I$2,$I$3),H525),"-")</f>
        <v>0.02</v>
      </c>
      <c r="AA525" s="1" t="str">
        <f t="shared" si="263"/>
        <v>-</v>
      </c>
      <c r="AB525" s="1" t="str">
        <f t="shared" si="264"/>
        <v>-</v>
      </c>
      <c r="AC525" s="1">
        <f t="shared" si="265"/>
        <v>23.781754303772718</v>
      </c>
      <c r="AD525" s="1">
        <f t="shared" si="266"/>
        <v>0</v>
      </c>
      <c r="AE525" s="1" t="b">
        <f t="shared" si="267"/>
        <v>0</v>
      </c>
      <c r="AF525" s="1">
        <f t="shared" si="268"/>
        <v>23.781754303772718</v>
      </c>
    </row>
    <row r="526" spans="1:32">
      <c r="A526" s="1"/>
      <c r="B526" s="1"/>
      <c r="C526" s="1"/>
      <c r="D526" s="1"/>
      <c r="E526" s="1"/>
      <c r="F526" s="1"/>
      <c r="H526" s="1">
        <f t="shared" si="249"/>
        <v>0.02</v>
      </c>
      <c r="I526" s="1" t="b">
        <f t="shared" si="250"/>
        <v>0</v>
      </c>
      <c r="J526" s="1">
        <f t="shared" si="251"/>
        <v>0</v>
      </c>
      <c r="K526" s="1">
        <f t="shared" si="269"/>
        <v>0</v>
      </c>
      <c r="L526" s="1">
        <f t="shared" si="270"/>
        <v>0</v>
      </c>
      <c r="M526" s="1">
        <f t="shared" si="271"/>
        <v>23.781754303772718</v>
      </c>
      <c r="N526" s="1" t="b">
        <f t="shared" si="252"/>
        <v>0</v>
      </c>
      <c r="O526" s="1" t="b">
        <f t="shared" si="253"/>
        <v>0</v>
      </c>
      <c r="P526" s="1" t="b">
        <f t="shared" si="254"/>
        <v>0</v>
      </c>
      <c r="Q526" s="1" t="str">
        <f t="shared" si="255"/>
        <v>-</v>
      </c>
      <c r="R526" s="1" t="str">
        <f t="shared" si="256"/>
        <v>-</v>
      </c>
      <c r="S526" s="1" t="str">
        <f t="shared" si="257"/>
        <v>-</v>
      </c>
      <c r="T526" s="1" t="str">
        <f t="shared" si="258"/>
        <v>-</v>
      </c>
      <c r="U526" s="1"/>
      <c r="V526" s="1">
        <f t="shared" si="259"/>
        <v>23.306119217697265</v>
      </c>
      <c r="W526" s="1" t="b">
        <f t="shared" si="260"/>
        <v>0</v>
      </c>
      <c r="X526" s="1" t="b">
        <f t="shared" si="261"/>
        <v>0</v>
      </c>
      <c r="Y526" s="1" t="b">
        <f t="shared" si="262"/>
        <v>0</v>
      </c>
      <c r="Z526" s="1">
        <f>IF(P526=FALSE,IF(Y526=TRUE,MIN(H526+$I$2,$I$3),H526),"-")</f>
        <v>0.02</v>
      </c>
      <c r="AA526" s="1" t="str">
        <f t="shared" si="263"/>
        <v>-</v>
      </c>
      <c r="AB526" s="1" t="str">
        <f t="shared" si="264"/>
        <v>-</v>
      </c>
      <c r="AC526" s="1">
        <f t="shared" si="265"/>
        <v>23.306119217697265</v>
      </c>
      <c r="AD526" s="1">
        <f t="shared" si="266"/>
        <v>0</v>
      </c>
      <c r="AE526" s="1" t="b">
        <f t="shared" si="267"/>
        <v>0</v>
      </c>
      <c r="AF526" s="1">
        <f t="shared" si="268"/>
        <v>23.306119217697265</v>
      </c>
    </row>
    <row r="527" spans="1:32">
      <c r="A527" s="1"/>
      <c r="B527" s="1"/>
      <c r="C527" s="1"/>
      <c r="D527" s="1"/>
      <c r="E527" s="1"/>
      <c r="F527" s="1"/>
      <c r="H527" s="1">
        <f t="shared" si="249"/>
        <v>0.02</v>
      </c>
      <c r="I527" s="1" t="b">
        <f t="shared" si="250"/>
        <v>0</v>
      </c>
      <c r="J527" s="1">
        <f t="shared" si="251"/>
        <v>0</v>
      </c>
      <c r="K527" s="1">
        <f t="shared" si="269"/>
        <v>0</v>
      </c>
      <c r="L527" s="1">
        <f t="shared" si="270"/>
        <v>0</v>
      </c>
      <c r="M527" s="1">
        <f t="shared" si="271"/>
        <v>23.306119217697265</v>
      </c>
      <c r="N527" s="1" t="b">
        <f t="shared" si="252"/>
        <v>0</v>
      </c>
      <c r="O527" s="1" t="b">
        <f t="shared" si="253"/>
        <v>0</v>
      </c>
      <c r="P527" s="1" t="b">
        <f t="shared" si="254"/>
        <v>0</v>
      </c>
      <c r="Q527" s="1" t="str">
        <f t="shared" si="255"/>
        <v>-</v>
      </c>
      <c r="R527" s="1" t="str">
        <f t="shared" si="256"/>
        <v>-</v>
      </c>
      <c r="S527" s="1" t="str">
        <f t="shared" si="257"/>
        <v>-</v>
      </c>
      <c r="T527" s="1" t="str">
        <f t="shared" si="258"/>
        <v>-</v>
      </c>
      <c r="U527" s="1"/>
      <c r="V527" s="1">
        <f t="shared" si="259"/>
        <v>22.839996833343321</v>
      </c>
      <c r="W527" s="1" t="b">
        <f t="shared" si="260"/>
        <v>0</v>
      </c>
      <c r="X527" s="1" t="b">
        <f t="shared" si="261"/>
        <v>0</v>
      </c>
      <c r="Y527" s="1" t="b">
        <f t="shared" si="262"/>
        <v>0</v>
      </c>
      <c r="Z527" s="1">
        <f>IF(P527=FALSE,IF(Y527=TRUE,MIN(H527+$I$2,$I$3),H527),"-")</f>
        <v>0.02</v>
      </c>
      <c r="AA527" s="1" t="str">
        <f t="shared" si="263"/>
        <v>-</v>
      </c>
      <c r="AB527" s="1" t="str">
        <f t="shared" si="264"/>
        <v>-</v>
      </c>
      <c r="AC527" s="1">
        <f t="shared" si="265"/>
        <v>22.839996833343321</v>
      </c>
      <c r="AD527" s="1">
        <f t="shared" si="266"/>
        <v>0</v>
      </c>
      <c r="AE527" s="1" t="b">
        <f t="shared" si="267"/>
        <v>0</v>
      </c>
      <c r="AF527" s="1">
        <f t="shared" si="268"/>
        <v>22.839996833343321</v>
      </c>
    </row>
    <row r="528" spans="1:32">
      <c r="A528" s="1"/>
      <c r="B528" s="1"/>
      <c r="C528" s="1"/>
      <c r="D528" s="1"/>
      <c r="E528" s="1"/>
      <c r="F528" s="1"/>
      <c r="H528" s="1">
        <f t="shared" si="249"/>
        <v>0.02</v>
      </c>
      <c r="I528" s="1" t="b">
        <f t="shared" si="250"/>
        <v>0</v>
      </c>
      <c r="J528" s="1">
        <f t="shared" si="251"/>
        <v>0</v>
      </c>
      <c r="K528" s="1">
        <f t="shared" si="269"/>
        <v>0</v>
      </c>
      <c r="L528" s="1">
        <f t="shared" si="270"/>
        <v>0</v>
      </c>
      <c r="M528" s="1">
        <f t="shared" si="271"/>
        <v>22.839996833343321</v>
      </c>
      <c r="N528" s="1" t="b">
        <f t="shared" si="252"/>
        <v>0</v>
      </c>
      <c r="O528" s="1" t="b">
        <f t="shared" si="253"/>
        <v>0</v>
      </c>
      <c r="P528" s="1" t="b">
        <f t="shared" si="254"/>
        <v>0</v>
      </c>
      <c r="Q528" s="1" t="str">
        <f t="shared" si="255"/>
        <v>-</v>
      </c>
      <c r="R528" s="1" t="str">
        <f t="shared" si="256"/>
        <v>-</v>
      </c>
      <c r="S528" s="1" t="str">
        <f t="shared" si="257"/>
        <v>-</v>
      </c>
      <c r="T528" s="1" t="str">
        <f t="shared" si="258"/>
        <v>-</v>
      </c>
      <c r="U528" s="1"/>
      <c r="V528" s="1">
        <f t="shared" si="259"/>
        <v>22.383196896676456</v>
      </c>
      <c r="W528" s="1" t="b">
        <f t="shared" si="260"/>
        <v>0</v>
      </c>
      <c r="X528" s="1" t="b">
        <f t="shared" si="261"/>
        <v>0</v>
      </c>
      <c r="Y528" s="1" t="b">
        <f t="shared" si="262"/>
        <v>0</v>
      </c>
      <c r="Z528" s="1">
        <f>IF(P528=FALSE,IF(Y528=TRUE,MIN(H528+$I$2,$I$3),H528),"-")</f>
        <v>0.02</v>
      </c>
      <c r="AA528" s="1" t="str">
        <f t="shared" si="263"/>
        <v>-</v>
      </c>
      <c r="AB528" s="1" t="str">
        <f t="shared" si="264"/>
        <v>-</v>
      </c>
      <c r="AC528" s="1">
        <f t="shared" si="265"/>
        <v>22.383196896676456</v>
      </c>
      <c r="AD528" s="1">
        <f t="shared" si="266"/>
        <v>0</v>
      </c>
      <c r="AE528" s="1" t="b">
        <f t="shared" si="267"/>
        <v>0</v>
      </c>
      <c r="AF528" s="1">
        <f t="shared" si="268"/>
        <v>22.383196896676456</v>
      </c>
    </row>
    <row r="529" spans="1:32">
      <c r="A529" s="1"/>
      <c r="B529" s="1"/>
      <c r="C529" s="1"/>
      <c r="D529" s="1"/>
      <c r="E529" s="1"/>
      <c r="F529" s="1"/>
      <c r="H529" s="1">
        <f t="shared" si="249"/>
        <v>0.02</v>
      </c>
      <c r="I529" s="1" t="b">
        <f t="shared" si="250"/>
        <v>0</v>
      </c>
      <c r="J529" s="1">
        <f t="shared" si="251"/>
        <v>0</v>
      </c>
      <c r="K529" s="1">
        <f t="shared" si="269"/>
        <v>0</v>
      </c>
      <c r="L529" s="1">
        <f t="shared" si="270"/>
        <v>0</v>
      </c>
      <c r="M529" s="1">
        <f t="shared" si="271"/>
        <v>22.383196896676456</v>
      </c>
      <c r="N529" s="1" t="b">
        <f t="shared" si="252"/>
        <v>0</v>
      </c>
      <c r="O529" s="1" t="b">
        <f t="shared" si="253"/>
        <v>0</v>
      </c>
      <c r="P529" s="1" t="b">
        <f t="shared" si="254"/>
        <v>0</v>
      </c>
      <c r="Q529" s="1" t="str">
        <f t="shared" si="255"/>
        <v>-</v>
      </c>
      <c r="R529" s="1" t="str">
        <f t="shared" si="256"/>
        <v>-</v>
      </c>
      <c r="S529" s="1" t="str">
        <f t="shared" si="257"/>
        <v>-</v>
      </c>
      <c r="T529" s="1" t="str">
        <f t="shared" si="258"/>
        <v>-</v>
      </c>
      <c r="U529" s="1"/>
      <c r="V529" s="1">
        <f t="shared" si="259"/>
        <v>21.935532958742925</v>
      </c>
      <c r="W529" s="1" t="b">
        <f t="shared" si="260"/>
        <v>0</v>
      </c>
      <c r="X529" s="1" t="b">
        <f t="shared" si="261"/>
        <v>0</v>
      </c>
      <c r="Y529" s="1" t="b">
        <f t="shared" si="262"/>
        <v>0</v>
      </c>
      <c r="Z529" s="1">
        <f>IF(P529=FALSE,IF(Y529=TRUE,MIN(H529+$I$2,$I$3),H529),"-")</f>
        <v>0.02</v>
      </c>
      <c r="AA529" s="1" t="str">
        <f t="shared" si="263"/>
        <v>-</v>
      </c>
      <c r="AB529" s="1" t="str">
        <f t="shared" si="264"/>
        <v>-</v>
      </c>
      <c r="AC529" s="1">
        <f t="shared" si="265"/>
        <v>21.935532958742925</v>
      </c>
      <c r="AD529" s="1">
        <f t="shared" si="266"/>
        <v>0</v>
      </c>
      <c r="AE529" s="1" t="b">
        <f t="shared" si="267"/>
        <v>0</v>
      </c>
      <c r="AF529" s="1">
        <f t="shared" si="268"/>
        <v>21.935532958742925</v>
      </c>
    </row>
    <row r="530" spans="1:32">
      <c r="A530" s="1"/>
      <c r="B530" s="1"/>
      <c r="C530" s="1"/>
      <c r="D530" s="1"/>
      <c r="E530" s="1"/>
      <c r="F530" s="1"/>
      <c r="H530" s="1">
        <f t="shared" si="249"/>
        <v>0.02</v>
      </c>
      <c r="I530" s="1" t="b">
        <f t="shared" si="250"/>
        <v>0</v>
      </c>
      <c r="J530" s="1">
        <f t="shared" si="251"/>
        <v>0</v>
      </c>
      <c r="K530" s="1">
        <f t="shared" si="269"/>
        <v>0</v>
      </c>
      <c r="L530" s="1">
        <f t="shared" si="270"/>
        <v>0</v>
      </c>
      <c r="M530" s="1">
        <f t="shared" si="271"/>
        <v>21.935532958742925</v>
      </c>
      <c r="N530" s="1" t="b">
        <f t="shared" si="252"/>
        <v>0</v>
      </c>
      <c r="O530" s="1" t="b">
        <f t="shared" si="253"/>
        <v>0</v>
      </c>
      <c r="P530" s="1" t="b">
        <f t="shared" si="254"/>
        <v>0</v>
      </c>
      <c r="Q530" s="1" t="str">
        <f t="shared" si="255"/>
        <v>-</v>
      </c>
      <c r="R530" s="1" t="str">
        <f t="shared" si="256"/>
        <v>-</v>
      </c>
      <c r="S530" s="1" t="str">
        <f t="shared" si="257"/>
        <v>-</v>
      </c>
      <c r="T530" s="1" t="str">
        <f t="shared" si="258"/>
        <v>-</v>
      </c>
      <c r="U530" s="1"/>
      <c r="V530" s="1">
        <f t="shared" si="259"/>
        <v>21.496822299568066</v>
      </c>
      <c r="W530" s="1" t="b">
        <f t="shared" si="260"/>
        <v>0</v>
      </c>
      <c r="X530" s="1" t="b">
        <f t="shared" si="261"/>
        <v>0</v>
      </c>
      <c r="Y530" s="1" t="b">
        <f t="shared" si="262"/>
        <v>0</v>
      </c>
      <c r="Z530" s="1">
        <f>IF(P530=FALSE,IF(Y530=TRUE,MIN(H530+$I$2,$I$3),H530),"-")</f>
        <v>0.02</v>
      </c>
      <c r="AA530" s="1" t="str">
        <f t="shared" si="263"/>
        <v>-</v>
      </c>
      <c r="AB530" s="1" t="str">
        <f t="shared" si="264"/>
        <v>-</v>
      </c>
      <c r="AC530" s="1">
        <f t="shared" si="265"/>
        <v>21.496822299568066</v>
      </c>
      <c r="AD530" s="1">
        <f t="shared" si="266"/>
        <v>0</v>
      </c>
      <c r="AE530" s="1" t="b">
        <f t="shared" si="267"/>
        <v>0</v>
      </c>
      <c r="AF530" s="1">
        <f t="shared" si="268"/>
        <v>21.496822299568066</v>
      </c>
    </row>
    <row r="531" spans="1:32">
      <c r="A531" s="1"/>
      <c r="B531" s="1"/>
      <c r="C531" s="1"/>
      <c r="D531" s="1"/>
      <c r="E531" s="1"/>
      <c r="F531" s="1"/>
      <c r="H531" s="1">
        <f t="shared" si="249"/>
        <v>0.02</v>
      </c>
      <c r="I531" s="1" t="b">
        <f t="shared" si="250"/>
        <v>0</v>
      </c>
      <c r="J531" s="1">
        <f t="shared" si="251"/>
        <v>0</v>
      </c>
      <c r="K531" s="1">
        <f t="shared" si="269"/>
        <v>0</v>
      </c>
      <c r="L531" s="1">
        <f t="shared" si="270"/>
        <v>0</v>
      </c>
      <c r="M531" s="1">
        <f t="shared" si="271"/>
        <v>21.496822299568066</v>
      </c>
      <c r="N531" s="1" t="b">
        <f t="shared" si="252"/>
        <v>0</v>
      </c>
      <c r="O531" s="1" t="b">
        <f t="shared" si="253"/>
        <v>0</v>
      </c>
      <c r="P531" s="1" t="b">
        <f t="shared" si="254"/>
        <v>0</v>
      </c>
      <c r="Q531" s="1" t="str">
        <f t="shared" si="255"/>
        <v>-</v>
      </c>
      <c r="R531" s="1" t="str">
        <f t="shared" si="256"/>
        <v>-</v>
      </c>
      <c r="S531" s="1" t="str">
        <f t="shared" si="257"/>
        <v>-</v>
      </c>
      <c r="T531" s="1" t="str">
        <f t="shared" si="258"/>
        <v>-</v>
      </c>
      <c r="U531" s="1"/>
      <c r="V531" s="1">
        <f t="shared" si="259"/>
        <v>21.066885853576704</v>
      </c>
      <c r="W531" s="1" t="b">
        <f t="shared" si="260"/>
        <v>0</v>
      </c>
      <c r="X531" s="1" t="b">
        <f t="shared" si="261"/>
        <v>0</v>
      </c>
      <c r="Y531" s="1" t="b">
        <f t="shared" si="262"/>
        <v>0</v>
      </c>
      <c r="Z531" s="1">
        <f>IF(P531=FALSE,IF(Y531=TRUE,MIN(H531+$I$2,$I$3),H531),"-")</f>
        <v>0.02</v>
      </c>
      <c r="AA531" s="1" t="str">
        <f t="shared" si="263"/>
        <v>-</v>
      </c>
      <c r="AB531" s="1" t="str">
        <f t="shared" si="264"/>
        <v>-</v>
      </c>
      <c r="AC531" s="1">
        <f t="shared" si="265"/>
        <v>21.066885853576704</v>
      </c>
      <c r="AD531" s="1">
        <f t="shared" si="266"/>
        <v>0</v>
      </c>
      <c r="AE531" s="1" t="b">
        <f t="shared" si="267"/>
        <v>0</v>
      </c>
      <c r="AF531" s="1">
        <f t="shared" si="268"/>
        <v>21.066885853576704</v>
      </c>
    </row>
    <row r="532" spans="1:32">
      <c r="A532" s="1"/>
      <c r="B532" s="1"/>
      <c r="C532" s="1"/>
      <c r="D532" s="1"/>
      <c r="E532" s="1"/>
      <c r="F532" s="1"/>
      <c r="H532" s="1">
        <f t="shared" si="249"/>
        <v>0.02</v>
      </c>
      <c r="I532" s="1" t="b">
        <f t="shared" si="250"/>
        <v>0</v>
      </c>
      <c r="J532" s="1">
        <f t="shared" si="251"/>
        <v>0</v>
      </c>
      <c r="K532" s="1">
        <f t="shared" si="269"/>
        <v>0</v>
      </c>
      <c r="L532" s="1">
        <f t="shared" si="270"/>
        <v>0</v>
      </c>
      <c r="M532" s="1">
        <f t="shared" si="271"/>
        <v>21.066885853576704</v>
      </c>
      <c r="N532" s="1" t="b">
        <f t="shared" si="252"/>
        <v>0</v>
      </c>
      <c r="O532" s="1" t="b">
        <f t="shared" si="253"/>
        <v>0</v>
      </c>
      <c r="P532" s="1" t="b">
        <f t="shared" si="254"/>
        <v>0</v>
      </c>
      <c r="Q532" s="1" t="str">
        <f t="shared" si="255"/>
        <v>-</v>
      </c>
      <c r="R532" s="1" t="str">
        <f t="shared" si="256"/>
        <v>-</v>
      </c>
      <c r="S532" s="1" t="str">
        <f t="shared" si="257"/>
        <v>-</v>
      </c>
      <c r="T532" s="1" t="str">
        <f t="shared" si="258"/>
        <v>-</v>
      </c>
      <c r="U532" s="1"/>
      <c r="V532" s="1">
        <f t="shared" si="259"/>
        <v>20.64554813650517</v>
      </c>
      <c r="W532" s="1" t="b">
        <f t="shared" si="260"/>
        <v>0</v>
      </c>
      <c r="X532" s="1" t="b">
        <f t="shared" si="261"/>
        <v>0</v>
      </c>
      <c r="Y532" s="1" t="b">
        <f t="shared" si="262"/>
        <v>0</v>
      </c>
      <c r="Z532" s="1">
        <f>IF(P532=FALSE,IF(Y532=TRUE,MIN(H532+$I$2,$I$3),H532),"-")</f>
        <v>0.02</v>
      </c>
      <c r="AA532" s="1" t="str">
        <f t="shared" si="263"/>
        <v>-</v>
      </c>
      <c r="AB532" s="1" t="str">
        <f t="shared" si="264"/>
        <v>-</v>
      </c>
      <c r="AC532" s="1">
        <f t="shared" si="265"/>
        <v>20.64554813650517</v>
      </c>
      <c r="AD532" s="1">
        <f t="shared" si="266"/>
        <v>0</v>
      </c>
      <c r="AE532" s="1" t="b">
        <f t="shared" si="267"/>
        <v>0</v>
      </c>
      <c r="AF532" s="1">
        <f t="shared" si="268"/>
        <v>20.64554813650517</v>
      </c>
    </row>
    <row r="533" spans="1:32">
      <c r="A533" s="1"/>
      <c r="B533" s="1"/>
      <c r="C533" s="1"/>
      <c r="D533" s="1"/>
      <c r="E533" s="1"/>
      <c r="F533" s="1"/>
      <c r="H533" s="1">
        <f t="shared" si="249"/>
        <v>0.02</v>
      </c>
      <c r="I533" s="1" t="b">
        <f t="shared" si="250"/>
        <v>0</v>
      </c>
      <c r="J533" s="1">
        <f t="shared" si="251"/>
        <v>0</v>
      </c>
      <c r="K533" s="1">
        <f t="shared" si="269"/>
        <v>0</v>
      </c>
      <c r="L533" s="1">
        <f t="shared" si="270"/>
        <v>0</v>
      </c>
      <c r="M533" s="1">
        <f t="shared" si="271"/>
        <v>20.64554813650517</v>
      </c>
      <c r="N533" s="1" t="b">
        <f t="shared" si="252"/>
        <v>0</v>
      </c>
      <c r="O533" s="1" t="b">
        <f t="shared" si="253"/>
        <v>0</v>
      </c>
      <c r="P533" s="1" t="b">
        <f t="shared" si="254"/>
        <v>0</v>
      </c>
      <c r="Q533" s="1" t="str">
        <f t="shared" si="255"/>
        <v>-</v>
      </c>
      <c r="R533" s="1" t="str">
        <f t="shared" si="256"/>
        <v>-</v>
      </c>
      <c r="S533" s="1" t="str">
        <f t="shared" si="257"/>
        <v>-</v>
      </c>
      <c r="T533" s="1" t="str">
        <f t="shared" si="258"/>
        <v>-</v>
      </c>
      <c r="U533" s="1"/>
      <c r="V533" s="1">
        <f t="shared" si="259"/>
        <v>20.232637173775068</v>
      </c>
      <c r="W533" s="1" t="b">
        <f t="shared" si="260"/>
        <v>0</v>
      </c>
      <c r="X533" s="1" t="b">
        <f t="shared" si="261"/>
        <v>0</v>
      </c>
      <c r="Y533" s="1" t="b">
        <f t="shared" si="262"/>
        <v>0</v>
      </c>
      <c r="Z533" s="1">
        <f>IF(P533=FALSE,IF(Y533=TRUE,MIN(H533+$I$2,$I$3),H533),"-")</f>
        <v>0.02</v>
      </c>
      <c r="AA533" s="1" t="str">
        <f t="shared" si="263"/>
        <v>-</v>
      </c>
      <c r="AB533" s="1" t="str">
        <f t="shared" si="264"/>
        <v>-</v>
      </c>
      <c r="AC533" s="1">
        <f t="shared" si="265"/>
        <v>20.232637173775068</v>
      </c>
      <c r="AD533" s="1">
        <f t="shared" si="266"/>
        <v>0</v>
      </c>
      <c r="AE533" s="1" t="b">
        <f t="shared" si="267"/>
        <v>0</v>
      </c>
      <c r="AF533" s="1">
        <f t="shared" si="268"/>
        <v>20.232637173775068</v>
      </c>
    </row>
    <row r="534" spans="1:32">
      <c r="A534" s="1"/>
      <c r="B534" s="1"/>
      <c r="C534" s="1"/>
      <c r="D534" s="1"/>
      <c r="E534" s="1"/>
      <c r="F534" s="1"/>
      <c r="H534" s="1">
        <f t="shared" si="249"/>
        <v>0.02</v>
      </c>
      <c r="I534" s="1" t="b">
        <f t="shared" si="250"/>
        <v>0</v>
      </c>
      <c r="J534" s="1">
        <f t="shared" si="251"/>
        <v>0</v>
      </c>
      <c r="K534" s="1">
        <f t="shared" si="269"/>
        <v>0</v>
      </c>
      <c r="L534" s="1">
        <f t="shared" si="270"/>
        <v>0</v>
      </c>
      <c r="M534" s="1">
        <f t="shared" si="271"/>
        <v>20.232637173775068</v>
      </c>
      <c r="N534" s="1" t="b">
        <f t="shared" si="252"/>
        <v>0</v>
      </c>
      <c r="O534" s="1" t="b">
        <f t="shared" si="253"/>
        <v>0</v>
      </c>
      <c r="P534" s="1" t="b">
        <f t="shared" si="254"/>
        <v>0</v>
      </c>
      <c r="Q534" s="1" t="str">
        <f t="shared" si="255"/>
        <v>-</v>
      </c>
      <c r="R534" s="1" t="str">
        <f t="shared" si="256"/>
        <v>-</v>
      </c>
      <c r="S534" s="1" t="str">
        <f t="shared" si="257"/>
        <v>-</v>
      </c>
      <c r="T534" s="1" t="str">
        <f t="shared" si="258"/>
        <v>-</v>
      </c>
      <c r="U534" s="1"/>
      <c r="V534" s="1">
        <f t="shared" si="259"/>
        <v>19.827984430299566</v>
      </c>
      <c r="W534" s="1" t="b">
        <f t="shared" si="260"/>
        <v>0</v>
      </c>
      <c r="X534" s="1" t="b">
        <f t="shared" si="261"/>
        <v>0</v>
      </c>
      <c r="Y534" s="1" t="b">
        <f t="shared" si="262"/>
        <v>0</v>
      </c>
      <c r="Z534" s="1">
        <f>IF(P534=FALSE,IF(Y534=TRUE,MIN(H534+$I$2,$I$3),H534),"-")</f>
        <v>0.02</v>
      </c>
      <c r="AA534" s="1" t="str">
        <f t="shared" si="263"/>
        <v>-</v>
      </c>
      <c r="AB534" s="1" t="str">
        <f t="shared" si="264"/>
        <v>-</v>
      </c>
      <c r="AC534" s="1">
        <f t="shared" si="265"/>
        <v>19.827984430299566</v>
      </c>
      <c r="AD534" s="1">
        <f t="shared" si="266"/>
        <v>0</v>
      </c>
      <c r="AE534" s="1" t="b">
        <f t="shared" si="267"/>
        <v>0</v>
      </c>
      <c r="AF534" s="1">
        <f t="shared" si="268"/>
        <v>19.827984430299566</v>
      </c>
    </row>
    <row r="535" spans="1:32">
      <c r="A535" s="1"/>
      <c r="B535" s="1"/>
      <c r="C535" s="1"/>
      <c r="D535" s="1"/>
      <c r="E535" s="1"/>
      <c r="F535" s="1"/>
      <c r="H535" s="1">
        <f t="shared" si="249"/>
        <v>0.02</v>
      </c>
      <c r="I535" s="1" t="b">
        <f t="shared" si="250"/>
        <v>0</v>
      </c>
      <c r="J535" s="1">
        <f t="shared" si="251"/>
        <v>0</v>
      </c>
      <c r="K535" s="1">
        <f t="shared" si="269"/>
        <v>0</v>
      </c>
      <c r="L535" s="1">
        <f t="shared" si="270"/>
        <v>0</v>
      </c>
      <c r="M535" s="1">
        <f t="shared" si="271"/>
        <v>19.827984430299566</v>
      </c>
      <c r="N535" s="1" t="b">
        <f t="shared" si="252"/>
        <v>0</v>
      </c>
      <c r="O535" s="1" t="b">
        <f t="shared" si="253"/>
        <v>0</v>
      </c>
      <c r="P535" s="1" t="b">
        <f t="shared" si="254"/>
        <v>0</v>
      </c>
      <c r="Q535" s="1" t="str">
        <f t="shared" si="255"/>
        <v>-</v>
      </c>
      <c r="R535" s="1" t="str">
        <f t="shared" si="256"/>
        <v>-</v>
      </c>
      <c r="S535" s="1" t="str">
        <f t="shared" si="257"/>
        <v>-</v>
      </c>
      <c r="T535" s="1" t="str">
        <f t="shared" si="258"/>
        <v>-</v>
      </c>
      <c r="U535" s="1"/>
      <c r="V535" s="1">
        <f t="shared" si="259"/>
        <v>19.431424741693576</v>
      </c>
      <c r="W535" s="1" t="b">
        <f t="shared" si="260"/>
        <v>0</v>
      </c>
      <c r="X535" s="1" t="b">
        <f t="shared" si="261"/>
        <v>0</v>
      </c>
      <c r="Y535" s="1" t="b">
        <f t="shared" si="262"/>
        <v>0</v>
      </c>
      <c r="Z535" s="1">
        <f>IF(P535=FALSE,IF(Y535=TRUE,MIN(H535+$I$2,$I$3),H535),"-")</f>
        <v>0.02</v>
      </c>
      <c r="AA535" s="1" t="str">
        <f t="shared" si="263"/>
        <v>-</v>
      </c>
      <c r="AB535" s="1" t="str">
        <f t="shared" si="264"/>
        <v>-</v>
      </c>
      <c r="AC535" s="1">
        <f t="shared" si="265"/>
        <v>19.431424741693576</v>
      </c>
      <c r="AD535" s="1">
        <f t="shared" si="266"/>
        <v>0</v>
      </c>
      <c r="AE535" s="1" t="b">
        <f t="shared" si="267"/>
        <v>0</v>
      </c>
      <c r="AF535" s="1">
        <f t="shared" si="268"/>
        <v>19.431424741693576</v>
      </c>
    </row>
    <row r="536" spans="1:32">
      <c r="A536" s="1"/>
      <c r="B536" s="1"/>
      <c r="C536" s="1"/>
      <c r="D536" s="1"/>
      <c r="E536" s="1"/>
      <c r="F536" s="1"/>
      <c r="H536" s="1">
        <f t="shared" si="249"/>
        <v>0.02</v>
      </c>
      <c r="I536" s="1" t="b">
        <f t="shared" si="250"/>
        <v>0</v>
      </c>
      <c r="J536" s="1">
        <f t="shared" si="251"/>
        <v>0</v>
      </c>
      <c r="K536" s="1">
        <f t="shared" si="269"/>
        <v>0</v>
      </c>
      <c r="L536" s="1">
        <f t="shared" si="270"/>
        <v>0</v>
      </c>
      <c r="M536" s="1">
        <f t="shared" si="271"/>
        <v>19.431424741693576</v>
      </c>
      <c r="N536" s="1" t="b">
        <f t="shared" si="252"/>
        <v>0</v>
      </c>
      <c r="O536" s="1" t="b">
        <f t="shared" si="253"/>
        <v>0</v>
      </c>
      <c r="P536" s="1" t="b">
        <f t="shared" si="254"/>
        <v>0</v>
      </c>
      <c r="Q536" s="1" t="str">
        <f t="shared" si="255"/>
        <v>-</v>
      </c>
      <c r="R536" s="1" t="str">
        <f t="shared" si="256"/>
        <v>-</v>
      </c>
      <c r="S536" s="1" t="str">
        <f t="shared" si="257"/>
        <v>-</v>
      </c>
      <c r="T536" s="1" t="str">
        <f t="shared" si="258"/>
        <v>-</v>
      </c>
      <c r="U536" s="1"/>
      <c r="V536" s="1">
        <f t="shared" si="259"/>
        <v>19.042796246859705</v>
      </c>
      <c r="W536" s="1" t="b">
        <f t="shared" si="260"/>
        <v>0</v>
      </c>
      <c r="X536" s="1" t="b">
        <f t="shared" si="261"/>
        <v>0</v>
      </c>
      <c r="Y536" s="1" t="b">
        <f t="shared" si="262"/>
        <v>0</v>
      </c>
      <c r="Z536" s="1">
        <f>IF(P536=FALSE,IF(Y536=TRUE,MIN(H536+$I$2,$I$3),H536),"-")</f>
        <v>0.02</v>
      </c>
      <c r="AA536" s="1" t="str">
        <f t="shared" si="263"/>
        <v>-</v>
      </c>
      <c r="AB536" s="1" t="str">
        <f t="shared" si="264"/>
        <v>-</v>
      </c>
      <c r="AC536" s="1">
        <f t="shared" si="265"/>
        <v>19.042796246859705</v>
      </c>
      <c r="AD536" s="1">
        <f t="shared" si="266"/>
        <v>0</v>
      </c>
      <c r="AE536" s="1" t="b">
        <f t="shared" si="267"/>
        <v>0</v>
      </c>
      <c r="AF536" s="1">
        <f t="shared" si="268"/>
        <v>19.042796246859705</v>
      </c>
    </row>
    <row r="537" spans="1:32">
      <c r="A537" s="1"/>
      <c r="B537" s="1"/>
      <c r="C537" s="1"/>
      <c r="D537" s="1"/>
      <c r="E537" s="1"/>
      <c r="F537" s="1"/>
      <c r="H537" s="1">
        <f t="shared" si="249"/>
        <v>0.02</v>
      </c>
      <c r="I537" s="1" t="b">
        <f t="shared" si="250"/>
        <v>0</v>
      </c>
      <c r="J537" s="1">
        <f t="shared" si="251"/>
        <v>0</v>
      </c>
      <c r="K537" s="1">
        <f t="shared" si="269"/>
        <v>0</v>
      </c>
      <c r="L537" s="1">
        <f t="shared" si="270"/>
        <v>0</v>
      </c>
      <c r="M537" s="1">
        <f t="shared" si="271"/>
        <v>19.042796246859705</v>
      </c>
      <c r="N537" s="1" t="b">
        <f t="shared" si="252"/>
        <v>0</v>
      </c>
      <c r="O537" s="1" t="b">
        <f t="shared" si="253"/>
        <v>0</v>
      </c>
      <c r="P537" s="1" t="b">
        <f t="shared" si="254"/>
        <v>0</v>
      </c>
      <c r="Q537" s="1" t="str">
        <f t="shared" si="255"/>
        <v>-</v>
      </c>
      <c r="R537" s="1" t="str">
        <f t="shared" si="256"/>
        <v>-</v>
      </c>
      <c r="S537" s="1" t="str">
        <f t="shared" si="257"/>
        <v>-</v>
      </c>
      <c r="T537" s="1" t="str">
        <f t="shared" si="258"/>
        <v>-</v>
      </c>
      <c r="U537" s="1"/>
      <c r="V537" s="1">
        <f t="shared" si="259"/>
        <v>18.661940321922511</v>
      </c>
      <c r="W537" s="1" t="b">
        <f t="shared" si="260"/>
        <v>0</v>
      </c>
      <c r="X537" s="1" t="b">
        <f t="shared" si="261"/>
        <v>0</v>
      </c>
      <c r="Y537" s="1" t="b">
        <f t="shared" si="262"/>
        <v>0</v>
      </c>
      <c r="Z537" s="1">
        <f>IF(P537=FALSE,IF(Y537=TRUE,MIN(H537+$I$2,$I$3),H537),"-")</f>
        <v>0.02</v>
      </c>
      <c r="AA537" s="1" t="str">
        <f t="shared" si="263"/>
        <v>-</v>
      </c>
      <c r="AB537" s="1" t="str">
        <f t="shared" si="264"/>
        <v>-</v>
      </c>
      <c r="AC537" s="1">
        <f t="shared" si="265"/>
        <v>18.661940321922511</v>
      </c>
      <c r="AD537" s="1">
        <f t="shared" si="266"/>
        <v>0</v>
      </c>
      <c r="AE537" s="1" t="b">
        <f t="shared" si="267"/>
        <v>0</v>
      </c>
      <c r="AF537" s="1">
        <f t="shared" si="268"/>
        <v>18.661940321922511</v>
      </c>
    </row>
    <row r="538" spans="1:32">
      <c r="A538" s="1"/>
      <c r="B538" s="1"/>
      <c r="C538" s="1"/>
      <c r="D538" s="1"/>
      <c r="E538" s="1"/>
      <c r="F538" s="1"/>
      <c r="H538" s="1">
        <f t="shared" si="249"/>
        <v>0.02</v>
      </c>
      <c r="I538" s="1" t="b">
        <f t="shared" si="250"/>
        <v>0</v>
      </c>
      <c r="J538" s="1">
        <f t="shared" si="251"/>
        <v>0</v>
      </c>
      <c r="K538" s="1">
        <f t="shared" si="269"/>
        <v>0</v>
      </c>
      <c r="L538" s="1">
        <f t="shared" si="270"/>
        <v>0</v>
      </c>
      <c r="M538" s="1">
        <f t="shared" si="271"/>
        <v>18.661940321922511</v>
      </c>
      <c r="N538" s="1" t="b">
        <f t="shared" si="252"/>
        <v>0</v>
      </c>
      <c r="O538" s="1" t="b">
        <f t="shared" si="253"/>
        <v>0</v>
      </c>
      <c r="P538" s="1" t="b">
        <f t="shared" si="254"/>
        <v>0</v>
      </c>
      <c r="Q538" s="1" t="str">
        <f t="shared" si="255"/>
        <v>-</v>
      </c>
      <c r="R538" s="1" t="str">
        <f t="shared" si="256"/>
        <v>-</v>
      </c>
      <c r="S538" s="1" t="str">
        <f t="shared" si="257"/>
        <v>-</v>
      </c>
      <c r="T538" s="1" t="str">
        <f t="shared" si="258"/>
        <v>-</v>
      </c>
      <c r="U538" s="1"/>
      <c r="V538" s="1">
        <f t="shared" si="259"/>
        <v>18.28870151548406</v>
      </c>
      <c r="W538" s="1" t="b">
        <f t="shared" si="260"/>
        <v>0</v>
      </c>
      <c r="X538" s="1" t="b">
        <f t="shared" si="261"/>
        <v>0</v>
      </c>
      <c r="Y538" s="1" t="b">
        <f t="shared" si="262"/>
        <v>0</v>
      </c>
      <c r="Z538" s="1">
        <f>IF(P538=FALSE,IF(Y538=TRUE,MIN(H538+$I$2,$I$3),H538),"-")</f>
        <v>0.02</v>
      </c>
      <c r="AA538" s="1" t="str">
        <f t="shared" si="263"/>
        <v>-</v>
      </c>
      <c r="AB538" s="1" t="str">
        <f t="shared" si="264"/>
        <v>-</v>
      </c>
      <c r="AC538" s="1">
        <f t="shared" si="265"/>
        <v>18.28870151548406</v>
      </c>
      <c r="AD538" s="1">
        <f t="shared" si="266"/>
        <v>0</v>
      </c>
      <c r="AE538" s="1" t="b">
        <f t="shared" si="267"/>
        <v>0</v>
      </c>
      <c r="AF538" s="1">
        <f t="shared" si="268"/>
        <v>18.28870151548406</v>
      </c>
    </row>
    <row r="539" spans="1:32">
      <c r="A539" s="1"/>
      <c r="B539" s="1"/>
      <c r="C539" s="1"/>
      <c r="D539" s="1"/>
      <c r="E539" s="1"/>
      <c r="F539" s="1"/>
      <c r="H539" s="1">
        <f t="shared" si="249"/>
        <v>0.02</v>
      </c>
      <c r="I539" s="1" t="b">
        <f t="shared" si="250"/>
        <v>0</v>
      </c>
      <c r="J539" s="1">
        <f t="shared" si="251"/>
        <v>0</v>
      </c>
      <c r="K539" s="1">
        <f t="shared" si="269"/>
        <v>0</v>
      </c>
      <c r="L539" s="1">
        <f t="shared" si="270"/>
        <v>0</v>
      </c>
      <c r="M539" s="1">
        <f t="shared" si="271"/>
        <v>18.28870151548406</v>
      </c>
      <c r="N539" s="1" t="b">
        <f t="shared" si="252"/>
        <v>0</v>
      </c>
      <c r="O539" s="1" t="b">
        <f t="shared" si="253"/>
        <v>0</v>
      </c>
      <c r="P539" s="1" t="b">
        <f t="shared" si="254"/>
        <v>0</v>
      </c>
      <c r="Q539" s="1" t="str">
        <f t="shared" si="255"/>
        <v>-</v>
      </c>
      <c r="R539" s="1" t="str">
        <f t="shared" si="256"/>
        <v>-</v>
      </c>
      <c r="S539" s="1" t="str">
        <f t="shared" si="257"/>
        <v>-</v>
      </c>
      <c r="T539" s="1" t="str">
        <f t="shared" si="258"/>
        <v>-</v>
      </c>
      <c r="U539" s="1"/>
      <c r="V539" s="1">
        <f t="shared" si="259"/>
        <v>17.92292748517438</v>
      </c>
      <c r="W539" s="1" t="b">
        <f t="shared" si="260"/>
        <v>0</v>
      </c>
      <c r="X539" s="1" t="b">
        <f t="shared" si="261"/>
        <v>0</v>
      </c>
      <c r="Y539" s="1" t="b">
        <f t="shared" si="262"/>
        <v>0</v>
      </c>
      <c r="Z539" s="1">
        <f>IF(P539=FALSE,IF(Y539=TRUE,MIN(H539+$I$2,$I$3),H539),"-")</f>
        <v>0.02</v>
      </c>
      <c r="AA539" s="1" t="str">
        <f t="shared" si="263"/>
        <v>-</v>
      </c>
      <c r="AB539" s="1" t="str">
        <f t="shared" si="264"/>
        <v>-</v>
      </c>
      <c r="AC539" s="1">
        <f t="shared" si="265"/>
        <v>17.92292748517438</v>
      </c>
      <c r="AD539" s="1">
        <f t="shared" si="266"/>
        <v>0</v>
      </c>
      <c r="AE539" s="1" t="b">
        <f t="shared" si="267"/>
        <v>0</v>
      </c>
      <c r="AF539" s="1">
        <f t="shared" si="268"/>
        <v>17.92292748517438</v>
      </c>
    </row>
    <row r="540" spans="1:32">
      <c r="A540" s="1"/>
      <c r="B540" s="1"/>
      <c r="C540" s="1"/>
      <c r="D540" s="1"/>
      <c r="E540" s="1"/>
      <c r="F540" s="1"/>
      <c r="H540" s="1">
        <f t="shared" si="249"/>
        <v>0.02</v>
      </c>
      <c r="I540" s="1" t="b">
        <f t="shared" si="250"/>
        <v>0</v>
      </c>
      <c r="J540" s="1">
        <f t="shared" si="251"/>
        <v>0</v>
      </c>
      <c r="K540" s="1">
        <f t="shared" si="269"/>
        <v>0</v>
      </c>
      <c r="L540" s="1">
        <f t="shared" si="270"/>
        <v>0</v>
      </c>
      <c r="M540" s="1">
        <f t="shared" si="271"/>
        <v>17.92292748517438</v>
      </c>
      <c r="N540" s="1" t="b">
        <f t="shared" si="252"/>
        <v>0</v>
      </c>
      <c r="O540" s="1" t="b">
        <f t="shared" si="253"/>
        <v>0</v>
      </c>
      <c r="P540" s="1" t="b">
        <f t="shared" si="254"/>
        <v>0</v>
      </c>
      <c r="Q540" s="1" t="str">
        <f t="shared" si="255"/>
        <v>-</v>
      </c>
      <c r="R540" s="1" t="str">
        <f t="shared" si="256"/>
        <v>-</v>
      </c>
      <c r="S540" s="1" t="str">
        <f t="shared" si="257"/>
        <v>-</v>
      </c>
      <c r="T540" s="1" t="str">
        <f t="shared" si="258"/>
        <v>-</v>
      </c>
      <c r="U540" s="1"/>
      <c r="V540" s="1">
        <f t="shared" si="259"/>
        <v>17.564468935470892</v>
      </c>
      <c r="W540" s="1" t="b">
        <f t="shared" si="260"/>
        <v>0</v>
      </c>
      <c r="X540" s="1" t="b">
        <f t="shared" si="261"/>
        <v>0</v>
      </c>
      <c r="Y540" s="1" t="b">
        <f t="shared" si="262"/>
        <v>0</v>
      </c>
      <c r="Z540" s="1">
        <f>IF(P540=FALSE,IF(Y540=TRUE,MIN(H540+$I$2,$I$3),H540),"-")</f>
        <v>0.02</v>
      </c>
      <c r="AA540" s="1" t="str">
        <f t="shared" si="263"/>
        <v>-</v>
      </c>
      <c r="AB540" s="1" t="str">
        <f t="shared" si="264"/>
        <v>-</v>
      </c>
      <c r="AC540" s="1">
        <f t="shared" si="265"/>
        <v>17.564468935470892</v>
      </c>
      <c r="AD540" s="1">
        <f t="shared" si="266"/>
        <v>0</v>
      </c>
      <c r="AE540" s="1" t="b">
        <f t="shared" si="267"/>
        <v>0</v>
      </c>
      <c r="AF540" s="1">
        <f t="shared" si="268"/>
        <v>17.564468935470892</v>
      </c>
    </row>
    <row r="541" spans="1:32">
      <c r="A541" s="1"/>
      <c r="B541" s="1"/>
      <c r="C541" s="1"/>
      <c r="D541" s="1"/>
      <c r="E541" s="1"/>
      <c r="F541" s="1"/>
      <c r="H541" s="1">
        <f t="shared" si="249"/>
        <v>0.02</v>
      </c>
      <c r="I541" s="1" t="b">
        <f t="shared" si="250"/>
        <v>0</v>
      </c>
      <c r="J541" s="1">
        <f t="shared" si="251"/>
        <v>0</v>
      </c>
      <c r="K541" s="1">
        <f t="shared" si="269"/>
        <v>0</v>
      </c>
      <c r="L541" s="1">
        <f t="shared" si="270"/>
        <v>0</v>
      </c>
      <c r="M541" s="1">
        <f t="shared" si="271"/>
        <v>17.564468935470892</v>
      </c>
      <c r="N541" s="1" t="b">
        <f t="shared" si="252"/>
        <v>0</v>
      </c>
      <c r="O541" s="1" t="b">
        <f t="shared" si="253"/>
        <v>0</v>
      </c>
      <c r="P541" s="1" t="b">
        <f t="shared" si="254"/>
        <v>0</v>
      </c>
      <c r="Q541" s="1" t="str">
        <f t="shared" si="255"/>
        <v>-</v>
      </c>
      <c r="R541" s="1" t="str">
        <f t="shared" si="256"/>
        <v>-</v>
      </c>
      <c r="S541" s="1" t="str">
        <f t="shared" si="257"/>
        <v>-</v>
      </c>
      <c r="T541" s="1" t="str">
        <f t="shared" si="258"/>
        <v>-</v>
      </c>
      <c r="U541" s="1"/>
      <c r="V541" s="1">
        <f t="shared" si="259"/>
        <v>17.213179556761474</v>
      </c>
      <c r="W541" s="1" t="b">
        <f t="shared" si="260"/>
        <v>0</v>
      </c>
      <c r="X541" s="1" t="b">
        <f t="shared" si="261"/>
        <v>0</v>
      </c>
      <c r="Y541" s="1" t="b">
        <f t="shared" si="262"/>
        <v>0</v>
      </c>
      <c r="Z541" s="1">
        <f>IF(P541=FALSE,IF(Y541=TRUE,MIN(H541+$I$2,$I$3),H541),"-")</f>
        <v>0.02</v>
      </c>
      <c r="AA541" s="1" t="str">
        <f t="shared" si="263"/>
        <v>-</v>
      </c>
      <c r="AB541" s="1" t="str">
        <f t="shared" si="264"/>
        <v>-</v>
      </c>
      <c r="AC541" s="1">
        <f t="shared" si="265"/>
        <v>17.213179556761474</v>
      </c>
      <c r="AD541" s="1">
        <f t="shared" si="266"/>
        <v>0</v>
      </c>
      <c r="AE541" s="1" t="b">
        <f t="shared" si="267"/>
        <v>0</v>
      </c>
      <c r="AF541" s="1">
        <f t="shared" si="268"/>
        <v>17.213179556761474</v>
      </c>
    </row>
    <row r="542" spans="1:32">
      <c r="A542" s="1"/>
      <c r="B542" s="1"/>
      <c r="C542" s="1"/>
      <c r="D542" s="1"/>
      <c r="E542" s="1"/>
      <c r="F542" s="1"/>
      <c r="H542" s="1">
        <f t="shared" si="249"/>
        <v>0.02</v>
      </c>
      <c r="I542" s="1" t="b">
        <f t="shared" si="250"/>
        <v>0</v>
      </c>
      <c r="J542" s="1">
        <f t="shared" si="251"/>
        <v>0</v>
      </c>
      <c r="K542" s="1">
        <f t="shared" si="269"/>
        <v>0</v>
      </c>
      <c r="L542" s="1">
        <f t="shared" si="270"/>
        <v>0</v>
      </c>
      <c r="M542" s="1">
        <f t="shared" si="271"/>
        <v>17.213179556761474</v>
      </c>
      <c r="N542" s="1" t="b">
        <f t="shared" si="252"/>
        <v>0</v>
      </c>
      <c r="O542" s="1" t="b">
        <f t="shared" si="253"/>
        <v>0</v>
      </c>
      <c r="P542" s="1" t="b">
        <f t="shared" si="254"/>
        <v>0</v>
      </c>
      <c r="Q542" s="1" t="str">
        <f t="shared" si="255"/>
        <v>-</v>
      </c>
      <c r="R542" s="1" t="str">
        <f t="shared" si="256"/>
        <v>-</v>
      </c>
      <c r="S542" s="1" t="str">
        <f t="shared" si="257"/>
        <v>-</v>
      </c>
      <c r="T542" s="1" t="str">
        <f t="shared" si="258"/>
        <v>-</v>
      </c>
      <c r="U542" s="1"/>
      <c r="V542" s="1">
        <f t="shared" si="259"/>
        <v>16.868915965626243</v>
      </c>
      <c r="W542" s="1" t="b">
        <f t="shared" si="260"/>
        <v>0</v>
      </c>
      <c r="X542" s="1" t="b">
        <f t="shared" si="261"/>
        <v>0</v>
      </c>
      <c r="Y542" s="1" t="b">
        <f t="shared" si="262"/>
        <v>0</v>
      </c>
      <c r="Z542" s="1">
        <f>IF(P542=FALSE,IF(Y542=TRUE,MIN(H542+$I$2,$I$3),H542),"-")</f>
        <v>0.02</v>
      </c>
      <c r="AA542" s="1" t="str">
        <f t="shared" si="263"/>
        <v>-</v>
      </c>
      <c r="AB542" s="1" t="str">
        <f t="shared" si="264"/>
        <v>-</v>
      </c>
      <c r="AC542" s="1">
        <f t="shared" si="265"/>
        <v>16.868915965626243</v>
      </c>
      <c r="AD542" s="1">
        <f t="shared" si="266"/>
        <v>0</v>
      </c>
      <c r="AE542" s="1" t="b">
        <f t="shared" si="267"/>
        <v>0</v>
      </c>
      <c r="AF542" s="1">
        <f t="shared" si="268"/>
        <v>16.868915965626243</v>
      </c>
    </row>
    <row r="543" spans="1:32">
      <c r="A543" s="1"/>
      <c r="B543" s="1"/>
      <c r="C543" s="1"/>
      <c r="D543" s="1"/>
      <c r="E543" s="1"/>
      <c r="F543" s="1"/>
      <c r="H543" s="1">
        <f t="shared" si="249"/>
        <v>0.02</v>
      </c>
      <c r="I543" s="1" t="b">
        <f t="shared" si="250"/>
        <v>0</v>
      </c>
      <c r="J543" s="1">
        <f t="shared" si="251"/>
        <v>0</v>
      </c>
      <c r="K543" s="1">
        <f t="shared" si="269"/>
        <v>0</v>
      </c>
      <c r="L543" s="1">
        <f t="shared" si="270"/>
        <v>0</v>
      </c>
      <c r="M543" s="1">
        <f t="shared" si="271"/>
        <v>16.868915965626243</v>
      </c>
      <c r="N543" s="1" t="b">
        <f t="shared" si="252"/>
        <v>0</v>
      </c>
      <c r="O543" s="1" t="b">
        <f t="shared" si="253"/>
        <v>0</v>
      </c>
      <c r="P543" s="1" t="b">
        <f t="shared" si="254"/>
        <v>0</v>
      </c>
      <c r="Q543" s="1" t="str">
        <f t="shared" si="255"/>
        <v>-</v>
      </c>
      <c r="R543" s="1" t="str">
        <f t="shared" si="256"/>
        <v>-</v>
      </c>
      <c r="S543" s="1" t="str">
        <f t="shared" si="257"/>
        <v>-</v>
      </c>
      <c r="T543" s="1" t="str">
        <f t="shared" si="258"/>
        <v>-</v>
      </c>
      <c r="U543" s="1"/>
      <c r="V543" s="1">
        <f t="shared" si="259"/>
        <v>16.531537646313719</v>
      </c>
      <c r="W543" s="1" t="b">
        <f t="shared" si="260"/>
        <v>0</v>
      </c>
      <c r="X543" s="1" t="b">
        <f t="shared" si="261"/>
        <v>0</v>
      </c>
      <c r="Y543" s="1" t="b">
        <f t="shared" si="262"/>
        <v>0</v>
      </c>
      <c r="Z543" s="1">
        <f>IF(P543=FALSE,IF(Y543=TRUE,MIN(H543+$I$2,$I$3),H543),"-")</f>
        <v>0.02</v>
      </c>
      <c r="AA543" s="1" t="str">
        <f t="shared" si="263"/>
        <v>-</v>
      </c>
      <c r="AB543" s="1" t="str">
        <f t="shared" si="264"/>
        <v>-</v>
      </c>
      <c r="AC543" s="1">
        <f t="shared" si="265"/>
        <v>16.531537646313719</v>
      </c>
      <c r="AD543" s="1">
        <f t="shared" si="266"/>
        <v>0</v>
      </c>
      <c r="AE543" s="1" t="b">
        <f t="shared" si="267"/>
        <v>0</v>
      </c>
      <c r="AF543" s="1">
        <f t="shared" si="268"/>
        <v>16.531537646313719</v>
      </c>
    </row>
    <row r="544" spans="1:32">
      <c r="A544" s="1"/>
      <c r="B544" s="1"/>
      <c r="C544" s="1"/>
      <c r="D544" s="1"/>
      <c r="E544" s="1"/>
      <c r="F544" s="1"/>
      <c r="H544" s="1">
        <f t="shared" si="249"/>
        <v>0.02</v>
      </c>
      <c r="I544" s="1" t="b">
        <f t="shared" si="250"/>
        <v>0</v>
      </c>
      <c r="J544" s="1">
        <f t="shared" si="251"/>
        <v>0</v>
      </c>
      <c r="K544" s="1">
        <f t="shared" si="269"/>
        <v>0</v>
      </c>
      <c r="L544" s="1">
        <f t="shared" si="270"/>
        <v>0</v>
      </c>
      <c r="M544" s="1">
        <f t="shared" si="271"/>
        <v>16.531537646313719</v>
      </c>
      <c r="N544" s="1" t="b">
        <f t="shared" si="252"/>
        <v>0</v>
      </c>
      <c r="O544" s="1" t="b">
        <f t="shared" si="253"/>
        <v>0</v>
      </c>
      <c r="P544" s="1" t="b">
        <f t="shared" si="254"/>
        <v>0</v>
      </c>
      <c r="Q544" s="1" t="str">
        <f t="shared" si="255"/>
        <v>-</v>
      </c>
      <c r="R544" s="1" t="str">
        <f t="shared" si="256"/>
        <v>-</v>
      </c>
      <c r="S544" s="1" t="str">
        <f t="shared" si="257"/>
        <v>-</v>
      </c>
      <c r="T544" s="1" t="str">
        <f t="shared" si="258"/>
        <v>-</v>
      </c>
      <c r="U544" s="1"/>
      <c r="V544" s="1">
        <f t="shared" si="259"/>
        <v>16.200906893387444</v>
      </c>
      <c r="W544" s="1" t="b">
        <f t="shared" si="260"/>
        <v>0</v>
      </c>
      <c r="X544" s="1" t="b">
        <f t="shared" si="261"/>
        <v>0</v>
      </c>
      <c r="Y544" s="1" t="b">
        <f t="shared" si="262"/>
        <v>0</v>
      </c>
      <c r="Z544" s="1">
        <f>IF(P544=FALSE,IF(Y544=TRUE,MIN(H544+$I$2,$I$3),H544),"-")</f>
        <v>0.02</v>
      </c>
      <c r="AA544" s="1" t="str">
        <f t="shared" si="263"/>
        <v>-</v>
      </c>
      <c r="AB544" s="1" t="str">
        <f t="shared" si="264"/>
        <v>-</v>
      </c>
      <c r="AC544" s="1">
        <f t="shared" si="265"/>
        <v>16.200906893387444</v>
      </c>
      <c r="AD544" s="1">
        <f t="shared" si="266"/>
        <v>0</v>
      </c>
      <c r="AE544" s="1" t="b">
        <f t="shared" si="267"/>
        <v>0</v>
      </c>
      <c r="AF544" s="1">
        <f t="shared" si="268"/>
        <v>16.200906893387444</v>
      </c>
    </row>
    <row r="545" spans="1:32">
      <c r="A545" s="1"/>
      <c r="B545" s="1"/>
      <c r="C545" s="1"/>
      <c r="D545" s="1"/>
      <c r="E545" s="1"/>
      <c r="F545" s="1"/>
      <c r="H545" s="1">
        <f t="shared" si="249"/>
        <v>0.02</v>
      </c>
      <c r="I545" s="1" t="b">
        <f t="shared" si="250"/>
        <v>0</v>
      </c>
      <c r="J545" s="1">
        <f t="shared" si="251"/>
        <v>0</v>
      </c>
      <c r="K545" s="1">
        <f t="shared" si="269"/>
        <v>0</v>
      </c>
      <c r="L545" s="1">
        <f t="shared" si="270"/>
        <v>0</v>
      </c>
      <c r="M545" s="1">
        <f t="shared" si="271"/>
        <v>16.200906893387444</v>
      </c>
      <c r="N545" s="1" t="b">
        <f t="shared" si="252"/>
        <v>0</v>
      </c>
      <c r="O545" s="1" t="b">
        <f t="shared" si="253"/>
        <v>0</v>
      </c>
      <c r="P545" s="1" t="b">
        <f t="shared" si="254"/>
        <v>0</v>
      </c>
      <c r="Q545" s="1" t="str">
        <f t="shared" si="255"/>
        <v>-</v>
      </c>
      <c r="R545" s="1" t="str">
        <f t="shared" si="256"/>
        <v>-</v>
      </c>
      <c r="S545" s="1" t="str">
        <f t="shared" si="257"/>
        <v>-</v>
      </c>
      <c r="T545" s="1" t="str">
        <f t="shared" si="258"/>
        <v>-</v>
      </c>
      <c r="U545" s="1"/>
      <c r="V545" s="1">
        <f t="shared" si="259"/>
        <v>15.876888755519696</v>
      </c>
      <c r="W545" s="1" t="b">
        <f t="shared" si="260"/>
        <v>0</v>
      </c>
      <c r="X545" s="1" t="b">
        <f t="shared" si="261"/>
        <v>0</v>
      </c>
      <c r="Y545" s="1" t="b">
        <f t="shared" si="262"/>
        <v>0</v>
      </c>
      <c r="Z545" s="1">
        <f>IF(P545=FALSE,IF(Y545=TRUE,MIN(H545+$I$2,$I$3),H545),"-")</f>
        <v>0.02</v>
      </c>
      <c r="AA545" s="1" t="str">
        <f t="shared" si="263"/>
        <v>-</v>
      </c>
      <c r="AB545" s="1" t="str">
        <f t="shared" si="264"/>
        <v>-</v>
      </c>
      <c r="AC545" s="1">
        <f t="shared" si="265"/>
        <v>15.876888755519696</v>
      </c>
      <c r="AD545" s="1">
        <f t="shared" si="266"/>
        <v>0</v>
      </c>
      <c r="AE545" s="1" t="b">
        <f t="shared" si="267"/>
        <v>0</v>
      </c>
      <c r="AF545" s="1">
        <f t="shared" si="268"/>
        <v>15.876888755519696</v>
      </c>
    </row>
    <row r="546" spans="1:32">
      <c r="A546" s="1"/>
      <c r="B546" s="1"/>
      <c r="C546" s="1"/>
      <c r="D546" s="1"/>
      <c r="E546" s="1"/>
      <c r="F546" s="1"/>
      <c r="H546" s="1">
        <f t="shared" si="249"/>
        <v>0.02</v>
      </c>
      <c r="I546" s="1" t="b">
        <f t="shared" si="250"/>
        <v>0</v>
      </c>
      <c r="J546" s="1">
        <f t="shared" si="251"/>
        <v>0</v>
      </c>
      <c r="K546" s="1">
        <f t="shared" si="269"/>
        <v>0</v>
      </c>
      <c r="L546" s="1">
        <f t="shared" si="270"/>
        <v>0</v>
      </c>
      <c r="M546" s="1">
        <f t="shared" si="271"/>
        <v>15.876888755519696</v>
      </c>
      <c r="N546" s="1" t="b">
        <f t="shared" si="252"/>
        <v>0</v>
      </c>
      <c r="O546" s="1" t="b">
        <f t="shared" si="253"/>
        <v>0</v>
      </c>
      <c r="P546" s="1" t="b">
        <f t="shared" si="254"/>
        <v>0</v>
      </c>
      <c r="Q546" s="1" t="str">
        <f t="shared" si="255"/>
        <v>-</v>
      </c>
      <c r="R546" s="1" t="str">
        <f t="shared" si="256"/>
        <v>-</v>
      </c>
      <c r="S546" s="1" t="str">
        <f t="shared" si="257"/>
        <v>-</v>
      </c>
      <c r="T546" s="1" t="str">
        <f t="shared" si="258"/>
        <v>-</v>
      </c>
      <c r="U546" s="1"/>
      <c r="V546" s="1">
        <f t="shared" si="259"/>
        <v>15.559350980409302</v>
      </c>
      <c r="W546" s="1" t="b">
        <f t="shared" si="260"/>
        <v>0</v>
      </c>
      <c r="X546" s="1" t="b">
        <f t="shared" si="261"/>
        <v>0</v>
      </c>
      <c r="Y546" s="1" t="b">
        <f t="shared" si="262"/>
        <v>0</v>
      </c>
      <c r="Z546" s="1">
        <f>IF(P546=FALSE,IF(Y546=TRUE,MIN(H546+$I$2,$I$3),H546),"-")</f>
        <v>0.02</v>
      </c>
      <c r="AA546" s="1" t="str">
        <f t="shared" si="263"/>
        <v>-</v>
      </c>
      <c r="AB546" s="1" t="str">
        <f t="shared" si="264"/>
        <v>-</v>
      </c>
      <c r="AC546" s="1">
        <f t="shared" si="265"/>
        <v>15.559350980409302</v>
      </c>
      <c r="AD546" s="1">
        <f t="shared" si="266"/>
        <v>0</v>
      </c>
      <c r="AE546" s="1" t="b">
        <f t="shared" si="267"/>
        <v>0</v>
      </c>
      <c r="AF546" s="1">
        <f t="shared" si="268"/>
        <v>15.559350980409302</v>
      </c>
    </row>
    <row r="547" spans="1:32">
      <c r="A547" s="1"/>
      <c r="B547" s="1"/>
      <c r="C547" s="1"/>
      <c r="D547" s="1"/>
      <c r="E547" s="1"/>
      <c r="F547" s="1"/>
      <c r="H547" s="1">
        <f t="shared" si="249"/>
        <v>0.02</v>
      </c>
      <c r="I547" s="1" t="b">
        <f t="shared" si="250"/>
        <v>0</v>
      </c>
      <c r="J547" s="1">
        <f t="shared" si="251"/>
        <v>0</v>
      </c>
      <c r="K547" s="1">
        <f t="shared" si="269"/>
        <v>0</v>
      </c>
      <c r="L547" s="1">
        <f t="shared" si="270"/>
        <v>0</v>
      </c>
      <c r="M547" s="1">
        <f t="shared" si="271"/>
        <v>15.559350980409302</v>
      </c>
      <c r="N547" s="1" t="b">
        <f t="shared" si="252"/>
        <v>0</v>
      </c>
      <c r="O547" s="1" t="b">
        <f t="shared" si="253"/>
        <v>0</v>
      </c>
      <c r="P547" s="1" t="b">
        <f t="shared" si="254"/>
        <v>0</v>
      </c>
      <c r="Q547" s="1" t="str">
        <f t="shared" si="255"/>
        <v>-</v>
      </c>
      <c r="R547" s="1" t="str">
        <f t="shared" si="256"/>
        <v>-</v>
      </c>
      <c r="S547" s="1" t="str">
        <f t="shared" si="257"/>
        <v>-</v>
      </c>
      <c r="T547" s="1" t="str">
        <f t="shared" si="258"/>
        <v>-</v>
      </c>
      <c r="U547" s="1"/>
      <c r="V547" s="1">
        <f t="shared" si="259"/>
        <v>15.248163960801117</v>
      </c>
      <c r="W547" s="1" t="b">
        <f t="shared" si="260"/>
        <v>0</v>
      </c>
      <c r="X547" s="1" t="b">
        <f t="shared" si="261"/>
        <v>0</v>
      </c>
      <c r="Y547" s="1" t="b">
        <f t="shared" si="262"/>
        <v>0</v>
      </c>
      <c r="Z547" s="1">
        <f>IF(P547=FALSE,IF(Y547=TRUE,MIN(H547+$I$2,$I$3),H547),"-")</f>
        <v>0.02</v>
      </c>
      <c r="AA547" s="1" t="str">
        <f t="shared" si="263"/>
        <v>-</v>
      </c>
      <c r="AB547" s="1" t="str">
        <f t="shared" si="264"/>
        <v>-</v>
      </c>
      <c r="AC547" s="1">
        <f t="shared" si="265"/>
        <v>15.248163960801117</v>
      </c>
      <c r="AD547" s="1">
        <f t="shared" si="266"/>
        <v>0</v>
      </c>
      <c r="AE547" s="1" t="b">
        <f t="shared" si="267"/>
        <v>0</v>
      </c>
      <c r="AF547" s="1">
        <f t="shared" si="268"/>
        <v>15.248163960801117</v>
      </c>
    </row>
    <row r="548" spans="1:32">
      <c r="A548" s="1"/>
      <c r="B548" s="1"/>
      <c r="C548" s="1"/>
      <c r="D548" s="1"/>
      <c r="E548" s="1"/>
      <c r="F548" s="1"/>
      <c r="H548" s="1">
        <f t="shared" si="249"/>
        <v>0.02</v>
      </c>
      <c r="I548" s="1" t="b">
        <f t="shared" si="250"/>
        <v>0</v>
      </c>
      <c r="J548" s="1">
        <f t="shared" si="251"/>
        <v>0</v>
      </c>
      <c r="K548" s="1">
        <f t="shared" si="269"/>
        <v>0</v>
      </c>
      <c r="L548" s="1">
        <f t="shared" si="270"/>
        <v>0</v>
      </c>
      <c r="M548" s="1">
        <f t="shared" si="271"/>
        <v>15.248163960801117</v>
      </c>
      <c r="N548" s="1" t="b">
        <f t="shared" si="252"/>
        <v>0</v>
      </c>
      <c r="O548" s="1" t="b">
        <f t="shared" si="253"/>
        <v>0</v>
      </c>
      <c r="P548" s="1" t="b">
        <f t="shared" si="254"/>
        <v>0</v>
      </c>
      <c r="Q548" s="1" t="str">
        <f t="shared" si="255"/>
        <v>-</v>
      </c>
      <c r="R548" s="1" t="str">
        <f t="shared" si="256"/>
        <v>-</v>
      </c>
      <c r="S548" s="1" t="str">
        <f t="shared" si="257"/>
        <v>-</v>
      </c>
      <c r="T548" s="1" t="str">
        <f t="shared" si="258"/>
        <v>-</v>
      </c>
      <c r="U548" s="1"/>
      <c r="V548" s="1">
        <f t="shared" si="259"/>
        <v>14.943200681585095</v>
      </c>
      <c r="W548" s="1" t="b">
        <f t="shared" si="260"/>
        <v>0</v>
      </c>
      <c r="X548" s="1" t="b">
        <f t="shared" si="261"/>
        <v>0</v>
      </c>
      <c r="Y548" s="1" t="b">
        <f t="shared" si="262"/>
        <v>0</v>
      </c>
      <c r="Z548" s="1">
        <f>IF(P548=FALSE,IF(Y548=TRUE,MIN(H548+$I$2,$I$3),H548),"-")</f>
        <v>0.02</v>
      </c>
      <c r="AA548" s="1" t="str">
        <f t="shared" si="263"/>
        <v>-</v>
      </c>
      <c r="AB548" s="1" t="str">
        <f t="shared" si="264"/>
        <v>-</v>
      </c>
      <c r="AC548" s="1">
        <f t="shared" si="265"/>
        <v>14.943200681585095</v>
      </c>
      <c r="AD548" s="1">
        <f t="shared" si="266"/>
        <v>0</v>
      </c>
      <c r="AE548" s="1" t="b">
        <f t="shared" si="267"/>
        <v>0</v>
      </c>
      <c r="AF548" s="1">
        <f t="shared" si="268"/>
        <v>14.943200681585095</v>
      </c>
    </row>
    <row r="549" spans="1:32">
      <c r="A549" s="1"/>
      <c r="B549" s="1"/>
      <c r="C549" s="1"/>
      <c r="D549" s="1"/>
      <c r="E549" s="1"/>
      <c r="F549" s="1"/>
      <c r="H549" s="1">
        <f t="shared" si="249"/>
        <v>0.02</v>
      </c>
      <c r="I549" s="1" t="b">
        <f t="shared" si="250"/>
        <v>0</v>
      </c>
      <c r="J549" s="1">
        <f t="shared" si="251"/>
        <v>0</v>
      </c>
      <c r="K549" s="1">
        <f t="shared" si="269"/>
        <v>0</v>
      </c>
      <c r="L549" s="1">
        <f t="shared" si="270"/>
        <v>0</v>
      </c>
      <c r="M549" s="1">
        <f t="shared" si="271"/>
        <v>14.943200681585095</v>
      </c>
      <c r="N549" s="1" t="b">
        <f t="shared" si="252"/>
        <v>0</v>
      </c>
      <c r="O549" s="1" t="b">
        <f t="shared" si="253"/>
        <v>0</v>
      </c>
      <c r="P549" s="1" t="b">
        <f t="shared" si="254"/>
        <v>0</v>
      </c>
      <c r="Q549" s="1" t="str">
        <f t="shared" si="255"/>
        <v>-</v>
      </c>
      <c r="R549" s="1" t="str">
        <f t="shared" si="256"/>
        <v>-</v>
      </c>
      <c r="S549" s="1" t="str">
        <f t="shared" si="257"/>
        <v>-</v>
      </c>
      <c r="T549" s="1" t="str">
        <f t="shared" si="258"/>
        <v>-</v>
      </c>
      <c r="U549" s="1"/>
      <c r="V549" s="1">
        <f t="shared" si="259"/>
        <v>14.644336667953393</v>
      </c>
      <c r="W549" s="1" t="b">
        <f t="shared" si="260"/>
        <v>0</v>
      </c>
      <c r="X549" s="1" t="b">
        <f t="shared" si="261"/>
        <v>0</v>
      </c>
      <c r="Y549" s="1" t="b">
        <f t="shared" si="262"/>
        <v>0</v>
      </c>
      <c r="Z549" s="1">
        <f>IF(P549=FALSE,IF(Y549=TRUE,MIN(H549+$I$2,$I$3),H549),"-")</f>
        <v>0.02</v>
      </c>
      <c r="AA549" s="1" t="str">
        <f t="shared" si="263"/>
        <v>-</v>
      </c>
      <c r="AB549" s="1" t="str">
        <f t="shared" si="264"/>
        <v>-</v>
      </c>
      <c r="AC549" s="1">
        <f t="shared" si="265"/>
        <v>14.644336667953393</v>
      </c>
      <c r="AD549" s="1">
        <f t="shared" si="266"/>
        <v>0</v>
      </c>
      <c r="AE549" s="1" t="b">
        <f t="shared" si="267"/>
        <v>0</v>
      </c>
      <c r="AF549" s="1">
        <f t="shared" si="268"/>
        <v>14.644336667953393</v>
      </c>
    </row>
    <row r="550" spans="1:32">
      <c r="A550" s="1"/>
      <c r="B550" s="1"/>
      <c r="C550" s="1"/>
      <c r="D550" s="1"/>
      <c r="E550" s="1"/>
      <c r="F550" s="1"/>
      <c r="H550" s="1">
        <f t="shared" si="249"/>
        <v>0.02</v>
      </c>
      <c r="I550" s="1" t="b">
        <f t="shared" si="250"/>
        <v>0</v>
      </c>
      <c r="J550" s="1">
        <f t="shared" si="251"/>
        <v>0</v>
      </c>
      <c r="K550" s="1">
        <f t="shared" si="269"/>
        <v>0</v>
      </c>
      <c r="L550" s="1">
        <f t="shared" si="270"/>
        <v>0</v>
      </c>
      <c r="M550" s="1">
        <f t="shared" si="271"/>
        <v>14.644336667953393</v>
      </c>
      <c r="N550" s="1" t="b">
        <f t="shared" si="252"/>
        <v>0</v>
      </c>
      <c r="O550" s="1" t="b">
        <f t="shared" si="253"/>
        <v>0</v>
      </c>
      <c r="P550" s="1" t="b">
        <f t="shared" si="254"/>
        <v>0</v>
      </c>
      <c r="Q550" s="1" t="str">
        <f t="shared" si="255"/>
        <v>-</v>
      </c>
      <c r="R550" s="1" t="str">
        <f t="shared" si="256"/>
        <v>-</v>
      </c>
      <c r="S550" s="1" t="str">
        <f t="shared" si="257"/>
        <v>-</v>
      </c>
      <c r="T550" s="1" t="str">
        <f t="shared" si="258"/>
        <v>-</v>
      </c>
      <c r="U550" s="1"/>
      <c r="V550" s="1">
        <f t="shared" si="259"/>
        <v>14.351449934594326</v>
      </c>
      <c r="W550" s="1" t="b">
        <f t="shared" si="260"/>
        <v>0</v>
      </c>
      <c r="X550" s="1" t="b">
        <f t="shared" si="261"/>
        <v>0</v>
      </c>
      <c r="Y550" s="1" t="b">
        <f t="shared" si="262"/>
        <v>0</v>
      </c>
      <c r="Z550" s="1">
        <f>IF(P550=FALSE,IF(Y550=TRUE,MIN(H550+$I$2,$I$3),H550),"-")</f>
        <v>0.02</v>
      </c>
      <c r="AA550" s="1" t="str">
        <f t="shared" si="263"/>
        <v>-</v>
      </c>
      <c r="AB550" s="1" t="str">
        <f t="shared" si="264"/>
        <v>-</v>
      </c>
      <c r="AC550" s="1">
        <f t="shared" si="265"/>
        <v>14.351449934594326</v>
      </c>
      <c r="AD550" s="1">
        <f t="shared" si="266"/>
        <v>0</v>
      </c>
      <c r="AE550" s="1" t="b">
        <f t="shared" si="267"/>
        <v>0</v>
      </c>
      <c r="AF550" s="1">
        <f t="shared" si="268"/>
        <v>14.351449934594326</v>
      </c>
    </row>
    <row r="551" spans="1:32">
      <c r="A551" s="1"/>
      <c r="B551" s="1"/>
      <c r="C551" s="1"/>
      <c r="D551" s="1"/>
      <c r="E551" s="1"/>
      <c r="F551" s="1"/>
      <c r="H551" s="1">
        <f t="shared" si="249"/>
        <v>0.02</v>
      </c>
      <c r="I551" s="1" t="b">
        <f t="shared" si="250"/>
        <v>0</v>
      </c>
      <c r="J551" s="1">
        <f t="shared" si="251"/>
        <v>0</v>
      </c>
      <c r="K551" s="1">
        <f t="shared" si="269"/>
        <v>0</v>
      </c>
      <c r="L551" s="1">
        <f t="shared" si="270"/>
        <v>0</v>
      </c>
      <c r="M551" s="1">
        <f t="shared" si="271"/>
        <v>14.351449934594326</v>
      </c>
      <c r="N551" s="1" t="b">
        <f t="shared" si="252"/>
        <v>0</v>
      </c>
      <c r="O551" s="1" t="b">
        <f t="shared" si="253"/>
        <v>0</v>
      </c>
      <c r="P551" s="1" t="b">
        <f t="shared" si="254"/>
        <v>0</v>
      </c>
      <c r="Q551" s="1" t="str">
        <f t="shared" si="255"/>
        <v>-</v>
      </c>
      <c r="R551" s="1" t="str">
        <f t="shared" si="256"/>
        <v>-</v>
      </c>
      <c r="S551" s="1" t="str">
        <f t="shared" si="257"/>
        <v>-</v>
      </c>
      <c r="T551" s="1" t="str">
        <f t="shared" si="258"/>
        <v>-</v>
      </c>
      <c r="U551" s="1"/>
      <c r="V551" s="1">
        <f t="shared" si="259"/>
        <v>14.06442093590244</v>
      </c>
      <c r="W551" s="1" t="b">
        <f t="shared" si="260"/>
        <v>0</v>
      </c>
      <c r="X551" s="1" t="b">
        <f t="shared" si="261"/>
        <v>0</v>
      </c>
      <c r="Y551" s="1" t="b">
        <f t="shared" si="262"/>
        <v>0</v>
      </c>
      <c r="Z551" s="1">
        <f>IF(P551=FALSE,IF(Y551=TRUE,MIN(H551+$I$2,$I$3),H551),"-")</f>
        <v>0.02</v>
      </c>
      <c r="AA551" s="1" t="str">
        <f t="shared" si="263"/>
        <v>-</v>
      </c>
      <c r="AB551" s="1" t="str">
        <f t="shared" si="264"/>
        <v>-</v>
      </c>
      <c r="AC551" s="1">
        <f t="shared" si="265"/>
        <v>14.06442093590244</v>
      </c>
      <c r="AD551" s="1">
        <f t="shared" si="266"/>
        <v>0</v>
      </c>
      <c r="AE551" s="1" t="b">
        <f t="shared" si="267"/>
        <v>0</v>
      </c>
      <c r="AF551" s="1">
        <f t="shared" si="268"/>
        <v>14.06442093590244</v>
      </c>
    </row>
    <row r="552" spans="1:32">
      <c r="A552" s="1"/>
      <c r="B552" s="1"/>
      <c r="C552" s="1"/>
      <c r="D552" s="1"/>
      <c r="E552" s="1"/>
      <c r="F552" s="1"/>
      <c r="H552" s="1">
        <f t="shared" si="249"/>
        <v>0.02</v>
      </c>
      <c r="I552" s="1" t="b">
        <f t="shared" si="250"/>
        <v>0</v>
      </c>
      <c r="J552" s="1">
        <f t="shared" si="251"/>
        <v>0</v>
      </c>
      <c r="K552" s="1">
        <f t="shared" si="269"/>
        <v>0</v>
      </c>
      <c r="L552" s="1">
        <f t="shared" si="270"/>
        <v>0</v>
      </c>
      <c r="M552" s="1">
        <f t="shared" si="271"/>
        <v>14.06442093590244</v>
      </c>
      <c r="N552" s="1" t="b">
        <f t="shared" si="252"/>
        <v>0</v>
      </c>
      <c r="O552" s="1" t="b">
        <f t="shared" si="253"/>
        <v>0</v>
      </c>
      <c r="P552" s="1" t="b">
        <f t="shared" si="254"/>
        <v>0</v>
      </c>
      <c r="Q552" s="1" t="str">
        <f t="shared" si="255"/>
        <v>-</v>
      </c>
      <c r="R552" s="1" t="str">
        <f t="shared" si="256"/>
        <v>-</v>
      </c>
      <c r="S552" s="1" t="str">
        <f t="shared" si="257"/>
        <v>-</v>
      </c>
      <c r="T552" s="1" t="str">
        <f t="shared" si="258"/>
        <v>-</v>
      </c>
      <c r="U552" s="1"/>
      <c r="V552" s="1">
        <f t="shared" si="259"/>
        <v>13.783132517184391</v>
      </c>
      <c r="W552" s="1" t="b">
        <f t="shared" si="260"/>
        <v>0</v>
      </c>
      <c r="X552" s="1" t="b">
        <f t="shared" si="261"/>
        <v>0</v>
      </c>
      <c r="Y552" s="1" t="b">
        <f t="shared" si="262"/>
        <v>0</v>
      </c>
      <c r="Z552" s="1">
        <f>IF(P552=FALSE,IF(Y552=TRUE,MIN(H552+$I$2,$I$3),H552),"-")</f>
        <v>0.02</v>
      </c>
      <c r="AA552" s="1" t="str">
        <f t="shared" si="263"/>
        <v>-</v>
      </c>
      <c r="AB552" s="1" t="str">
        <f t="shared" si="264"/>
        <v>-</v>
      </c>
      <c r="AC552" s="1">
        <f t="shared" si="265"/>
        <v>13.783132517184391</v>
      </c>
      <c r="AD552" s="1">
        <f t="shared" si="266"/>
        <v>0</v>
      </c>
      <c r="AE552" s="1" t="b">
        <f t="shared" si="267"/>
        <v>0</v>
      </c>
      <c r="AF552" s="1">
        <f t="shared" si="268"/>
        <v>13.783132517184391</v>
      </c>
    </row>
    <row r="553" spans="1:32">
      <c r="A553" s="1"/>
      <c r="B553" s="1"/>
      <c r="C553" s="1"/>
      <c r="D553" s="1"/>
      <c r="E553" s="1"/>
      <c r="F553" s="1"/>
      <c r="H553" s="1">
        <f t="shared" si="249"/>
        <v>0.02</v>
      </c>
      <c r="I553" s="1" t="b">
        <f t="shared" si="250"/>
        <v>0</v>
      </c>
      <c r="J553" s="1">
        <f t="shared" si="251"/>
        <v>0</v>
      </c>
      <c r="K553" s="1">
        <f t="shared" si="269"/>
        <v>0</v>
      </c>
      <c r="L553" s="1">
        <f t="shared" si="270"/>
        <v>0</v>
      </c>
      <c r="M553" s="1">
        <f t="shared" si="271"/>
        <v>13.783132517184391</v>
      </c>
      <c r="N553" s="1" t="b">
        <f t="shared" si="252"/>
        <v>0</v>
      </c>
      <c r="O553" s="1" t="b">
        <f t="shared" si="253"/>
        <v>0</v>
      </c>
      <c r="P553" s="1" t="b">
        <f t="shared" si="254"/>
        <v>0</v>
      </c>
      <c r="Q553" s="1" t="str">
        <f t="shared" si="255"/>
        <v>-</v>
      </c>
      <c r="R553" s="1" t="str">
        <f t="shared" si="256"/>
        <v>-</v>
      </c>
      <c r="S553" s="1" t="str">
        <f t="shared" si="257"/>
        <v>-</v>
      </c>
      <c r="T553" s="1" t="str">
        <f t="shared" si="258"/>
        <v>-</v>
      </c>
      <c r="U553" s="1"/>
      <c r="V553" s="1">
        <f t="shared" si="259"/>
        <v>13.507469866840704</v>
      </c>
      <c r="W553" s="1" t="b">
        <f t="shared" si="260"/>
        <v>0</v>
      </c>
      <c r="X553" s="1" t="b">
        <f t="shared" si="261"/>
        <v>0</v>
      </c>
      <c r="Y553" s="1" t="b">
        <f t="shared" si="262"/>
        <v>0</v>
      </c>
      <c r="Z553" s="1">
        <f>IF(P553=FALSE,IF(Y553=TRUE,MIN(H553+$I$2,$I$3),H553),"-")</f>
        <v>0.02</v>
      </c>
      <c r="AA553" s="1" t="str">
        <f t="shared" si="263"/>
        <v>-</v>
      </c>
      <c r="AB553" s="1" t="str">
        <f t="shared" si="264"/>
        <v>-</v>
      </c>
      <c r="AC553" s="1">
        <f t="shared" si="265"/>
        <v>13.507469866840704</v>
      </c>
      <c r="AD553" s="1">
        <f t="shared" si="266"/>
        <v>0</v>
      </c>
      <c r="AE553" s="1" t="b">
        <f t="shared" si="267"/>
        <v>0</v>
      </c>
      <c r="AF553" s="1">
        <f t="shared" si="268"/>
        <v>13.507469866840704</v>
      </c>
    </row>
    <row r="554" spans="1:32">
      <c r="A554" s="1"/>
      <c r="B554" s="1"/>
      <c r="C554" s="1"/>
      <c r="D554" s="1"/>
      <c r="E554" s="1"/>
      <c r="F554" s="1"/>
      <c r="H554" s="1">
        <f t="shared" si="249"/>
        <v>0.02</v>
      </c>
      <c r="I554" s="1" t="b">
        <f t="shared" si="250"/>
        <v>0</v>
      </c>
      <c r="J554" s="1">
        <f t="shared" si="251"/>
        <v>0</v>
      </c>
      <c r="K554" s="1">
        <f t="shared" si="269"/>
        <v>0</v>
      </c>
      <c r="L554" s="1">
        <f t="shared" si="270"/>
        <v>0</v>
      </c>
      <c r="M554" s="1">
        <f t="shared" si="271"/>
        <v>13.507469866840704</v>
      </c>
      <c r="N554" s="1" t="b">
        <f t="shared" si="252"/>
        <v>0</v>
      </c>
      <c r="O554" s="1" t="b">
        <f t="shared" si="253"/>
        <v>0</v>
      </c>
      <c r="P554" s="1" t="b">
        <f t="shared" si="254"/>
        <v>0</v>
      </c>
      <c r="Q554" s="1" t="str">
        <f t="shared" si="255"/>
        <v>-</v>
      </c>
      <c r="R554" s="1" t="str">
        <f t="shared" si="256"/>
        <v>-</v>
      </c>
      <c r="S554" s="1" t="str">
        <f t="shared" si="257"/>
        <v>-</v>
      </c>
      <c r="T554" s="1" t="str">
        <f t="shared" si="258"/>
        <v>-</v>
      </c>
      <c r="U554" s="1"/>
      <c r="V554" s="1">
        <f t="shared" si="259"/>
        <v>13.23732046950389</v>
      </c>
      <c r="W554" s="1" t="b">
        <f t="shared" si="260"/>
        <v>0</v>
      </c>
      <c r="X554" s="1" t="b">
        <f t="shared" si="261"/>
        <v>0</v>
      </c>
      <c r="Y554" s="1" t="b">
        <f t="shared" si="262"/>
        <v>0</v>
      </c>
      <c r="Z554" s="1">
        <f>IF(P554=FALSE,IF(Y554=TRUE,MIN(H554+$I$2,$I$3),H554),"-")</f>
        <v>0.02</v>
      </c>
      <c r="AA554" s="1" t="str">
        <f t="shared" si="263"/>
        <v>-</v>
      </c>
      <c r="AB554" s="1" t="str">
        <f t="shared" si="264"/>
        <v>-</v>
      </c>
      <c r="AC554" s="1">
        <f t="shared" si="265"/>
        <v>13.23732046950389</v>
      </c>
      <c r="AD554" s="1">
        <f t="shared" si="266"/>
        <v>0</v>
      </c>
      <c r="AE554" s="1" t="b">
        <f t="shared" si="267"/>
        <v>0</v>
      </c>
      <c r="AF554" s="1">
        <f t="shared" si="268"/>
        <v>13.23732046950389</v>
      </c>
    </row>
    <row r="555" spans="1:32">
      <c r="A555" s="1"/>
      <c r="B555" s="1"/>
      <c r="C555" s="1"/>
      <c r="D555" s="1"/>
      <c r="E555" s="1"/>
      <c r="F555" s="1"/>
      <c r="H555" s="1">
        <f t="shared" si="249"/>
        <v>0.02</v>
      </c>
      <c r="I555" s="1" t="b">
        <f t="shared" si="250"/>
        <v>0</v>
      </c>
      <c r="J555" s="1">
        <f t="shared" si="251"/>
        <v>0</v>
      </c>
      <c r="K555" s="1">
        <f t="shared" si="269"/>
        <v>0</v>
      </c>
      <c r="L555" s="1">
        <f t="shared" si="270"/>
        <v>0</v>
      </c>
      <c r="M555" s="1">
        <f t="shared" si="271"/>
        <v>13.23732046950389</v>
      </c>
      <c r="N555" s="1" t="b">
        <f t="shared" si="252"/>
        <v>0</v>
      </c>
      <c r="O555" s="1" t="b">
        <f t="shared" si="253"/>
        <v>0</v>
      </c>
      <c r="P555" s="1" t="b">
        <f t="shared" si="254"/>
        <v>0</v>
      </c>
      <c r="Q555" s="1" t="str">
        <f t="shared" si="255"/>
        <v>-</v>
      </c>
      <c r="R555" s="1" t="str">
        <f t="shared" si="256"/>
        <v>-</v>
      </c>
      <c r="S555" s="1" t="str">
        <f t="shared" si="257"/>
        <v>-</v>
      </c>
      <c r="T555" s="1" t="str">
        <f t="shared" si="258"/>
        <v>-</v>
      </c>
      <c r="U555" s="1"/>
      <c r="V555" s="1">
        <f t="shared" si="259"/>
        <v>12.972574060113812</v>
      </c>
      <c r="W555" s="1" t="b">
        <f t="shared" si="260"/>
        <v>0</v>
      </c>
      <c r="X555" s="1" t="b">
        <f t="shared" si="261"/>
        <v>0</v>
      </c>
      <c r="Y555" s="1" t="b">
        <f t="shared" si="262"/>
        <v>0</v>
      </c>
      <c r="Z555" s="1">
        <f>IF(P555=FALSE,IF(Y555=TRUE,MIN(H555+$I$2,$I$3),H555),"-")</f>
        <v>0.02</v>
      </c>
      <c r="AA555" s="1" t="str">
        <f t="shared" si="263"/>
        <v>-</v>
      </c>
      <c r="AB555" s="1" t="str">
        <f t="shared" si="264"/>
        <v>-</v>
      </c>
      <c r="AC555" s="1">
        <f t="shared" si="265"/>
        <v>12.972574060113812</v>
      </c>
      <c r="AD555" s="1">
        <f t="shared" si="266"/>
        <v>0</v>
      </c>
      <c r="AE555" s="1" t="b">
        <f t="shared" si="267"/>
        <v>0</v>
      </c>
      <c r="AF555" s="1">
        <f t="shared" si="268"/>
        <v>12.972574060113812</v>
      </c>
    </row>
    <row r="556" spans="1:32">
      <c r="A556" s="1"/>
      <c r="B556" s="1"/>
      <c r="C556" s="1"/>
      <c r="D556" s="1"/>
      <c r="E556" s="1"/>
      <c r="F556" s="1"/>
      <c r="H556" s="1">
        <f t="shared" si="249"/>
        <v>0.02</v>
      </c>
      <c r="I556" s="1" t="b">
        <f t="shared" si="250"/>
        <v>0</v>
      </c>
      <c r="J556" s="1">
        <f t="shared" si="251"/>
        <v>0</v>
      </c>
      <c r="K556" s="1">
        <f t="shared" si="269"/>
        <v>0</v>
      </c>
      <c r="L556" s="1">
        <f t="shared" si="270"/>
        <v>0</v>
      </c>
      <c r="M556" s="1">
        <f t="shared" si="271"/>
        <v>12.972574060113812</v>
      </c>
      <c r="N556" s="1" t="b">
        <f t="shared" si="252"/>
        <v>0</v>
      </c>
      <c r="O556" s="1" t="b">
        <f t="shared" si="253"/>
        <v>0</v>
      </c>
      <c r="P556" s="1" t="b">
        <f t="shared" si="254"/>
        <v>0</v>
      </c>
      <c r="Q556" s="1" t="str">
        <f t="shared" si="255"/>
        <v>-</v>
      </c>
      <c r="R556" s="1" t="str">
        <f t="shared" si="256"/>
        <v>-</v>
      </c>
      <c r="S556" s="1" t="str">
        <f t="shared" si="257"/>
        <v>-</v>
      </c>
      <c r="T556" s="1" t="str">
        <f t="shared" si="258"/>
        <v>-</v>
      </c>
      <c r="U556" s="1"/>
      <c r="V556" s="1">
        <f t="shared" si="259"/>
        <v>12.713122578911536</v>
      </c>
      <c r="W556" s="1" t="b">
        <f t="shared" si="260"/>
        <v>0</v>
      </c>
      <c r="X556" s="1" t="b">
        <f t="shared" si="261"/>
        <v>0</v>
      </c>
      <c r="Y556" s="1" t="b">
        <f t="shared" si="262"/>
        <v>0</v>
      </c>
      <c r="Z556" s="1">
        <f>IF(P556=FALSE,IF(Y556=TRUE,MIN(H556+$I$2,$I$3),H556),"-")</f>
        <v>0.02</v>
      </c>
      <c r="AA556" s="1" t="str">
        <f t="shared" si="263"/>
        <v>-</v>
      </c>
      <c r="AB556" s="1" t="str">
        <f t="shared" si="264"/>
        <v>-</v>
      </c>
      <c r="AC556" s="1">
        <f t="shared" si="265"/>
        <v>12.713122578911536</v>
      </c>
      <c r="AD556" s="1">
        <f t="shared" si="266"/>
        <v>0</v>
      </c>
      <c r="AE556" s="1" t="b">
        <f t="shared" si="267"/>
        <v>0</v>
      </c>
      <c r="AF556" s="1">
        <f t="shared" si="268"/>
        <v>12.713122578911536</v>
      </c>
    </row>
    <row r="557" spans="1:32">
      <c r="A557" s="1"/>
      <c r="B557" s="1"/>
      <c r="C557" s="1"/>
      <c r="D557" s="1"/>
      <c r="E557" s="1"/>
      <c r="F557" s="1"/>
      <c r="H557" s="1">
        <f t="shared" si="249"/>
        <v>0.02</v>
      </c>
      <c r="I557" s="1" t="b">
        <f t="shared" si="250"/>
        <v>0</v>
      </c>
      <c r="J557" s="1">
        <f t="shared" si="251"/>
        <v>0</v>
      </c>
      <c r="K557" s="1">
        <f t="shared" si="269"/>
        <v>0</v>
      </c>
      <c r="L557" s="1">
        <f t="shared" si="270"/>
        <v>0</v>
      </c>
      <c r="M557" s="1">
        <f t="shared" si="271"/>
        <v>12.713122578911536</v>
      </c>
      <c r="N557" s="1" t="b">
        <f t="shared" si="252"/>
        <v>0</v>
      </c>
      <c r="O557" s="1" t="b">
        <f t="shared" si="253"/>
        <v>0</v>
      </c>
      <c r="P557" s="1" t="b">
        <f t="shared" si="254"/>
        <v>0</v>
      </c>
      <c r="Q557" s="1" t="str">
        <f t="shared" si="255"/>
        <v>-</v>
      </c>
      <c r="R557" s="1" t="str">
        <f t="shared" si="256"/>
        <v>-</v>
      </c>
      <c r="S557" s="1" t="str">
        <f t="shared" si="257"/>
        <v>-</v>
      </c>
      <c r="T557" s="1" t="str">
        <f t="shared" si="258"/>
        <v>-</v>
      </c>
      <c r="U557" s="1"/>
      <c r="V557" s="1">
        <f t="shared" si="259"/>
        <v>12.458860127333304</v>
      </c>
      <c r="W557" s="1" t="b">
        <f t="shared" si="260"/>
        <v>0</v>
      </c>
      <c r="X557" s="1" t="b">
        <f t="shared" si="261"/>
        <v>0</v>
      </c>
      <c r="Y557" s="1" t="b">
        <f t="shared" si="262"/>
        <v>0</v>
      </c>
      <c r="Z557" s="1">
        <f>IF(P557=FALSE,IF(Y557=TRUE,MIN(H557+$I$2,$I$3),H557),"-")</f>
        <v>0.02</v>
      </c>
      <c r="AA557" s="1" t="str">
        <f t="shared" si="263"/>
        <v>-</v>
      </c>
      <c r="AB557" s="1" t="str">
        <f t="shared" si="264"/>
        <v>-</v>
      </c>
      <c r="AC557" s="1">
        <f t="shared" si="265"/>
        <v>12.458860127333304</v>
      </c>
      <c r="AD557" s="1">
        <f t="shared" si="266"/>
        <v>0</v>
      </c>
      <c r="AE557" s="1" t="b">
        <f t="shared" si="267"/>
        <v>0</v>
      </c>
      <c r="AF557" s="1">
        <f t="shared" si="268"/>
        <v>12.458860127333304</v>
      </c>
    </row>
    <row r="558" spans="1:32">
      <c r="A558" s="1"/>
      <c r="B558" s="1"/>
      <c r="C558" s="1"/>
      <c r="D558" s="1"/>
      <c r="E558" s="1"/>
      <c r="F558" s="1"/>
      <c r="H558" s="1">
        <f t="shared" si="249"/>
        <v>0.02</v>
      </c>
      <c r="I558" s="1" t="b">
        <f t="shared" si="250"/>
        <v>0</v>
      </c>
      <c r="J558" s="1">
        <f t="shared" si="251"/>
        <v>0</v>
      </c>
      <c r="K558" s="1">
        <f t="shared" si="269"/>
        <v>0</v>
      </c>
      <c r="L558" s="1">
        <f t="shared" si="270"/>
        <v>0</v>
      </c>
      <c r="M558" s="1">
        <f t="shared" si="271"/>
        <v>12.458860127333304</v>
      </c>
      <c r="N558" s="1" t="b">
        <f t="shared" si="252"/>
        <v>0</v>
      </c>
      <c r="O558" s="1" t="b">
        <f t="shared" si="253"/>
        <v>0</v>
      </c>
      <c r="P558" s="1" t="b">
        <f t="shared" si="254"/>
        <v>0</v>
      </c>
      <c r="Q558" s="1" t="str">
        <f t="shared" si="255"/>
        <v>-</v>
      </c>
      <c r="R558" s="1" t="str">
        <f t="shared" si="256"/>
        <v>-</v>
      </c>
      <c r="S558" s="1" t="str">
        <f t="shared" si="257"/>
        <v>-</v>
      </c>
      <c r="T558" s="1" t="str">
        <f t="shared" si="258"/>
        <v>-</v>
      </c>
      <c r="U558" s="1"/>
      <c r="V558" s="1">
        <f t="shared" si="259"/>
        <v>12.209682924786637</v>
      </c>
      <c r="W558" s="1" t="b">
        <f t="shared" si="260"/>
        <v>0</v>
      </c>
      <c r="X558" s="1" t="b">
        <f t="shared" si="261"/>
        <v>0</v>
      </c>
      <c r="Y558" s="1" t="b">
        <f t="shared" si="262"/>
        <v>0</v>
      </c>
      <c r="Z558" s="1">
        <f>IF(P558=FALSE,IF(Y558=TRUE,MIN(H558+$I$2,$I$3),H558),"-")</f>
        <v>0.02</v>
      </c>
      <c r="AA558" s="1" t="str">
        <f t="shared" si="263"/>
        <v>-</v>
      </c>
      <c r="AB558" s="1" t="str">
        <f t="shared" si="264"/>
        <v>-</v>
      </c>
      <c r="AC558" s="1">
        <f t="shared" si="265"/>
        <v>12.209682924786637</v>
      </c>
      <c r="AD558" s="1">
        <f t="shared" si="266"/>
        <v>0</v>
      </c>
      <c r="AE558" s="1" t="b">
        <f t="shared" si="267"/>
        <v>0</v>
      </c>
      <c r="AF558" s="1">
        <f t="shared" si="268"/>
        <v>12.209682924786637</v>
      </c>
    </row>
    <row r="559" spans="1:32">
      <c r="A559" s="1"/>
      <c r="B559" s="1"/>
      <c r="C559" s="1"/>
      <c r="D559" s="1"/>
      <c r="E559" s="1"/>
      <c r="F559" s="1"/>
      <c r="H559" s="1">
        <f t="shared" si="249"/>
        <v>0.02</v>
      </c>
      <c r="I559" s="1" t="b">
        <f t="shared" si="250"/>
        <v>0</v>
      </c>
      <c r="J559" s="1">
        <f t="shared" si="251"/>
        <v>0</v>
      </c>
      <c r="K559" s="1">
        <f t="shared" si="269"/>
        <v>0</v>
      </c>
      <c r="L559" s="1">
        <f t="shared" si="270"/>
        <v>0</v>
      </c>
      <c r="M559" s="1">
        <f t="shared" si="271"/>
        <v>12.209682924786637</v>
      </c>
      <c r="N559" s="1" t="b">
        <f t="shared" si="252"/>
        <v>0</v>
      </c>
      <c r="O559" s="1" t="b">
        <f t="shared" si="253"/>
        <v>0</v>
      </c>
      <c r="P559" s="1" t="b">
        <f t="shared" si="254"/>
        <v>0</v>
      </c>
      <c r="Q559" s="1" t="str">
        <f t="shared" si="255"/>
        <v>-</v>
      </c>
      <c r="R559" s="1" t="str">
        <f t="shared" si="256"/>
        <v>-</v>
      </c>
      <c r="S559" s="1" t="str">
        <f t="shared" si="257"/>
        <v>-</v>
      </c>
      <c r="T559" s="1" t="str">
        <f t="shared" si="258"/>
        <v>-</v>
      </c>
      <c r="U559" s="1"/>
      <c r="V559" s="1">
        <f t="shared" si="259"/>
        <v>11.965489266290904</v>
      </c>
      <c r="W559" s="1" t="b">
        <f t="shared" si="260"/>
        <v>0</v>
      </c>
      <c r="X559" s="1" t="b">
        <f t="shared" si="261"/>
        <v>0</v>
      </c>
      <c r="Y559" s="1" t="b">
        <f t="shared" si="262"/>
        <v>0</v>
      </c>
      <c r="Z559" s="1">
        <f>IF(P559=FALSE,IF(Y559=TRUE,MIN(H559+$I$2,$I$3),H559),"-")</f>
        <v>0.02</v>
      </c>
      <c r="AA559" s="1" t="str">
        <f t="shared" si="263"/>
        <v>-</v>
      </c>
      <c r="AB559" s="1" t="str">
        <f t="shared" si="264"/>
        <v>-</v>
      </c>
      <c r="AC559" s="1">
        <f t="shared" si="265"/>
        <v>11.965489266290904</v>
      </c>
      <c r="AD559" s="1">
        <f t="shared" si="266"/>
        <v>0</v>
      </c>
      <c r="AE559" s="1" t="b">
        <f t="shared" si="267"/>
        <v>0</v>
      </c>
      <c r="AF559" s="1">
        <f t="shared" si="268"/>
        <v>11.965489266290904</v>
      </c>
    </row>
    <row r="560" spans="1:32">
      <c r="A560" s="1"/>
      <c r="B560" s="1"/>
      <c r="C560" s="1"/>
      <c r="D560" s="1"/>
      <c r="E560" s="1"/>
      <c r="F560" s="1"/>
      <c r="H560" s="1">
        <f t="shared" si="249"/>
        <v>0.02</v>
      </c>
      <c r="I560" s="1" t="b">
        <f t="shared" si="250"/>
        <v>0</v>
      </c>
      <c r="J560" s="1">
        <f t="shared" si="251"/>
        <v>0</v>
      </c>
      <c r="K560" s="1">
        <f t="shared" si="269"/>
        <v>0</v>
      </c>
      <c r="L560" s="1">
        <f t="shared" si="270"/>
        <v>0</v>
      </c>
      <c r="M560" s="1">
        <f t="shared" si="271"/>
        <v>11.965489266290904</v>
      </c>
      <c r="N560" s="1" t="b">
        <f t="shared" si="252"/>
        <v>0</v>
      </c>
      <c r="O560" s="1" t="b">
        <f t="shared" si="253"/>
        <v>0</v>
      </c>
      <c r="P560" s="1" t="b">
        <f t="shared" si="254"/>
        <v>0</v>
      </c>
      <c r="Q560" s="1" t="str">
        <f t="shared" si="255"/>
        <v>-</v>
      </c>
      <c r="R560" s="1" t="str">
        <f t="shared" si="256"/>
        <v>-</v>
      </c>
      <c r="S560" s="1" t="str">
        <f t="shared" si="257"/>
        <v>-</v>
      </c>
      <c r="T560" s="1" t="str">
        <f t="shared" si="258"/>
        <v>-</v>
      </c>
      <c r="U560" s="1"/>
      <c r="V560" s="1">
        <f t="shared" si="259"/>
        <v>11.726179480965087</v>
      </c>
      <c r="W560" s="1" t="b">
        <f t="shared" si="260"/>
        <v>0</v>
      </c>
      <c r="X560" s="1" t="b">
        <f t="shared" si="261"/>
        <v>0</v>
      </c>
      <c r="Y560" s="1" t="b">
        <f t="shared" si="262"/>
        <v>0</v>
      </c>
      <c r="Z560" s="1">
        <f>IF(P560=FALSE,IF(Y560=TRUE,MIN(H560+$I$2,$I$3),H560),"-")</f>
        <v>0.02</v>
      </c>
      <c r="AA560" s="1" t="str">
        <f t="shared" si="263"/>
        <v>-</v>
      </c>
      <c r="AB560" s="1" t="str">
        <f t="shared" si="264"/>
        <v>-</v>
      </c>
      <c r="AC560" s="1">
        <f t="shared" si="265"/>
        <v>11.726179480965087</v>
      </c>
      <c r="AD560" s="1">
        <f t="shared" si="266"/>
        <v>0</v>
      </c>
      <c r="AE560" s="1" t="b">
        <f t="shared" si="267"/>
        <v>0</v>
      </c>
      <c r="AF560" s="1">
        <f t="shared" si="268"/>
        <v>11.726179480965087</v>
      </c>
    </row>
    <row r="561" spans="1:32">
      <c r="A561" s="1"/>
      <c r="B561" s="1"/>
      <c r="C561" s="1"/>
      <c r="D561" s="1"/>
      <c r="E561" s="1"/>
      <c r="F561" s="1"/>
      <c r="H561" s="1">
        <f t="shared" si="249"/>
        <v>0.02</v>
      </c>
      <c r="I561" s="1" t="b">
        <f t="shared" si="250"/>
        <v>0</v>
      </c>
      <c r="J561" s="1">
        <f t="shared" si="251"/>
        <v>0</v>
      </c>
      <c r="K561" s="1">
        <f t="shared" si="269"/>
        <v>0</v>
      </c>
      <c r="L561" s="1">
        <f t="shared" si="270"/>
        <v>0</v>
      </c>
      <c r="M561" s="1">
        <f t="shared" si="271"/>
        <v>11.726179480965087</v>
      </c>
      <c r="N561" s="1" t="b">
        <f t="shared" si="252"/>
        <v>0</v>
      </c>
      <c r="O561" s="1" t="b">
        <f t="shared" si="253"/>
        <v>0</v>
      </c>
      <c r="P561" s="1" t="b">
        <f t="shared" si="254"/>
        <v>0</v>
      </c>
      <c r="Q561" s="1" t="str">
        <f t="shared" si="255"/>
        <v>-</v>
      </c>
      <c r="R561" s="1" t="str">
        <f t="shared" si="256"/>
        <v>-</v>
      </c>
      <c r="S561" s="1" t="str">
        <f t="shared" si="257"/>
        <v>-</v>
      </c>
      <c r="T561" s="1" t="str">
        <f t="shared" si="258"/>
        <v>-</v>
      </c>
      <c r="U561" s="1"/>
      <c r="V561" s="1">
        <f t="shared" si="259"/>
        <v>11.491655891345784</v>
      </c>
      <c r="W561" s="1" t="b">
        <f t="shared" si="260"/>
        <v>0</v>
      </c>
      <c r="X561" s="1" t="b">
        <f t="shared" si="261"/>
        <v>0</v>
      </c>
      <c r="Y561" s="1" t="b">
        <f t="shared" si="262"/>
        <v>0</v>
      </c>
      <c r="Z561" s="1">
        <f>IF(P561=FALSE,IF(Y561=TRUE,MIN(H561+$I$2,$I$3),H561),"-")</f>
        <v>0.02</v>
      </c>
      <c r="AA561" s="1" t="str">
        <f t="shared" si="263"/>
        <v>-</v>
      </c>
      <c r="AB561" s="1" t="str">
        <f t="shared" si="264"/>
        <v>-</v>
      </c>
      <c r="AC561" s="1">
        <f t="shared" si="265"/>
        <v>11.491655891345784</v>
      </c>
      <c r="AD561" s="1">
        <f t="shared" si="266"/>
        <v>0</v>
      </c>
      <c r="AE561" s="1" t="b">
        <f t="shared" si="267"/>
        <v>0</v>
      </c>
      <c r="AF561" s="1">
        <f t="shared" si="268"/>
        <v>11.491655891345784</v>
      </c>
    </row>
    <row r="562" spans="1:32">
      <c r="A562" s="1"/>
      <c r="B562" s="1"/>
      <c r="C562" s="1"/>
      <c r="D562" s="1"/>
      <c r="E562" s="1"/>
      <c r="F562" s="1"/>
      <c r="H562" s="1">
        <f t="shared" si="249"/>
        <v>0.02</v>
      </c>
      <c r="I562" s="1" t="b">
        <f t="shared" si="250"/>
        <v>0</v>
      </c>
      <c r="J562" s="1">
        <f t="shared" si="251"/>
        <v>0</v>
      </c>
      <c r="K562" s="1">
        <f t="shared" si="269"/>
        <v>0</v>
      </c>
      <c r="L562" s="1">
        <f t="shared" si="270"/>
        <v>0</v>
      </c>
      <c r="M562" s="1">
        <f t="shared" si="271"/>
        <v>11.491655891345784</v>
      </c>
      <c r="N562" s="1" t="b">
        <f t="shared" si="252"/>
        <v>0</v>
      </c>
      <c r="O562" s="1" t="b">
        <f t="shared" si="253"/>
        <v>0</v>
      </c>
      <c r="P562" s="1" t="b">
        <f t="shared" si="254"/>
        <v>0</v>
      </c>
      <c r="Q562" s="1" t="str">
        <f t="shared" si="255"/>
        <v>-</v>
      </c>
      <c r="R562" s="1" t="str">
        <f t="shared" si="256"/>
        <v>-</v>
      </c>
      <c r="S562" s="1" t="str">
        <f t="shared" si="257"/>
        <v>-</v>
      </c>
      <c r="T562" s="1" t="str">
        <f t="shared" si="258"/>
        <v>-</v>
      </c>
      <c r="U562" s="1"/>
      <c r="V562" s="1">
        <f t="shared" si="259"/>
        <v>11.261822773518869</v>
      </c>
      <c r="W562" s="1" t="b">
        <f t="shared" si="260"/>
        <v>0</v>
      </c>
      <c r="X562" s="1" t="b">
        <f t="shared" si="261"/>
        <v>0</v>
      </c>
      <c r="Y562" s="1" t="b">
        <f t="shared" si="262"/>
        <v>0</v>
      </c>
      <c r="Z562" s="1">
        <f>IF(P562=FALSE,IF(Y562=TRUE,MIN(H562+$I$2,$I$3),H562),"-")</f>
        <v>0.02</v>
      </c>
      <c r="AA562" s="1" t="str">
        <f t="shared" si="263"/>
        <v>-</v>
      </c>
      <c r="AB562" s="1" t="str">
        <f t="shared" si="264"/>
        <v>-</v>
      </c>
      <c r="AC562" s="1">
        <f t="shared" si="265"/>
        <v>11.261822773518869</v>
      </c>
      <c r="AD562" s="1">
        <f t="shared" si="266"/>
        <v>0</v>
      </c>
      <c r="AE562" s="1" t="b">
        <f t="shared" si="267"/>
        <v>0</v>
      </c>
      <c r="AF562" s="1">
        <f t="shared" si="268"/>
        <v>11.261822773518869</v>
      </c>
    </row>
    <row r="563" spans="1:32">
      <c r="A563" s="1"/>
      <c r="B563" s="1"/>
      <c r="C563" s="1"/>
      <c r="D563" s="1"/>
      <c r="E563" s="1"/>
      <c r="F563" s="1"/>
      <c r="H563" s="1">
        <f t="shared" si="249"/>
        <v>0.02</v>
      </c>
      <c r="I563" s="1" t="b">
        <f t="shared" si="250"/>
        <v>0</v>
      </c>
      <c r="J563" s="1">
        <f t="shared" si="251"/>
        <v>0</v>
      </c>
      <c r="K563" s="1">
        <f t="shared" si="269"/>
        <v>0</v>
      </c>
      <c r="L563" s="1">
        <f t="shared" si="270"/>
        <v>0</v>
      </c>
      <c r="M563" s="1">
        <f t="shared" si="271"/>
        <v>11.261822773518869</v>
      </c>
      <c r="N563" s="1" t="b">
        <f t="shared" si="252"/>
        <v>0</v>
      </c>
      <c r="O563" s="1" t="b">
        <f t="shared" si="253"/>
        <v>0</v>
      </c>
      <c r="P563" s="1" t="b">
        <f t="shared" si="254"/>
        <v>0</v>
      </c>
      <c r="Q563" s="1" t="str">
        <f t="shared" si="255"/>
        <v>-</v>
      </c>
      <c r="R563" s="1" t="str">
        <f t="shared" si="256"/>
        <v>-</v>
      </c>
      <c r="S563" s="1" t="str">
        <f t="shared" si="257"/>
        <v>-</v>
      </c>
      <c r="T563" s="1" t="str">
        <f t="shared" si="258"/>
        <v>-</v>
      </c>
      <c r="U563" s="1"/>
      <c r="V563" s="1">
        <f t="shared" si="259"/>
        <v>11.036586318048492</v>
      </c>
      <c r="W563" s="1" t="b">
        <f t="shared" si="260"/>
        <v>0</v>
      </c>
      <c r="X563" s="1" t="b">
        <f t="shared" si="261"/>
        <v>0</v>
      </c>
      <c r="Y563" s="1" t="b">
        <f t="shared" si="262"/>
        <v>0</v>
      </c>
      <c r="Z563" s="1">
        <f>IF(P563=FALSE,IF(Y563=TRUE,MIN(H563+$I$2,$I$3),H563),"-")</f>
        <v>0.02</v>
      </c>
      <c r="AA563" s="1" t="str">
        <f t="shared" si="263"/>
        <v>-</v>
      </c>
      <c r="AB563" s="1" t="str">
        <f t="shared" si="264"/>
        <v>-</v>
      </c>
      <c r="AC563" s="1">
        <f t="shared" si="265"/>
        <v>11.036586318048492</v>
      </c>
      <c r="AD563" s="1">
        <f t="shared" si="266"/>
        <v>0</v>
      </c>
      <c r="AE563" s="1" t="b">
        <f t="shared" si="267"/>
        <v>0</v>
      </c>
      <c r="AF563" s="1">
        <f t="shared" si="268"/>
        <v>11.036586318048492</v>
      </c>
    </row>
    <row r="564" spans="1:32">
      <c r="A564" s="1"/>
      <c r="B564" s="1"/>
      <c r="C564" s="1"/>
      <c r="D564" s="1"/>
      <c r="E564" s="1"/>
      <c r="F564" s="1"/>
      <c r="H564" s="1">
        <f t="shared" si="249"/>
        <v>0.02</v>
      </c>
      <c r="I564" s="1" t="b">
        <f t="shared" si="250"/>
        <v>0</v>
      </c>
      <c r="J564" s="1">
        <f t="shared" si="251"/>
        <v>0</v>
      </c>
      <c r="K564" s="1">
        <f t="shared" si="269"/>
        <v>0</v>
      </c>
      <c r="L564" s="1">
        <f t="shared" si="270"/>
        <v>0</v>
      </c>
      <c r="M564" s="1">
        <f t="shared" si="271"/>
        <v>11.036586318048492</v>
      </c>
      <c r="N564" s="1" t="b">
        <f t="shared" si="252"/>
        <v>0</v>
      </c>
      <c r="O564" s="1" t="b">
        <f t="shared" si="253"/>
        <v>0</v>
      </c>
      <c r="P564" s="1" t="b">
        <f t="shared" si="254"/>
        <v>0</v>
      </c>
      <c r="Q564" s="1" t="str">
        <f t="shared" si="255"/>
        <v>-</v>
      </c>
      <c r="R564" s="1" t="str">
        <f t="shared" si="256"/>
        <v>-</v>
      </c>
      <c r="S564" s="1" t="str">
        <f t="shared" si="257"/>
        <v>-</v>
      </c>
      <c r="T564" s="1" t="str">
        <f t="shared" si="258"/>
        <v>-</v>
      </c>
      <c r="U564" s="1"/>
      <c r="V564" s="1">
        <f t="shared" si="259"/>
        <v>10.815854591687522</v>
      </c>
      <c r="W564" s="1" t="b">
        <f t="shared" si="260"/>
        <v>0</v>
      </c>
      <c r="X564" s="1" t="b">
        <f t="shared" si="261"/>
        <v>0</v>
      </c>
      <c r="Y564" s="1" t="b">
        <f t="shared" si="262"/>
        <v>0</v>
      </c>
      <c r="Z564" s="1">
        <f>IF(P564=FALSE,IF(Y564=TRUE,MIN(H564+$I$2,$I$3),H564),"-")</f>
        <v>0.02</v>
      </c>
      <c r="AA564" s="1" t="str">
        <f t="shared" si="263"/>
        <v>-</v>
      </c>
      <c r="AB564" s="1" t="str">
        <f t="shared" si="264"/>
        <v>-</v>
      </c>
      <c r="AC564" s="1">
        <f t="shared" si="265"/>
        <v>10.815854591687522</v>
      </c>
      <c r="AD564" s="1">
        <f t="shared" si="266"/>
        <v>0</v>
      </c>
      <c r="AE564" s="1" t="b">
        <f t="shared" si="267"/>
        <v>0</v>
      </c>
      <c r="AF564" s="1">
        <f t="shared" si="268"/>
        <v>10.815854591687522</v>
      </c>
    </row>
    <row r="565" spans="1:32">
      <c r="A565" s="1"/>
      <c r="B565" s="1"/>
      <c r="C565" s="1"/>
      <c r="D565" s="1"/>
      <c r="E565" s="1"/>
      <c r="F565" s="1"/>
      <c r="H565" s="1">
        <f t="shared" si="249"/>
        <v>0.02</v>
      </c>
      <c r="I565" s="1" t="b">
        <f t="shared" si="250"/>
        <v>0</v>
      </c>
      <c r="J565" s="1">
        <f t="shared" si="251"/>
        <v>0</v>
      </c>
      <c r="K565" s="1">
        <f t="shared" si="269"/>
        <v>0</v>
      </c>
      <c r="L565" s="1">
        <f t="shared" si="270"/>
        <v>0</v>
      </c>
      <c r="M565" s="1">
        <f t="shared" si="271"/>
        <v>10.815854591687522</v>
      </c>
      <c r="N565" s="1" t="b">
        <f t="shared" si="252"/>
        <v>0</v>
      </c>
      <c r="O565" s="1" t="b">
        <f t="shared" si="253"/>
        <v>0</v>
      </c>
      <c r="P565" s="1" t="b">
        <f t="shared" si="254"/>
        <v>0</v>
      </c>
      <c r="Q565" s="1" t="str">
        <f t="shared" si="255"/>
        <v>-</v>
      </c>
      <c r="R565" s="1" t="str">
        <f t="shared" si="256"/>
        <v>-</v>
      </c>
      <c r="S565" s="1" t="str">
        <f t="shared" si="257"/>
        <v>-</v>
      </c>
      <c r="T565" s="1" t="str">
        <f t="shared" si="258"/>
        <v>-</v>
      </c>
      <c r="U565" s="1"/>
      <c r="V565" s="1">
        <f t="shared" si="259"/>
        <v>10.599537499853772</v>
      </c>
      <c r="W565" s="1" t="b">
        <f t="shared" si="260"/>
        <v>0</v>
      </c>
      <c r="X565" s="1" t="b">
        <f t="shared" si="261"/>
        <v>0</v>
      </c>
      <c r="Y565" s="1" t="b">
        <f t="shared" si="262"/>
        <v>0</v>
      </c>
      <c r="Z565" s="1">
        <f>IF(P565=FALSE,IF(Y565=TRUE,MIN(H565+$I$2,$I$3),H565),"-")</f>
        <v>0.02</v>
      </c>
      <c r="AA565" s="1" t="str">
        <f t="shared" si="263"/>
        <v>-</v>
      </c>
      <c r="AB565" s="1" t="str">
        <f t="shared" si="264"/>
        <v>-</v>
      </c>
      <c r="AC565" s="1">
        <f t="shared" si="265"/>
        <v>10.599537499853772</v>
      </c>
      <c r="AD565" s="1">
        <f t="shared" si="266"/>
        <v>0</v>
      </c>
      <c r="AE565" s="1" t="b">
        <f t="shared" si="267"/>
        <v>0</v>
      </c>
      <c r="AF565" s="1">
        <f t="shared" si="268"/>
        <v>10.599537499853772</v>
      </c>
    </row>
    <row r="566" spans="1:32">
      <c r="A566" s="1"/>
      <c r="B566" s="1"/>
      <c r="C566" s="1"/>
      <c r="D566" s="1"/>
      <c r="E566" s="1"/>
      <c r="F566" s="1"/>
      <c r="H566" s="1">
        <f t="shared" si="249"/>
        <v>0.02</v>
      </c>
      <c r="I566" s="1" t="b">
        <f t="shared" si="250"/>
        <v>0</v>
      </c>
      <c r="J566" s="1">
        <f t="shared" si="251"/>
        <v>0</v>
      </c>
      <c r="K566" s="1">
        <f t="shared" si="269"/>
        <v>0</v>
      </c>
      <c r="L566" s="1">
        <f t="shared" si="270"/>
        <v>0</v>
      </c>
      <c r="M566" s="1">
        <f t="shared" si="271"/>
        <v>10.599537499853772</v>
      </c>
      <c r="N566" s="1" t="b">
        <f t="shared" si="252"/>
        <v>0</v>
      </c>
      <c r="O566" s="1" t="b">
        <f t="shared" si="253"/>
        <v>0</v>
      </c>
      <c r="P566" s="1" t="b">
        <f t="shared" si="254"/>
        <v>0</v>
      </c>
      <c r="Q566" s="1" t="str">
        <f t="shared" si="255"/>
        <v>-</v>
      </c>
      <c r="R566" s="1" t="str">
        <f t="shared" si="256"/>
        <v>-</v>
      </c>
      <c r="S566" s="1" t="str">
        <f t="shared" si="257"/>
        <v>-</v>
      </c>
      <c r="T566" s="1" t="str">
        <f t="shared" si="258"/>
        <v>-</v>
      </c>
      <c r="U566" s="1"/>
      <c r="V566" s="1">
        <f t="shared" si="259"/>
        <v>10.387546749856696</v>
      </c>
      <c r="W566" s="1" t="b">
        <f t="shared" si="260"/>
        <v>0</v>
      </c>
      <c r="X566" s="1" t="b">
        <f t="shared" si="261"/>
        <v>0</v>
      </c>
      <c r="Y566" s="1" t="b">
        <f t="shared" si="262"/>
        <v>0</v>
      </c>
      <c r="Z566" s="1">
        <f>IF(P566=FALSE,IF(Y566=TRUE,MIN(H566+$I$2,$I$3),H566),"-")</f>
        <v>0.02</v>
      </c>
      <c r="AA566" s="1" t="str">
        <f t="shared" si="263"/>
        <v>-</v>
      </c>
      <c r="AB566" s="1" t="str">
        <f t="shared" si="264"/>
        <v>-</v>
      </c>
      <c r="AC566" s="1">
        <f t="shared" si="265"/>
        <v>10.387546749856696</v>
      </c>
      <c r="AD566" s="1">
        <f t="shared" si="266"/>
        <v>0</v>
      </c>
      <c r="AE566" s="1" t="b">
        <f t="shared" si="267"/>
        <v>0</v>
      </c>
      <c r="AF566" s="1">
        <f t="shared" si="268"/>
        <v>10.387546749856696</v>
      </c>
    </row>
    <row r="567" spans="1:32">
      <c r="A567" s="1"/>
      <c r="B567" s="1"/>
      <c r="C567" s="1"/>
      <c r="D567" s="1"/>
      <c r="E567" s="1"/>
      <c r="F567" s="1"/>
      <c r="H567" s="1">
        <f t="shared" si="249"/>
        <v>0.02</v>
      </c>
      <c r="I567" s="1" t="b">
        <f t="shared" si="250"/>
        <v>0</v>
      </c>
      <c r="J567" s="1">
        <f t="shared" si="251"/>
        <v>0</v>
      </c>
      <c r="K567" s="1">
        <f t="shared" si="269"/>
        <v>0</v>
      </c>
      <c r="L567" s="1">
        <f t="shared" si="270"/>
        <v>0</v>
      </c>
      <c r="M567" s="1">
        <f t="shared" si="271"/>
        <v>10.387546749856696</v>
      </c>
      <c r="N567" s="1" t="b">
        <f t="shared" si="252"/>
        <v>0</v>
      </c>
      <c r="O567" s="1" t="b">
        <f t="shared" si="253"/>
        <v>0</v>
      </c>
      <c r="P567" s="1" t="b">
        <f t="shared" si="254"/>
        <v>0</v>
      </c>
      <c r="Q567" s="1" t="str">
        <f t="shared" si="255"/>
        <v>-</v>
      </c>
      <c r="R567" s="1" t="str">
        <f t="shared" si="256"/>
        <v>-</v>
      </c>
      <c r="S567" s="1" t="str">
        <f t="shared" si="257"/>
        <v>-</v>
      </c>
      <c r="T567" s="1" t="str">
        <f t="shared" si="258"/>
        <v>-</v>
      </c>
      <c r="U567" s="1"/>
      <c r="V567" s="1">
        <f t="shared" si="259"/>
        <v>10.179795814859562</v>
      </c>
      <c r="W567" s="1" t="b">
        <f t="shared" si="260"/>
        <v>0</v>
      </c>
      <c r="X567" s="1" t="b">
        <f t="shared" si="261"/>
        <v>0</v>
      </c>
      <c r="Y567" s="1" t="b">
        <f t="shared" si="262"/>
        <v>0</v>
      </c>
      <c r="Z567" s="1">
        <f>IF(P567=FALSE,IF(Y567=TRUE,MIN(H567+$I$2,$I$3),H567),"-")</f>
        <v>0.02</v>
      </c>
      <c r="AA567" s="1" t="str">
        <f t="shared" si="263"/>
        <v>-</v>
      </c>
      <c r="AB567" s="1" t="str">
        <f t="shared" si="264"/>
        <v>-</v>
      </c>
      <c r="AC567" s="1">
        <f t="shared" si="265"/>
        <v>10.179795814859562</v>
      </c>
      <c r="AD567" s="1">
        <f t="shared" si="266"/>
        <v>0</v>
      </c>
      <c r="AE567" s="1" t="b">
        <f t="shared" si="267"/>
        <v>0</v>
      </c>
      <c r="AF567" s="1">
        <f t="shared" si="268"/>
        <v>10.179795814859562</v>
      </c>
    </row>
    <row r="568" spans="1:32">
      <c r="A568" s="1"/>
      <c r="B568" s="1"/>
      <c r="C568" s="1"/>
      <c r="D568" s="1"/>
      <c r="E568" s="1"/>
      <c r="F568" s="1"/>
      <c r="H568" s="1">
        <f t="shared" ref="H568:H631" si="272">IF(P567=FALSE,Z567,R567)</f>
        <v>0.02</v>
      </c>
      <c r="I568" s="1" t="b">
        <f t="shared" ref="I568:I631" si="273">AE567</f>
        <v>0</v>
      </c>
      <c r="J568" s="1">
        <f t="shared" ref="J568:J631" si="274">IF(P567=TRUE,T567,IF(I568=TRUE,AB567,AD567))</f>
        <v>0</v>
      </c>
      <c r="K568" s="1">
        <f t="shared" si="269"/>
        <v>0</v>
      </c>
      <c r="L568" s="1">
        <f t="shared" si="270"/>
        <v>0</v>
      </c>
      <c r="M568" s="1">
        <f t="shared" si="271"/>
        <v>10.179795814859562</v>
      </c>
      <c r="N568" s="1" t="b">
        <f t="shared" ref="N568:N631" si="275">AND(I568=TRUE,M568&gt;L568)</f>
        <v>0</v>
      </c>
      <c r="O568" s="1" t="b">
        <f t="shared" ref="O568:O631" si="276">AND(I568=FALSE,M568&lt;K568)</f>
        <v>0</v>
      </c>
      <c r="P568" s="1" t="b">
        <f t="shared" ref="P568:P631" si="277">OR(N568,O568)</f>
        <v>0</v>
      </c>
      <c r="Q568" s="1" t="str">
        <f t="shared" ref="Q568:Q631" si="278">IF(P568=TRUE,J568,"-")</f>
        <v>-</v>
      </c>
      <c r="R568" s="1" t="str">
        <f t="shared" ref="R568:R631" si="279">IF(P568=TRUE,0.02,"-")</f>
        <v>-</v>
      </c>
      <c r="S568" s="1" t="str">
        <f t="shared" ref="S568:S631" si="280">IF(P568=TRUE,IF(I568=TRUE,FALSE,TRUE),"-")</f>
        <v>-</v>
      </c>
      <c r="T568" s="1" t="str">
        <f t="shared" ref="T568:T631" si="281">IF(P568=TRUE,IF(I568=TRUE,L568,K568),"-")</f>
        <v>-</v>
      </c>
      <c r="U568" s="1"/>
      <c r="V568" s="1">
        <f t="shared" ref="V568:V631" si="282">IF(P568=FALSE,M568+H568*(J568-M568),"-")</f>
        <v>9.9761998985623705</v>
      </c>
      <c r="W568" s="1" t="b">
        <f t="shared" ref="W568:W631" si="283">IF(P568=FALSE,AND(I568=TRUE,J568&lt;K568),"-")</f>
        <v>0</v>
      </c>
      <c r="X568" s="1" t="b">
        <f t="shared" ref="X568:X631" si="284">IF(P568=FALSE,AND(I568=FALSE,J568&gt;L568),"-")</f>
        <v>0</v>
      </c>
      <c r="Y568" s="1" t="b">
        <f t="shared" ref="Y568:Y631" si="285">IFERROR(OR(W568,X568),"-")</f>
        <v>0</v>
      </c>
      <c r="Z568" s="1">
        <f>IF(P568=FALSE,IF(Y568=TRUE,MIN(H568+$I$2,$I$3),H568),"-")</f>
        <v>0.02</v>
      </c>
      <c r="AA568" s="1" t="str">
        <f t="shared" ref="AA568:AA631" si="286">IF(P568=FALSE,IF(I568=TRUE,MIN(V568,L567,L566),"-"),"-")</f>
        <v>-</v>
      </c>
      <c r="AB568" s="1" t="str">
        <f t="shared" ref="AB568:AB631" si="287">IF(P568=FALSE,IF(I568=TRUE,MAX(J568,K568),"-"),"-")</f>
        <v>-</v>
      </c>
      <c r="AC568" s="1">
        <f t="shared" ref="AC568:AC631" si="288">IF(I568=FALSE,MAX(V568,K567,K566),"-")</f>
        <v>9.9761998985623705</v>
      </c>
      <c r="AD568" s="1">
        <f t="shared" ref="AD568:AD631" si="289">IF(I568=FALSE,MIN(J568,L568),"-")</f>
        <v>0</v>
      </c>
      <c r="AE568" s="1" t="b">
        <f t="shared" ref="AE568:AE631" si="290">IF(S568="-",I568,S568)</f>
        <v>0</v>
      </c>
      <c r="AF568" s="1">
        <f t="shared" ref="AF568:AF631" si="291">IF(P568=TRUE,Q568,IF(AE568=TRUE,AA568,AC568))</f>
        <v>9.9761998985623705</v>
      </c>
    </row>
    <row r="569" spans="1:32">
      <c r="A569" s="1"/>
      <c r="B569" s="1"/>
      <c r="C569" s="1"/>
      <c r="D569" s="1"/>
      <c r="E569" s="1"/>
      <c r="F569" s="1"/>
      <c r="H569" s="1">
        <f t="shared" si="272"/>
        <v>0.02</v>
      </c>
      <c r="I569" s="1" t="b">
        <f t="shared" si="273"/>
        <v>0</v>
      </c>
      <c r="J569" s="1">
        <f t="shared" si="274"/>
        <v>0</v>
      </c>
      <c r="K569" s="1">
        <f t="shared" si="269"/>
        <v>0</v>
      </c>
      <c r="L569" s="1">
        <f t="shared" si="270"/>
        <v>0</v>
      </c>
      <c r="M569" s="1">
        <f t="shared" si="271"/>
        <v>9.9761998985623705</v>
      </c>
      <c r="N569" s="1" t="b">
        <f t="shared" si="275"/>
        <v>0</v>
      </c>
      <c r="O569" s="1" t="b">
        <f t="shared" si="276"/>
        <v>0</v>
      </c>
      <c r="P569" s="1" t="b">
        <f t="shared" si="277"/>
        <v>0</v>
      </c>
      <c r="Q569" s="1" t="str">
        <f t="shared" si="278"/>
        <v>-</v>
      </c>
      <c r="R569" s="1" t="str">
        <f t="shared" si="279"/>
        <v>-</v>
      </c>
      <c r="S569" s="1" t="str">
        <f t="shared" si="280"/>
        <v>-</v>
      </c>
      <c r="T569" s="1" t="str">
        <f t="shared" si="281"/>
        <v>-</v>
      </c>
      <c r="U569" s="1"/>
      <c r="V569" s="1">
        <f t="shared" si="282"/>
        <v>9.7766759005911226</v>
      </c>
      <c r="W569" s="1" t="b">
        <f t="shared" si="283"/>
        <v>0</v>
      </c>
      <c r="X569" s="1" t="b">
        <f t="shared" si="284"/>
        <v>0</v>
      </c>
      <c r="Y569" s="1" t="b">
        <f t="shared" si="285"/>
        <v>0</v>
      </c>
      <c r="Z569" s="1">
        <f>IF(P569=FALSE,IF(Y569=TRUE,MIN(H569+$I$2,$I$3),H569),"-")</f>
        <v>0.02</v>
      </c>
      <c r="AA569" s="1" t="str">
        <f t="shared" si="286"/>
        <v>-</v>
      </c>
      <c r="AB569" s="1" t="str">
        <f t="shared" si="287"/>
        <v>-</v>
      </c>
      <c r="AC569" s="1">
        <f t="shared" si="288"/>
        <v>9.7766759005911226</v>
      </c>
      <c r="AD569" s="1">
        <f t="shared" si="289"/>
        <v>0</v>
      </c>
      <c r="AE569" s="1" t="b">
        <f t="shared" si="290"/>
        <v>0</v>
      </c>
      <c r="AF569" s="1">
        <f t="shared" si="291"/>
        <v>9.7766759005911226</v>
      </c>
    </row>
    <row r="570" spans="1:32">
      <c r="A570" s="1"/>
      <c r="B570" s="1"/>
      <c r="C570" s="1"/>
      <c r="D570" s="1"/>
      <c r="E570" s="1"/>
      <c r="F570" s="1"/>
      <c r="H570" s="1">
        <f t="shared" si="272"/>
        <v>0.02</v>
      </c>
      <c r="I570" s="1" t="b">
        <f t="shared" si="273"/>
        <v>0</v>
      </c>
      <c r="J570" s="1">
        <f t="shared" si="274"/>
        <v>0</v>
      </c>
      <c r="K570" s="1">
        <f t="shared" si="269"/>
        <v>0</v>
      </c>
      <c r="L570" s="1">
        <f t="shared" si="270"/>
        <v>0</v>
      </c>
      <c r="M570" s="1">
        <f t="shared" si="271"/>
        <v>9.7766759005911226</v>
      </c>
      <c r="N570" s="1" t="b">
        <f t="shared" si="275"/>
        <v>0</v>
      </c>
      <c r="O570" s="1" t="b">
        <f t="shared" si="276"/>
        <v>0</v>
      </c>
      <c r="P570" s="1" t="b">
        <f t="shared" si="277"/>
        <v>0</v>
      </c>
      <c r="Q570" s="1" t="str">
        <f t="shared" si="278"/>
        <v>-</v>
      </c>
      <c r="R570" s="1" t="str">
        <f t="shared" si="279"/>
        <v>-</v>
      </c>
      <c r="S570" s="1" t="str">
        <f t="shared" si="280"/>
        <v>-</v>
      </c>
      <c r="T570" s="1" t="str">
        <f t="shared" si="281"/>
        <v>-</v>
      </c>
      <c r="U570" s="1"/>
      <c r="V570" s="1">
        <f t="shared" si="282"/>
        <v>9.5811423825792996</v>
      </c>
      <c r="W570" s="1" t="b">
        <f t="shared" si="283"/>
        <v>0</v>
      </c>
      <c r="X570" s="1" t="b">
        <f t="shared" si="284"/>
        <v>0</v>
      </c>
      <c r="Y570" s="1" t="b">
        <f t="shared" si="285"/>
        <v>0</v>
      </c>
      <c r="Z570" s="1">
        <f>IF(P570=FALSE,IF(Y570=TRUE,MIN(H570+$I$2,$I$3),H570),"-")</f>
        <v>0.02</v>
      </c>
      <c r="AA570" s="1" t="str">
        <f t="shared" si="286"/>
        <v>-</v>
      </c>
      <c r="AB570" s="1" t="str">
        <f t="shared" si="287"/>
        <v>-</v>
      </c>
      <c r="AC570" s="1">
        <f t="shared" si="288"/>
        <v>9.5811423825792996</v>
      </c>
      <c r="AD570" s="1">
        <f t="shared" si="289"/>
        <v>0</v>
      </c>
      <c r="AE570" s="1" t="b">
        <f t="shared" si="290"/>
        <v>0</v>
      </c>
      <c r="AF570" s="1">
        <f t="shared" si="291"/>
        <v>9.5811423825792996</v>
      </c>
    </row>
    <row r="571" spans="1:32">
      <c r="A571" s="1"/>
      <c r="B571" s="1"/>
      <c r="C571" s="1"/>
      <c r="D571" s="1"/>
      <c r="E571" s="1"/>
      <c r="F571" s="1"/>
      <c r="H571" s="1">
        <f t="shared" si="272"/>
        <v>0.02</v>
      </c>
      <c r="I571" s="1" t="b">
        <f t="shared" si="273"/>
        <v>0</v>
      </c>
      <c r="J571" s="1">
        <f t="shared" si="274"/>
        <v>0</v>
      </c>
      <c r="K571" s="1">
        <f t="shared" si="269"/>
        <v>0</v>
      </c>
      <c r="L571" s="1">
        <f t="shared" si="270"/>
        <v>0</v>
      </c>
      <c r="M571" s="1">
        <f t="shared" si="271"/>
        <v>9.5811423825792996</v>
      </c>
      <c r="N571" s="1" t="b">
        <f t="shared" si="275"/>
        <v>0</v>
      </c>
      <c r="O571" s="1" t="b">
        <f t="shared" si="276"/>
        <v>0</v>
      </c>
      <c r="P571" s="1" t="b">
        <f t="shared" si="277"/>
        <v>0</v>
      </c>
      <c r="Q571" s="1" t="str">
        <f t="shared" si="278"/>
        <v>-</v>
      </c>
      <c r="R571" s="1" t="str">
        <f t="shared" si="279"/>
        <v>-</v>
      </c>
      <c r="S571" s="1" t="str">
        <f t="shared" si="280"/>
        <v>-</v>
      </c>
      <c r="T571" s="1" t="str">
        <f t="shared" si="281"/>
        <v>-</v>
      </c>
      <c r="U571" s="1"/>
      <c r="V571" s="1">
        <f t="shared" si="282"/>
        <v>9.3895195349277145</v>
      </c>
      <c r="W571" s="1" t="b">
        <f t="shared" si="283"/>
        <v>0</v>
      </c>
      <c r="X571" s="1" t="b">
        <f t="shared" si="284"/>
        <v>0</v>
      </c>
      <c r="Y571" s="1" t="b">
        <f t="shared" si="285"/>
        <v>0</v>
      </c>
      <c r="Z571" s="1">
        <f>IF(P571=FALSE,IF(Y571=TRUE,MIN(H571+$I$2,$I$3),H571),"-")</f>
        <v>0.02</v>
      </c>
      <c r="AA571" s="1" t="str">
        <f t="shared" si="286"/>
        <v>-</v>
      </c>
      <c r="AB571" s="1" t="str">
        <f t="shared" si="287"/>
        <v>-</v>
      </c>
      <c r="AC571" s="1">
        <f t="shared" si="288"/>
        <v>9.3895195349277145</v>
      </c>
      <c r="AD571" s="1">
        <f t="shared" si="289"/>
        <v>0</v>
      </c>
      <c r="AE571" s="1" t="b">
        <f t="shared" si="290"/>
        <v>0</v>
      </c>
      <c r="AF571" s="1">
        <f t="shared" si="291"/>
        <v>9.3895195349277145</v>
      </c>
    </row>
    <row r="572" spans="1:32">
      <c r="A572" s="1"/>
      <c r="B572" s="1"/>
      <c r="C572" s="1"/>
      <c r="D572" s="1"/>
      <c r="E572" s="1"/>
      <c r="F572" s="1"/>
      <c r="H572" s="1">
        <f t="shared" si="272"/>
        <v>0.02</v>
      </c>
      <c r="I572" s="1" t="b">
        <f t="shared" si="273"/>
        <v>0</v>
      </c>
      <c r="J572" s="1">
        <f t="shared" si="274"/>
        <v>0</v>
      </c>
      <c r="K572" s="1">
        <f t="shared" si="269"/>
        <v>0</v>
      </c>
      <c r="L572" s="1">
        <f t="shared" si="270"/>
        <v>0</v>
      </c>
      <c r="M572" s="1">
        <f t="shared" si="271"/>
        <v>9.3895195349277145</v>
      </c>
      <c r="N572" s="1" t="b">
        <f t="shared" si="275"/>
        <v>0</v>
      </c>
      <c r="O572" s="1" t="b">
        <f t="shared" si="276"/>
        <v>0</v>
      </c>
      <c r="P572" s="1" t="b">
        <f t="shared" si="277"/>
        <v>0</v>
      </c>
      <c r="Q572" s="1" t="str">
        <f t="shared" si="278"/>
        <v>-</v>
      </c>
      <c r="R572" s="1" t="str">
        <f t="shared" si="279"/>
        <v>-</v>
      </c>
      <c r="S572" s="1" t="str">
        <f t="shared" si="280"/>
        <v>-</v>
      </c>
      <c r="T572" s="1" t="str">
        <f t="shared" si="281"/>
        <v>-</v>
      </c>
      <c r="U572" s="1"/>
      <c r="V572" s="1">
        <f t="shared" si="282"/>
        <v>9.2017291442291604</v>
      </c>
      <c r="W572" s="1" t="b">
        <f t="shared" si="283"/>
        <v>0</v>
      </c>
      <c r="X572" s="1" t="b">
        <f t="shared" si="284"/>
        <v>0</v>
      </c>
      <c r="Y572" s="1" t="b">
        <f t="shared" si="285"/>
        <v>0</v>
      </c>
      <c r="Z572" s="1">
        <f>IF(P572=FALSE,IF(Y572=TRUE,MIN(H572+$I$2,$I$3),H572),"-")</f>
        <v>0.02</v>
      </c>
      <c r="AA572" s="1" t="str">
        <f t="shared" si="286"/>
        <v>-</v>
      </c>
      <c r="AB572" s="1" t="str">
        <f t="shared" si="287"/>
        <v>-</v>
      </c>
      <c r="AC572" s="1">
        <f t="shared" si="288"/>
        <v>9.2017291442291604</v>
      </c>
      <c r="AD572" s="1">
        <f t="shared" si="289"/>
        <v>0</v>
      </c>
      <c r="AE572" s="1" t="b">
        <f t="shared" si="290"/>
        <v>0</v>
      </c>
      <c r="AF572" s="1">
        <f t="shared" si="291"/>
        <v>9.2017291442291604</v>
      </c>
    </row>
    <row r="573" spans="1:32">
      <c r="A573" s="1"/>
      <c r="B573" s="1"/>
      <c r="C573" s="1"/>
      <c r="D573" s="1"/>
      <c r="E573" s="1"/>
      <c r="F573" s="1"/>
      <c r="H573" s="1">
        <f t="shared" si="272"/>
        <v>0.02</v>
      </c>
      <c r="I573" s="1" t="b">
        <f t="shared" si="273"/>
        <v>0</v>
      </c>
      <c r="J573" s="1">
        <f t="shared" si="274"/>
        <v>0</v>
      </c>
      <c r="K573" s="1">
        <f t="shared" si="269"/>
        <v>0</v>
      </c>
      <c r="L573" s="1">
        <f t="shared" si="270"/>
        <v>0</v>
      </c>
      <c r="M573" s="1">
        <f t="shared" si="271"/>
        <v>9.2017291442291604</v>
      </c>
      <c r="N573" s="1" t="b">
        <f t="shared" si="275"/>
        <v>0</v>
      </c>
      <c r="O573" s="1" t="b">
        <f t="shared" si="276"/>
        <v>0</v>
      </c>
      <c r="P573" s="1" t="b">
        <f t="shared" si="277"/>
        <v>0</v>
      </c>
      <c r="Q573" s="1" t="str">
        <f t="shared" si="278"/>
        <v>-</v>
      </c>
      <c r="R573" s="1" t="str">
        <f t="shared" si="279"/>
        <v>-</v>
      </c>
      <c r="S573" s="1" t="str">
        <f t="shared" si="280"/>
        <v>-</v>
      </c>
      <c r="T573" s="1" t="str">
        <f t="shared" si="281"/>
        <v>-</v>
      </c>
      <c r="U573" s="1"/>
      <c r="V573" s="1">
        <f t="shared" si="282"/>
        <v>9.0176945613445767</v>
      </c>
      <c r="W573" s="1" t="b">
        <f t="shared" si="283"/>
        <v>0</v>
      </c>
      <c r="X573" s="1" t="b">
        <f t="shared" si="284"/>
        <v>0</v>
      </c>
      <c r="Y573" s="1" t="b">
        <f t="shared" si="285"/>
        <v>0</v>
      </c>
      <c r="Z573" s="1">
        <f>IF(P573=FALSE,IF(Y573=TRUE,MIN(H573+$I$2,$I$3),H573),"-")</f>
        <v>0.02</v>
      </c>
      <c r="AA573" s="1" t="str">
        <f t="shared" si="286"/>
        <v>-</v>
      </c>
      <c r="AB573" s="1" t="str">
        <f t="shared" si="287"/>
        <v>-</v>
      </c>
      <c r="AC573" s="1">
        <f t="shared" si="288"/>
        <v>9.0176945613445767</v>
      </c>
      <c r="AD573" s="1">
        <f t="shared" si="289"/>
        <v>0</v>
      </c>
      <c r="AE573" s="1" t="b">
        <f t="shared" si="290"/>
        <v>0</v>
      </c>
      <c r="AF573" s="1">
        <f t="shared" si="291"/>
        <v>9.0176945613445767</v>
      </c>
    </row>
    <row r="574" spans="1:32">
      <c r="A574" s="1"/>
      <c r="B574" s="1"/>
      <c r="C574" s="1"/>
      <c r="D574" s="1"/>
      <c r="E574" s="1"/>
      <c r="F574" s="1"/>
      <c r="H574" s="1">
        <f t="shared" si="272"/>
        <v>0.02</v>
      </c>
      <c r="I574" s="1" t="b">
        <f t="shared" si="273"/>
        <v>0</v>
      </c>
      <c r="J574" s="1">
        <f t="shared" si="274"/>
        <v>0</v>
      </c>
      <c r="K574" s="1">
        <f t="shared" si="269"/>
        <v>0</v>
      </c>
      <c r="L574" s="1">
        <f t="shared" si="270"/>
        <v>0</v>
      </c>
      <c r="M574" s="1">
        <f t="shared" si="271"/>
        <v>9.0176945613445767</v>
      </c>
      <c r="N574" s="1" t="b">
        <f t="shared" si="275"/>
        <v>0</v>
      </c>
      <c r="O574" s="1" t="b">
        <f t="shared" si="276"/>
        <v>0</v>
      </c>
      <c r="P574" s="1" t="b">
        <f t="shared" si="277"/>
        <v>0</v>
      </c>
      <c r="Q574" s="1" t="str">
        <f t="shared" si="278"/>
        <v>-</v>
      </c>
      <c r="R574" s="1" t="str">
        <f t="shared" si="279"/>
        <v>-</v>
      </c>
      <c r="S574" s="1" t="str">
        <f t="shared" si="280"/>
        <v>-</v>
      </c>
      <c r="T574" s="1" t="str">
        <f t="shared" si="281"/>
        <v>-</v>
      </c>
      <c r="U574" s="1"/>
      <c r="V574" s="1">
        <f t="shared" si="282"/>
        <v>8.8373406701176851</v>
      </c>
      <c r="W574" s="1" t="b">
        <f t="shared" si="283"/>
        <v>0</v>
      </c>
      <c r="X574" s="1" t="b">
        <f t="shared" si="284"/>
        <v>0</v>
      </c>
      <c r="Y574" s="1" t="b">
        <f t="shared" si="285"/>
        <v>0</v>
      </c>
      <c r="Z574" s="1">
        <f>IF(P574=FALSE,IF(Y574=TRUE,MIN(H574+$I$2,$I$3),H574),"-")</f>
        <v>0.02</v>
      </c>
      <c r="AA574" s="1" t="str">
        <f t="shared" si="286"/>
        <v>-</v>
      </c>
      <c r="AB574" s="1" t="str">
        <f t="shared" si="287"/>
        <v>-</v>
      </c>
      <c r="AC574" s="1">
        <f t="shared" si="288"/>
        <v>8.8373406701176851</v>
      </c>
      <c r="AD574" s="1">
        <f t="shared" si="289"/>
        <v>0</v>
      </c>
      <c r="AE574" s="1" t="b">
        <f t="shared" si="290"/>
        <v>0</v>
      </c>
      <c r="AF574" s="1">
        <f t="shared" si="291"/>
        <v>8.8373406701176851</v>
      </c>
    </row>
    <row r="575" spans="1:32">
      <c r="A575" s="1"/>
      <c r="B575" s="1"/>
      <c r="C575" s="1"/>
      <c r="D575" s="1"/>
      <c r="E575" s="1"/>
      <c r="F575" s="1"/>
      <c r="H575" s="1">
        <f t="shared" si="272"/>
        <v>0.02</v>
      </c>
      <c r="I575" s="1" t="b">
        <f t="shared" si="273"/>
        <v>0</v>
      </c>
      <c r="J575" s="1">
        <f t="shared" si="274"/>
        <v>0</v>
      </c>
      <c r="K575" s="1">
        <f t="shared" si="269"/>
        <v>0</v>
      </c>
      <c r="L575" s="1">
        <f t="shared" si="270"/>
        <v>0</v>
      </c>
      <c r="M575" s="1">
        <f t="shared" si="271"/>
        <v>8.8373406701176851</v>
      </c>
      <c r="N575" s="1" t="b">
        <f t="shared" si="275"/>
        <v>0</v>
      </c>
      <c r="O575" s="1" t="b">
        <f t="shared" si="276"/>
        <v>0</v>
      </c>
      <c r="P575" s="1" t="b">
        <f t="shared" si="277"/>
        <v>0</v>
      </c>
      <c r="Q575" s="1" t="str">
        <f t="shared" si="278"/>
        <v>-</v>
      </c>
      <c r="R575" s="1" t="str">
        <f t="shared" si="279"/>
        <v>-</v>
      </c>
      <c r="S575" s="1" t="str">
        <f t="shared" si="280"/>
        <v>-</v>
      </c>
      <c r="T575" s="1" t="str">
        <f t="shared" si="281"/>
        <v>-</v>
      </c>
      <c r="U575" s="1"/>
      <c r="V575" s="1">
        <f t="shared" si="282"/>
        <v>8.660593856715332</v>
      </c>
      <c r="W575" s="1" t="b">
        <f t="shared" si="283"/>
        <v>0</v>
      </c>
      <c r="X575" s="1" t="b">
        <f t="shared" si="284"/>
        <v>0</v>
      </c>
      <c r="Y575" s="1" t="b">
        <f t="shared" si="285"/>
        <v>0</v>
      </c>
      <c r="Z575" s="1">
        <f>IF(P575=FALSE,IF(Y575=TRUE,MIN(H575+$I$2,$I$3),H575),"-")</f>
        <v>0.02</v>
      </c>
      <c r="AA575" s="1" t="str">
        <f t="shared" si="286"/>
        <v>-</v>
      </c>
      <c r="AB575" s="1" t="str">
        <f t="shared" si="287"/>
        <v>-</v>
      </c>
      <c r="AC575" s="1">
        <f t="shared" si="288"/>
        <v>8.660593856715332</v>
      </c>
      <c r="AD575" s="1">
        <f t="shared" si="289"/>
        <v>0</v>
      </c>
      <c r="AE575" s="1" t="b">
        <f t="shared" si="290"/>
        <v>0</v>
      </c>
      <c r="AF575" s="1">
        <f t="shared" si="291"/>
        <v>8.660593856715332</v>
      </c>
    </row>
    <row r="576" spans="1:32">
      <c r="A576" s="1"/>
      <c r="B576" s="1"/>
      <c r="C576" s="1"/>
      <c r="D576" s="1"/>
      <c r="E576" s="1"/>
      <c r="F576" s="1"/>
      <c r="H576" s="1">
        <f t="shared" si="272"/>
        <v>0.02</v>
      </c>
      <c r="I576" s="1" t="b">
        <f t="shared" si="273"/>
        <v>0</v>
      </c>
      <c r="J576" s="1">
        <f t="shared" si="274"/>
        <v>0</v>
      </c>
      <c r="K576" s="1">
        <f t="shared" si="269"/>
        <v>0</v>
      </c>
      <c r="L576" s="1">
        <f t="shared" si="270"/>
        <v>0</v>
      </c>
      <c r="M576" s="1">
        <f t="shared" si="271"/>
        <v>8.660593856715332</v>
      </c>
      <c r="N576" s="1" t="b">
        <f t="shared" si="275"/>
        <v>0</v>
      </c>
      <c r="O576" s="1" t="b">
        <f t="shared" si="276"/>
        <v>0</v>
      </c>
      <c r="P576" s="1" t="b">
        <f t="shared" si="277"/>
        <v>0</v>
      </c>
      <c r="Q576" s="1" t="str">
        <f t="shared" si="278"/>
        <v>-</v>
      </c>
      <c r="R576" s="1" t="str">
        <f t="shared" si="279"/>
        <v>-</v>
      </c>
      <c r="S576" s="1" t="str">
        <f t="shared" si="280"/>
        <v>-</v>
      </c>
      <c r="T576" s="1" t="str">
        <f t="shared" si="281"/>
        <v>-</v>
      </c>
      <c r="U576" s="1"/>
      <c r="V576" s="1">
        <f t="shared" si="282"/>
        <v>8.4873819795810252</v>
      </c>
      <c r="W576" s="1" t="b">
        <f t="shared" si="283"/>
        <v>0</v>
      </c>
      <c r="X576" s="1" t="b">
        <f t="shared" si="284"/>
        <v>0</v>
      </c>
      <c r="Y576" s="1" t="b">
        <f t="shared" si="285"/>
        <v>0</v>
      </c>
      <c r="Z576" s="1">
        <f>IF(P576=FALSE,IF(Y576=TRUE,MIN(H576+$I$2,$I$3),H576),"-")</f>
        <v>0.02</v>
      </c>
      <c r="AA576" s="1" t="str">
        <f t="shared" si="286"/>
        <v>-</v>
      </c>
      <c r="AB576" s="1" t="str">
        <f t="shared" si="287"/>
        <v>-</v>
      </c>
      <c r="AC576" s="1">
        <f t="shared" si="288"/>
        <v>8.4873819795810252</v>
      </c>
      <c r="AD576" s="1">
        <f t="shared" si="289"/>
        <v>0</v>
      </c>
      <c r="AE576" s="1" t="b">
        <f t="shared" si="290"/>
        <v>0</v>
      </c>
      <c r="AF576" s="1">
        <f t="shared" si="291"/>
        <v>8.4873819795810252</v>
      </c>
    </row>
    <row r="577" spans="1:32">
      <c r="A577" s="1"/>
      <c r="B577" s="1"/>
      <c r="C577" s="1"/>
      <c r="D577" s="1"/>
      <c r="E577" s="1"/>
      <c r="F577" s="1"/>
      <c r="H577" s="1">
        <f t="shared" si="272"/>
        <v>0.02</v>
      </c>
      <c r="I577" s="1" t="b">
        <f t="shared" si="273"/>
        <v>0</v>
      </c>
      <c r="J577" s="1">
        <f t="shared" si="274"/>
        <v>0</v>
      </c>
      <c r="K577" s="1">
        <f t="shared" si="269"/>
        <v>0</v>
      </c>
      <c r="L577" s="1">
        <f t="shared" si="270"/>
        <v>0</v>
      </c>
      <c r="M577" s="1">
        <f t="shared" si="271"/>
        <v>8.4873819795810252</v>
      </c>
      <c r="N577" s="1" t="b">
        <f t="shared" si="275"/>
        <v>0</v>
      </c>
      <c r="O577" s="1" t="b">
        <f t="shared" si="276"/>
        <v>0</v>
      </c>
      <c r="P577" s="1" t="b">
        <f t="shared" si="277"/>
        <v>0</v>
      </c>
      <c r="Q577" s="1" t="str">
        <f t="shared" si="278"/>
        <v>-</v>
      </c>
      <c r="R577" s="1" t="str">
        <f t="shared" si="279"/>
        <v>-</v>
      </c>
      <c r="S577" s="1" t="str">
        <f t="shared" si="280"/>
        <v>-</v>
      </c>
      <c r="T577" s="1" t="str">
        <f t="shared" si="281"/>
        <v>-</v>
      </c>
      <c r="U577" s="1"/>
      <c r="V577" s="1">
        <f t="shared" si="282"/>
        <v>8.3176343399894055</v>
      </c>
      <c r="W577" s="1" t="b">
        <f t="shared" si="283"/>
        <v>0</v>
      </c>
      <c r="X577" s="1" t="b">
        <f t="shared" si="284"/>
        <v>0</v>
      </c>
      <c r="Y577" s="1" t="b">
        <f t="shared" si="285"/>
        <v>0</v>
      </c>
      <c r="Z577" s="1">
        <f>IF(P577=FALSE,IF(Y577=TRUE,MIN(H577+$I$2,$I$3),H577),"-")</f>
        <v>0.02</v>
      </c>
      <c r="AA577" s="1" t="str">
        <f t="shared" si="286"/>
        <v>-</v>
      </c>
      <c r="AB577" s="1" t="str">
        <f t="shared" si="287"/>
        <v>-</v>
      </c>
      <c r="AC577" s="1">
        <f t="shared" si="288"/>
        <v>8.3176343399894055</v>
      </c>
      <c r="AD577" s="1">
        <f t="shared" si="289"/>
        <v>0</v>
      </c>
      <c r="AE577" s="1" t="b">
        <f t="shared" si="290"/>
        <v>0</v>
      </c>
      <c r="AF577" s="1">
        <f t="shared" si="291"/>
        <v>8.3176343399894055</v>
      </c>
    </row>
    <row r="578" spans="1:32">
      <c r="A578" s="1"/>
      <c r="B578" s="1"/>
      <c r="C578" s="1"/>
      <c r="D578" s="1"/>
      <c r="E578" s="1"/>
      <c r="F578" s="1"/>
      <c r="H578" s="1">
        <f t="shared" si="272"/>
        <v>0.02</v>
      </c>
      <c r="I578" s="1" t="b">
        <f t="shared" si="273"/>
        <v>0</v>
      </c>
      <c r="J578" s="1">
        <f t="shared" si="274"/>
        <v>0</v>
      </c>
      <c r="K578" s="1">
        <f t="shared" si="269"/>
        <v>0</v>
      </c>
      <c r="L578" s="1">
        <f t="shared" si="270"/>
        <v>0</v>
      </c>
      <c r="M578" s="1">
        <f t="shared" si="271"/>
        <v>8.3176343399894055</v>
      </c>
      <c r="N578" s="1" t="b">
        <f t="shared" si="275"/>
        <v>0</v>
      </c>
      <c r="O578" s="1" t="b">
        <f t="shared" si="276"/>
        <v>0</v>
      </c>
      <c r="P578" s="1" t="b">
        <f t="shared" si="277"/>
        <v>0</v>
      </c>
      <c r="Q578" s="1" t="str">
        <f t="shared" si="278"/>
        <v>-</v>
      </c>
      <c r="R578" s="1" t="str">
        <f t="shared" si="279"/>
        <v>-</v>
      </c>
      <c r="S578" s="1" t="str">
        <f t="shared" si="280"/>
        <v>-</v>
      </c>
      <c r="T578" s="1" t="str">
        <f t="shared" si="281"/>
        <v>-</v>
      </c>
      <c r="U578" s="1"/>
      <c r="V578" s="1">
        <f t="shared" si="282"/>
        <v>8.1512816531896171</v>
      </c>
      <c r="W578" s="1" t="b">
        <f t="shared" si="283"/>
        <v>0</v>
      </c>
      <c r="X578" s="1" t="b">
        <f t="shared" si="284"/>
        <v>0</v>
      </c>
      <c r="Y578" s="1" t="b">
        <f t="shared" si="285"/>
        <v>0</v>
      </c>
      <c r="Z578" s="1">
        <f>IF(P578=FALSE,IF(Y578=TRUE,MIN(H578+$I$2,$I$3),H578),"-")</f>
        <v>0.02</v>
      </c>
      <c r="AA578" s="1" t="str">
        <f t="shared" si="286"/>
        <v>-</v>
      </c>
      <c r="AB578" s="1" t="str">
        <f t="shared" si="287"/>
        <v>-</v>
      </c>
      <c r="AC578" s="1">
        <f t="shared" si="288"/>
        <v>8.1512816531896171</v>
      </c>
      <c r="AD578" s="1">
        <f t="shared" si="289"/>
        <v>0</v>
      </c>
      <c r="AE578" s="1" t="b">
        <f t="shared" si="290"/>
        <v>0</v>
      </c>
      <c r="AF578" s="1">
        <f t="shared" si="291"/>
        <v>8.1512816531896171</v>
      </c>
    </row>
    <row r="579" spans="1:32">
      <c r="A579" s="1"/>
      <c r="B579" s="1"/>
      <c r="C579" s="1"/>
      <c r="D579" s="1"/>
      <c r="E579" s="1"/>
      <c r="F579" s="1"/>
      <c r="H579" s="1">
        <f t="shared" si="272"/>
        <v>0.02</v>
      </c>
      <c r="I579" s="1" t="b">
        <f t="shared" si="273"/>
        <v>0</v>
      </c>
      <c r="J579" s="1">
        <f t="shared" si="274"/>
        <v>0</v>
      </c>
      <c r="K579" s="1">
        <f t="shared" si="269"/>
        <v>0</v>
      </c>
      <c r="L579" s="1">
        <f t="shared" si="270"/>
        <v>0</v>
      </c>
      <c r="M579" s="1">
        <f t="shared" si="271"/>
        <v>8.1512816531896171</v>
      </c>
      <c r="N579" s="1" t="b">
        <f t="shared" si="275"/>
        <v>0</v>
      </c>
      <c r="O579" s="1" t="b">
        <f t="shared" si="276"/>
        <v>0</v>
      </c>
      <c r="P579" s="1" t="b">
        <f t="shared" si="277"/>
        <v>0</v>
      </c>
      <c r="Q579" s="1" t="str">
        <f t="shared" si="278"/>
        <v>-</v>
      </c>
      <c r="R579" s="1" t="str">
        <f t="shared" si="279"/>
        <v>-</v>
      </c>
      <c r="S579" s="1" t="str">
        <f t="shared" si="280"/>
        <v>-</v>
      </c>
      <c r="T579" s="1" t="str">
        <f t="shared" si="281"/>
        <v>-</v>
      </c>
      <c r="U579" s="1"/>
      <c r="V579" s="1">
        <f t="shared" si="282"/>
        <v>7.9882560201258244</v>
      </c>
      <c r="W579" s="1" t="b">
        <f t="shared" si="283"/>
        <v>0</v>
      </c>
      <c r="X579" s="1" t="b">
        <f t="shared" si="284"/>
        <v>0</v>
      </c>
      <c r="Y579" s="1" t="b">
        <f t="shared" si="285"/>
        <v>0</v>
      </c>
      <c r="Z579" s="1">
        <f>IF(P579=FALSE,IF(Y579=TRUE,MIN(H579+$I$2,$I$3),H579),"-")</f>
        <v>0.02</v>
      </c>
      <c r="AA579" s="1" t="str">
        <f t="shared" si="286"/>
        <v>-</v>
      </c>
      <c r="AB579" s="1" t="str">
        <f t="shared" si="287"/>
        <v>-</v>
      </c>
      <c r="AC579" s="1">
        <f t="shared" si="288"/>
        <v>7.9882560201258244</v>
      </c>
      <c r="AD579" s="1">
        <f t="shared" si="289"/>
        <v>0</v>
      </c>
      <c r="AE579" s="1" t="b">
        <f t="shared" si="290"/>
        <v>0</v>
      </c>
      <c r="AF579" s="1">
        <f t="shared" si="291"/>
        <v>7.9882560201258244</v>
      </c>
    </row>
    <row r="580" spans="1:32">
      <c r="A580" s="1"/>
      <c r="B580" s="1"/>
      <c r="C580" s="1"/>
      <c r="D580" s="1"/>
      <c r="E580" s="1"/>
      <c r="F580" s="1"/>
      <c r="H580" s="1">
        <f t="shared" si="272"/>
        <v>0.02</v>
      </c>
      <c r="I580" s="1" t="b">
        <f t="shared" si="273"/>
        <v>0</v>
      </c>
      <c r="J580" s="1">
        <f t="shared" si="274"/>
        <v>0</v>
      </c>
      <c r="K580" s="1">
        <f t="shared" si="269"/>
        <v>0</v>
      </c>
      <c r="L580" s="1">
        <f t="shared" si="270"/>
        <v>0</v>
      </c>
      <c r="M580" s="1">
        <f t="shared" si="271"/>
        <v>7.9882560201258244</v>
      </c>
      <c r="N580" s="1" t="b">
        <f t="shared" si="275"/>
        <v>0</v>
      </c>
      <c r="O580" s="1" t="b">
        <f t="shared" si="276"/>
        <v>0</v>
      </c>
      <c r="P580" s="1" t="b">
        <f t="shared" si="277"/>
        <v>0</v>
      </c>
      <c r="Q580" s="1" t="str">
        <f t="shared" si="278"/>
        <v>-</v>
      </c>
      <c r="R580" s="1" t="str">
        <f t="shared" si="279"/>
        <v>-</v>
      </c>
      <c r="S580" s="1" t="str">
        <f t="shared" si="280"/>
        <v>-</v>
      </c>
      <c r="T580" s="1" t="str">
        <f t="shared" si="281"/>
        <v>-</v>
      </c>
      <c r="U580" s="1"/>
      <c r="V580" s="1">
        <f t="shared" si="282"/>
        <v>7.8284908997233078</v>
      </c>
      <c r="W580" s="1" t="b">
        <f t="shared" si="283"/>
        <v>0</v>
      </c>
      <c r="X580" s="1" t="b">
        <f t="shared" si="284"/>
        <v>0</v>
      </c>
      <c r="Y580" s="1" t="b">
        <f t="shared" si="285"/>
        <v>0</v>
      </c>
      <c r="Z580" s="1">
        <f>IF(P580=FALSE,IF(Y580=TRUE,MIN(H580+$I$2,$I$3),H580),"-")</f>
        <v>0.02</v>
      </c>
      <c r="AA580" s="1" t="str">
        <f t="shared" si="286"/>
        <v>-</v>
      </c>
      <c r="AB580" s="1" t="str">
        <f t="shared" si="287"/>
        <v>-</v>
      </c>
      <c r="AC580" s="1">
        <f t="shared" si="288"/>
        <v>7.8284908997233078</v>
      </c>
      <c r="AD580" s="1">
        <f t="shared" si="289"/>
        <v>0</v>
      </c>
      <c r="AE580" s="1" t="b">
        <f t="shared" si="290"/>
        <v>0</v>
      </c>
      <c r="AF580" s="1">
        <f t="shared" si="291"/>
        <v>7.8284908997233078</v>
      </c>
    </row>
    <row r="581" spans="1:32">
      <c r="A581" s="1"/>
      <c r="B581" s="1"/>
      <c r="C581" s="1"/>
      <c r="D581" s="1"/>
      <c r="E581" s="1"/>
      <c r="F581" s="1"/>
      <c r="H581" s="1">
        <f t="shared" si="272"/>
        <v>0.02</v>
      </c>
      <c r="I581" s="1" t="b">
        <f t="shared" si="273"/>
        <v>0</v>
      </c>
      <c r="J581" s="1">
        <f t="shared" si="274"/>
        <v>0</v>
      </c>
      <c r="K581" s="1">
        <f t="shared" si="269"/>
        <v>0</v>
      </c>
      <c r="L581" s="1">
        <f t="shared" si="270"/>
        <v>0</v>
      </c>
      <c r="M581" s="1">
        <f t="shared" si="271"/>
        <v>7.8284908997233078</v>
      </c>
      <c r="N581" s="1" t="b">
        <f t="shared" si="275"/>
        <v>0</v>
      </c>
      <c r="O581" s="1" t="b">
        <f t="shared" si="276"/>
        <v>0</v>
      </c>
      <c r="P581" s="1" t="b">
        <f t="shared" si="277"/>
        <v>0</v>
      </c>
      <c r="Q581" s="1" t="str">
        <f t="shared" si="278"/>
        <v>-</v>
      </c>
      <c r="R581" s="1" t="str">
        <f t="shared" si="279"/>
        <v>-</v>
      </c>
      <c r="S581" s="1" t="str">
        <f t="shared" si="280"/>
        <v>-</v>
      </c>
      <c r="T581" s="1" t="str">
        <f t="shared" si="281"/>
        <v>-</v>
      </c>
      <c r="U581" s="1"/>
      <c r="V581" s="1">
        <f t="shared" si="282"/>
        <v>7.6719210817288417</v>
      </c>
      <c r="W581" s="1" t="b">
        <f t="shared" si="283"/>
        <v>0</v>
      </c>
      <c r="X581" s="1" t="b">
        <f t="shared" si="284"/>
        <v>0</v>
      </c>
      <c r="Y581" s="1" t="b">
        <f t="shared" si="285"/>
        <v>0</v>
      </c>
      <c r="Z581" s="1">
        <f>IF(P581=FALSE,IF(Y581=TRUE,MIN(H581+$I$2,$I$3),H581),"-")</f>
        <v>0.02</v>
      </c>
      <c r="AA581" s="1" t="str">
        <f t="shared" si="286"/>
        <v>-</v>
      </c>
      <c r="AB581" s="1" t="str">
        <f t="shared" si="287"/>
        <v>-</v>
      </c>
      <c r="AC581" s="1">
        <f t="shared" si="288"/>
        <v>7.6719210817288417</v>
      </c>
      <c r="AD581" s="1">
        <f t="shared" si="289"/>
        <v>0</v>
      </c>
      <c r="AE581" s="1" t="b">
        <f t="shared" si="290"/>
        <v>0</v>
      </c>
      <c r="AF581" s="1">
        <f t="shared" si="291"/>
        <v>7.6719210817288417</v>
      </c>
    </row>
    <row r="582" spans="1:32">
      <c r="A582" s="1"/>
      <c r="B582" s="1"/>
      <c r="C582" s="1"/>
      <c r="D582" s="1"/>
      <c r="E582" s="1"/>
      <c r="F582" s="1"/>
      <c r="H582" s="1">
        <f t="shared" si="272"/>
        <v>0.02</v>
      </c>
      <c r="I582" s="1" t="b">
        <f t="shared" si="273"/>
        <v>0</v>
      </c>
      <c r="J582" s="1">
        <f t="shared" si="274"/>
        <v>0</v>
      </c>
      <c r="K582" s="1">
        <f t="shared" si="269"/>
        <v>0</v>
      </c>
      <c r="L582" s="1">
        <f t="shared" si="270"/>
        <v>0</v>
      </c>
      <c r="M582" s="1">
        <f t="shared" si="271"/>
        <v>7.6719210817288417</v>
      </c>
      <c r="N582" s="1" t="b">
        <f t="shared" si="275"/>
        <v>0</v>
      </c>
      <c r="O582" s="1" t="b">
        <f t="shared" si="276"/>
        <v>0</v>
      </c>
      <c r="P582" s="1" t="b">
        <f t="shared" si="277"/>
        <v>0</v>
      </c>
      <c r="Q582" s="1" t="str">
        <f t="shared" si="278"/>
        <v>-</v>
      </c>
      <c r="R582" s="1" t="str">
        <f t="shared" si="279"/>
        <v>-</v>
      </c>
      <c r="S582" s="1" t="str">
        <f t="shared" si="280"/>
        <v>-</v>
      </c>
      <c r="T582" s="1" t="str">
        <f t="shared" si="281"/>
        <v>-</v>
      </c>
      <c r="U582" s="1"/>
      <c r="V582" s="1">
        <f t="shared" si="282"/>
        <v>7.5184826600942651</v>
      </c>
      <c r="W582" s="1" t="b">
        <f t="shared" si="283"/>
        <v>0</v>
      </c>
      <c r="X582" s="1" t="b">
        <f t="shared" si="284"/>
        <v>0</v>
      </c>
      <c r="Y582" s="1" t="b">
        <f t="shared" si="285"/>
        <v>0</v>
      </c>
      <c r="Z582" s="1">
        <f>IF(P582=FALSE,IF(Y582=TRUE,MIN(H582+$I$2,$I$3),H582),"-")</f>
        <v>0.02</v>
      </c>
      <c r="AA582" s="1" t="str">
        <f t="shared" si="286"/>
        <v>-</v>
      </c>
      <c r="AB582" s="1" t="str">
        <f t="shared" si="287"/>
        <v>-</v>
      </c>
      <c r="AC582" s="1">
        <f t="shared" si="288"/>
        <v>7.5184826600942651</v>
      </c>
      <c r="AD582" s="1">
        <f t="shared" si="289"/>
        <v>0</v>
      </c>
      <c r="AE582" s="1" t="b">
        <f t="shared" si="290"/>
        <v>0</v>
      </c>
      <c r="AF582" s="1">
        <f t="shared" si="291"/>
        <v>7.5184826600942651</v>
      </c>
    </row>
    <row r="583" spans="1:32">
      <c r="A583" s="1"/>
      <c r="B583" s="1"/>
      <c r="C583" s="1"/>
      <c r="D583" s="1"/>
      <c r="E583" s="1"/>
      <c r="F583" s="1"/>
      <c r="H583" s="1">
        <f t="shared" si="272"/>
        <v>0.02</v>
      </c>
      <c r="I583" s="1" t="b">
        <f t="shared" si="273"/>
        <v>0</v>
      </c>
      <c r="J583" s="1">
        <f t="shared" si="274"/>
        <v>0</v>
      </c>
      <c r="K583" s="1">
        <f t="shared" ref="K583:K646" si="292">C583</f>
        <v>0</v>
      </c>
      <c r="L583" s="1">
        <f t="shared" ref="L583:L646" si="293">D583</f>
        <v>0</v>
      </c>
      <c r="M583" s="1">
        <f t="shared" ref="M583:M646" si="294">AF582</f>
        <v>7.5184826600942651</v>
      </c>
      <c r="N583" s="1" t="b">
        <f t="shared" si="275"/>
        <v>0</v>
      </c>
      <c r="O583" s="1" t="b">
        <f t="shared" si="276"/>
        <v>0</v>
      </c>
      <c r="P583" s="1" t="b">
        <f t="shared" si="277"/>
        <v>0</v>
      </c>
      <c r="Q583" s="1" t="str">
        <f t="shared" si="278"/>
        <v>-</v>
      </c>
      <c r="R583" s="1" t="str">
        <f t="shared" si="279"/>
        <v>-</v>
      </c>
      <c r="S583" s="1" t="str">
        <f t="shared" si="280"/>
        <v>-</v>
      </c>
      <c r="T583" s="1" t="str">
        <f t="shared" si="281"/>
        <v>-</v>
      </c>
      <c r="U583" s="1"/>
      <c r="V583" s="1">
        <f t="shared" si="282"/>
        <v>7.3681130068923801</v>
      </c>
      <c r="W583" s="1" t="b">
        <f t="shared" si="283"/>
        <v>0</v>
      </c>
      <c r="X583" s="1" t="b">
        <f t="shared" si="284"/>
        <v>0</v>
      </c>
      <c r="Y583" s="1" t="b">
        <f t="shared" si="285"/>
        <v>0</v>
      </c>
      <c r="Z583" s="1">
        <f>IF(P583=FALSE,IF(Y583=TRUE,MIN(H583+$I$2,$I$3),H583),"-")</f>
        <v>0.02</v>
      </c>
      <c r="AA583" s="1" t="str">
        <f t="shared" si="286"/>
        <v>-</v>
      </c>
      <c r="AB583" s="1" t="str">
        <f t="shared" si="287"/>
        <v>-</v>
      </c>
      <c r="AC583" s="1">
        <f t="shared" si="288"/>
        <v>7.3681130068923801</v>
      </c>
      <c r="AD583" s="1">
        <f t="shared" si="289"/>
        <v>0</v>
      </c>
      <c r="AE583" s="1" t="b">
        <f t="shared" si="290"/>
        <v>0</v>
      </c>
      <c r="AF583" s="1">
        <f t="shared" si="291"/>
        <v>7.3681130068923801</v>
      </c>
    </row>
    <row r="584" spans="1:32">
      <c r="A584" s="1"/>
      <c r="B584" s="1"/>
      <c r="C584" s="1"/>
      <c r="D584" s="1"/>
      <c r="E584" s="1"/>
      <c r="F584" s="1"/>
      <c r="H584" s="1">
        <f t="shared" si="272"/>
        <v>0.02</v>
      </c>
      <c r="I584" s="1" t="b">
        <f t="shared" si="273"/>
        <v>0</v>
      </c>
      <c r="J584" s="1">
        <f t="shared" si="274"/>
        <v>0</v>
      </c>
      <c r="K584" s="1">
        <f t="shared" si="292"/>
        <v>0</v>
      </c>
      <c r="L584" s="1">
        <f t="shared" si="293"/>
        <v>0</v>
      </c>
      <c r="M584" s="1">
        <f t="shared" si="294"/>
        <v>7.3681130068923801</v>
      </c>
      <c r="N584" s="1" t="b">
        <f t="shared" si="275"/>
        <v>0</v>
      </c>
      <c r="O584" s="1" t="b">
        <f t="shared" si="276"/>
        <v>0</v>
      </c>
      <c r="P584" s="1" t="b">
        <f t="shared" si="277"/>
        <v>0</v>
      </c>
      <c r="Q584" s="1" t="str">
        <f t="shared" si="278"/>
        <v>-</v>
      </c>
      <c r="R584" s="1" t="str">
        <f t="shared" si="279"/>
        <v>-</v>
      </c>
      <c r="S584" s="1" t="str">
        <f t="shared" si="280"/>
        <v>-</v>
      </c>
      <c r="T584" s="1" t="str">
        <f t="shared" si="281"/>
        <v>-</v>
      </c>
      <c r="U584" s="1"/>
      <c r="V584" s="1">
        <f t="shared" si="282"/>
        <v>7.2207507467545327</v>
      </c>
      <c r="W584" s="1" t="b">
        <f t="shared" si="283"/>
        <v>0</v>
      </c>
      <c r="X584" s="1" t="b">
        <f t="shared" si="284"/>
        <v>0</v>
      </c>
      <c r="Y584" s="1" t="b">
        <f t="shared" si="285"/>
        <v>0</v>
      </c>
      <c r="Z584" s="1">
        <f>IF(P584=FALSE,IF(Y584=TRUE,MIN(H584+$I$2,$I$3),H584),"-")</f>
        <v>0.02</v>
      </c>
      <c r="AA584" s="1" t="str">
        <f t="shared" si="286"/>
        <v>-</v>
      </c>
      <c r="AB584" s="1" t="str">
        <f t="shared" si="287"/>
        <v>-</v>
      </c>
      <c r="AC584" s="1">
        <f t="shared" si="288"/>
        <v>7.2207507467545327</v>
      </c>
      <c r="AD584" s="1">
        <f t="shared" si="289"/>
        <v>0</v>
      </c>
      <c r="AE584" s="1" t="b">
        <f t="shared" si="290"/>
        <v>0</v>
      </c>
      <c r="AF584" s="1">
        <f t="shared" si="291"/>
        <v>7.2207507467545327</v>
      </c>
    </row>
    <row r="585" spans="1:32">
      <c r="A585" s="1"/>
      <c r="B585" s="1"/>
      <c r="C585" s="1"/>
      <c r="D585" s="1"/>
      <c r="E585" s="1"/>
      <c r="F585" s="1"/>
      <c r="H585" s="1">
        <f t="shared" si="272"/>
        <v>0.02</v>
      </c>
      <c r="I585" s="1" t="b">
        <f t="shared" si="273"/>
        <v>0</v>
      </c>
      <c r="J585" s="1">
        <f t="shared" si="274"/>
        <v>0</v>
      </c>
      <c r="K585" s="1">
        <f t="shared" si="292"/>
        <v>0</v>
      </c>
      <c r="L585" s="1">
        <f t="shared" si="293"/>
        <v>0</v>
      </c>
      <c r="M585" s="1">
        <f t="shared" si="294"/>
        <v>7.2207507467545327</v>
      </c>
      <c r="N585" s="1" t="b">
        <f t="shared" si="275"/>
        <v>0</v>
      </c>
      <c r="O585" s="1" t="b">
        <f t="shared" si="276"/>
        <v>0</v>
      </c>
      <c r="P585" s="1" t="b">
        <f t="shared" si="277"/>
        <v>0</v>
      </c>
      <c r="Q585" s="1" t="str">
        <f t="shared" si="278"/>
        <v>-</v>
      </c>
      <c r="R585" s="1" t="str">
        <f t="shared" si="279"/>
        <v>-</v>
      </c>
      <c r="S585" s="1" t="str">
        <f t="shared" si="280"/>
        <v>-</v>
      </c>
      <c r="T585" s="1" t="str">
        <f t="shared" si="281"/>
        <v>-</v>
      </c>
      <c r="U585" s="1"/>
      <c r="V585" s="1">
        <f t="shared" si="282"/>
        <v>7.0763357318194418</v>
      </c>
      <c r="W585" s="1" t="b">
        <f t="shared" si="283"/>
        <v>0</v>
      </c>
      <c r="X585" s="1" t="b">
        <f t="shared" si="284"/>
        <v>0</v>
      </c>
      <c r="Y585" s="1" t="b">
        <f t="shared" si="285"/>
        <v>0</v>
      </c>
      <c r="Z585" s="1">
        <f>IF(P585=FALSE,IF(Y585=TRUE,MIN(H585+$I$2,$I$3),H585),"-")</f>
        <v>0.02</v>
      </c>
      <c r="AA585" s="1" t="str">
        <f t="shared" si="286"/>
        <v>-</v>
      </c>
      <c r="AB585" s="1" t="str">
        <f t="shared" si="287"/>
        <v>-</v>
      </c>
      <c r="AC585" s="1">
        <f t="shared" si="288"/>
        <v>7.0763357318194418</v>
      </c>
      <c r="AD585" s="1">
        <f t="shared" si="289"/>
        <v>0</v>
      </c>
      <c r="AE585" s="1" t="b">
        <f t="shared" si="290"/>
        <v>0</v>
      </c>
      <c r="AF585" s="1">
        <f t="shared" si="291"/>
        <v>7.0763357318194418</v>
      </c>
    </row>
    <row r="586" spans="1:32">
      <c r="A586" s="1"/>
      <c r="B586" s="1"/>
      <c r="C586" s="1"/>
      <c r="D586" s="1"/>
      <c r="E586" s="1"/>
      <c r="F586" s="1"/>
      <c r="H586" s="1">
        <f t="shared" si="272"/>
        <v>0.02</v>
      </c>
      <c r="I586" s="1" t="b">
        <f t="shared" si="273"/>
        <v>0</v>
      </c>
      <c r="J586" s="1">
        <f t="shared" si="274"/>
        <v>0</v>
      </c>
      <c r="K586" s="1">
        <f t="shared" si="292"/>
        <v>0</v>
      </c>
      <c r="L586" s="1">
        <f t="shared" si="293"/>
        <v>0</v>
      </c>
      <c r="M586" s="1">
        <f t="shared" si="294"/>
        <v>7.0763357318194418</v>
      </c>
      <c r="N586" s="1" t="b">
        <f t="shared" si="275"/>
        <v>0</v>
      </c>
      <c r="O586" s="1" t="b">
        <f t="shared" si="276"/>
        <v>0</v>
      </c>
      <c r="P586" s="1" t="b">
        <f t="shared" si="277"/>
        <v>0</v>
      </c>
      <c r="Q586" s="1" t="str">
        <f t="shared" si="278"/>
        <v>-</v>
      </c>
      <c r="R586" s="1" t="str">
        <f t="shared" si="279"/>
        <v>-</v>
      </c>
      <c r="S586" s="1" t="str">
        <f t="shared" si="280"/>
        <v>-</v>
      </c>
      <c r="T586" s="1" t="str">
        <f t="shared" si="281"/>
        <v>-</v>
      </c>
      <c r="U586" s="1"/>
      <c r="V586" s="1">
        <f t="shared" si="282"/>
        <v>6.9348090171830528</v>
      </c>
      <c r="W586" s="1" t="b">
        <f t="shared" si="283"/>
        <v>0</v>
      </c>
      <c r="X586" s="1" t="b">
        <f t="shared" si="284"/>
        <v>0</v>
      </c>
      <c r="Y586" s="1" t="b">
        <f t="shared" si="285"/>
        <v>0</v>
      </c>
      <c r="Z586" s="1">
        <f>IF(P586=FALSE,IF(Y586=TRUE,MIN(H586+$I$2,$I$3),H586),"-")</f>
        <v>0.02</v>
      </c>
      <c r="AA586" s="1" t="str">
        <f t="shared" si="286"/>
        <v>-</v>
      </c>
      <c r="AB586" s="1" t="str">
        <f t="shared" si="287"/>
        <v>-</v>
      </c>
      <c r="AC586" s="1">
        <f t="shared" si="288"/>
        <v>6.9348090171830528</v>
      </c>
      <c r="AD586" s="1">
        <f t="shared" si="289"/>
        <v>0</v>
      </c>
      <c r="AE586" s="1" t="b">
        <f t="shared" si="290"/>
        <v>0</v>
      </c>
      <c r="AF586" s="1">
        <f t="shared" si="291"/>
        <v>6.9348090171830528</v>
      </c>
    </row>
    <row r="587" spans="1:32">
      <c r="A587" s="1"/>
      <c r="B587" s="1"/>
      <c r="C587" s="1"/>
      <c r="D587" s="1"/>
      <c r="E587" s="1"/>
      <c r="F587" s="1"/>
      <c r="H587" s="1">
        <f t="shared" si="272"/>
        <v>0.02</v>
      </c>
      <c r="I587" s="1" t="b">
        <f t="shared" si="273"/>
        <v>0</v>
      </c>
      <c r="J587" s="1">
        <f t="shared" si="274"/>
        <v>0</v>
      </c>
      <c r="K587" s="1">
        <f t="shared" si="292"/>
        <v>0</v>
      </c>
      <c r="L587" s="1">
        <f t="shared" si="293"/>
        <v>0</v>
      </c>
      <c r="M587" s="1">
        <f t="shared" si="294"/>
        <v>6.9348090171830528</v>
      </c>
      <c r="N587" s="1" t="b">
        <f t="shared" si="275"/>
        <v>0</v>
      </c>
      <c r="O587" s="1" t="b">
        <f t="shared" si="276"/>
        <v>0</v>
      </c>
      <c r="P587" s="1" t="b">
        <f t="shared" si="277"/>
        <v>0</v>
      </c>
      <c r="Q587" s="1" t="str">
        <f t="shared" si="278"/>
        <v>-</v>
      </c>
      <c r="R587" s="1" t="str">
        <f t="shared" si="279"/>
        <v>-</v>
      </c>
      <c r="S587" s="1" t="str">
        <f t="shared" si="280"/>
        <v>-</v>
      </c>
      <c r="T587" s="1" t="str">
        <f t="shared" si="281"/>
        <v>-</v>
      </c>
      <c r="U587" s="1"/>
      <c r="V587" s="1">
        <f t="shared" si="282"/>
        <v>6.7961128368393915</v>
      </c>
      <c r="W587" s="1" t="b">
        <f t="shared" si="283"/>
        <v>0</v>
      </c>
      <c r="X587" s="1" t="b">
        <f t="shared" si="284"/>
        <v>0</v>
      </c>
      <c r="Y587" s="1" t="b">
        <f t="shared" si="285"/>
        <v>0</v>
      </c>
      <c r="Z587" s="1">
        <f>IF(P587=FALSE,IF(Y587=TRUE,MIN(H587+$I$2,$I$3),H587),"-")</f>
        <v>0.02</v>
      </c>
      <c r="AA587" s="1" t="str">
        <f t="shared" si="286"/>
        <v>-</v>
      </c>
      <c r="AB587" s="1" t="str">
        <f t="shared" si="287"/>
        <v>-</v>
      </c>
      <c r="AC587" s="1">
        <f t="shared" si="288"/>
        <v>6.7961128368393915</v>
      </c>
      <c r="AD587" s="1">
        <f t="shared" si="289"/>
        <v>0</v>
      </c>
      <c r="AE587" s="1" t="b">
        <f t="shared" si="290"/>
        <v>0</v>
      </c>
      <c r="AF587" s="1">
        <f t="shared" si="291"/>
        <v>6.7961128368393915</v>
      </c>
    </row>
    <row r="588" spans="1:32">
      <c r="A588" s="1"/>
      <c r="B588" s="1"/>
      <c r="C588" s="1"/>
      <c r="D588" s="1"/>
      <c r="E588" s="1"/>
      <c r="F588" s="1"/>
      <c r="H588" s="1">
        <f t="shared" si="272"/>
        <v>0.02</v>
      </c>
      <c r="I588" s="1" t="b">
        <f t="shared" si="273"/>
        <v>0</v>
      </c>
      <c r="J588" s="1">
        <f t="shared" si="274"/>
        <v>0</v>
      </c>
      <c r="K588" s="1">
        <f t="shared" si="292"/>
        <v>0</v>
      </c>
      <c r="L588" s="1">
        <f t="shared" si="293"/>
        <v>0</v>
      </c>
      <c r="M588" s="1">
        <f t="shared" si="294"/>
        <v>6.7961128368393915</v>
      </c>
      <c r="N588" s="1" t="b">
        <f t="shared" si="275"/>
        <v>0</v>
      </c>
      <c r="O588" s="1" t="b">
        <f t="shared" si="276"/>
        <v>0</v>
      </c>
      <c r="P588" s="1" t="b">
        <f t="shared" si="277"/>
        <v>0</v>
      </c>
      <c r="Q588" s="1" t="str">
        <f t="shared" si="278"/>
        <v>-</v>
      </c>
      <c r="R588" s="1" t="str">
        <f t="shared" si="279"/>
        <v>-</v>
      </c>
      <c r="S588" s="1" t="str">
        <f t="shared" si="280"/>
        <v>-</v>
      </c>
      <c r="T588" s="1" t="str">
        <f t="shared" si="281"/>
        <v>-</v>
      </c>
      <c r="U588" s="1"/>
      <c r="V588" s="1">
        <f t="shared" si="282"/>
        <v>6.6601905801026033</v>
      </c>
      <c r="W588" s="1" t="b">
        <f t="shared" si="283"/>
        <v>0</v>
      </c>
      <c r="X588" s="1" t="b">
        <f t="shared" si="284"/>
        <v>0</v>
      </c>
      <c r="Y588" s="1" t="b">
        <f t="shared" si="285"/>
        <v>0</v>
      </c>
      <c r="Z588" s="1">
        <f>IF(P588=FALSE,IF(Y588=TRUE,MIN(H588+$I$2,$I$3),H588),"-")</f>
        <v>0.02</v>
      </c>
      <c r="AA588" s="1" t="str">
        <f t="shared" si="286"/>
        <v>-</v>
      </c>
      <c r="AB588" s="1" t="str">
        <f t="shared" si="287"/>
        <v>-</v>
      </c>
      <c r="AC588" s="1">
        <f t="shared" si="288"/>
        <v>6.6601905801026033</v>
      </c>
      <c r="AD588" s="1">
        <f t="shared" si="289"/>
        <v>0</v>
      </c>
      <c r="AE588" s="1" t="b">
        <f t="shared" si="290"/>
        <v>0</v>
      </c>
      <c r="AF588" s="1">
        <f t="shared" si="291"/>
        <v>6.6601905801026033</v>
      </c>
    </row>
    <row r="589" spans="1:32">
      <c r="A589" s="1"/>
      <c r="B589" s="1"/>
      <c r="C589" s="1"/>
      <c r="D589" s="1"/>
      <c r="E589" s="1"/>
      <c r="F589" s="1"/>
      <c r="H589" s="1">
        <f t="shared" si="272"/>
        <v>0.02</v>
      </c>
      <c r="I589" s="1" t="b">
        <f t="shared" si="273"/>
        <v>0</v>
      </c>
      <c r="J589" s="1">
        <f t="shared" si="274"/>
        <v>0</v>
      </c>
      <c r="K589" s="1">
        <f t="shared" si="292"/>
        <v>0</v>
      </c>
      <c r="L589" s="1">
        <f t="shared" si="293"/>
        <v>0</v>
      </c>
      <c r="M589" s="1">
        <f t="shared" si="294"/>
        <v>6.6601905801026033</v>
      </c>
      <c r="N589" s="1" t="b">
        <f t="shared" si="275"/>
        <v>0</v>
      </c>
      <c r="O589" s="1" t="b">
        <f t="shared" si="276"/>
        <v>0</v>
      </c>
      <c r="P589" s="1" t="b">
        <f t="shared" si="277"/>
        <v>0</v>
      </c>
      <c r="Q589" s="1" t="str">
        <f t="shared" si="278"/>
        <v>-</v>
      </c>
      <c r="R589" s="1" t="str">
        <f t="shared" si="279"/>
        <v>-</v>
      </c>
      <c r="S589" s="1" t="str">
        <f t="shared" si="280"/>
        <v>-</v>
      </c>
      <c r="T589" s="1" t="str">
        <f t="shared" si="281"/>
        <v>-</v>
      </c>
      <c r="U589" s="1"/>
      <c r="V589" s="1">
        <f t="shared" si="282"/>
        <v>6.5269867685005512</v>
      </c>
      <c r="W589" s="1" t="b">
        <f t="shared" si="283"/>
        <v>0</v>
      </c>
      <c r="X589" s="1" t="b">
        <f t="shared" si="284"/>
        <v>0</v>
      </c>
      <c r="Y589" s="1" t="b">
        <f t="shared" si="285"/>
        <v>0</v>
      </c>
      <c r="Z589" s="1">
        <f>IF(P589=FALSE,IF(Y589=TRUE,MIN(H589+$I$2,$I$3),H589),"-")</f>
        <v>0.02</v>
      </c>
      <c r="AA589" s="1" t="str">
        <f t="shared" si="286"/>
        <v>-</v>
      </c>
      <c r="AB589" s="1" t="str">
        <f t="shared" si="287"/>
        <v>-</v>
      </c>
      <c r="AC589" s="1">
        <f t="shared" si="288"/>
        <v>6.5269867685005512</v>
      </c>
      <c r="AD589" s="1">
        <f t="shared" si="289"/>
        <v>0</v>
      </c>
      <c r="AE589" s="1" t="b">
        <f t="shared" si="290"/>
        <v>0</v>
      </c>
      <c r="AF589" s="1">
        <f t="shared" si="291"/>
        <v>6.5269867685005512</v>
      </c>
    </row>
    <row r="590" spans="1:32">
      <c r="A590" s="1"/>
      <c r="B590" s="1"/>
      <c r="C590" s="1"/>
      <c r="D590" s="1"/>
      <c r="E590" s="1"/>
      <c r="F590" s="1"/>
      <c r="H590" s="1">
        <f t="shared" si="272"/>
        <v>0.02</v>
      </c>
      <c r="I590" s="1" t="b">
        <f t="shared" si="273"/>
        <v>0</v>
      </c>
      <c r="J590" s="1">
        <f t="shared" si="274"/>
        <v>0</v>
      </c>
      <c r="K590" s="1">
        <f t="shared" si="292"/>
        <v>0</v>
      </c>
      <c r="L590" s="1">
        <f t="shared" si="293"/>
        <v>0</v>
      </c>
      <c r="M590" s="1">
        <f t="shared" si="294"/>
        <v>6.5269867685005512</v>
      </c>
      <c r="N590" s="1" t="b">
        <f t="shared" si="275"/>
        <v>0</v>
      </c>
      <c r="O590" s="1" t="b">
        <f t="shared" si="276"/>
        <v>0</v>
      </c>
      <c r="P590" s="1" t="b">
        <f t="shared" si="277"/>
        <v>0</v>
      </c>
      <c r="Q590" s="1" t="str">
        <f t="shared" si="278"/>
        <v>-</v>
      </c>
      <c r="R590" s="1" t="str">
        <f t="shared" si="279"/>
        <v>-</v>
      </c>
      <c r="S590" s="1" t="str">
        <f t="shared" si="280"/>
        <v>-</v>
      </c>
      <c r="T590" s="1" t="str">
        <f t="shared" si="281"/>
        <v>-</v>
      </c>
      <c r="U590" s="1"/>
      <c r="V590" s="1">
        <f t="shared" si="282"/>
        <v>6.3964470331305403</v>
      </c>
      <c r="W590" s="1" t="b">
        <f t="shared" si="283"/>
        <v>0</v>
      </c>
      <c r="X590" s="1" t="b">
        <f t="shared" si="284"/>
        <v>0</v>
      </c>
      <c r="Y590" s="1" t="b">
        <f t="shared" si="285"/>
        <v>0</v>
      </c>
      <c r="Z590" s="1">
        <f>IF(P590=FALSE,IF(Y590=TRUE,MIN(H590+$I$2,$I$3),H590),"-")</f>
        <v>0.02</v>
      </c>
      <c r="AA590" s="1" t="str">
        <f t="shared" si="286"/>
        <v>-</v>
      </c>
      <c r="AB590" s="1" t="str">
        <f t="shared" si="287"/>
        <v>-</v>
      </c>
      <c r="AC590" s="1">
        <f t="shared" si="288"/>
        <v>6.3964470331305403</v>
      </c>
      <c r="AD590" s="1">
        <f t="shared" si="289"/>
        <v>0</v>
      </c>
      <c r="AE590" s="1" t="b">
        <f t="shared" si="290"/>
        <v>0</v>
      </c>
      <c r="AF590" s="1">
        <f t="shared" si="291"/>
        <v>6.3964470331305403</v>
      </c>
    </row>
    <row r="591" spans="1:32">
      <c r="A591" s="1"/>
      <c r="B591" s="1"/>
      <c r="C591" s="1"/>
      <c r="D591" s="1"/>
      <c r="E591" s="1"/>
      <c r="F591" s="1"/>
      <c r="H591" s="1">
        <f t="shared" si="272"/>
        <v>0.02</v>
      </c>
      <c r="I591" s="1" t="b">
        <f t="shared" si="273"/>
        <v>0</v>
      </c>
      <c r="J591" s="1">
        <f t="shared" si="274"/>
        <v>0</v>
      </c>
      <c r="K591" s="1">
        <f t="shared" si="292"/>
        <v>0</v>
      </c>
      <c r="L591" s="1">
        <f t="shared" si="293"/>
        <v>0</v>
      </c>
      <c r="M591" s="1">
        <f t="shared" si="294"/>
        <v>6.3964470331305403</v>
      </c>
      <c r="N591" s="1" t="b">
        <f t="shared" si="275"/>
        <v>0</v>
      </c>
      <c r="O591" s="1" t="b">
        <f t="shared" si="276"/>
        <v>0</v>
      </c>
      <c r="P591" s="1" t="b">
        <f t="shared" si="277"/>
        <v>0</v>
      </c>
      <c r="Q591" s="1" t="str">
        <f t="shared" si="278"/>
        <v>-</v>
      </c>
      <c r="R591" s="1" t="str">
        <f t="shared" si="279"/>
        <v>-</v>
      </c>
      <c r="S591" s="1" t="str">
        <f t="shared" si="280"/>
        <v>-</v>
      </c>
      <c r="T591" s="1" t="str">
        <f t="shared" si="281"/>
        <v>-</v>
      </c>
      <c r="U591" s="1"/>
      <c r="V591" s="1">
        <f t="shared" si="282"/>
        <v>6.2685180924679296</v>
      </c>
      <c r="W591" s="1" t="b">
        <f t="shared" si="283"/>
        <v>0</v>
      </c>
      <c r="X591" s="1" t="b">
        <f t="shared" si="284"/>
        <v>0</v>
      </c>
      <c r="Y591" s="1" t="b">
        <f t="shared" si="285"/>
        <v>0</v>
      </c>
      <c r="Z591" s="1">
        <f>IF(P591=FALSE,IF(Y591=TRUE,MIN(H591+$I$2,$I$3),H591),"-")</f>
        <v>0.02</v>
      </c>
      <c r="AA591" s="1" t="str">
        <f t="shared" si="286"/>
        <v>-</v>
      </c>
      <c r="AB591" s="1" t="str">
        <f t="shared" si="287"/>
        <v>-</v>
      </c>
      <c r="AC591" s="1">
        <f t="shared" si="288"/>
        <v>6.2685180924679296</v>
      </c>
      <c r="AD591" s="1">
        <f t="shared" si="289"/>
        <v>0</v>
      </c>
      <c r="AE591" s="1" t="b">
        <f t="shared" si="290"/>
        <v>0</v>
      </c>
      <c r="AF591" s="1">
        <f t="shared" si="291"/>
        <v>6.2685180924679296</v>
      </c>
    </row>
    <row r="592" spans="1:32">
      <c r="A592" s="1"/>
      <c r="B592" s="1"/>
      <c r="C592" s="1"/>
      <c r="D592" s="1"/>
      <c r="E592" s="1"/>
      <c r="F592" s="1"/>
      <c r="H592" s="1">
        <f t="shared" si="272"/>
        <v>0.02</v>
      </c>
      <c r="I592" s="1" t="b">
        <f t="shared" si="273"/>
        <v>0</v>
      </c>
      <c r="J592" s="1">
        <f t="shared" si="274"/>
        <v>0</v>
      </c>
      <c r="K592" s="1">
        <f t="shared" si="292"/>
        <v>0</v>
      </c>
      <c r="L592" s="1">
        <f t="shared" si="293"/>
        <v>0</v>
      </c>
      <c r="M592" s="1">
        <f t="shared" si="294"/>
        <v>6.2685180924679296</v>
      </c>
      <c r="N592" s="1" t="b">
        <f t="shared" si="275"/>
        <v>0</v>
      </c>
      <c r="O592" s="1" t="b">
        <f t="shared" si="276"/>
        <v>0</v>
      </c>
      <c r="P592" s="1" t="b">
        <f t="shared" si="277"/>
        <v>0</v>
      </c>
      <c r="Q592" s="1" t="str">
        <f t="shared" si="278"/>
        <v>-</v>
      </c>
      <c r="R592" s="1" t="str">
        <f t="shared" si="279"/>
        <v>-</v>
      </c>
      <c r="S592" s="1" t="str">
        <f t="shared" si="280"/>
        <v>-</v>
      </c>
      <c r="T592" s="1" t="str">
        <f t="shared" si="281"/>
        <v>-</v>
      </c>
      <c r="U592" s="1"/>
      <c r="V592" s="1">
        <f t="shared" si="282"/>
        <v>6.1431477306185709</v>
      </c>
      <c r="W592" s="1" t="b">
        <f t="shared" si="283"/>
        <v>0</v>
      </c>
      <c r="X592" s="1" t="b">
        <f t="shared" si="284"/>
        <v>0</v>
      </c>
      <c r="Y592" s="1" t="b">
        <f t="shared" si="285"/>
        <v>0</v>
      </c>
      <c r="Z592" s="1">
        <f>IF(P592=FALSE,IF(Y592=TRUE,MIN(H592+$I$2,$I$3),H592),"-")</f>
        <v>0.02</v>
      </c>
      <c r="AA592" s="1" t="str">
        <f t="shared" si="286"/>
        <v>-</v>
      </c>
      <c r="AB592" s="1" t="str">
        <f t="shared" si="287"/>
        <v>-</v>
      </c>
      <c r="AC592" s="1">
        <f t="shared" si="288"/>
        <v>6.1431477306185709</v>
      </c>
      <c r="AD592" s="1">
        <f t="shared" si="289"/>
        <v>0</v>
      </c>
      <c r="AE592" s="1" t="b">
        <f t="shared" si="290"/>
        <v>0</v>
      </c>
      <c r="AF592" s="1">
        <f t="shared" si="291"/>
        <v>6.1431477306185709</v>
      </c>
    </row>
    <row r="593" spans="1:32">
      <c r="A593" s="1"/>
      <c r="B593" s="1"/>
      <c r="C593" s="1"/>
      <c r="D593" s="1"/>
      <c r="E593" s="1"/>
      <c r="F593" s="1"/>
      <c r="H593" s="1">
        <f t="shared" si="272"/>
        <v>0.02</v>
      </c>
      <c r="I593" s="1" t="b">
        <f t="shared" si="273"/>
        <v>0</v>
      </c>
      <c r="J593" s="1">
        <f t="shared" si="274"/>
        <v>0</v>
      </c>
      <c r="K593" s="1">
        <f t="shared" si="292"/>
        <v>0</v>
      </c>
      <c r="L593" s="1">
        <f t="shared" si="293"/>
        <v>0</v>
      </c>
      <c r="M593" s="1">
        <f t="shared" si="294"/>
        <v>6.1431477306185709</v>
      </c>
      <c r="N593" s="1" t="b">
        <f t="shared" si="275"/>
        <v>0</v>
      </c>
      <c r="O593" s="1" t="b">
        <f t="shared" si="276"/>
        <v>0</v>
      </c>
      <c r="P593" s="1" t="b">
        <f t="shared" si="277"/>
        <v>0</v>
      </c>
      <c r="Q593" s="1" t="str">
        <f t="shared" si="278"/>
        <v>-</v>
      </c>
      <c r="R593" s="1" t="str">
        <f t="shared" si="279"/>
        <v>-</v>
      </c>
      <c r="S593" s="1" t="str">
        <f t="shared" si="280"/>
        <v>-</v>
      </c>
      <c r="T593" s="1" t="str">
        <f t="shared" si="281"/>
        <v>-</v>
      </c>
      <c r="U593" s="1"/>
      <c r="V593" s="1">
        <f t="shared" si="282"/>
        <v>6.020284776006199</v>
      </c>
      <c r="W593" s="1" t="b">
        <f t="shared" si="283"/>
        <v>0</v>
      </c>
      <c r="X593" s="1" t="b">
        <f t="shared" si="284"/>
        <v>0</v>
      </c>
      <c r="Y593" s="1" t="b">
        <f t="shared" si="285"/>
        <v>0</v>
      </c>
      <c r="Z593" s="1">
        <f>IF(P593=FALSE,IF(Y593=TRUE,MIN(H593+$I$2,$I$3),H593),"-")</f>
        <v>0.02</v>
      </c>
      <c r="AA593" s="1" t="str">
        <f t="shared" si="286"/>
        <v>-</v>
      </c>
      <c r="AB593" s="1" t="str">
        <f t="shared" si="287"/>
        <v>-</v>
      </c>
      <c r="AC593" s="1">
        <f t="shared" si="288"/>
        <v>6.020284776006199</v>
      </c>
      <c r="AD593" s="1">
        <f t="shared" si="289"/>
        <v>0</v>
      </c>
      <c r="AE593" s="1" t="b">
        <f t="shared" si="290"/>
        <v>0</v>
      </c>
      <c r="AF593" s="1">
        <f t="shared" si="291"/>
        <v>6.020284776006199</v>
      </c>
    </row>
    <row r="594" spans="1:32">
      <c r="A594" s="1"/>
      <c r="B594" s="1"/>
      <c r="C594" s="1"/>
      <c r="D594" s="1"/>
      <c r="E594" s="1"/>
      <c r="F594" s="1"/>
      <c r="H594" s="1">
        <f t="shared" si="272"/>
        <v>0.02</v>
      </c>
      <c r="I594" s="1" t="b">
        <f t="shared" si="273"/>
        <v>0</v>
      </c>
      <c r="J594" s="1">
        <f t="shared" si="274"/>
        <v>0</v>
      </c>
      <c r="K594" s="1">
        <f t="shared" si="292"/>
        <v>0</v>
      </c>
      <c r="L594" s="1">
        <f t="shared" si="293"/>
        <v>0</v>
      </c>
      <c r="M594" s="1">
        <f t="shared" si="294"/>
        <v>6.020284776006199</v>
      </c>
      <c r="N594" s="1" t="b">
        <f t="shared" si="275"/>
        <v>0</v>
      </c>
      <c r="O594" s="1" t="b">
        <f t="shared" si="276"/>
        <v>0</v>
      </c>
      <c r="P594" s="1" t="b">
        <f t="shared" si="277"/>
        <v>0</v>
      </c>
      <c r="Q594" s="1" t="str">
        <f t="shared" si="278"/>
        <v>-</v>
      </c>
      <c r="R594" s="1" t="str">
        <f t="shared" si="279"/>
        <v>-</v>
      </c>
      <c r="S594" s="1" t="str">
        <f t="shared" si="280"/>
        <v>-</v>
      </c>
      <c r="T594" s="1" t="str">
        <f t="shared" si="281"/>
        <v>-</v>
      </c>
      <c r="U594" s="1"/>
      <c r="V594" s="1">
        <f t="shared" si="282"/>
        <v>5.899879080486075</v>
      </c>
      <c r="W594" s="1" t="b">
        <f t="shared" si="283"/>
        <v>0</v>
      </c>
      <c r="X594" s="1" t="b">
        <f t="shared" si="284"/>
        <v>0</v>
      </c>
      <c r="Y594" s="1" t="b">
        <f t="shared" si="285"/>
        <v>0</v>
      </c>
      <c r="Z594" s="1">
        <f>IF(P594=FALSE,IF(Y594=TRUE,MIN(H594+$I$2,$I$3),H594),"-")</f>
        <v>0.02</v>
      </c>
      <c r="AA594" s="1" t="str">
        <f t="shared" si="286"/>
        <v>-</v>
      </c>
      <c r="AB594" s="1" t="str">
        <f t="shared" si="287"/>
        <v>-</v>
      </c>
      <c r="AC594" s="1">
        <f t="shared" si="288"/>
        <v>5.899879080486075</v>
      </c>
      <c r="AD594" s="1">
        <f t="shared" si="289"/>
        <v>0</v>
      </c>
      <c r="AE594" s="1" t="b">
        <f t="shared" si="290"/>
        <v>0</v>
      </c>
      <c r="AF594" s="1">
        <f t="shared" si="291"/>
        <v>5.899879080486075</v>
      </c>
    </row>
    <row r="595" spans="1:32">
      <c r="A595" s="1"/>
      <c r="B595" s="1"/>
      <c r="C595" s="1"/>
      <c r="D595" s="1"/>
      <c r="E595" s="1"/>
      <c r="F595" s="1"/>
      <c r="H595" s="1">
        <f t="shared" si="272"/>
        <v>0.02</v>
      </c>
      <c r="I595" s="1" t="b">
        <f t="shared" si="273"/>
        <v>0</v>
      </c>
      <c r="J595" s="1">
        <f t="shared" si="274"/>
        <v>0</v>
      </c>
      <c r="K595" s="1">
        <f t="shared" si="292"/>
        <v>0</v>
      </c>
      <c r="L595" s="1">
        <f t="shared" si="293"/>
        <v>0</v>
      </c>
      <c r="M595" s="1">
        <f t="shared" si="294"/>
        <v>5.899879080486075</v>
      </c>
      <c r="N595" s="1" t="b">
        <f t="shared" si="275"/>
        <v>0</v>
      </c>
      <c r="O595" s="1" t="b">
        <f t="shared" si="276"/>
        <v>0</v>
      </c>
      <c r="P595" s="1" t="b">
        <f t="shared" si="277"/>
        <v>0</v>
      </c>
      <c r="Q595" s="1" t="str">
        <f t="shared" si="278"/>
        <v>-</v>
      </c>
      <c r="R595" s="1" t="str">
        <f t="shared" si="279"/>
        <v>-</v>
      </c>
      <c r="S595" s="1" t="str">
        <f t="shared" si="280"/>
        <v>-</v>
      </c>
      <c r="T595" s="1" t="str">
        <f t="shared" si="281"/>
        <v>-</v>
      </c>
      <c r="U595" s="1"/>
      <c r="V595" s="1">
        <f t="shared" si="282"/>
        <v>5.7818814988763538</v>
      </c>
      <c r="W595" s="1" t="b">
        <f t="shared" si="283"/>
        <v>0</v>
      </c>
      <c r="X595" s="1" t="b">
        <f t="shared" si="284"/>
        <v>0</v>
      </c>
      <c r="Y595" s="1" t="b">
        <f t="shared" si="285"/>
        <v>0</v>
      </c>
      <c r="Z595" s="1">
        <f>IF(P595=FALSE,IF(Y595=TRUE,MIN(H595+$I$2,$I$3),H595),"-")</f>
        <v>0.02</v>
      </c>
      <c r="AA595" s="1" t="str">
        <f t="shared" si="286"/>
        <v>-</v>
      </c>
      <c r="AB595" s="1" t="str">
        <f t="shared" si="287"/>
        <v>-</v>
      </c>
      <c r="AC595" s="1">
        <f t="shared" si="288"/>
        <v>5.7818814988763538</v>
      </c>
      <c r="AD595" s="1">
        <f t="shared" si="289"/>
        <v>0</v>
      </c>
      <c r="AE595" s="1" t="b">
        <f t="shared" si="290"/>
        <v>0</v>
      </c>
      <c r="AF595" s="1">
        <f t="shared" si="291"/>
        <v>5.7818814988763538</v>
      </c>
    </row>
    <row r="596" spans="1:32">
      <c r="A596" s="1"/>
      <c r="B596" s="1"/>
      <c r="C596" s="1"/>
      <c r="D596" s="1"/>
      <c r="E596" s="1"/>
      <c r="F596" s="1"/>
      <c r="H596" s="1">
        <f t="shared" si="272"/>
        <v>0.02</v>
      </c>
      <c r="I596" s="1" t="b">
        <f t="shared" si="273"/>
        <v>0</v>
      </c>
      <c r="J596" s="1">
        <f t="shared" si="274"/>
        <v>0</v>
      </c>
      <c r="K596" s="1">
        <f t="shared" si="292"/>
        <v>0</v>
      </c>
      <c r="L596" s="1">
        <f t="shared" si="293"/>
        <v>0</v>
      </c>
      <c r="M596" s="1">
        <f t="shared" si="294"/>
        <v>5.7818814988763538</v>
      </c>
      <c r="N596" s="1" t="b">
        <f t="shared" si="275"/>
        <v>0</v>
      </c>
      <c r="O596" s="1" t="b">
        <f t="shared" si="276"/>
        <v>0</v>
      </c>
      <c r="P596" s="1" t="b">
        <f t="shared" si="277"/>
        <v>0</v>
      </c>
      <c r="Q596" s="1" t="str">
        <f t="shared" si="278"/>
        <v>-</v>
      </c>
      <c r="R596" s="1" t="str">
        <f t="shared" si="279"/>
        <v>-</v>
      </c>
      <c r="S596" s="1" t="str">
        <f t="shared" si="280"/>
        <v>-</v>
      </c>
      <c r="T596" s="1" t="str">
        <f t="shared" si="281"/>
        <v>-</v>
      </c>
      <c r="U596" s="1"/>
      <c r="V596" s="1">
        <f t="shared" si="282"/>
        <v>5.6662438688988264</v>
      </c>
      <c r="W596" s="1" t="b">
        <f t="shared" si="283"/>
        <v>0</v>
      </c>
      <c r="X596" s="1" t="b">
        <f t="shared" si="284"/>
        <v>0</v>
      </c>
      <c r="Y596" s="1" t="b">
        <f t="shared" si="285"/>
        <v>0</v>
      </c>
      <c r="Z596" s="1">
        <f>IF(P596=FALSE,IF(Y596=TRUE,MIN(H596+$I$2,$I$3),H596),"-")</f>
        <v>0.02</v>
      </c>
      <c r="AA596" s="1" t="str">
        <f t="shared" si="286"/>
        <v>-</v>
      </c>
      <c r="AB596" s="1" t="str">
        <f t="shared" si="287"/>
        <v>-</v>
      </c>
      <c r="AC596" s="1">
        <f t="shared" si="288"/>
        <v>5.6662438688988264</v>
      </c>
      <c r="AD596" s="1">
        <f t="shared" si="289"/>
        <v>0</v>
      </c>
      <c r="AE596" s="1" t="b">
        <f t="shared" si="290"/>
        <v>0</v>
      </c>
      <c r="AF596" s="1">
        <f t="shared" si="291"/>
        <v>5.6662438688988264</v>
      </c>
    </row>
    <row r="597" spans="1:32">
      <c r="A597" s="1"/>
      <c r="B597" s="1"/>
      <c r="C597" s="1"/>
      <c r="D597" s="1"/>
      <c r="E597" s="1"/>
      <c r="F597" s="1"/>
      <c r="H597" s="1">
        <f t="shared" si="272"/>
        <v>0.02</v>
      </c>
      <c r="I597" s="1" t="b">
        <f t="shared" si="273"/>
        <v>0</v>
      </c>
      <c r="J597" s="1">
        <f t="shared" si="274"/>
        <v>0</v>
      </c>
      <c r="K597" s="1">
        <f t="shared" si="292"/>
        <v>0</v>
      </c>
      <c r="L597" s="1">
        <f t="shared" si="293"/>
        <v>0</v>
      </c>
      <c r="M597" s="1">
        <f t="shared" si="294"/>
        <v>5.6662438688988264</v>
      </c>
      <c r="N597" s="1" t="b">
        <f t="shared" si="275"/>
        <v>0</v>
      </c>
      <c r="O597" s="1" t="b">
        <f t="shared" si="276"/>
        <v>0</v>
      </c>
      <c r="P597" s="1" t="b">
        <f t="shared" si="277"/>
        <v>0</v>
      </c>
      <c r="Q597" s="1" t="str">
        <f t="shared" si="278"/>
        <v>-</v>
      </c>
      <c r="R597" s="1" t="str">
        <f t="shared" si="279"/>
        <v>-</v>
      </c>
      <c r="S597" s="1" t="str">
        <f t="shared" si="280"/>
        <v>-</v>
      </c>
      <c r="T597" s="1" t="str">
        <f t="shared" si="281"/>
        <v>-</v>
      </c>
      <c r="U597" s="1"/>
      <c r="V597" s="1">
        <f t="shared" si="282"/>
        <v>5.5529189915208494</v>
      </c>
      <c r="W597" s="1" t="b">
        <f t="shared" si="283"/>
        <v>0</v>
      </c>
      <c r="X597" s="1" t="b">
        <f t="shared" si="284"/>
        <v>0</v>
      </c>
      <c r="Y597" s="1" t="b">
        <f t="shared" si="285"/>
        <v>0</v>
      </c>
      <c r="Z597" s="1">
        <f>IF(P597=FALSE,IF(Y597=TRUE,MIN(H597+$I$2,$I$3),H597),"-")</f>
        <v>0.02</v>
      </c>
      <c r="AA597" s="1" t="str">
        <f t="shared" si="286"/>
        <v>-</v>
      </c>
      <c r="AB597" s="1" t="str">
        <f t="shared" si="287"/>
        <v>-</v>
      </c>
      <c r="AC597" s="1">
        <f t="shared" si="288"/>
        <v>5.5529189915208494</v>
      </c>
      <c r="AD597" s="1">
        <f t="shared" si="289"/>
        <v>0</v>
      </c>
      <c r="AE597" s="1" t="b">
        <f t="shared" si="290"/>
        <v>0</v>
      </c>
      <c r="AF597" s="1">
        <f t="shared" si="291"/>
        <v>5.5529189915208494</v>
      </c>
    </row>
    <row r="598" spans="1:32">
      <c r="A598" s="1"/>
      <c r="B598" s="1"/>
      <c r="C598" s="1"/>
      <c r="D598" s="1"/>
      <c r="E598" s="1"/>
      <c r="F598" s="1"/>
      <c r="H598" s="1">
        <f t="shared" si="272"/>
        <v>0.02</v>
      </c>
      <c r="I598" s="1" t="b">
        <f t="shared" si="273"/>
        <v>0</v>
      </c>
      <c r="J598" s="1">
        <f t="shared" si="274"/>
        <v>0</v>
      </c>
      <c r="K598" s="1">
        <f t="shared" si="292"/>
        <v>0</v>
      </c>
      <c r="L598" s="1">
        <f t="shared" si="293"/>
        <v>0</v>
      </c>
      <c r="M598" s="1">
        <f t="shared" si="294"/>
        <v>5.5529189915208494</v>
      </c>
      <c r="N598" s="1" t="b">
        <f t="shared" si="275"/>
        <v>0</v>
      </c>
      <c r="O598" s="1" t="b">
        <f t="shared" si="276"/>
        <v>0</v>
      </c>
      <c r="P598" s="1" t="b">
        <f t="shared" si="277"/>
        <v>0</v>
      </c>
      <c r="Q598" s="1" t="str">
        <f t="shared" si="278"/>
        <v>-</v>
      </c>
      <c r="R598" s="1" t="str">
        <f t="shared" si="279"/>
        <v>-</v>
      </c>
      <c r="S598" s="1" t="str">
        <f t="shared" si="280"/>
        <v>-</v>
      </c>
      <c r="T598" s="1" t="str">
        <f t="shared" si="281"/>
        <v>-</v>
      </c>
      <c r="U598" s="1"/>
      <c r="V598" s="1">
        <f t="shared" si="282"/>
        <v>5.4418606116904327</v>
      </c>
      <c r="W598" s="1" t="b">
        <f t="shared" si="283"/>
        <v>0</v>
      </c>
      <c r="X598" s="1" t="b">
        <f t="shared" si="284"/>
        <v>0</v>
      </c>
      <c r="Y598" s="1" t="b">
        <f t="shared" si="285"/>
        <v>0</v>
      </c>
      <c r="Z598" s="1">
        <f>IF(P598=FALSE,IF(Y598=TRUE,MIN(H598+$I$2,$I$3),H598),"-")</f>
        <v>0.02</v>
      </c>
      <c r="AA598" s="1" t="str">
        <f t="shared" si="286"/>
        <v>-</v>
      </c>
      <c r="AB598" s="1" t="str">
        <f t="shared" si="287"/>
        <v>-</v>
      </c>
      <c r="AC598" s="1">
        <f t="shared" si="288"/>
        <v>5.4418606116904327</v>
      </c>
      <c r="AD598" s="1">
        <f t="shared" si="289"/>
        <v>0</v>
      </c>
      <c r="AE598" s="1" t="b">
        <f t="shared" si="290"/>
        <v>0</v>
      </c>
      <c r="AF598" s="1">
        <f t="shared" si="291"/>
        <v>5.4418606116904327</v>
      </c>
    </row>
    <row r="599" spans="1:32">
      <c r="A599" s="1"/>
      <c r="B599" s="1"/>
      <c r="C599" s="1"/>
      <c r="D599" s="1"/>
      <c r="E599" s="1"/>
      <c r="F599" s="1"/>
      <c r="H599" s="1">
        <f t="shared" si="272"/>
        <v>0.02</v>
      </c>
      <c r="I599" s="1" t="b">
        <f t="shared" si="273"/>
        <v>0</v>
      </c>
      <c r="J599" s="1">
        <f t="shared" si="274"/>
        <v>0</v>
      </c>
      <c r="K599" s="1">
        <f t="shared" si="292"/>
        <v>0</v>
      </c>
      <c r="L599" s="1">
        <f t="shared" si="293"/>
        <v>0</v>
      </c>
      <c r="M599" s="1">
        <f t="shared" si="294"/>
        <v>5.4418606116904327</v>
      </c>
      <c r="N599" s="1" t="b">
        <f t="shared" si="275"/>
        <v>0</v>
      </c>
      <c r="O599" s="1" t="b">
        <f t="shared" si="276"/>
        <v>0</v>
      </c>
      <c r="P599" s="1" t="b">
        <f t="shared" si="277"/>
        <v>0</v>
      </c>
      <c r="Q599" s="1" t="str">
        <f t="shared" si="278"/>
        <v>-</v>
      </c>
      <c r="R599" s="1" t="str">
        <f t="shared" si="279"/>
        <v>-</v>
      </c>
      <c r="S599" s="1" t="str">
        <f t="shared" si="280"/>
        <v>-</v>
      </c>
      <c r="T599" s="1" t="str">
        <f t="shared" si="281"/>
        <v>-</v>
      </c>
      <c r="U599" s="1"/>
      <c r="V599" s="1">
        <f t="shared" si="282"/>
        <v>5.3330233994566241</v>
      </c>
      <c r="W599" s="1" t="b">
        <f t="shared" si="283"/>
        <v>0</v>
      </c>
      <c r="X599" s="1" t="b">
        <f t="shared" si="284"/>
        <v>0</v>
      </c>
      <c r="Y599" s="1" t="b">
        <f t="shared" si="285"/>
        <v>0</v>
      </c>
      <c r="Z599" s="1">
        <f>IF(P599=FALSE,IF(Y599=TRUE,MIN(H599+$I$2,$I$3),H599),"-")</f>
        <v>0.02</v>
      </c>
      <c r="AA599" s="1" t="str">
        <f t="shared" si="286"/>
        <v>-</v>
      </c>
      <c r="AB599" s="1" t="str">
        <f t="shared" si="287"/>
        <v>-</v>
      </c>
      <c r="AC599" s="1">
        <f t="shared" si="288"/>
        <v>5.3330233994566241</v>
      </c>
      <c r="AD599" s="1">
        <f t="shared" si="289"/>
        <v>0</v>
      </c>
      <c r="AE599" s="1" t="b">
        <f t="shared" si="290"/>
        <v>0</v>
      </c>
      <c r="AF599" s="1">
        <f t="shared" si="291"/>
        <v>5.3330233994566241</v>
      </c>
    </row>
    <row r="600" spans="1:32">
      <c r="A600" s="1"/>
      <c r="B600" s="1"/>
      <c r="C600" s="1"/>
      <c r="D600" s="1"/>
      <c r="E600" s="1"/>
      <c r="F600" s="1"/>
      <c r="H600" s="1">
        <f t="shared" si="272"/>
        <v>0.02</v>
      </c>
      <c r="I600" s="1" t="b">
        <f t="shared" si="273"/>
        <v>0</v>
      </c>
      <c r="J600" s="1">
        <f t="shared" si="274"/>
        <v>0</v>
      </c>
      <c r="K600" s="1">
        <f t="shared" si="292"/>
        <v>0</v>
      </c>
      <c r="L600" s="1">
        <f t="shared" si="293"/>
        <v>0</v>
      </c>
      <c r="M600" s="1">
        <f t="shared" si="294"/>
        <v>5.3330233994566241</v>
      </c>
      <c r="N600" s="1" t="b">
        <f t="shared" si="275"/>
        <v>0</v>
      </c>
      <c r="O600" s="1" t="b">
        <f t="shared" si="276"/>
        <v>0</v>
      </c>
      <c r="P600" s="1" t="b">
        <f t="shared" si="277"/>
        <v>0</v>
      </c>
      <c r="Q600" s="1" t="str">
        <f t="shared" si="278"/>
        <v>-</v>
      </c>
      <c r="R600" s="1" t="str">
        <f t="shared" si="279"/>
        <v>-</v>
      </c>
      <c r="S600" s="1" t="str">
        <f t="shared" si="280"/>
        <v>-</v>
      </c>
      <c r="T600" s="1" t="str">
        <f t="shared" si="281"/>
        <v>-</v>
      </c>
      <c r="U600" s="1"/>
      <c r="V600" s="1">
        <f t="shared" si="282"/>
        <v>5.2263629314674915</v>
      </c>
      <c r="W600" s="1" t="b">
        <f t="shared" si="283"/>
        <v>0</v>
      </c>
      <c r="X600" s="1" t="b">
        <f t="shared" si="284"/>
        <v>0</v>
      </c>
      <c r="Y600" s="1" t="b">
        <f t="shared" si="285"/>
        <v>0</v>
      </c>
      <c r="Z600" s="1">
        <f>IF(P600=FALSE,IF(Y600=TRUE,MIN(H600+$I$2,$I$3),H600),"-")</f>
        <v>0.02</v>
      </c>
      <c r="AA600" s="1" t="str">
        <f t="shared" si="286"/>
        <v>-</v>
      </c>
      <c r="AB600" s="1" t="str">
        <f t="shared" si="287"/>
        <v>-</v>
      </c>
      <c r="AC600" s="1">
        <f t="shared" si="288"/>
        <v>5.2263629314674915</v>
      </c>
      <c r="AD600" s="1">
        <f t="shared" si="289"/>
        <v>0</v>
      </c>
      <c r="AE600" s="1" t="b">
        <f t="shared" si="290"/>
        <v>0</v>
      </c>
      <c r="AF600" s="1">
        <f t="shared" si="291"/>
        <v>5.2263629314674915</v>
      </c>
    </row>
    <row r="601" spans="1:32">
      <c r="A601" s="1"/>
      <c r="B601" s="1"/>
      <c r="C601" s="1"/>
      <c r="D601" s="1"/>
      <c r="E601" s="1"/>
      <c r="F601" s="1"/>
      <c r="H601" s="1">
        <f t="shared" si="272"/>
        <v>0.02</v>
      </c>
      <c r="I601" s="1" t="b">
        <f t="shared" si="273"/>
        <v>0</v>
      </c>
      <c r="J601" s="1">
        <f t="shared" si="274"/>
        <v>0</v>
      </c>
      <c r="K601" s="1">
        <f t="shared" si="292"/>
        <v>0</v>
      </c>
      <c r="L601" s="1">
        <f t="shared" si="293"/>
        <v>0</v>
      </c>
      <c r="M601" s="1">
        <f t="shared" si="294"/>
        <v>5.2263629314674915</v>
      </c>
      <c r="N601" s="1" t="b">
        <f t="shared" si="275"/>
        <v>0</v>
      </c>
      <c r="O601" s="1" t="b">
        <f t="shared" si="276"/>
        <v>0</v>
      </c>
      <c r="P601" s="1" t="b">
        <f t="shared" si="277"/>
        <v>0</v>
      </c>
      <c r="Q601" s="1" t="str">
        <f t="shared" si="278"/>
        <v>-</v>
      </c>
      <c r="R601" s="1" t="str">
        <f t="shared" si="279"/>
        <v>-</v>
      </c>
      <c r="S601" s="1" t="str">
        <f t="shared" si="280"/>
        <v>-</v>
      </c>
      <c r="T601" s="1" t="str">
        <f t="shared" si="281"/>
        <v>-</v>
      </c>
      <c r="U601" s="1"/>
      <c r="V601" s="1">
        <f t="shared" si="282"/>
        <v>5.1218356728381416</v>
      </c>
      <c r="W601" s="1" t="b">
        <f t="shared" si="283"/>
        <v>0</v>
      </c>
      <c r="X601" s="1" t="b">
        <f t="shared" si="284"/>
        <v>0</v>
      </c>
      <c r="Y601" s="1" t="b">
        <f t="shared" si="285"/>
        <v>0</v>
      </c>
      <c r="Z601" s="1">
        <f>IF(P601=FALSE,IF(Y601=TRUE,MIN(H601+$I$2,$I$3),H601),"-")</f>
        <v>0.02</v>
      </c>
      <c r="AA601" s="1" t="str">
        <f t="shared" si="286"/>
        <v>-</v>
      </c>
      <c r="AB601" s="1" t="str">
        <f t="shared" si="287"/>
        <v>-</v>
      </c>
      <c r="AC601" s="1">
        <f t="shared" si="288"/>
        <v>5.1218356728381416</v>
      </c>
      <c r="AD601" s="1">
        <f t="shared" si="289"/>
        <v>0</v>
      </c>
      <c r="AE601" s="1" t="b">
        <f t="shared" si="290"/>
        <v>0</v>
      </c>
      <c r="AF601" s="1">
        <f t="shared" si="291"/>
        <v>5.1218356728381416</v>
      </c>
    </row>
    <row r="602" spans="1:32">
      <c r="A602" s="1"/>
      <c r="B602" s="1"/>
      <c r="C602" s="1"/>
      <c r="D602" s="1"/>
      <c r="E602" s="1"/>
      <c r="F602" s="1"/>
      <c r="H602" s="1">
        <f t="shared" si="272"/>
        <v>0.02</v>
      </c>
      <c r="I602" s="1" t="b">
        <f t="shared" si="273"/>
        <v>0</v>
      </c>
      <c r="J602" s="1">
        <f t="shared" si="274"/>
        <v>0</v>
      </c>
      <c r="K602" s="1">
        <f t="shared" si="292"/>
        <v>0</v>
      </c>
      <c r="L602" s="1">
        <f t="shared" si="293"/>
        <v>0</v>
      </c>
      <c r="M602" s="1">
        <f t="shared" si="294"/>
        <v>5.1218356728381416</v>
      </c>
      <c r="N602" s="1" t="b">
        <f t="shared" si="275"/>
        <v>0</v>
      </c>
      <c r="O602" s="1" t="b">
        <f t="shared" si="276"/>
        <v>0</v>
      </c>
      <c r="P602" s="1" t="b">
        <f t="shared" si="277"/>
        <v>0</v>
      </c>
      <c r="Q602" s="1" t="str">
        <f t="shared" si="278"/>
        <v>-</v>
      </c>
      <c r="R602" s="1" t="str">
        <f t="shared" si="279"/>
        <v>-</v>
      </c>
      <c r="S602" s="1" t="str">
        <f t="shared" si="280"/>
        <v>-</v>
      </c>
      <c r="T602" s="1" t="str">
        <f t="shared" si="281"/>
        <v>-</v>
      </c>
      <c r="U602" s="1"/>
      <c r="V602" s="1">
        <f t="shared" si="282"/>
        <v>5.0193989593813786</v>
      </c>
      <c r="W602" s="1" t="b">
        <f t="shared" si="283"/>
        <v>0</v>
      </c>
      <c r="X602" s="1" t="b">
        <f t="shared" si="284"/>
        <v>0</v>
      </c>
      <c r="Y602" s="1" t="b">
        <f t="shared" si="285"/>
        <v>0</v>
      </c>
      <c r="Z602" s="1">
        <f>IF(P602=FALSE,IF(Y602=TRUE,MIN(H602+$I$2,$I$3),H602),"-")</f>
        <v>0.02</v>
      </c>
      <c r="AA602" s="1" t="str">
        <f t="shared" si="286"/>
        <v>-</v>
      </c>
      <c r="AB602" s="1" t="str">
        <f t="shared" si="287"/>
        <v>-</v>
      </c>
      <c r="AC602" s="1">
        <f t="shared" si="288"/>
        <v>5.0193989593813786</v>
      </c>
      <c r="AD602" s="1">
        <f t="shared" si="289"/>
        <v>0</v>
      </c>
      <c r="AE602" s="1" t="b">
        <f t="shared" si="290"/>
        <v>0</v>
      </c>
      <c r="AF602" s="1">
        <f t="shared" si="291"/>
        <v>5.0193989593813786</v>
      </c>
    </row>
    <row r="603" spans="1:32">
      <c r="A603" s="1"/>
      <c r="B603" s="1"/>
      <c r="C603" s="1"/>
      <c r="D603" s="1"/>
      <c r="E603" s="1"/>
      <c r="F603" s="1"/>
      <c r="H603" s="1">
        <f t="shared" si="272"/>
        <v>0.02</v>
      </c>
      <c r="I603" s="1" t="b">
        <f t="shared" si="273"/>
        <v>0</v>
      </c>
      <c r="J603" s="1">
        <f t="shared" si="274"/>
        <v>0</v>
      </c>
      <c r="K603" s="1">
        <f t="shared" si="292"/>
        <v>0</v>
      </c>
      <c r="L603" s="1">
        <f t="shared" si="293"/>
        <v>0</v>
      </c>
      <c r="M603" s="1">
        <f t="shared" si="294"/>
        <v>5.0193989593813786</v>
      </c>
      <c r="N603" s="1" t="b">
        <f t="shared" si="275"/>
        <v>0</v>
      </c>
      <c r="O603" s="1" t="b">
        <f t="shared" si="276"/>
        <v>0</v>
      </c>
      <c r="P603" s="1" t="b">
        <f t="shared" si="277"/>
        <v>0</v>
      </c>
      <c r="Q603" s="1" t="str">
        <f t="shared" si="278"/>
        <v>-</v>
      </c>
      <c r="R603" s="1" t="str">
        <f t="shared" si="279"/>
        <v>-</v>
      </c>
      <c r="S603" s="1" t="str">
        <f t="shared" si="280"/>
        <v>-</v>
      </c>
      <c r="T603" s="1" t="str">
        <f t="shared" si="281"/>
        <v>-</v>
      </c>
      <c r="U603" s="1"/>
      <c r="V603" s="1">
        <f t="shared" si="282"/>
        <v>4.9190109801937512</v>
      </c>
      <c r="W603" s="1" t="b">
        <f t="shared" si="283"/>
        <v>0</v>
      </c>
      <c r="X603" s="1" t="b">
        <f t="shared" si="284"/>
        <v>0</v>
      </c>
      <c r="Y603" s="1" t="b">
        <f t="shared" si="285"/>
        <v>0</v>
      </c>
      <c r="Z603" s="1">
        <f>IF(P603=FALSE,IF(Y603=TRUE,MIN(H603+$I$2,$I$3),H603),"-")</f>
        <v>0.02</v>
      </c>
      <c r="AA603" s="1" t="str">
        <f t="shared" si="286"/>
        <v>-</v>
      </c>
      <c r="AB603" s="1" t="str">
        <f t="shared" si="287"/>
        <v>-</v>
      </c>
      <c r="AC603" s="1">
        <f t="shared" si="288"/>
        <v>4.9190109801937512</v>
      </c>
      <c r="AD603" s="1">
        <f t="shared" si="289"/>
        <v>0</v>
      </c>
      <c r="AE603" s="1" t="b">
        <f t="shared" si="290"/>
        <v>0</v>
      </c>
      <c r="AF603" s="1">
        <f t="shared" si="291"/>
        <v>4.9190109801937512</v>
      </c>
    </row>
    <row r="604" spans="1:32">
      <c r="A604" s="1"/>
      <c r="B604" s="1"/>
      <c r="C604" s="1"/>
      <c r="D604" s="1"/>
      <c r="E604" s="1"/>
      <c r="F604" s="1"/>
      <c r="H604" s="1">
        <f t="shared" si="272"/>
        <v>0.02</v>
      </c>
      <c r="I604" s="1" t="b">
        <f t="shared" si="273"/>
        <v>0</v>
      </c>
      <c r="J604" s="1">
        <f t="shared" si="274"/>
        <v>0</v>
      </c>
      <c r="K604" s="1">
        <f t="shared" si="292"/>
        <v>0</v>
      </c>
      <c r="L604" s="1">
        <f t="shared" si="293"/>
        <v>0</v>
      </c>
      <c r="M604" s="1">
        <f t="shared" si="294"/>
        <v>4.9190109801937512</v>
      </c>
      <c r="N604" s="1" t="b">
        <f t="shared" si="275"/>
        <v>0</v>
      </c>
      <c r="O604" s="1" t="b">
        <f t="shared" si="276"/>
        <v>0</v>
      </c>
      <c r="P604" s="1" t="b">
        <f t="shared" si="277"/>
        <v>0</v>
      </c>
      <c r="Q604" s="1" t="str">
        <f t="shared" si="278"/>
        <v>-</v>
      </c>
      <c r="R604" s="1" t="str">
        <f t="shared" si="279"/>
        <v>-</v>
      </c>
      <c r="S604" s="1" t="str">
        <f t="shared" si="280"/>
        <v>-</v>
      </c>
      <c r="T604" s="1" t="str">
        <f t="shared" si="281"/>
        <v>-</v>
      </c>
      <c r="U604" s="1"/>
      <c r="V604" s="1">
        <f t="shared" si="282"/>
        <v>4.8206307605898759</v>
      </c>
      <c r="W604" s="1" t="b">
        <f t="shared" si="283"/>
        <v>0</v>
      </c>
      <c r="X604" s="1" t="b">
        <f t="shared" si="284"/>
        <v>0</v>
      </c>
      <c r="Y604" s="1" t="b">
        <f t="shared" si="285"/>
        <v>0</v>
      </c>
      <c r="Z604" s="1">
        <f>IF(P604=FALSE,IF(Y604=TRUE,MIN(H604+$I$2,$I$3),H604),"-")</f>
        <v>0.02</v>
      </c>
      <c r="AA604" s="1" t="str">
        <f t="shared" si="286"/>
        <v>-</v>
      </c>
      <c r="AB604" s="1" t="str">
        <f t="shared" si="287"/>
        <v>-</v>
      </c>
      <c r="AC604" s="1">
        <f t="shared" si="288"/>
        <v>4.8206307605898759</v>
      </c>
      <c r="AD604" s="1">
        <f t="shared" si="289"/>
        <v>0</v>
      </c>
      <c r="AE604" s="1" t="b">
        <f t="shared" si="290"/>
        <v>0</v>
      </c>
      <c r="AF604" s="1">
        <f t="shared" si="291"/>
        <v>4.8206307605898759</v>
      </c>
    </row>
    <row r="605" spans="1:32">
      <c r="A605" s="1"/>
      <c r="B605" s="1"/>
      <c r="C605" s="1"/>
      <c r="D605" s="1"/>
      <c r="E605" s="1"/>
      <c r="F605" s="1"/>
      <c r="H605" s="1">
        <f t="shared" si="272"/>
        <v>0.02</v>
      </c>
      <c r="I605" s="1" t="b">
        <f t="shared" si="273"/>
        <v>0</v>
      </c>
      <c r="J605" s="1">
        <f t="shared" si="274"/>
        <v>0</v>
      </c>
      <c r="K605" s="1">
        <f t="shared" si="292"/>
        <v>0</v>
      </c>
      <c r="L605" s="1">
        <f t="shared" si="293"/>
        <v>0</v>
      </c>
      <c r="M605" s="1">
        <f t="shared" si="294"/>
        <v>4.8206307605898759</v>
      </c>
      <c r="N605" s="1" t="b">
        <f t="shared" si="275"/>
        <v>0</v>
      </c>
      <c r="O605" s="1" t="b">
        <f t="shared" si="276"/>
        <v>0</v>
      </c>
      <c r="P605" s="1" t="b">
        <f t="shared" si="277"/>
        <v>0</v>
      </c>
      <c r="Q605" s="1" t="str">
        <f t="shared" si="278"/>
        <v>-</v>
      </c>
      <c r="R605" s="1" t="str">
        <f t="shared" si="279"/>
        <v>-</v>
      </c>
      <c r="S605" s="1" t="str">
        <f t="shared" si="280"/>
        <v>-</v>
      </c>
      <c r="T605" s="1" t="str">
        <f t="shared" si="281"/>
        <v>-</v>
      </c>
      <c r="U605" s="1"/>
      <c r="V605" s="1">
        <f t="shared" si="282"/>
        <v>4.724218145378078</v>
      </c>
      <c r="W605" s="1" t="b">
        <f t="shared" si="283"/>
        <v>0</v>
      </c>
      <c r="X605" s="1" t="b">
        <f t="shared" si="284"/>
        <v>0</v>
      </c>
      <c r="Y605" s="1" t="b">
        <f t="shared" si="285"/>
        <v>0</v>
      </c>
      <c r="Z605" s="1">
        <f>IF(P605=FALSE,IF(Y605=TRUE,MIN(H605+$I$2,$I$3),H605),"-")</f>
        <v>0.02</v>
      </c>
      <c r="AA605" s="1" t="str">
        <f t="shared" si="286"/>
        <v>-</v>
      </c>
      <c r="AB605" s="1" t="str">
        <f t="shared" si="287"/>
        <v>-</v>
      </c>
      <c r="AC605" s="1">
        <f t="shared" si="288"/>
        <v>4.724218145378078</v>
      </c>
      <c r="AD605" s="1">
        <f t="shared" si="289"/>
        <v>0</v>
      </c>
      <c r="AE605" s="1" t="b">
        <f t="shared" si="290"/>
        <v>0</v>
      </c>
      <c r="AF605" s="1">
        <f t="shared" si="291"/>
        <v>4.724218145378078</v>
      </c>
    </row>
    <row r="606" spans="1:32">
      <c r="A606" s="1"/>
      <c r="B606" s="1"/>
      <c r="C606" s="1"/>
      <c r="D606" s="1"/>
      <c r="E606" s="1"/>
      <c r="F606" s="1"/>
      <c r="H606" s="1">
        <f t="shared" si="272"/>
        <v>0.02</v>
      </c>
      <c r="I606" s="1" t="b">
        <f t="shared" si="273"/>
        <v>0</v>
      </c>
      <c r="J606" s="1">
        <f t="shared" si="274"/>
        <v>0</v>
      </c>
      <c r="K606" s="1">
        <f t="shared" si="292"/>
        <v>0</v>
      </c>
      <c r="L606" s="1">
        <f t="shared" si="293"/>
        <v>0</v>
      </c>
      <c r="M606" s="1">
        <f t="shared" si="294"/>
        <v>4.724218145378078</v>
      </c>
      <c r="N606" s="1" t="b">
        <f t="shared" si="275"/>
        <v>0</v>
      </c>
      <c r="O606" s="1" t="b">
        <f t="shared" si="276"/>
        <v>0</v>
      </c>
      <c r="P606" s="1" t="b">
        <f t="shared" si="277"/>
        <v>0</v>
      </c>
      <c r="Q606" s="1" t="str">
        <f t="shared" si="278"/>
        <v>-</v>
      </c>
      <c r="R606" s="1" t="str">
        <f t="shared" si="279"/>
        <v>-</v>
      </c>
      <c r="S606" s="1" t="str">
        <f t="shared" si="280"/>
        <v>-</v>
      </c>
      <c r="T606" s="1" t="str">
        <f t="shared" si="281"/>
        <v>-</v>
      </c>
      <c r="U606" s="1"/>
      <c r="V606" s="1">
        <f t="shared" si="282"/>
        <v>4.6297337824705167</v>
      </c>
      <c r="W606" s="1" t="b">
        <f t="shared" si="283"/>
        <v>0</v>
      </c>
      <c r="X606" s="1" t="b">
        <f t="shared" si="284"/>
        <v>0</v>
      </c>
      <c r="Y606" s="1" t="b">
        <f t="shared" si="285"/>
        <v>0</v>
      </c>
      <c r="Z606" s="1">
        <f>IF(P606=FALSE,IF(Y606=TRUE,MIN(H606+$I$2,$I$3),H606),"-")</f>
        <v>0.02</v>
      </c>
      <c r="AA606" s="1" t="str">
        <f t="shared" si="286"/>
        <v>-</v>
      </c>
      <c r="AB606" s="1" t="str">
        <f t="shared" si="287"/>
        <v>-</v>
      </c>
      <c r="AC606" s="1">
        <f t="shared" si="288"/>
        <v>4.6297337824705167</v>
      </c>
      <c r="AD606" s="1">
        <f t="shared" si="289"/>
        <v>0</v>
      </c>
      <c r="AE606" s="1" t="b">
        <f t="shared" si="290"/>
        <v>0</v>
      </c>
      <c r="AF606" s="1">
        <f t="shared" si="291"/>
        <v>4.6297337824705167</v>
      </c>
    </row>
    <row r="607" spans="1:32">
      <c r="A607" s="1"/>
      <c r="B607" s="1"/>
      <c r="C607" s="1"/>
      <c r="D607" s="1"/>
      <c r="E607" s="1"/>
      <c r="F607" s="1"/>
      <c r="H607" s="1">
        <f t="shared" si="272"/>
        <v>0.02</v>
      </c>
      <c r="I607" s="1" t="b">
        <f t="shared" si="273"/>
        <v>0</v>
      </c>
      <c r="J607" s="1">
        <f t="shared" si="274"/>
        <v>0</v>
      </c>
      <c r="K607" s="1">
        <f t="shared" si="292"/>
        <v>0</v>
      </c>
      <c r="L607" s="1">
        <f t="shared" si="293"/>
        <v>0</v>
      </c>
      <c r="M607" s="1">
        <f t="shared" si="294"/>
        <v>4.6297337824705167</v>
      </c>
      <c r="N607" s="1" t="b">
        <f t="shared" si="275"/>
        <v>0</v>
      </c>
      <c r="O607" s="1" t="b">
        <f t="shared" si="276"/>
        <v>0</v>
      </c>
      <c r="P607" s="1" t="b">
        <f t="shared" si="277"/>
        <v>0</v>
      </c>
      <c r="Q607" s="1" t="str">
        <f t="shared" si="278"/>
        <v>-</v>
      </c>
      <c r="R607" s="1" t="str">
        <f t="shared" si="279"/>
        <v>-</v>
      </c>
      <c r="S607" s="1" t="str">
        <f t="shared" si="280"/>
        <v>-</v>
      </c>
      <c r="T607" s="1" t="str">
        <f t="shared" si="281"/>
        <v>-</v>
      </c>
      <c r="U607" s="1"/>
      <c r="V607" s="1">
        <f t="shared" si="282"/>
        <v>4.5371391068211064</v>
      </c>
      <c r="W607" s="1" t="b">
        <f t="shared" si="283"/>
        <v>0</v>
      </c>
      <c r="X607" s="1" t="b">
        <f t="shared" si="284"/>
        <v>0</v>
      </c>
      <c r="Y607" s="1" t="b">
        <f t="shared" si="285"/>
        <v>0</v>
      </c>
      <c r="Z607" s="1">
        <f>IF(P607=FALSE,IF(Y607=TRUE,MIN(H607+$I$2,$I$3),H607),"-")</f>
        <v>0.02</v>
      </c>
      <c r="AA607" s="1" t="str">
        <f t="shared" si="286"/>
        <v>-</v>
      </c>
      <c r="AB607" s="1" t="str">
        <f t="shared" si="287"/>
        <v>-</v>
      </c>
      <c r="AC607" s="1">
        <f t="shared" si="288"/>
        <v>4.5371391068211064</v>
      </c>
      <c r="AD607" s="1">
        <f t="shared" si="289"/>
        <v>0</v>
      </c>
      <c r="AE607" s="1" t="b">
        <f t="shared" si="290"/>
        <v>0</v>
      </c>
      <c r="AF607" s="1">
        <f t="shared" si="291"/>
        <v>4.5371391068211064</v>
      </c>
    </row>
    <row r="608" spans="1:32">
      <c r="A608" s="1"/>
      <c r="B608" s="1"/>
      <c r="C608" s="1"/>
      <c r="D608" s="1"/>
      <c r="E608" s="1"/>
      <c r="F608" s="1"/>
      <c r="H608" s="1">
        <f t="shared" si="272"/>
        <v>0.02</v>
      </c>
      <c r="I608" s="1" t="b">
        <f t="shared" si="273"/>
        <v>0</v>
      </c>
      <c r="J608" s="1">
        <f t="shared" si="274"/>
        <v>0</v>
      </c>
      <c r="K608" s="1">
        <f t="shared" si="292"/>
        <v>0</v>
      </c>
      <c r="L608" s="1">
        <f t="shared" si="293"/>
        <v>0</v>
      </c>
      <c r="M608" s="1">
        <f t="shared" si="294"/>
        <v>4.5371391068211064</v>
      </c>
      <c r="N608" s="1" t="b">
        <f t="shared" si="275"/>
        <v>0</v>
      </c>
      <c r="O608" s="1" t="b">
        <f t="shared" si="276"/>
        <v>0</v>
      </c>
      <c r="P608" s="1" t="b">
        <f t="shared" si="277"/>
        <v>0</v>
      </c>
      <c r="Q608" s="1" t="str">
        <f t="shared" si="278"/>
        <v>-</v>
      </c>
      <c r="R608" s="1" t="str">
        <f t="shared" si="279"/>
        <v>-</v>
      </c>
      <c r="S608" s="1" t="str">
        <f t="shared" si="280"/>
        <v>-</v>
      </c>
      <c r="T608" s="1" t="str">
        <f t="shared" si="281"/>
        <v>-</v>
      </c>
      <c r="U608" s="1"/>
      <c r="V608" s="1">
        <f t="shared" si="282"/>
        <v>4.4463963246846845</v>
      </c>
      <c r="W608" s="1" t="b">
        <f t="shared" si="283"/>
        <v>0</v>
      </c>
      <c r="X608" s="1" t="b">
        <f t="shared" si="284"/>
        <v>0</v>
      </c>
      <c r="Y608" s="1" t="b">
        <f t="shared" si="285"/>
        <v>0</v>
      </c>
      <c r="Z608" s="1">
        <f>IF(P608=FALSE,IF(Y608=TRUE,MIN(H608+$I$2,$I$3),H608),"-")</f>
        <v>0.02</v>
      </c>
      <c r="AA608" s="1" t="str">
        <f t="shared" si="286"/>
        <v>-</v>
      </c>
      <c r="AB608" s="1" t="str">
        <f t="shared" si="287"/>
        <v>-</v>
      </c>
      <c r="AC608" s="1">
        <f t="shared" si="288"/>
        <v>4.4463963246846845</v>
      </c>
      <c r="AD608" s="1">
        <f t="shared" si="289"/>
        <v>0</v>
      </c>
      <c r="AE608" s="1" t="b">
        <f t="shared" si="290"/>
        <v>0</v>
      </c>
      <c r="AF608" s="1">
        <f t="shared" si="291"/>
        <v>4.4463963246846845</v>
      </c>
    </row>
    <row r="609" spans="1:32">
      <c r="A609" s="1"/>
      <c r="B609" s="1"/>
      <c r="C609" s="1"/>
      <c r="D609" s="1"/>
      <c r="E609" s="1"/>
      <c r="F609" s="1"/>
      <c r="H609" s="1">
        <f t="shared" si="272"/>
        <v>0.02</v>
      </c>
      <c r="I609" s="1" t="b">
        <f t="shared" si="273"/>
        <v>0</v>
      </c>
      <c r="J609" s="1">
        <f t="shared" si="274"/>
        <v>0</v>
      </c>
      <c r="K609" s="1">
        <f t="shared" si="292"/>
        <v>0</v>
      </c>
      <c r="L609" s="1">
        <f t="shared" si="293"/>
        <v>0</v>
      </c>
      <c r="M609" s="1">
        <f t="shared" si="294"/>
        <v>4.4463963246846845</v>
      </c>
      <c r="N609" s="1" t="b">
        <f t="shared" si="275"/>
        <v>0</v>
      </c>
      <c r="O609" s="1" t="b">
        <f t="shared" si="276"/>
        <v>0</v>
      </c>
      <c r="P609" s="1" t="b">
        <f t="shared" si="277"/>
        <v>0</v>
      </c>
      <c r="Q609" s="1" t="str">
        <f t="shared" si="278"/>
        <v>-</v>
      </c>
      <c r="R609" s="1" t="str">
        <f t="shared" si="279"/>
        <v>-</v>
      </c>
      <c r="S609" s="1" t="str">
        <f t="shared" si="280"/>
        <v>-</v>
      </c>
      <c r="T609" s="1" t="str">
        <f t="shared" si="281"/>
        <v>-</v>
      </c>
      <c r="U609" s="1"/>
      <c r="V609" s="1">
        <f t="shared" si="282"/>
        <v>4.3574683981909912</v>
      </c>
      <c r="W609" s="1" t="b">
        <f t="shared" si="283"/>
        <v>0</v>
      </c>
      <c r="X609" s="1" t="b">
        <f t="shared" si="284"/>
        <v>0</v>
      </c>
      <c r="Y609" s="1" t="b">
        <f t="shared" si="285"/>
        <v>0</v>
      </c>
      <c r="Z609" s="1">
        <f>IF(P609=FALSE,IF(Y609=TRUE,MIN(H609+$I$2,$I$3),H609),"-")</f>
        <v>0.02</v>
      </c>
      <c r="AA609" s="1" t="str">
        <f t="shared" si="286"/>
        <v>-</v>
      </c>
      <c r="AB609" s="1" t="str">
        <f t="shared" si="287"/>
        <v>-</v>
      </c>
      <c r="AC609" s="1">
        <f t="shared" si="288"/>
        <v>4.3574683981909912</v>
      </c>
      <c r="AD609" s="1">
        <f t="shared" si="289"/>
        <v>0</v>
      </c>
      <c r="AE609" s="1" t="b">
        <f t="shared" si="290"/>
        <v>0</v>
      </c>
      <c r="AF609" s="1">
        <f t="shared" si="291"/>
        <v>4.3574683981909912</v>
      </c>
    </row>
    <row r="610" spans="1:32">
      <c r="A610" s="1"/>
      <c r="B610" s="1"/>
      <c r="C610" s="1"/>
      <c r="D610" s="1"/>
      <c r="E610" s="1"/>
      <c r="F610" s="1"/>
      <c r="H610" s="1">
        <f t="shared" si="272"/>
        <v>0.02</v>
      </c>
      <c r="I610" s="1" t="b">
        <f t="shared" si="273"/>
        <v>0</v>
      </c>
      <c r="J610" s="1">
        <f t="shared" si="274"/>
        <v>0</v>
      </c>
      <c r="K610" s="1">
        <f t="shared" si="292"/>
        <v>0</v>
      </c>
      <c r="L610" s="1">
        <f t="shared" si="293"/>
        <v>0</v>
      </c>
      <c r="M610" s="1">
        <f t="shared" si="294"/>
        <v>4.3574683981909912</v>
      </c>
      <c r="N610" s="1" t="b">
        <f t="shared" si="275"/>
        <v>0</v>
      </c>
      <c r="O610" s="1" t="b">
        <f t="shared" si="276"/>
        <v>0</v>
      </c>
      <c r="P610" s="1" t="b">
        <f t="shared" si="277"/>
        <v>0</v>
      </c>
      <c r="Q610" s="1" t="str">
        <f t="shared" si="278"/>
        <v>-</v>
      </c>
      <c r="R610" s="1" t="str">
        <f t="shared" si="279"/>
        <v>-</v>
      </c>
      <c r="S610" s="1" t="str">
        <f t="shared" si="280"/>
        <v>-</v>
      </c>
      <c r="T610" s="1" t="str">
        <f t="shared" si="281"/>
        <v>-</v>
      </c>
      <c r="U610" s="1"/>
      <c r="V610" s="1">
        <f t="shared" si="282"/>
        <v>4.2703190302271716</v>
      </c>
      <c r="W610" s="1" t="b">
        <f t="shared" si="283"/>
        <v>0</v>
      </c>
      <c r="X610" s="1" t="b">
        <f t="shared" si="284"/>
        <v>0</v>
      </c>
      <c r="Y610" s="1" t="b">
        <f t="shared" si="285"/>
        <v>0</v>
      </c>
      <c r="Z610" s="1">
        <f>IF(P610=FALSE,IF(Y610=TRUE,MIN(H610+$I$2,$I$3),H610),"-")</f>
        <v>0.02</v>
      </c>
      <c r="AA610" s="1" t="str">
        <f t="shared" si="286"/>
        <v>-</v>
      </c>
      <c r="AB610" s="1" t="str">
        <f t="shared" si="287"/>
        <v>-</v>
      </c>
      <c r="AC610" s="1">
        <f t="shared" si="288"/>
        <v>4.2703190302271716</v>
      </c>
      <c r="AD610" s="1">
        <f t="shared" si="289"/>
        <v>0</v>
      </c>
      <c r="AE610" s="1" t="b">
        <f t="shared" si="290"/>
        <v>0</v>
      </c>
      <c r="AF610" s="1">
        <f t="shared" si="291"/>
        <v>4.2703190302271716</v>
      </c>
    </row>
    <row r="611" spans="1:32">
      <c r="A611" s="1"/>
      <c r="B611" s="1"/>
      <c r="C611" s="1"/>
      <c r="D611" s="1"/>
      <c r="E611" s="1"/>
      <c r="F611" s="1"/>
      <c r="H611" s="1">
        <f t="shared" si="272"/>
        <v>0.02</v>
      </c>
      <c r="I611" s="1" t="b">
        <f t="shared" si="273"/>
        <v>0</v>
      </c>
      <c r="J611" s="1">
        <f t="shared" si="274"/>
        <v>0</v>
      </c>
      <c r="K611" s="1">
        <f t="shared" si="292"/>
        <v>0</v>
      </c>
      <c r="L611" s="1">
        <f t="shared" si="293"/>
        <v>0</v>
      </c>
      <c r="M611" s="1">
        <f t="shared" si="294"/>
        <v>4.2703190302271716</v>
      </c>
      <c r="N611" s="1" t="b">
        <f t="shared" si="275"/>
        <v>0</v>
      </c>
      <c r="O611" s="1" t="b">
        <f t="shared" si="276"/>
        <v>0</v>
      </c>
      <c r="P611" s="1" t="b">
        <f t="shared" si="277"/>
        <v>0</v>
      </c>
      <c r="Q611" s="1" t="str">
        <f t="shared" si="278"/>
        <v>-</v>
      </c>
      <c r="R611" s="1" t="str">
        <f t="shared" si="279"/>
        <v>-</v>
      </c>
      <c r="S611" s="1" t="str">
        <f t="shared" si="280"/>
        <v>-</v>
      </c>
      <c r="T611" s="1" t="str">
        <f t="shared" si="281"/>
        <v>-</v>
      </c>
      <c r="U611" s="1"/>
      <c r="V611" s="1">
        <f t="shared" si="282"/>
        <v>4.1849126496226283</v>
      </c>
      <c r="W611" s="1" t="b">
        <f t="shared" si="283"/>
        <v>0</v>
      </c>
      <c r="X611" s="1" t="b">
        <f t="shared" si="284"/>
        <v>0</v>
      </c>
      <c r="Y611" s="1" t="b">
        <f t="shared" si="285"/>
        <v>0</v>
      </c>
      <c r="Z611" s="1">
        <f>IF(P611=FALSE,IF(Y611=TRUE,MIN(H611+$I$2,$I$3),H611),"-")</f>
        <v>0.02</v>
      </c>
      <c r="AA611" s="1" t="str">
        <f t="shared" si="286"/>
        <v>-</v>
      </c>
      <c r="AB611" s="1" t="str">
        <f t="shared" si="287"/>
        <v>-</v>
      </c>
      <c r="AC611" s="1">
        <f t="shared" si="288"/>
        <v>4.1849126496226283</v>
      </c>
      <c r="AD611" s="1">
        <f t="shared" si="289"/>
        <v>0</v>
      </c>
      <c r="AE611" s="1" t="b">
        <f t="shared" si="290"/>
        <v>0</v>
      </c>
      <c r="AF611" s="1">
        <f t="shared" si="291"/>
        <v>4.1849126496226283</v>
      </c>
    </row>
    <row r="612" spans="1:32">
      <c r="A612" s="1"/>
      <c r="B612" s="1"/>
      <c r="C612" s="1"/>
      <c r="D612" s="1"/>
      <c r="E612" s="1"/>
      <c r="F612" s="1"/>
      <c r="H612" s="1">
        <f t="shared" si="272"/>
        <v>0.02</v>
      </c>
      <c r="I612" s="1" t="b">
        <f t="shared" si="273"/>
        <v>0</v>
      </c>
      <c r="J612" s="1">
        <f t="shared" si="274"/>
        <v>0</v>
      </c>
      <c r="K612" s="1">
        <f t="shared" si="292"/>
        <v>0</v>
      </c>
      <c r="L612" s="1">
        <f t="shared" si="293"/>
        <v>0</v>
      </c>
      <c r="M612" s="1">
        <f t="shared" si="294"/>
        <v>4.1849126496226283</v>
      </c>
      <c r="N612" s="1" t="b">
        <f t="shared" si="275"/>
        <v>0</v>
      </c>
      <c r="O612" s="1" t="b">
        <f t="shared" si="276"/>
        <v>0</v>
      </c>
      <c r="P612" s="1" t="b">
        <f t="shared" si="277"/>
        <v>0</v>
      </c>
      <c r="Q612" s="1" t="str">
        <f t="shared" si="278"/>
        <v>-</v>
      </c>
      <c r="R612" s="1" t="str">
        <f t="shared" si="279"/>
        <v>-</v>
      </c>
      <c r="S612" s="1" t="str">
        <f t="shared" si="280"/>
        <v>-</v>
      </c>
      <c r="T612" s="1" t="str">
        <f t="shared" si="281"/>
        <v>-</v>
      </c>
      <c r="U612" s="1"/>
      <c r="V612" s="1">
        <f t="shared" si="282"/>
        <v>4.1012143966301755</v>
      </c>
      <c r="W612" s="1" t="b">
        <f t="shared" si="283"/>
        <v>0</v>
      </c>
      <c r="X612" s="1" t="b">
        <f t="shared" si="284"/>
        <v>0</v>
      </c>
      <c r="Y612" s="1" t="b">
        <f t="shared" si="285"/>
        <v>0</v>
      </c>
      <c r="Z612" s="1">
        <f>IF(P612=FALSE,IF(Y612=TRUE,MIN(H612+$I$2,$I$3),H612),"-")</f>
        <v>0.02</v>
      </c>
      <c r="AA612" s="1" t="str">
        <f t="shared" si="286"/>
        <v>-</v>
      </c>
      <c r="AB612" s="1" t="str">
        <f t="shared" si="287"/>
        <v>-</v>
      </c>
      <c r="AC612" s="1">
        <f t="shared" si="288"/>
        <v>4.1012143966301755</v>
      </c>
      <c r="AD612" s="1">
        <f t="shared" si="289"/>
        <v>0</v>
      </c>
      <c r="AE612" s="1" t="b">
        <f t="shared" si="290"/>
        <v>0</v>
      </c>
      <c r="AF612" s="1">
        <f t="shared" si="291"/>
        <v>4.1012143966301755</v>
      </c>
    </row>
    <row r="613" spans="1:32">
      <c r="A613" s="1"/>
      <c r="B613" s="1"/>
      <c r="C613" s="1"/>
      <c r="D613" s="1"/>
      <c r="E613" s="1"/>
      <c r="F613" s="1"/>
      <c r="H613" s="1">
        <f t="shared" si="272"/>
        <v>0.02</v>
      </c>
      <c r="I613" s="1" t="b">
        <f t="shared" si="273"/>
        <v>0</v>
      </c>
      <c r="J613" s="1">
        <f t="shared" si="274"/>
        <v>0</v>
      </c>
      <c r="K613" s="1">
        <f t="shared" si="292"/>
        <v>0</v>
      </c>
      <c r="L613" s="1">
        <f t="shared" si="293"/>
        <v>0</v>
      </c>
      <c r="M613" s="1">
        <f t="shared" si="294"/>
        <v>4.1012143966301755</v>
      </c>
      <c r="N613" s="1" t="b">
        <f t="shared" si="275"/>
        <v>0</v>
      </c>
      <c r="O613" s="1" t="b">
        <f t="shared" si="276"/>
        <v>0</v>
      </c>
      <c r="P613" s="1" t="b">
        <f t="shared" si="277"/>
        <v>0</v>
      </c>
      <c r="Q613" s="1" t="str">
        <f t="shared" si="278"/>
        <v>-</v>
      </c>
      <c r="R613" s="1" t="str">
        <f t="shared" si="279"/>
        <v>-</v>
      </c>
      <c r="S613" s="1" t="str">
        <f t="shared" si="280"/>
        <v>-</v>
      </c>
      <c r="T613" s="1" t="str">
        <f t="shared" si="281"/>
        <v>-</v>
      </c>
      <c r="U613" s="1"/>
      <c r="V613" s="1">
        <f t="shared" si="282"/>
        <v>4.0191901086975719</v>
      </c>
      <c r="W613" s="1" t="b">
        <f t="shared" si="283"/>
        <v>0</v>
      </c>
      <c r="X613" s="1" t="b">
        <f t="shared" si="284"/>
        <v>0</v>
      </c>
      <c r="Y613" s="1" t="b">
        <f t="shared" si="285"/>
        <v>0</v>
      </c>
      <c r="Z613" s="1">
        <f>IF(P613=FALSE,IF(Y613=TRUE,MIN(H613+$I$2,$I$3),H613),"-")</f>
        <v>0.02</v>
      </c>
      <c r="AA613" s="1" t="str">
        <f t="shared" si="286"/>
        <v>-</v>
      </c>
      <c r="AB613" s="1" t="str">
        <f t="shared" si="287"/>
        <v>-</v>
      </c>
      <c r="AC613" s="1">
        <f t="shared" si="288"/>
        <v>4.0191901086975719</v>
      </c>
      <c r="AD613" s="1">
        <f t="shared" si="289"/>
        <v>0</v>
      </c>
      <c r="AE613" s="1" t="b">
        <f t="shared" si="290"/>
        <v>0</v>
      </c>
      <c r="AF613" s="1">
        <f t="shared" si="291"/>
        <v>4.0191901086975719</v>
      </c>
    </row>
    <row r="614" spans="1:32">
      <c r="A614" s="1"/>
      <c r="B614" s="1"/>
      <c r="C614" s="1"/>
      <c r="D614" s="1"/>
      <c r="E614" s="1"/>
      <c r="F614" s="1"/>
      <c r="H614" s="1">
        <f t="shared" si="272"/>
        <v>0.02</v>
      </c>
      <c r="I614" s="1" t="b">
        <f t="shared" si="273"/>
        <v>0</v>
      </c>
      <c r="J614" s="1">
        <f t="shared" si="274"/>
        <v>0</v>
      </c>
      <c r="K614" s="1">
        <f t="shared" si="292"/>
        <v>0</v>
      </c>
      <c r="L614" s="1">
        <f t="shared" si="293"/>
        <v>0</v>
      </c>
      <c r="M614" s="1">
        <f t="shared" si="294"/>
        <v>4.0191901086975719</v>
      </c>
      <c r="N614" s="1" t="b">
        <f t="shared" si="275"/>
        <v>0</v>
      </c>
      <c r="O614" s="1" t="b">
        <f t="shared" si="276"/>
        <v>0</v>
      </c>
      <c r="P614" s="1" t="b">
        <f t="shared" si="277"/>
        <v>0</v>
      </c>
      <c r="Q614" s="1" t="str">
        <f t="shared" si="278"/>
        <v>-</v>
      </c>
      <c r="R614" s="1" t="str">
        <f t="shared" si="279"/>
        <v>-</v>
      </c>
      <c r="S614" s="1" t="str">
        <f t="shared" si="280"/>
        <v>-</v>
      </c>
      <c r="T614" s="1" t="str">
        <f t="shared" si="281"/>
        <v>-</v>
      </c>
      <c r="U614" s="1"/>
      <c r="V614" s="1">
        <f t="shared" si="282"/>
        <v>3.9388063065236203</v>
      </c>
      <c r="W614" s="1" t="b">
        <f t="shared" si="283"/>
        <v>0</v>
      </c>
      <c r="X614" s="1" t="b">
        <f t="shared" si="284"/>
        <v>0</v>
      </c>
      <c r="Y614" s="1" t="b">
        <f t="shared" si="285"/>
        <v>0</v>
      </c>
      <c r="Z614" s="1">
        <f>IF(P614=FALSE,IF(Y614=TRUE,MIN(H614+$I$2,$I$3),H614),"-")</f>
        <v>0.02</v>
      </c>
      <c r="AA614" s="1" t="str">
        <f t="shared" si="286"/>
        <v>-</v>
      </c>
      <c r="AB614" s="1" t="str">
        <f t="shared" si="287"/>
        <v>-</v>
      </c>
      <c r="AC614" s="1">
        <f t="shared" si="288"/>
        <v>3.9388063065236203</v>
      </c>
      <c r="AD614" s="1">
        <f t="shared" si="289"/>
        <v>0</v>
      </c>
      <c r="AE614" s="1" t="b">
        <f t="shared" si="290"/>
        <v>0</v>
      </c>
      <c r="AF614" s="1">
        <f t="shared" si="291"/>
        <v>3.9388063065236203</v>
      </c>
    </row>
    <row r="615" spans="1:32">
      <c r="A615" s="1"/>
      <c r="B615" s="1"/>
      <c r="C615" s="1"/>
      <c r="D615" s="1"/>
      <c r="E615" s="1"/>
      <c r="F615" s="1"/>
      <c r="H615" s="1">
        <f t="shared" si="272"/>
        <v>0.02</v>
      </c>
      <c r="I615" s="1" t="b">
        <f t="shared" si="273"/>
        <v>0</v>
      </c>
      <c r="J615" s="1">
        <f t="shared" si="274"/>
        <v>0</v>
      </c>
      <c r="K615" s="1">
        <f t="shared" si="292"/>
        <v>0</v>
      </c>
      <c r="L615" s="1">
        <f t="shared" si="293"/>
        <v>0</v>
      </c>
      <c r="M615" s="1">
        <f t="shared" si="294"/>
        <v>3.9388063065236203</v>
      </c>
      <c r="N615" s="1" t="b">
        <f t="shared" si="275"/>
        <v>0</v>
      </c>
      <c r="O615" s="1" t="b">
        <f t="shared" si="276"/>
        <v>0</v>
      </c>
      <c r="P615" s="1" t="b">
        <f t="shared" si="277"/>
        <v>0</v>
      </c>
      <c r="Q615" s="1" t="str">
        <f t="shared" si="278"/>
        <v>-</v>
      </c>
      <c r="R615" s="1" t="str">
        <f t="shared" si="279"/>
        <v>-</v>
      </c>
      <c r="S615" s="1" t="str">
        <f t="shared" si="280"/>
        <v>-</v>
      </c>
      <c r="T615" s="1" t="str">
        <f t="shared" si="281"/>
        <v>-</v>
      </c>
      <c r="U615" s="1"/>
      <c r="V615" s="1">
        <f t="shared" si="282"/>
        <v>3.860030180393148</v>
      </c>
      <c r="W615" s="1" t="b">
        <f t="shared" si="283"/>
        <v>0</v>
      </c>
      <c r="X615" s="1" t="b">
        <f t="shared" si="284"/>
        <v>0</v>
      </c>
      <c r="Y615" s="1" t="b">
        <f t="shared" si="285"/>
        <v>0</v>
      </c>
      <c r="Z615" s="1">
        <f>IF(P615=FALSE,IF(Y615=TRUE,MIN(H615+$I$2,$I$3),H615),"-")</f>
        <v>0.02</v>
      </c>
      <c r="AA615" s="1" t="str">
        <f t="shared" si="286"/>
        <v>-</v>
      </c>
      <c r="AB615" s="1" t="str">
        <f t="shared" si="287"/>
        <v>-</v>
      </c>
      <c r="AC615" s="1">
        <f t="shared" si="288"/>
        <v>3.860030180393148</v>
      </c>
      <c r="AD615" s="1">
        <f t="shared" si="289"/>
        <v>0</v>
      </c>
      <c r="AE615" s="1" t="b">
        <f t="shared" si="290"/>
        <v>0</v>
      </c>
      <c r="AF615" s="1">
        <f t="shared" si="291"/>
        <v>3.860030180393148</v>
      </c>
    </row>
    <row r="616" spans="1:32">
      <c r="A616" s="1"/>
      <c r="B616" s="1"/>
      <c r="C616" s="1"/>
      <c r="D616" s="1"/>
      <c r="E616" s="1"/>
      <c r="F616" s="1"/>
      <c r="H616" s="1">
        <f t="shared" si="272"/>
        <v>0.02</v>
      </c>
      <c r="I616" s="1" t="b">
        <f t="shared" si="273"/>
        <v>0</v>
      </c>
      <c r="J616" s="1">
        <f t="shared" si="274"/>
        <v>0</v>
      </c>
      <c r="K616" s="1">
        <f t="shared" si="292"/>
        <v>0</v>
      </c>
      <c r="L616" s="1">
        <f t="shared" si="293"/>
        <v>0</v>
      </c>
      <c r="M616" s="1">
        <f t="shared" si="294"/>
        <v>3.860030180393148</v>
      </c>
      <c r="N616" s="1" t="b">
        <f t="shared" si="275"/>
        <v>0</v>
      </c>
      <c r="O616" s="1" t="b">
        <f t="shared" si="276"/>
        <v>0</v>
      </c>
      <c r="P616" s="1" t="b">
        <f t="shared" si="277"/>
        <v>0</v>
      </c>
      <c r="Q616" s="1" t="str">
        <f t="shared" si="278"/>
        <v>-</v>
      </c>
      <c r="R616" s="1" t="str">
        <f t="shared" si="279"/>
        <v>-</v>
      </c>
      <c r="S616" s="1" t="str">
        <f t="shared" si="280"/>
        <v>-</v>
      </c>
      <c r="T616" s="1" t="str">
        <f t="shared" si="281"/>
        <v>-</v>
      </c>
      <c r="U616" s="1"/>
      <c r="V616" s="1">
        <f t="shared" si="282"/>
        <v>3.7828295767852849</v>
      </c>
      <c r="W616" s="1" t="b">
        <f t="shared" si="283"/>
        <v>0</v>
      </c>
      <c r="X616" s="1" t="b">
        <f t="shared" si="284"/>
        <v>0</v>
      </c>
      <c r="Y616" s="1" t="b">
        <f t="shared" si="285"/>
        <v>0</v>
      </c>
      <c r="Z616" s="1">
        <f>IF(P616=FALSE,IF(Y616=TRUE,MIN(H616+$I$2,$I$3),H616),"-")</f>
        <v>0.02</v>
      </c>
      <c r="AA616" s="1" t="str">
        <f t="shared" si="286"/>
        <v>-</v>
      </c>
      <c r="AB616" s="1" t="str">
        <f t="shared" si="287"/>
        <v>-</v>
      </c>
      <c r="AC616" s="1">
        <f t="shared" si="288"/>
        <v>3.7828295767852849</v>
      </c>
      <c r="AD616" s="1">
        <f t="shared" si="289"/>
        <v>0</v>
      </c>
      <c r="AE616" s="1" t="b">
        <f t="shared" si="290"/>
        <v>0</v>
      </c>
      <c r="AF616" s="1">
        <f t="shared" si="291"/>
        <v>3.7828295767852849</v>
      </c>
    </row>
    <row r="617" spans="1:32">
      <c r="A617" s="1"/>
      <c r="B617" s="1"/>
      <c r="C617" s="1"/>
      <c r="D617" s="1"/>
      <c r="E617" s="1"/>
      <c r="F617" s="1"/>
      <c r="H617" s="1">
        <f t="shared" si="272"/>
        <v>0.02</v>
      </c>
      <c r="I617" s="1" t="b">
        <f t="shared" si="273"/>
        <v>0</v>
      </c>
      <c r="J617" s="1">
        <f t="shared" si="274"/>
        <v>0</v>
      </c>
      <c r="K617" s="1">
        <f t="shared" si="292"/>
        <v>0</v>
      </c>
      <c r="L617" s="1">
        <f t="shared" si="293"/>
        <v>0</v>
      </c>
      <c r="M617" s="1">
        <f t="shared" si="294"/>
        <v>3.7828295767852849</v>
      </c>
      <c r="N617" s="1" t="b">
        <f t="shared" si="275"/>
        <v>0</v>
      </c>
      <c r="O617" s="1" t="b">
        <f t="shared" si="276"/>
        <v>0</v>
      </c>
      <c r="P617" s="1" t="b">
        <f t="shared" si="277"/>
        <v>0</v>
      </c>
      <c r="Q617" s="1" t="str">
        <f t="shared" si="278"/>
        <v>-</v>
      </c>
      <c r="R617" s="1" t="str">
        <f t="shared" si="279"/>
        <v>-</v>
      </c>
      <c r="S617" s="1" t="str">
        <f t="shared" si="280"/>
        <v>-</v>
      </c>
      <c r="T617" s="1" t="str">
        <f t="shared" si="281"/>
        <v>-</v>
      </c>
      <c r="U617" s="1"/>
      <c r="V617" s="1">
        <f t="shared" si="282"/>
        <v>3.7071729852495792</v>
      </c>
      <c r="W617" s="1" t="b">
        <f t="shared" si="283"/>
        <v>0</v>
      </c>
      <c r="X617" s="1" t="b">
        <f t="shared" si="284"/>
        <v>0</v>
      </c>
      <c r="Y617" s="1" t="b">
        <f t="shared" si="285"/>
        <v>0</v>
      </c>
      <c r="Z617" s="1">
        <f>IF(P617=FALSE,IF(Y617=TRUE,MIN(H617+$I$2,$I$3),H617),"-")</f>
        <v>0.02</v>
      </c>
      <c r="AA617" s="1" t="str">
        <f t="shared" si="286"/>
        <v>-</v>
      </c>
      <c r="AB617" s="1" t="str">
        <f t="shared" si="287"/>
        <v>-</v>
      </c>
      <c r="AC617" s="1">
        <f t="shared" si="288"/>
        <v>3.7071729852495792</v>
      </c>
      <c r="AD617" s="1">
        <f t="shared" si="289"/>
        <v>0</v>
      </c>
      <c r="AE617" s="1" t="b">
        <f t="shared" si="290"/>
        <v>0</v>
      </c>
      <c r="AF617" s="1">
        <f t="shared" si="291"/>
        <v>3.7071729852495792</v>
      </c>
    </row>
    <row r="618" spans="1:32">
      <c r="A618" s="1"/>
      <c r="B618" s="1"/>
      <c r="C618" s="1"/>
      <c r="D618" s="1"/>
      <c r="E618" s="1"/>
      <c r="F618" s="1"/>
      <c r="H618" s="1">
        <f t="shared" si="272"/>
        <v>0.02</v>
      </c>
      <c r="I618" s="1" t="b">
        <f t="shared" si="273"/>
        <v>0</v>
      </c>
      <c r="J618" s="1">
        <f t="shared" si="274"/>
        <v>0</v>
      </c>
      <c r="K618" s="1">
        <f t="shared" si="292"/>
        <v>0</v>
      </c>
      <c r="L618" s="1">
        <f t="shared" si="293"/>
        <v>0</v>
      </c>
      <c r="M618" s="1">
        <f t="shared" si="294"/>
        <v>3.7071729852495792</v>
      </c>
      <c r="N618" s="1" t="b">
        <f t="shared" si="275"/>
        <v>0</v>
      </c>
      <c r="O618" s="1" t="b">
        <f t="shared" si="276"/>
        <v>0</v>
      </c>
      <c r="P618" s="1" t="b">
        <f t="shared" si="277"/>
        <v>0</v>
      </c>
      <c r="Q618" s="1" t="str">
        <f t="shared" si="278"/>
        <v>-</v>
      </c>
      <c r="R618" s="1" t="str">
        <f t="shared" si="279"/>
        <v>-</v>
      </c>
      <c r="S618" s="1" t="str">
        <f t="shared" si="280"/>
        <v>-</v>
      </c>
      <c r="T618" s="1" t="str">
        <f t="shared" si="281"/>
        <v>-</v>
      </c>
      <c r="U618" s="1"/>
      <c r="V618" s="1">
        <f t="shared" si="282"/>
        <v>3.6330295255445875</v>
      </c>
      <c r="W618" s="1" t="b">
        <f t="shared" si="283"/>
        <v>0</v>
      </c>
      <c r="X618" s="1" t="b">
        <f t="shared" si="284"/>
        <v>0</v>
      </c>
      <c r="Y618" s="1" t="b">
        <f t="shared" si="285"/>
        <v>0</v>
      </c>
      <c r="Z618" s="1">
        <f>IF(P618=FALSE,IF(Y618=TRUE,MIN(H618+$I$2,$I$3),H618),"-")</f>
        <v>0.02</v>
      </c>
      <c r="AA618" s="1" t="str">
        <f t="shared" si="286"/>
        <v>-</v>
      </c>
      <c r="AB618" s="1" t="str">
        <f t="shared" si="287"/>
        <v>-</v>
      </c>
      <c r="AC618" s="1">
        <f t="shared" si="288"/>
        <v>3.6330295255445875</v>
      </c>
      <c r="AD618" s="1">
        <f t="shared" si="289"/>
        <v>0</v>
      </c>
      <c r="AE618" s="1" t="b">
        <f t="shared" si="290"/>
        <v>0</v>
      </c>
      <c r="AF618" s="1">
        <f t="shared" si="291"/>
        <v>3.6330295255445875</v>
      </c>
    </row>
    <row r="619" spans="1:32">
      <c r="A619" s="1"/>
      <c r="B619" s="1"/>
      <c r="C619" s="1"/>
      <c r="D619" s="1"/>
      <c r="E619" s="1"/>
      <c r="F619" s="1"/>
      <c r="H619" s="1">
        <f t="shared" si="272"/>
        <v>0.02</v>
      </c>
      <c r="I619" s="1" t="b">
        <f t="shared" si="273"/>
        <v>0</v>
      </c>
      <c r="J619" s="1">
        <f t="shared" si="274"/>
        <v>0</v>
      </c>
      <c r="K619" s="1">
        <f t="shared" si="292"/>
        <v>0</v>
      </c>
      <c r="L619" s="1">
        <f t="shared" si="293"/>
        <v>0</v>
      </c>
      <c r="M619" s="1">
        <f t="shared" si="294"/>
        <v>3.6330295255445875</v>
      </c>
      <c r="N619" s="1" t="b">
        <f t="shared" si="275"/>
        <v>0</v>
      </c>
      <c r="O619" s="1" t="b">
        <f t="shared" si="276"/>
        <v>0</v>
      </c>
      <c r="P619" s="1" t="b">
        <f t="shared" si="277"/>
        <v>0</v>
      </c>
      <c r="Q619" s="1" t="str">
        <f t="shared" si="278"/>
        <v>-</v>
      </c>
      <c r="R619" s="1" t="str">
        <f t="shared" si="279"/>
        <v>-</v>
      </c>
      <c r="S619" s="1" t="str">
        <f t="shared" si="280"/>
        <v>-</v>
      </c>
      <c r="T619" s="1" t="str">
        <f t="shared" si="281"/>
        <v>-</v>
      </c>
      <c r="U619" s="1"/>
      <c r="V619" s="1">
        <f t="shared" si="282"/>
        <v>3.5603689350336958</v>
      </c>
      <c r="W619" s="1" t="b">
        <f t="shared" si="283"/>
        <v>0</v>
      </c>
      <c r="X619" s="1" t="b">
        <f t="shared" si="284"/>
        <v>0</v>
      </c>
      <c r="Y619" s="1" t="b">
        <f t="shared" si="285"/>
        <v>0</v>
      </c>
      <c r="Z619" s="1">
        <f>IF(P619=FALSE,IF(Y619=TRUE,MIN(H619+$I$2,$I$3),H619),"-")</f>
        <v>0.02</v>
      </c>
      <c r="AA619" s="1" t="str">
        <f t="shared" si="286"/>
        <v>-</v>
      </c>
      <c r="AB619" s="1" t="str">
        <f t="shared" si="287"/>
        <v>-</v>
      </c>
      <c r="AC619" s="1">
        <f t="shared" si="288"/>
        <v>3.5603689350336958</v>
      </c>
      <c r="AD619" s="1">
        <f t="shared" si="289"/>
        <v>0</v>
      </c>
      <c r="AE619" s="1" t="b">
        <f t="shared" si="290"/>
        <v>0</v>
      </c>
      <c r="AF619" s="1">
        <f t="shared" si="291"/>
        <v>3.5603689350336958</v>
      </c>
    </row>
    <row r="620" spans="1:32">
      <c r="A620" s="1"/>
      <c r="B620" s="1"/>
      <c r="C620" s="1"/>
      <c r="D620" s="1"/>
      <c r="E620" s="1"/>
      <c r="F620" s="1"/>
      <c r="H620" s="1">
        <f t="shared" si="272"/>
        <v>0.02</v>
      </c>
      <c r="I620" s="1" t="b">
        <f t="shared" si="273"/>
        <v>0</v>
      </c>
      <c r="J620" s="1">
        <f t="shared" si="274"/>
        <v>0</v>
      </c>
      <c r="K620" s="1">
        <f t="shared" si="292"/>
        <v>0</v>
      </c>
      <c r="L620" s="1">
        <f t="shared" si="293"/>
        <v>0</v>
      </c>
      <c r="M620" s="1">
        <f t="shared" si="294"/>
        <v>3.5603689350336958</v>
      </c>
      <c r="N620" s="1" t="b">
        <f t="shared" si="275"/>
        <v>0</v>
      </c>
      <c r="O620" s="1" t="b">
        <f t="shared" si="276"/>
        <v>0</v>
      </c>
      <c r="P620" s="1" t="b">
        <f t="shared" si="277"/>
        <v>0</v>
      </c>
      <c r="Q620" s="1" t="str">
        <f t="shared" si="278"/>
        <v>-</v>
      </c>
      <c r="R620" s="1" t="str">
        <f t="shared" si="279"/>
        <v>-</v>
      </c>
      <c r="S620" s="1" t="str">
        <f t="shared" si="280"/>
        <v>-</v>
      </c>
      <c r="T620" s="1" t="str">
        <f t="shared" si="281"/>
        <v>-</v>
      </c>
      <c r="U620" s="1"/>
      <c r="V620" s="1">
        <f t="shared" si="282"/>
        <v>3.4891615563330221</v>
      </c>
      <c r="W620" s="1" t="b">
        <f t="shared" si="283"/>
        <v>0</v>
      </c>
      <c r="X620" s="1" t="b">
        <f t="shared" si="284"/>
        <v>0</v>
      </c>
      <c r="Y620" s="1" t="b">
        <f t="shared" si="285"/>
        <v>0</v>
      </c>
      <c r="Z620" s="1">
        <f>IF(P620=FALSE,IF(Y620=TRUE,MIN(H620+$I$2,$I$3),H620),"-")</f>
        <v>0.02</v>
      </c>
      <c r="AA620" s="1" t="str">
        <f t="shared" si="286"/>
        <v>-</v>
      </c>
      <c r="AB620" s="1" t="str">
        <f t="shared" si="287"/>
        <v>-</v>
      </c>
      <c r="AC620" s="1">
        <f t="shared" si="288"/>
        <v>3.4891615563330221</v>
      </c>
      <c r="AD620" s="1">
        <f t="shared" si="289"/>
        <v>0</v>
      </c>
      <c r="AE620" s="1" t="b">
        <f t="shared" si="290"/>
        <v>0</v>
      </c>
      <c r="AF620" s="1">
        <f t="shared" si="291"/>
        <v>3.4891615563330221</v>
      </c>
    </row>
    <row r="621" spans="1:32">
      <c r="A621" s="1"/>
      <c r="B621" s="1"/>
      <c r="C621" s="1"/>
      <c r="D621" s="1"/>
      <c r="E621" s="1"/>
      <c r="F621" s="1"/>
      <c r="H621" s="1">
        <f t="shared" si="272"/>
        <v>0.02</v>
      </c>
      <c r="I621" s="1" t="b">
        <f t="shared" si="273"/>
        <v>0</v>
      </c>
      <c r="J621" s="1">
        <f t="shared" si="274"/>
        <v>0</v>
      </c>
      <c r="K621" s="1">
        <f t="shared" si="292"/>
        <v>0</v>
      </c>
      <c r="L621" s="1">
        <f t="shared" si="293"/>
        <v>0</v>
      </c>
      <c r="M621" s="1">
        <f t="shared" si="294"/>
        <v>3.4891615563330221</v>
      </c>
      <c r="N621" s="1" t="b">
        <f t="shared" si="275"/>
        <v>0</v>
      </c>
      <c r="O621" s="1" t="b">
        <f t="shared" si="276"/>
        <v>0</v>
      </c>
      <c r="P621" s="1" t="b">
        <f t="shared" si="277"/>
        <v>0</v>
      </c>
      <c r="Q621" s="1" t="str">
        <f t="shared" si="278"/>
        <v>-</v>
      </c>
      <c r="R621" s="1" t="str">
        <f t="shared" si="279"/>
        <v>-</v>
      </c>
      <c r="S621" s="1" t="str">
        <f t="shared" si="280"/>
        <v>-</v>
      </c>
      <c r="T621" s="1" t="str">
        <f t="shared" si="281"/>
        <v>-</v>
      </c>
      <c r="U621" s="1"/>
      <c r="V621" s="1">
        <f t="shared" si="282"/>
        <v>3.4193783252063614</v>
      </c>
      <c r="W621" s="1" t="b">
        <f t="shared" si="283"/>
        <v>0</v>
      </c>
      <c r="X621" s="1" t="b">
        <f t="shared" si="284"/>
        <v>0</v>
      </c>
      <c r="Y621" s="1" t="b">
        <f t="shared" si="285"/>
        <v>0</v>
      </c>
      <c r="Z621" s="1">
        <f>IF(P621=FALSE,IF(Y621=TRUE,MIN(H621+$I$2,$I$3),H621),"-")</f>
        <v>0.02</v>
      </c>
      <c r="AA621" s="1" t="str">
        <f t="shared" si="286"/>
        <v>-</v>
      </c>
      <c r="AB621" s="1" t="str">
        <f t="shared" si="287"/>
        <v>-</v>
      </c>
      <c r="AC621" s="1">
        <f t="shared" si="288"/>
        <v>3.4193783252063614</v>
      </c>
      <c r="AD621" s="1">
        <f t="shared" si="289"/>
        <v>0</v>
      </c>
      <c r="AE621" s="1" t="b">
        <f t="shared" si="290"/>
        <v>0</v>
      </c>
      <c r="AF621" s="1">
        <f t="shared" si="291"/>
        <v>3.4193783252063614</v>
      </c>
    </row>
    <row r="622" spans="1:32">
      <c r="A622" s="1"/>
      <c r="B622" s="1"/>
      <c r="C622" s="1"/>
      <c r="D622" s="1"/>
      <c r="E622" s="1"/>
      <c r="F622" s="1"/>
      <c r="H622" s="1">
        <f t="shared" si="272"/>
        <v>0.02</v>
      </c>
      <c r="I622" s="1" t="b">
        <f t="shared" si="273"/>
        <v>0</v>
      </c>
      <c r="J622" s="1">
        <f t="shared" si="274"/>
        <v>0</v>
      </c>
      <c r="K622" s="1">
        <f t="shared" si="292"/>
        <v>0</v>
      </c>
      <c r="L622" s="1">
        <f t="shared" si="293"/>
        <v>0</v>
      </c>
      <c r="M622" s="1">
        <f t="shared" si="294"/>
        <v>3.4193783252063614</v>
      </c>
      <c r="N622" s="1" t="b">
        <f t="shared" si="275"/>
        <v>0</v>
      </c>
      <c r="O622" s="1" t="b">
        <f t="shared" si="276"/>
        <v>0</v>
      </c>
      <c r="P622" s="1" t="b">
        <f t="shared" si="277"/>
        <v>0</v>
      </c>
      <c r="Q622" s="1" t="str">
        <f t="shared" si="278"/>
        <v>-</v>
      </c>
      <c r="R622" s="1" t="str">
        <f t="shared" si="279"/>
        <v>-</v>
      </c>
      <c r="S622" s="1" t="str">
        <f t="shared" si="280"/>
        <v>-</v>
      </c>
      <c r="T622" s="1" t="str">
        <f t="shared" si="281"/>
        <v>-</v>
      </c>
      <c r="U622" s="1"/>
      <c r="V622" s="1">
        <f t="shared" si="282"/>
        <v>3.3509907587022343</v>
      </c>
      <c r="W622" s="1" t="b">
        <f t="shared" si="283"/>
        <v>0</v>
      </c>
      <c r="X622" s="1" t="b">
        <f t="shared" si="284"/>
        <v>0</v>
      </c>
      <c r="Y622" s="1" t="b">
        <f t="shared" si="285"/>
        <v>0</v>
      </c>
      <c r="Z622" s="1">
        <f>IF(P622=FALSE,IF(Y622=TRUE,MIN(H622+$I$2,$I$3),H622),"-")</f>
        <v>0.02</v>
      </c>
      <c r="AA622" s="1" t="str">
        <f t="shared" si="286"/>
        <v>-</v>
      </c>
      <c r="AB622" s="1" t="str">
        <f t="shared" si="287"/>
        <v>-</v>
      </c>
      <c r="AC622" s="1">
        <f t="shared" si="288"/>
        <v>3.3509907587022343</v>
      </c>
      <c r="AD622" s="1">
        <f t="shared" si="289"/>
        <v>0</v>
      </c>
      <c r="AE622" s="1" t="b">
        <f t="shared" si="290"/>
        <v>0</v>
      </c>
      <c r="AF622" s="1">
        <f t="shared" si="291"/>
        <v>3.3509907587022343</v>
      </c>
    </row>
    <row r="623" spans="1:32">
      <c r="A623" s="1"/>
      <c r="B623" s="1"/>
      <c r="C623" s="1"/>
      <c r="D623" s="1"/>
      <c r="E623" s="1"/>
      <c r="F623" s="1"/>
      <c r="H623" s="1">
        <f t="shared" si="272"/>
        <v>0.02</v>
      </c>
      <c r="I623" s="1" t="b">
        <f t="shared" si="273"/>
        <v>0</v>
      </c>
      <c r="J623" s="1">
        <f t="shared" si="274"/>
        <v>0</v>
      </c>
      <c r="K623" s="1">
        <f t="shared" si="292"/>
        <v>0</v>
      </c>
      <c r="L623" s="1">
        <f t="shared" si="293"/>
        <v>0</v>
      </c>
      <c r="M623" s="1">
        <f t="shared" si="294"/>
        <v>3.3509907587022343</v>
      </c>
      <c r="N623" s="1" t="b">
        <f t="shared" si="275"/>
        <v>0</v>
      </c>
      <c r="O623" s="1" t="b">
        <f t="shared" si="276"/>
        <v>0</v>
      </c>
      <c r="P623" s="1" t="b">
        <f t="shared" si="277"/>
        <v>0</v>
      </c>
      <c r="Q623" s="1" t="str">
        <f t="shared" si="278"/>
        <v>-</v>
      </c>
      <c r="R623" s="1" t="str">
        <f t="shared" si="279"/>
        <v>-</v>
      </c>
      <c r="S623" s="1" t="str">
        <f t="shared" si="280"/>
        <v>-</v>
      </c>
      <c r="T623" s="1" t="str">
        <f t="shared" si="281"/>
        <v>-</v>
      </c>
      <c r="U623" s="1"/>
      <c r="V623" s="1">
        <f t="shared" si="282"/>
        <v>3.2839709435281894</v>
      </c>
      <c r="W623" s="1" t="b">
        <f t="shared" si="283"/>
        <v>0</v>
      </c>
      <c r="X623" s="1" t="b">
        <f t="shared" si="284"/>
        <v>0</v>
      </c>
      <c r="Y623" s="1" t="b">
        <f t="shared" si="285"/>
        <v>0</v>
      </c>
      <c r="Z623" s="1">
        <f>IF(P623=FALSE,IF(Y623=TRUE,MIN(H623+$I$2,$I$3),H623),"-")</f>
        <v>0.02</v>
      </c>
      <c r="AA623" s="1" t="str">
        <f t="shared" si="286"/>
        <v>-</v>
      </c>
      <c r="AB623" s="1" t="str">
        <f t="shared" si="287"/>
        <v>-</v>
      </c>
      <c r="AC623" s="1">
        <f t="shared" si="288"/>
        <v>3.2839709435281894</v>
      </c>
      <c r="AD623" s="1">
        <f t="shared" si="289"/>
        <v>0</v>
      </c>
      <c r="AE623" s="1" t="b">
        <f t="shared" si="290"/>
        <v>0</v>
      </c>
      <c r="AF623" s="1">
        <f t="shared" si="291"/>
        <v>3.2839709435281894</v>
      </c>
    </row>
    <row r="624" spans="1:32">
      <c r="A624" s="1"/>
      <c r="B624" s="1"/>
      <c r="C624" s="1"/>
      <c r="D624" s="1"/>
      <c r="E624" s="1"/>
      <c r="F624" s="1"/>
      <c r="H624" s="1">
        <f t="shared" si="272"/>
        <v>0.02</v>
      </c>
      <c r="I624" s="1" t="b">
        <f t="shared" si="273"/>
        <v>0</v>
      </c>
      <c r="J624" s="1">
        <f t="shared" si="274"/>
        <v>0</v>
      </c>
      <c r="K624" s="1">
        <f t="shared" si="292"/>
        <v>0</v>
      </c>
      <c r="L624" s="1">
        <f t="shared" si="293"/>
        <v>0</v>
      </c>
      <c r="M624" s="1">
        <f t="shared" si="294"/>
        <v>3.2839709435281894</v>
      </c>
      <c r="N624" s="1" t="b">
        <f t="shared" si="275"/>
        <v>0</v>
      </c>
      <c r="O624" s="1" t="b">
        <f t="shared" si="276"/>
        <v>0</v>
      </c>
      <c r="P624" s="1" t="b">
        <f t="shared" si="277"/>
        <v>0</v>
      </c>
      <c r="Q624" s="1" t="str">
        <f t="shared" si="278"/>
        <v>-</v>
      </c>
      <c r="R624" s="1" t="str">
        <f t="shared" si="279"/>
        <v>-</v>
      </c>
      <c r="S624" s="1" t="str">
        <f t="shared" si="280"/>
        <v>-</v>
      </c>
      <c r="T624" s="1" t="str">
        <f t="shared" si="281"/>
        <v>-</v>
      </c>
      <c r="U624" s="1"/>
      <c r="V624" s="1">
        <f t="shared" si="282"/>
        <v>3.2182915246576256</v>
      </c>
      <c r="W624" s="1" t="b">
        <f t="shared" si="283"/>
        <v>0</v>
      </c>
      <c r="X624" s="1" t="b">
        <f t="shared" si="284"/>
        <v>0</v>
      </c>
      <c r="Y624" s="1" t="b">
        <f t="shared" si="285"/>
        <v>0</v>
      </c>
      <c r="Z624" s="1">
        <f>IF(P624=FALSE,IF(Y624=TRUE,MIN(H624+$I$2,$I$3),H624),"-")</f>
        <v>0.02</v>
      </c>
      <c r="AA624" s="1" t="str">
        <f t="shared" si="286"/>
        <v>-</v>
      </c>
      <c r="AB624" s="1" t="str">
        <f t="shared" si="287"/>
        <v>-</v>
      </c>
      <c r="AC624" s="1">
        <f t="shared" si="288"/>
        <v>3.2182915246576256</v>
      </c>
      <c r="AD624" s="1">
        <f t="shared" si="289"/>
        <v>0</v>
      </c>
      <c r="AE624" s="1" t="b">
        <f t="shared" si="290"/>
        <v>0</v>
      </c>
      <c r="AF624" s="1">
        <f t="shared" si="291"/>
        <v>3.2182915246576256</v>
      </c>
    </row>
    <row r="625" spans="1:32">
      <c r="A625" s="1"/>
      <c r="B625" s="1"/>
      <c r="C625" s="1"/>
      <c r="D625" s="1"/>
      <c r="E625" s="1"/>
      <c r="F625" s="1"/>
      <c r="H625" s="1">
        <f t="shared" si="272"/>
        <v>0.02</v>
      </c>
      <c r="I625" s="1" t="b">
        <f t="shared" si="273"/>
        <v>0</v>
      </c>
      <c r="J625" s="1">
        <f t="shared" si="274"/>
        <v>0</v>
      </c>
      <c r="K625" s="1">
        <f t="shared" si="292"/>
        <v>0</v>
      </c>
      <c r="L625" s="1">
        <f t="shared" si="293"/>
        <v>0</v>
      </c>
      <c r="M625" s="1">
        <f t="shared" si="294"/>
        <v>3.2182915246576256</v>
      </c>
      <c r="N625" s="1" t="b">
        <f t="shared" si="275"/>
        <v>0</v>
      </c>
      <c r="O625" s="1" t="b">
        <f t="shared" si="276"/>
        <v>0</v>
      </c>
      <c r="P625" s="1" t="b">
        <f t="shared" si="277"/>
        <v>0</v>
      </c>
      <c r="Q625" s="1" t="str">
        <f t="shared" si="278"/>
        <v>-</v>
      </c>
      <c r="R625" s="1" t="str">
        <f t="shared" si="279"/>
        <v>-</v>
      </c>
      <c r="S625" s="1" t="str">
        <f t="shared" si="280"/>
        <v>-</v>
      </c>
      <c r="T625" s="1" t="str">
        <f t="shared" si="281"/>
        <v>-</v>
      </c>
      <c r="U625" s="1"/>
      <c r="V625" s="1">
        <f t="shared" si="282"/>
        <v>3.1539256941644731</v>
      </c>
      <c r="W625" s="1" t="b">
        <f t="shared" si="283"/>
        <v>0</v>
      </c>
      <c r="X625" s="1" t="b">
        <f t="shared" si="284"/>
        <v>0</v>
      </c>
      <c r="Y625" s="1" t="b">
        <f t="shared" si="285"/>
        <v>0</v>
      </c>
      <c r="Z625" s="1">
        <f>IF(P625=FALSE,IF(Y625=TRUE,MIN(H625+$I$2,$I$3),H625),"-")</f>
        <v>0.02</v>
      </c>
      <c r="AA625" s="1" t="str">
        <f t="shared" si="286"/>
        <v>-</v>
      </c>
      <c r="AB625" s="1" t="str">
        <f t="shared" si="287"/>
        <v>-</v>
      </c>
      <c r="AC625" s="1">
        <f t="shared" si="288"/>
        <v>3.1539256941644731</v>
      </c>
      <c r="AD625" s="1">
        <f t="shared" si="289"/>
        <v>0</v>
      </c>
      <c r="AE625" s="1" t="b">
        <f t="shared" si="290"/>
        <v>0</v>
      </c>
      <c r="AF625" s="1">
        <f t="shared" si="291"/>
        <v>3.1539256941644731</v>
      </c>
    </row>
    <row r="626" spans="1:32">
      <c r="A626" s="1"/>
      <c r="B626" s="1"/>
      <c r="C626" s="1"/>
      <c r="D626" s="1"/>
      <c r="E626" s="1"/>
      <c r="F626" s="1"/>
      <c r="H626" s="1">
        <f t="shared" si="272"/>
        <v>0.02</v>
      </c>
      <c r="I626" s="1" t="b">
        <f t="shared" si="273"/>
        <v>0</v>
      </c>
      <c r="J626" s="1">
        <f t="shared" si="274"/>
        <v>0</v>
      </c>
      <c r="K626" s="1">
        <f t="shared" si="292"/>
        <v>0</v>
      </c>
      <c r="L626" s="1">
        <f t="shared" si="293"/>
        <v>0</v>
      </c>
      <c r="M626" s="1">
        <f t="shared" si="294"/>
        <v>3.1539256941644731</v>
      </c>
      <c r="N626" s="1" t="b">
        <f t="shared" si="275"/>
        <v>0</v>
      </c>
      <c r="O626" s="1" t="b">
        <f t="shared" si="276"/>
        <v>0</v>
      </c>
      <c r="P626" s="1" t="b">
        <f t="shared" si="277"/>
        <v>0</v>
      </c>
      <c r="Q626" s="1" t="str">
        <f t="shared" si="278"/>
        <v>-</v>
      </c>
      <c r="R626" s="1" t="str">
        <f t="shared" si="279"/>
        <v>-</v>
      </c>
      <c r="S626" s="1" t="str">
        <f t="shared" si="280"/>
        <v>-</v>
      </c>
      <c r="T626" s="1" t="str">
        <f t="shared" si="281"/>
        <v>-</v>
      </c>
      <c r="U626" s="1"/>
      <c r="V626" s="1">
        <f t="shared" si="282"/>
        <v>3.0908471802811834</v>
      </c>
      <c r="W626" s="1" t="b">
        <f t="shared" si="283"/>
        <v>0</v>
      </c>
      <c r="X626" s="1" t="b">
        <f t="shared" si="284"/>
        <v>0</v>
      </c>
      <c r="Y626" s="1" t="b">
        <f t="shared" si="285"/>
        <v>0</v>
      </c>
      <c r="Z626" s="1">
        <f>IF(P626=FALSE,IF(Y626=TRUE,MIN(H626+$I$2,$I$3),H626),"-")</f>
        <v>0.02</v>
      </c>
      <c r="AA626" s="1" t="str">
        <f t="shared" si="286"/>
        <v>-</v>
      </c>
      <c r="AB626" s="1" t="str">
        <f t="shared" si="287"/>
        <v>-</v>
      </c>
      <c r="AC626" s="1">
        <f t="shared" si="288"/>
        <v>3.0908471802811834</v>
      </c>
      <c r="AD626" s="1">
        <f t="shared" si="289"/>
        <v>0</v>
      </c>
      <c r="AE626" s="1" t="b">
        <f t="shared" si="290"/>
        <v>0</v>
      </c>
      <c r="AF626" s="1">
        <f t="shared" si="291"/>
        <v>3.0908471802811834</v>
      </c>
    </row>
    <row r="627" spans="1:32">
      <c r="A627" s="1"/>
      <c r="B627" s="1"/>
      <c r="C627" s="1"/>
      <c r="D627" s="1"/>
      <c r="E627" s="1"/>
      <c r="F627" s="1"/>
      <c r="H627" s="1">
        <f t="shared" si="272"/>
        <v>0.02</v>
      </c>
      <c r="I627" s="1" t="b">
        <f t="shared" si="273"/>
        <v>0</v>
      </c>
      <c r="J627" s="1">
        <f t="shared" si="274"/>
        <v>0</v>
      </c>
      <c r="K627" s="1">
        <f t="shared" si="292"/>
        <v>0</v>
      </c>
      <c r="L627" s="1">
        <f t="shared" si="293"/>
        <v>0</v>
      </c>
      <c r="M627" s="1">
        <f t="shared" si="294"/>
        <v>3.0908471802811834</v>
      </c>
      <c r="N627" s="1" t="b">
        <f t="shared" si="275"/>
        <v>0</v>
      </c>
      <c r="O627" s="1" t="b">
        <f t="shared" si="276"/>
        <v>0</v>
      </c>
      <c r="P627" s="1" t="b">
        <f t="shared" si="277"/>
        <v>0</v>
      </c>
      <c r="Q627" s="1" t="str">
        <f t="shared" si="278"/>
        <v>-</v>
      </c>
      <c r="R627" s="1" t="str">
        <f t="shared" si="279"/>
        <v>-</v>
      </c>
      <c r="S627" s="1" t="str">
        <f t="shared" si="280"/>
        <v>-</v>
      </c>
      <c r="T627" s="1" t="str">
        <f t="shared" si="281"/>
        <v>-</v>
      </c>
      <c r="U627" s="1"/>
      <c r="V627" s="1">
        <f t="shared" si="282"/>
        <v>3.0290302366755597</v>
      </c>
      <c r="W627" s="1" t="b">
        <f t="shared" si="283"/>
        <v>0</v>
      </c>
      <c r="X627" s="1" t="b">
        <f t="shared" si="284"/>
        <v>0</v>
      </c>
      <c r="Y627" s="1" t="b">
        <f t="shared" si="285"/>
        <v>0</v>
      </c>
      <c r="Z627" s="1">
        <f>IF(P627=FALSE,IF(Y627=TRUE,MIN(H627+$I$2,$I$3),H627),"-")</f>
        <v>0.02</v>
      </c>
      <c r="AA627" s="1" t="str">
        <f t="shared" si="286"/>
        <v>-</v>
      </c>
      <c r="AB627" s="1" t="str">
        <f t="shared" si="287"/>
        <v>-</v>
      </c>
      <c r="AC627" s="1">
        <f t="shared" si="288"/>
        <v>3.0290302366755597</v>
      </c>
      <c r="AD627" s="1">
        <f t="shared" si="289"/>
        <v>0</v>
      </c>
      <c r="AE627" s="1" t="b">
        <f t="shared" si="290"/>
        <v>0</v>
      </c>
      <c r="AF627" s="1">
        <f t="shared" si="291"/>
        <v>3.0290302366755597</v>
      </c>
    </row>
    <row r="628" spans="1:32">
      <c r="A628" s="1"/>
      <c r="B628" s="1"/>
      <c r="C628" s="1"/>
      <c r="D628" s="1"/>
      <c r="E628" s="1"/>
      <c r="F628" s="1"/>
      <c r="H628" s="1">
        <f t="shared" si="272"/>
        <v>0.02</v>
      </c>
      <c r="I628" s="1" t="b">
        <f t="shared" si="273"/>
        <v>0</v>
      </c>
      <c r="J628" s="1">
        <f t="shared" si="274"/>
        <v>0</v>
      </c>
      <c r="K628" s="1">
        <f t="shared" si="292"/>
        <v>0</v>
      </c>
      <c r="L628" s="1">
        <f t="shared" si="293"/>
        <v>0</v>
      </c>
      <c r="M628" s="1">
        <f t="shared" si="294"/>
        <v>3.0290302366755597</v>
      </c>
      <c r="N628" s="1" t="b">
        <f t="shared" si="275"/>
        <v>0</v>
      </c>
      <c r="O628" s="1" t="b">
        <f t="shared" si="276"/>
        <v>0</v>
      </c>
      <c r="P628" s="1" t="b">
        <f t="shared" si="277"/>
        <v>0</v>
      </c>
      <c r="Q628" s="1" t="str">
        <f t="shared" si="278"/>
        <v>-</v>
      </c>
      <c r="R628" s="1" t="str">
        <f t="shared" si="279"/>
        <v>-</v>
      </c>
      <c r="S628" s="1" t="str">
        <f t="shared" si="280"/>
        <v>-</v>
      </c>
      <c r="T628" s="1" t="str">
        <f t="shared" si="281"/>
        <v>-</v>
      </c>
      <c r="U628" s="1"/>
      <c r="V628" s="1">
        <f t="shared" si="282"/>
        <v>2.9684496319420486</v>
      </c>
      <c r="W628" s="1" t="b">
        <f t="shared" si="283"/>
        <v>0</v>
      </c>
      <c r="X628" s="1" t="b">
        <f t="shared" si="284"/>
        <v>0</v>
      </c>
      <c r="Y628" s="1" t="b">
        <f t="shared" si="285"/>
        <v>0</v>
      </c>
      <c r="Z628" s="1">
        <f>IF(P628=FALSE,IF(Y628=TRUE,MIN(H628+$I$2,$I$3),H628),"-")</f>
        <v>0.02</v>
      </c>
      <c r="AA628" s="1" t="str">
        <f t="shared" si="286"/>
        <v>-</v>
      </c>
      <c r="AB628" s="1" t="str">
        <f t="shared" si="287"/>
        <v>-</v>
      </c>
      <c r="AC628" s="1">
        <f t="shared" si="288"/>
        <v>2.9684496319420486</v>
      </c>
      <c r="AD628" s="1">
        <f t="shared" si="289"/>
        <v>0</v>
      </c>
      <c r="AE628" s="1" t="b">
        <f t="shared" si="290"/>
        <v>0</v>
      </c>
      <c r="AF628" s="1">
        <f t="shared" si="291"/>
        <v>2.9684496319420486</v>
      </c>
    </row>
    <row r="629" spans="1:32">
      <c r="A629" s="1"/>
      <c r="B629" s="1"/>
      <c r="C629" s="1"/>
      <c r="D629" s="1"/>
      <c r="E629" s="1"/>
      <c r="F629" s="1"/>
      <c r="H629" s="1">
        <f t="shared" si="272"/>
        <v>0.02</v>
      </c>
      <c r="I629" s="1" t="b">
        <f t="shared" si="273"/>
        <v>0</v>
      </c>
      <c r="J629" s="1">
        <f t="shared" si="274"/>
        <v>0</v>
      </c>
      <c r="K629" s="1">
        <f t="shared" si="292"/>
        <v>0</v>
      </c>
      <c r="L629" s="1">
        <f t="shared" si="293"/>
        <v>0</v>
      </c>
      <c r="M629" s="1">
        <f t="shared" si="294"/>
        <v>2.9684496319420486</v>
      </c>
      <c r="N629" s="1" t="b">
        <f t="shared" si="275"/>
        <v>0</v>
      </c>
      <c r="O629" s="1" t="b">
        <f t="shared" si="276"/>
        <v>0</v>
      </c>
      <c r="P629" s="1" t="b">
        <f t="shared" si="277"/>
        <v>0</v>
      </c>
      <c r="Q629" s="1" t="str">
        <f t="shared" si="278"/>
        <v>-</v>
      </c>
      <c r="R629" s="1" t="str">
        <f t="shared" si="279"/>
        <v>-</v>
      </c>
      <c r="S629" s="1" t="str">
        <f t="shared" si="280"/>
        <v>-</v>
      </c>
      <c r="T629" s="1" t="str">
        <f t="shared" si="281"/>
        <v>-</v>
      </c>
      <c r="U629" s="1"/>
      <c r="V629" s="1">
        <f t="shared" si="282"/>
        <v>2.9090806393032076</v>
      </c>
      <c r="W629" s="1" t="b">
        <f t="shared" si="283"/>
        <v>0</v>
      </c>
      <c r="X629" s="1" t="b">
        <f t="shared" si="284"/>
        <v>0</v>
      </c>
      <c r="Y629" s="1" t="b">
        <f t="shared" si="285"/>
        <v>0</v>
      </c>
      <c r="Z629" s="1">
        <f>IF(P629=FALSE,IF(Y629=TRUE,MIN(H629+$I$2,$I$3),H629),"-")</f>
        <v>0.02</v>
      </c>
      <c r="AA629" s="1" t="str">
        <f t="shared" si="286"/>
        <v>-</v>
      </c>
      <c r="AB629" s="1" t="str">
        <f t="shared" si="287"/>
        <v>-</v>
      </c>
      <c r="AC629" s="1">
        <f t="shared" si="288"/>
        <v>2.9090806393032076</v>
      </c>
      <c r="AD629" s="1">
        <f t="shared" si="289"/>
        <v>0</v>
      </c>
      <c r="AE629" s="1" t="b">
        <f t="shared" si="290"/>
        <v>0</v>
      </c>
      <c r="AF629" s="1">
        <f t="shared" si="291"/>
        <v>2.9090806393032076</v>
      </c>
    </row>
    <row r="630" spans="1:32">
      <c r="A630" s="1"/>
      <c r="B630" s="1"/>
      <c r="C630" s="1"/>
      <c r="D630" s="1"/>
      <c r="E630" s="1"/>
      <c r="F630" s="1"/>
      <c r="H630" s="1">
        <f t="shared" si="272"/>
        <v>0.02</v>
      </c>
      <c r="I630" s="1" t="b">
        <f t="shared" si="273"/>
        <v>0</v>
      </c>
      <c r="J630" s="1">
        <f t="shared" si="274"/>
        <v>0</v>
      </c>
      <c r="K630" s="1">
        <f t="shared" si="292"/>
        <v>0</v>
      </c>
      <c r="L630" s="1">
        <f t="shared" si="293"/>
        <v>0</v>
      </c>
      <c r="M630" s="1">
        <f t="shared" si="294"/>
        <v>2.9090806393032076</v>
      </c>
      <c r="N630" s="1" t="b">
        <f t="shared" si="275"/>
        <v>0</v>
      </c>
      <c r="O630" s="1" t="b">
        <f t="shared" si="276"/>
        <v>0</v>
      </c>
      <c r="P630" s="1" t="b">
        <f t="shared" si="277"/>
        <v>0</v>
      </c>
      <c r="Q630" s="1" t="str">
        <f t="shared" si="278"/>
        <v>-</v>
      </c>
      <c r="R630" s="1" t="str">
        <f t="shared" si="279"/>
        <v>-</v>
      </c>
      <c r="S630" s="1" t="str">
        <f t="shared" si="280"/>
        <v>-</v>
      </c>
      <c r="T630" s="1" t="str">
        <f t="shared" si="281"/>
        <v>-</v>
      </c>
      <c r="U630" s="1"/>
      <c r="V630" s="1">
        <f t="shared" si="282"/>
        <v>2.8508990265171432</v>
      </c>
      <c r="W630" s="1" t="b">
        <f t="shared" si="283"/>
        <v>0</v>
      </c>
      <c r="X630" s="1" t="b">
        <f t="shared" si="284"/>
        <v>0</v>
      </c>
      <c r="Y630" s="1" t="b">
        <f t="shared" si="285"/>
        <v>0</v>
      </c>
      <c r="Z630" s="1">
        <f>IF(P630=FALSE,IF(Y630=TRUE,MIN(H630+$I$2,$I$3),H630),"-")</f>
        <v>0.02</v>
      </c>
      <c r="AA630" s="1" t="str">
        <f t="shared" si="286"/>
        <v>-</v>
      </c>
      <c r="AB630" s="1" t="str">
        <f t="shared" si="287"/>
        <v>-</v>
      </c>
      <c r="AC630" s="1">
        <f t="shared" si="288"/>
        <v>2.8508990265171432</v>
      </c>
      <c r="AD630" s="1">
        <f t="shared" si="289"/>
        <v>0</v>
      </c>
      <c r="AE630" s="1" t="b">
        <f t="shared" si="290"/>
        <v>0</v>
      </c>
      <c r="AF630" s="1">
        <f t="shared" si="291"/>
        <v>2.8508990265171432</v>
      </c>
    </row>
    <row r="631" spans="1:32">
      <c r="A631" s="1"/>
      <c r="B631" s="1"/>
      <c r="C631" s="1"/>
      <c r="D631" s="1"/>
      <c r="E631" s="1"/>
      <c r="F631" s="1"/>
      <c r="H631" s="1">
        <f t="shared" si="272"/>
        <v>0.02</v>
      </c>
      <c r="I631" s="1" t="b">
        <f t="shared" si="273"/>
        <v>0</v>
      </c>
      <c r="J631" s="1">
        <f t="shared" si="274"/>
        <v>0</v>
      </c>
      <c r="K631" s="1">
        <f t="shared" si="292"/>
        <v>0</v>
      </c>
      <c r="L631" s="1">
        <f t="shared" si="293"/>
        <v>0</v>
      </c>
      <c r="M631" s="1">
        <f t="shared" si="294"/>
        <v>2.8508990265171432</v>
      </c>
      <c r="N631" s="1" t="b">
        <f t="shared" si="275"/>
        <v>0</v>
      </c>
      <c r="O631" s="1" t="b">
        <f t="shared" si="276"/>
        <v>0</v>
      </c>
      <c r="P631" s="1" t="b">
        <f t="shared" si="277"/>
        <v>0</v>
      </c>
      <c r="Q631" s="1" t="str">
        <f t="shared" si="278"/>
        <v>-</v>
      </c>
      <c r="R631" s="1" t="str">
        <f t="shared" si="279"/>
        <v>-</v>
      </c>
      <c r="S631" s="1" t="str">
        <f t="shared" si="280"/>
        <v>-</v>
      </c>
      <c r="T631" s="1" t="str">
        <f t="shared" si="281"/>
        <v>-</v>
      </c>
      <c r="U631" s="1"/>
      <c r="V631" s="1">
        <f t="shared" si="282"/>
        <v>2.7938810459868004</v>
      </c>
      <c r="W631" s="1" t="b">
        <f t="shared" si="283"/>
        <v>0</v>
      </c>
      <c r="X631" s="1" t="b">
        <f t="shared" si="284"/>
        <v>0</v>
      </c>
      <c r="Y631" s="1" t="b">
        <f t="shared" si="285"/>
        <v>0</v>
      </c>
      <c r="Z631" s="1">
        <f>IF(P631=FALSE,IF(Y631=TRUE,MIN(H631+$I$2,$I$3),H631),"-")</f>
        <v>0.02</v>
      </c>
      <c r="AA631" s="1" t="str">
        <f t="shared" si="286"/>
        <v>-</v>
      </c>
      <c r="AB631" s="1" t="str">
        <f t="shared" si="287"/>
        <v>-</v>
      </c>
      <c r="AC631" s="1">
        <f t="shared" si="288"/>
        <v>2.7938810459868004</v>
      </c>
      <c r="AD631" s="1">
        <f t="shared" si="289"/>
        <v>0</v>
      </c>
      <c r="AE631" s="1" t="b">
        <f t="shared" si="290"/>
        <v>0</v>
      </c>
      <c r="AF631" s="1">
        <f t="shared" si="291"/>
        <v>2.7938810459868004</v>
      </c>
    </row>
    <row r="632" spans="1:32">
      <c r="A632" s="1"/>
      <c r="B632" s="1"/>
      <c r="C632" s="1"/>
      <c r="D632" s="1"/>
      <c r="E632" s="1"/>
      <c r="F632" s="1"/>
      <c r="H632" s="1">
        <f t="shared" ref="H632:H678" si="295">IF(P631=FALSE,Z631,R631)</f>
        <v>0.02</v>
      </c>
      <c r="I632" s="1" t="b">
        <f t="shared" ref="I632:I678" si="296">AE631</f>
        <v>0</v>
      </c>
      <c r="J632" s="1">
        <f t="shared" ref="J632:J678" si="297">IF(P631=TRUE,T631,IF(I632=TRUE,AB631,AD631))</f>
        <v>0</v>
      </c>
      <c r="K632" s="1">
        <f t="shared" si="292"/>
        <v>0</v>
      </c>
      <c r="L632" s="1">
        <f t="shared" si="293"/>
        <v>0</v>
      </c>
      <c r="M632" s="1">
        <f t="shared" si="294"/>
        <v>2.7938810459868004</v>
      </c>
      <c r="N632" s="1" t="b">
        <f t="shared" ref="N632:N678" si="298">AND(I632=TRUE,M632&gt;L632)</f>
        <v>0</v>
      </c>
      <c r="O632" s="1" t="b">
        <f t="shared" ref="O632:O678" si="299">AND(I632=FALSE,M632&lt;K632)</f>
        <v>0</v>
      </c>
      <c r="P632" s="1" t="b">
        <f t="shared" ref="P632:P678" si="300">OR(N632,O632)</f>
        <v>0</v>
      </c>
      <c r="Q632" s="1" t="str">
        <f t="shared" ref="Q632:Q678" si="301">IF(P632=TRUE,J632,"-")</f>
        <v>-</v>
      </c>
      <c r="R632" s="1" t="str">
        <f t="shared" ref="R632:R678" si="302">IF(P632=TRUE,0.02,"-")</f>
        <v>-</v>
      </c>
      <c r="S632" s="1" t="str">
        <f t="shared" ref="S632:S678" si="303">IF(P632=TRUE,IF(I632=TRUE,FALSE,TRUE),"-")</f>
        <v>-</v>
      </c>
      <c r="T632" s="1" t="str">
        <f t="shared" ref="T632:T678" si="304">IF(P632=TRUE,IF(I632=TRUE,L632,K632),"-")</f>
        <v>-</v>
      </c>
      <c r="U632" s="1"/>
      <c r="V632" s="1">
        <f t="shared" ref="V632:V678" si="305">IF(P632=FALSE,M632+H632*(J632-M632),"-")</f>
        <v>2.7380034250670646</v>
      </c>
      <c r="W632" s="1" t="b">
        <f t="shared" ref="W632:W678" si="306">IF(P632=FALSE,AND(I632=TRUE,J632&lt;K632),"-")</f>
        <v>0</v>
      </c>
      <c r="X632" s="1" t="b">
        <f t="shared" ref="X632:X678" si="307">IF(P632=FALSE,AND(I632=FALSE,J632&gt;L632),"-")</f>
        <v>0</v>
      </c>
      <c r="Y632" s="1" t="b">
        <f t="shared" ref="Y632:Y678" si="308">IFERROR(OR(W632,X632),"-")</f>
        <v>0</v>
      </c>
      <c r="Z632" s="1">
        <f>IF(P632=FALSE,IF(Y632=TRUE,MIN(H632+$I$2,$I$3),H632),"-")</f>
        <v>0.02</v>
      </c>
      <c r="AA632" s="1" t="str">
        <f t="shared" ref="AA632:AA678" si="309">IF(P632=FALSE,IF(I632=TRUE,MIN(V632,L631,L630),"-"),"-")</f>
        <v>-</v>
      </c>
      <c r="AB632" s="1" t="str">
        <f t="shared" ref="AB632:AB678" si="310">IF(P632=FALSE,IF(I632=TRUE,MAX(J632,K632),"-"),"-")</f>
        <v>-</v>
      </c>
      <c r="AC632" s="1">
        <f t="shared" ref="AC632:AC678" si="311">IF(I632=FALSE,MAX(V632,K631,K630),"-")</f>
        <v>2.7380034250670646</v>
      </c>
      <c r="AD632" s="1">
        <f t="shared" ref="AD632:AD678" si="312">IF(I632=FALSE,MIN(J632,L632),"-")</f>
        <v>0</v>
      </c>
      <c r="AE632" s="1" t="b">
        <f t="shared" ref="AE632:AE678" si="313">IF(S632="-",I632,S632)</f>
        <v>0</v>
      </c>
      <c r="AF632" s="1">
        <f t="shared" ref="AF632:AF678" si="314">IF(P632=TRUE,Q632,IF(AE632=TRUE,AA632,AC632))</f>
        <v>2.7380034250670646</v>
      </c>
    </row>
    <row r="633" spans="1:32">
      <c r="A633" s="1"/>
      <c r="B633" s="1"/>
      <c r="C633" s="1"/>
      <c r="D633" s="1"/>
      <c r="E633" s="1"/>
      <c r="F633" s="1"/>
      <c r="H633" s="1">
        <f t="shared" si="295"/>
        <v>0.02</v>
      </c>
      <c r="I633" s="1" t="b">
        <f t="shared" si="296"/>
        <v>0</v>
      </c>
      <c r="J633" s="1">
        <f t="shared" si="297"/>
        <v>0</v>
      </c>
      <c r="K633" s="1">
        <f t="shared" si="292"/>
        <v>0</v>
      </c>
      <c r="L633" s="1">
        <f t="shared" si="293"/>
        <v>0</v>
      </c>
      <c r="M633" s="1">
        <f t="shared" si="294"/>
        <v>2.7380034250670646</v>
      </c>
      <c r="N633" s="1" t="b">
        <f t="shared" si="298"/>
        <v>0</v>
      </c>
      <c r="O633" s="1" t="b">
        <f t="shared" si="299"/>
        <v>0</v>
      </c>
      <c r="P633" s="1" t="b">
        <f t="shared" si="300"/>
        <v>0</v>
      </c>
      <c r="Q633" s="1" t="str">
        <f t="shared" si="301"/>
        <v>-</v>
      </c>
      <c r="R633" s="1" t="str">
        <f t="shared" si="302"/>
        <v>-</v>
      </c>
      <c r="S633" s="1" t="str">
        <f t="shared" si="303"/>
        <v>-</v>
      </c>
      <c r="T633" s="1" t="str">
        <f t="shared" si="304"/>
        <v>-</v>
      </c>
      <c r="U633" s="1"/>
      <c r="V633" s="1">
        <f t="shared" si="305"/>
        <v>2.6832433565657232</v>
      </c>
      <c r="W633" s="1" t="b">
        <f t="shared" si="306"/>
        <v>0</v>
      </c>
      <c r="X633" s="1" t="b">
        <f t="shared" si="307"/>
        <v>0</v>
      </c>
      <c r="Y633" s="1" t="b">
        <f t="shared" si="308"/>
        <v>0</v>
      </c>
      <c r="Z633" s="1">
        <f>IF(P633=FALSE,IF(Y633=TRUE,MIN(H633+$I$2,$I$3),H633),"-")</f>
        <v>0.02</v>
      </c>
      <c r="AA633" s="1" t="str">
        <f t="shared" si="309"/>
        <v>-</v>
      </c>
      <c r="AB633" s="1" t="str">
        <f t="shared" si="310"/>
        <v>-</v>
      </c>
      <c r="AC633" s="1">
        <f t="shared" si="311"/>
        <v>2.6832433565657232</v>
      </c>
      <c r="AD633" s="1">
        <f t="shared" si="312"/>
        <v>0</v>
      </c>
      <c r="AE633" s="1" t="b">
        <f t="shared" si="313"/>
        <v>0</v>
      </c>
      <c r="AF633" s="1">
        <f t="shared" si="314"/>
        <v>2.6832433565657232</v>
      </c>
    </row>
    <row r="634" spans="1:32">
      <c r="A634" s="1"/>
      <c r="B634" s="1"/>
      <c r="C634" s="1"/>
      <c r="D634" s="1"/>
      <c r="E634" s="1"/>
      <c r="F634" s="1"/>
      <c r="H634" s="1">
        <f t="shared" si="295"/>
        <v>0.02</v>
      </c>
      <c r="I634" s="1" t="b">
        <f t="shared" si="296"/>
        <v>0</v>
      </c>
      <c r="J634" s="1">
        <f t="shared" si="297"/>
        <v>0</v>
      </c>
      <c r="K634" s="1">
        <f t="shared" si="292"/>
        <v>0</v>
      </c>
      <c r="L634" s="1">
        <f t="shared" si="293"/>
        <v>0</v>
      </c>
      <c r="M634" s="1">
        <f t="shared" si="294"/>
        <v>2.6832433565657232</v>
      </c>
      <c r="N634" s="1" t="b">
        <f t="shared" si="298"/>
        <v>0</v>
      </c>
      <c r="O634" s="1" t="b">
        <f t="shared" si="299"/>
        <v>0</v>
      </c>
      <c r="P634" s="1" t="b">
        <f t="shared" si="300"/>
        <v>0</v>
      </c>
      <c r="Q634" s="1" t="str">
        <f t="shared" si="301"/>
        <v>-</v>
      </c>
      <c r="R634" s="1" t="str">
        <f t="shared" si="302"/>
        <v>-</v>
      </c>
      <c r="S634" s="1" t="str">
        <f t="shared" si="303"/>
        <v>-</v>
      </c>
      <c r="T634" s="1" t="str">
        <f t="shared" si="304"/>
        <v>-</v>
      </c>
      <c r="U634" s="1"/>
      <c r="V634" s="1">
        <f t="shared" si="305"/>
        <v>2.629578489434409</v>
      </c>
      <c r="W634" s="1" t="b">
        <f t="shared" si="306"/>
        <v>0</v>
      </c>
      <c r="X634" s="1" t="b">
        <f t="shared" si="307"/>
        <v>0</v>
      </c>
      <c r="Y634" s="1" t="b">
        <f t="shared" si="308"/>
        <v>0</v>
      </c>
      <c r="Z634" s="1">
        <f>IF(P634=FALSE,IF(Y634=TRUE,MIN(H634+$I$2,$I$3),H634),"-")</f>
        <v>0.02</v>
      </c>
      <c r="AA634" s="1" t="str">
        <f t="shared" si="309"/>
        <v>-</v>
      </c>
      <c r="AB634" s="1" t="str">
        <f t="shared" si="310"/>
        <v>-</v>
      </c>
      <c r="AC634" s="1">
        <f t="shared" si="311"/>
        <v>2.629578489434409</v>
      </c>
      <c r="AD634" s="1">
        <f t="shared" si="312"/>
        <v>0</v>
      </c>
      <c r="AE634" s="1" t="b">
        <f t="shared" si="313"/>
        <v>0</v>
      </c>
      <c r="AF634" s="1">
        <f t="shared" si="314"/>
        <v>2.629578489434409</v>
      </c>
    </row>
    <row r="635" spans="1:32">
      <c r="A635" s="1"/>
      <c r="B635" s="1"/>
      <c r="C635" s="1"/>
      <c r="D635" s="1"/>
      <c r="E635" s="1"/>
      <c r="F635" s="1"/>
      <c r="H635" s="1">
        <f t="shared" si="295"/>
        <v>0.02</v>
      </c>
      <c r="I635" s="1" t="b">
        <f t="shared" si="296"/>
        <v>0</v>
      </c>
      <c r="J635" s="1">
        <f t="shared" si="297"/>
        <v>0</v>
      </c>
      <c r="K635" s="1">
        <f t="shared" si="292"/>
        <v>0</v>
      </c>
      <c r="L635" s="1">
        <f t="shared" si="293"/>
        <v>0</v>
      </c>
      <c r="M635" s="1">
        <f t="shared" si="294"/>
        <v>2.629578489434409</v>
      </c>
      <c r="N635" s="1" t="b">
        <f t="shared" si="298"/>
        <v>0</v>
      </c>
      <c r="O635" s="1" t="b">
        <f t="shared" si="299"/>
        <v>0</v>
      </c>
      <c r="P635" s="1" t="b">
        <f t="shared" si="300"/>
        <v>0</v>
      </c>
      <c r="Q635" s="1" t="str">
        <f t="shared" si="301"/>
        <v>-</v>
      </c>
      <c r="R635" s="1" t="str">
        <f t="shared" si="302"/>
        <v>-</v>
      </c>
      <c r="S635" s="1" t="str">
        <f t="shared" si="303"/>
        <v>-</v>
      </c>
      <c r="T635" s="1" t="str">
        <f t="shared" si="304"/>
        <v>-</v>
      </c>
      <c r="U635" s="1"/>
      <c r="V635" s="1">
        <f t="shared" si="305"/>
        <v>2.5769869196457207</v>
      </c>
      <c r="W635" s="1" t="b">
        <f t="shared" si="306"/>
        <v>0</v>
      </c>
      <c r="X635" s="1" t="b">
        <f t="shared" si="307"/>
        <v>0</v>
      </c>
      <c r="Y635" s="1" t="b">
        <f t="shared" si="308"/>
        <v>0</v>
      </c>
      <c r="Z635" s="1">
        <f>IF(P635=FALSE,IF(Y635=TRUE,MIN(H635+$I$2,$I$3),H635),"-")</f>
        <v>0.02</v>
      </c>
      <c r="AA635" s="1" t="str">
        <f t="shared" si="309"/>
        <v>-</v>
      </c>
      <c r="AB635" s="1" t="str">
        <f t="shared" si="310"/>
        <v>-</v>
      </c>
      <c r="AC635" s="1">
        <f t="shared" si="311"/>
        <v>2.5769869196457207</v>
      </c>
      <c r="AD635" s="1">
        <f t="shared" si="312"/>
        <v>0</v>
      </c>
      <c r="AE635" s="1" t="b">
        <f t="shared" si="313"/>
        <v>0</v>
      </c>
      <c r="AF635" s="1">
        <f t="shared" si="314"/>
        <v>2.5769869196457207</v>
      </c>
    </row>
    <row r="636" spans="1:32">
      <c r="A636" s="1"/>
      <c r="B636" s="1"/>
      <c r="C636" s="1"/>
      <c r="D636" s="1"/>
      <c r="E636" s="1"/>
      <c r="F636" s="1"/>
      <c r="H636" s="1">
        <f t="shared" si="295"/>
        <v>0.02</v>
      </c>
      <c r="I636" s="1" t="b">
        <f t="shared" si="296"/>
        <v>0</v>
      </c>
      <c r="J636" s="1">
        <f t="shared" si="297"/>
        <v>0</v>
      </c>
      <c r="K636" s="1">
        <f t="shared" si="292"/>
        <v>0</v>
      </c>
      <c r="L636" s="1">
        <f t="shared" si="293"/>
        <v>0</v>
      </c>
      <c r="M636" s="1">
        <f t="shared" si="294"/>
        <v>2.5769869196457207</v>
      </c>
      <c r="N636" s="1" t="b">
        <f t="shared" si="298"/>
        <v>0</v>
      </c>
      <c r="O636" s="1" t="b">
        <f t="shared" si="299"/>
        <v>0</v>
      </c>
      <c r="P636" s="1" t="b">
        <f t="shared" si="300"/>
        <v>0</v>
      </c>
      <c r="Q636" s="1" t="str">
        <f t="shared" si="301"/>
        <v>-</v>
      </c>
      <c r="R636" s="1" t="str">
        <f t="shared" si="302"/>
        <v>-</v>
      </c>
      <c r="S636" s="1" t="str">
        <f t="shared" si="303"/>
        <v>-</v>
      </c>
      <c r="T636" s="1" t="str">
        <f t="shared" si="304"/>
        <v>-</v>
      </c>
      <c r="U636" s="1"/>
      <c r="V636" s="1">
        <f t="shared" si="305"/>
        <v>2.5254471812528063</v>
      </c>
      <c r="W636" s="1" t="b">
        <f t="shared" si="306"/>
        <v>0</v>
      </c>
      <c r="X636" s="1" t="b">
        <f t="shared" si="307"/>
        <v>0</v>
      </c>
      <c r="Y636" s="1" t="b">
        <f t="shared" si="308"/>
        <v>0</v>
      </c>
      <c r="Z636" s="1">
        <f>IF(P636=FALSE,IF(Y636=TRUE,MIN(H636+$I$2,$I$3),H636),"-")</f>
        <v>0.02</v>
      </c>
      <c r="AA636" s="1" t="str">
        <f t="shared" si="309"/>
        <v>-</v>
      </c>
      <c r="AB636" s="1" t="str">
        <f t="shared" si="310"/>
        <v>-</v>
      </c>
      <c r="AC636" s="1">
        <f t="shared" si="311"/>
        <v>2.5254471812528063</v>
      </c>
      <c r="AD636" s="1">
        <f t="shared" si="312"/>
        <v>0</v>
      </c>
      <c r="AE636" s="1" t="b">
        <f t="shared" si="313"/>
        <v>0</v>
      </c>
      <c r="AF636" s="1">
        <f t="shared" si="314"/>
        <v>2.5254471812528063</v>
      </c>
    </row>
    <row r="637" spans="1:32">
      <c r="A637" s="1"/>
      <c r="B637" s="1"/>
      <c r="C637" s="1"/>
      <c r="D637" s="1"/>
      <c r="E637" s="1"/>
      <c r="F637" s="1"/>
      <c r="H637" s="1">
        <f t="shared" si="295"/>
        <v>0.02</v>
      </c>
      <c r="I637" s="1" t="b">
        <f t="shared" si="296"/>
        <v>0</v>
      </c>
      <c r="J637" s="1">
        <f t="shared" si="297"/>
        <v>0</v>
      </c>
      <c r="K637" s="1">
        <f t="shared" si="292"/>
        <v>0</v>
      </c>
      <c r="L637" s="1">
        <f t="shared" si="293"/>
        <v>0</v>
      </c>
      <c r="M637" s="1">
        <f t="shared" si="294"/>
        <v>2.5254471812528063</v>
      </c>
      <c r="N637" s="1" t="b">
        <f t="shared" si="298"/>
        <v>0</v>
      </c>
      <c r="O637" s="1" t="b">
        <f t="shared" si="299"/>
        <v>0</v>
      </c>
      <c r="P637" s="1" t="b">
        <f t="shared" si="300"/>
        <v>0</v>
      </c>
      <c r="Q637" s="1" t="str">
        <f t="shared" si="301"/>
        <v>-</v>
      </c>
      <c r="R637" s="1" t="str">
        <f t="shared" si="302"/>
        <v>-</v>
      </c>
      <c r="S637" s="1" t="str">
        <f t="shared" si="303"/>
        <v>-</v>
      </c>
      <c r="T637" s="1" t="str">
        <f t="shared" si="304"/>
        <v>-</v>
      </c>
      <c r="U637" s="1"/>
      <c r="V637" s="1">
        <f t="shared" si="305"/>
        <v>2.4749382376277502</v>
      </c>
      <c r="W637" s="1" t="b">
        <f t="shared" si="306"/>
        <v>0</v>
      </c>
      <c r="X637" s="1" t="b">
        <f t="shared" si="307"/>
        <v>0</v>
      </c>
      <c r="Y637" s="1" t="b">
        <f t="shared" si="308"/>
        <v>0</v>
      </c>
      <c r="Z637" s="1">
        <f>IF(P637=FALSE,IF(Y637=TRUE,MIN(H637+$I$2,$I$3),H637),"-")</f>
        <v>0.02</v>
      </c>
      <c r="AA637" s="1" t="str">
        <f t="shared" si="309"/>
        <v>-</v>
      </c>
      <c r="AB637" s="1" t="str">
        <f t="shared" si="310"/>
        <v>-</v>
      </c>
      <c r="AC637" s="1">
        <f t="shared" si="311"/>
        <v>2.4749382376277502</v>
      </c>
      <c r="AD637" s="1">
        <f t="shared" si="312"/>
        <v>0</v>
      </c>
      <c r="AE637" s="1" t="b">
        <f t="shared" si="313"/>
        <v>0</v>
      </c>
      <c r="AF637" s="1">
        <f t="shared" si="314"/>
        <v>2.4749382376277502</v>
      </c>
    </row>
    <row r="638" spans="1:32">
      <c r="A638" s="1"/>
      <c r="B638" s="1"/>
      <c r="C638" s="1"/>
      <c r="D638" s="1"/>
      <c r="E638" s="1"/>
      <c r="F638" s="1"/>
      <c r="H638" s="1">
        <f t="shared" si="295"/>
        <v>0.02</v>
      </c>
      <c r="I638" s="1" t="b">
        <f t="shared" si="296"/>
        <v>0</v>
      </c>
      <c r="J638" s="1">
        <f t="shared" si="297"/>
        <v>0</v>
      </c>
      <c r="K638" s="1">
        <f t="shared" si="292"/>
        <v>0</v>
      </c>
      <c r="L638" s="1">
        <f t="shared" si="293"/>
        <v>0</v>
      </c>
      <c r="M638" s="1">
        <f t="shared" si="294"/>
        <v>2.4749382376277502</v>
      </c>
      <c r="N638" s="1" t="b">
        <f t="shared" si="298"/>
        <v>0</v>
      </c>
      <c r="O638" s="1" t="b">
        <f t="shared" si="299"/>
        <v>0</v>
      </c>
      <c r="P638" s="1" t="b">
        <f t="shared" si="300"/>
        <v>0</v>
      </c>
      <c r="Q638" s="1" t="str">
        <f t="shared" si="301"/>
        <v>-</v>
      </c>
      <c r="R638" s="1" t="str">
        <f t="shared" si="302"/>
        <v>-</v>
      </c>
      <c r="S638" s="1" t="str">
        <f t="shared" si="303"/>
        <v>-</v>
      </c>
      <c r="T638" s="1" t="str">
        <f t="shared" si="304"/>
        <v>-</v>
      </c>
      <c r="U638" s="1"/>
      <c r="V638" s="1">
        <f t="shared" si="305"/>
        <v>2.4254394728751953</v>
      </c>
      <c r="W638" s="1" t="b">
        <f t="shared" si="306"/>
        <v>0</v>
      </c>
      <c r="X638" s="1" t="b">
        <f t="shared" si="307"/>
        <v>0</v>
      </c>
      <c r="Y638" s="1" t="b">
        <f t="shared" si="308"/>
        <v>0</v>
      </c>
      <c r="Z638" s="1">
        <f>IF(P638=FALSE,IF(Y638=TRUE,MIN(H638+$I$2,$I$3),H638),"-")</f>
        <v>0.02</v>
      </c>
      <c r="AA638" s="1" t="str">
        <f t="shared" si="309"/>
        <v>-</v>
      </c>
      <c r="AB638" s="1" t="str">
        <f t="shared" si="310"/>
        <v>-</v>
      </c>
      <c r="AC638" s="1">
        <f t="shared" si="311"/>
        <v>2.4254394728751953</v>
      </c>
      <c r="AD638" s="1">
        <f t="shared" si="312"/>
        <v>0</v>
      </c>
      <c r="AE638" s="1" t="b">
        <f t="shared" si="313"/>
        <v>0</v>
      </c>
      <c r="AF638" s="1">
        <f t="shared" si="314"/>
        <v>2.4254394728751953</v>
      </c>
    </row>
    <row r="639" spans="1:32">
      <c r="A639" s="1"/>
      <c r="B639" s="1"/>
      <c r="C639" s="1"/>
      <c r="D639" s="1"/>
      <c r="E639" s="1"/>
      <c r="F639" s="1"/>
      <c r="H639" s="1">
        <f t="shared" si="295"/>
        <v>0.02</v>
      </c>
      <c r="I639" s="1" t="b">
        <f t="shared" si="296"/>
        <v>0</v>
      </c>
      <c r="J639" s="1">
        <f t="shared" si="297"/>
        <v>0</v>
      </c>
      <c r="K639" s="1">
        <f t="shared" si="292"/>
        <v>0</v>
      </c>
      <c r="L639" s="1">
        <f t="shared" si="293"/>
        <v>0</v>
      </c>
      <c r="M639" s="1">
        <f t="shared" si="294"/>
        <v>2.4254394728751953</v>
      </c>
      <c r="N639" s="1" t="b">
        <f t="shared" si="298"/>
        <v>0</v>
      </c>
      <c r="O639" s="1" t="b">
        <f t="shared" si="299"/>
        <v>0</v>
      </c>
      <c r="P639" s="1" t="b">
        <f t="shared" si="300"/>
        <v>0</v>
      </c>
      <c r="Q639" s="1" t="str">
        <f t="shared" si="301"/>
        <v>-</v>
      </c>
      <c r="R639" s="1" t="str">
        <f t="shared" si="302"/>
        <v>-</v>
      </c>
      <c r="S639" s="1" t="str">
        <f t="shared" si="303"/>
        <v>-</v>
      </c>
      <c r="T639" s="1" t="str">
        <f t="shared" si="304"/>
        <v>-</v>
      </c>
      <c r="U639" s="1"/>
      <c r="V639" s="1">
        <f t="shared" si="305"/>
        <v>2.3769306834176915</v>
      </c>
      <c r="W639" s="1" t="b">
        <f t="shared" si="306"/>
        <v>0</v>
      </c>
      <c r="X639" s="1" t="b">
        <f t="shared" si="307"/>
        <v>0</v>
      </c>
      <c r="Y639" s="1" t="b">
        <f t="shared" si="308"/>
        <v>0</v>
      </c>
      <c r="Z639" s="1">
        <f>IF(P639=FALSE,IF(Y639=TRUE,MIN(H639+$I$2,$I$3),H639),"-")</f>
        <v>0.02</v>
      </c>
      <c r="AA639" s="1" t="str">
        <f t="shared" si="309"/>
        <v>-</v>
      </c>
      <c r="AB639" s="1" t="str">
        <f t="shared" si="310"/>
        <v>-</v>
      </c>
      <c r="AC639" s="1">
        <f t="shared" si="311"/>
        <v>2.3769306834176915</v>
      </c>
      <c r="AD639" s="1">
        <f t="shared" si="312"/>
        <v>0</v>
      </c>
      <c r="AE639" s="1" t="b">
        <f t="shared" si="313"/>
        <v>0</v>
      </c>
      <c r="AF639" s="1">
        <f t="shared" si="314"/>
        <v>2.3769306834176915</v>
      </c>
    </row>
    <row r="640" spans="1:32">
      <c r="A640" s="1"/>
      <c r="B640" s="1"/>
      <c r="C640" s="1"/>
      <c r="D640" s="1"/>
      <c r="E640" s="1"/>
      <c r="F640" s="1"/>
      <c r="H640" s="1">
        <f t="shared" si="295"/>
        <v>0.02</v>
      </c>
      <c r="I640" s="1" t="b">
        <f t="shared" si="296"/>
        <v>0</v>
      </c>
      <c r="J640" s="1">
        <f t="shared" si="297"/>
        <v>0</v>
      </c>
      <c r="K640" s="1">
        <f t="shared" si="292"/>
        <v>0</v>
      </c>
      <c r="L640" s="1">
        <f t="shared" si="293"/>
        <v>0</v>
      </c>
      <c r="M640" s="1">
        <f t="shared" si="294"/>
        <v>2.3769306834176915</v>
      </c>
      <c r="N640" s="1" t="b">
        <f t="shared" si="298"/>
        <v>0</v>
      </c>
      <c r="O640" s="1" t="b">
        <f t="shared" si="299"/>
        <v>0</v>
      </c>
      <c r="P640" s="1" t="b">
        <f t="shared" si="300"/>
        <v>0</v>
      </c>
      <c r="Q640" s="1" t="str">
        <f t="shared" si="301"/>
        <v>-</v>
      </c>
      <c r="R640" s="1" t="str">
        <f t="shared" si="302"/>
        <v>-</v>
      </c>
      <c r="S640" s="1" t="str">
        <f t="shared" si="303"/>
        <v>-</v>
      </c>
      <c r="T640" s="1" t="str">
        <f t="shared" si="304"/>
        <v>-</v>
      </c>
      <c r="U640" s="1"/>
      <c r="V640" s="1">
        <f t="shared" si="305"/>
        <v>2.3293920697493378</v>
      </c>
      <c r="W640" s="1" t="b">
        <f t="shared" si="306"/>
        <v>0</v>
      </c>
      <c r="X640" s="1" t="b">
        <f t="shared" si="307"/>
        <v>0</v>
      </c>
      <c r="Y640" s="1" t="b">
        <f t="shared" si="308"/>
        <v>0</v>
      </c>
      <c r="Z640" s="1">
        <f>IF(P640=FALSE,IF(Y640=TRUE,MIN(H640+$I$2,$I$3),H640),"-")</f>
        <v>0.02</v>
      </c>
      <c r="AA640" s="1" t="str">
        <f t="shared" si="309"/>
        <v>-</v>
      </c>
      <c r="AB640" s="1" t="str">
        <f t="shared" si="310"/>
        <v>-</v>
      </c>
      <c r="AC640" s="1">
        <f t="shared" si="311"/>
        <v>2.3293920697493378</v>
      </c>
      <c r="AD640" s="1">
        <f t="shared" si="312"/>
        <v>0</v>
      </c>
      <c r="AE640" s="1" t="b">
        <f t="shared" si="313"/>
        <v>0</v>
      </c>
      <c r="AF640" s="1">
        <f t="shared" si="314"/>
        <v>2.3293920697493378</v>
      </c>
    </row>
    <row r="641" spans="1:32">
      <c r="A641" s="1"/>
      <c r="B641" s="1"/>
      <c r="C641" s="1"/>
      <c r="D641" s="1"/>
      <c r="E641" s="1"/>
      <c r="F641" s="1"/>
      <c r="H641" s="1">
        <f t="shared" si="295"/>
        <v>0.02</v>
      </c>
      <c r="I641" s="1" t="b">
        <f t="shared" si="296"/>
        <v>0</v>
      </c>
      <c r="J641" s="1">
        <f t="shared" si="297"/>
        <v>0</v>
      </c>
      <c r="K641" s="1">
        <f t="shared" si="292"/>
        <v>0</v>
      </c>
      <c r="L641" s="1">
        <f t="shared" si="293"/>
        <v>0</v>
      </c>
      <c r="M641" s="1">
        <f t="shared" si="294"/>
        <v>2.3293920697493378</v>
      </c>
      <c r="N641" s="1" t="b">
        <f t="shared" si="298"/>
        <v>0</v>
      </c>
      <c r="O641" s="1" t="b">
        <f t="shared" si="299"/>
        <v>0</v>
      </c>
      <c r="P641" s="1" t="b">
        <f t="shared" si="300"/>
        <v>0</v>
      </c>
      <c r="Q641" s="1" t="str">
        <f t="shared" si="301"/>
        <v>-</v>
      </c>
      <c r="R641" s="1" t="str">
        <f t="shared" si="302"/>
        <v>-</v>
      </c>
      <c r="S641" s="1" t="str">
        <f t="shared" si="303"/>
        <v>-</v>
      </c>
      <c r="T641" s="1" t="str">
        <f t="shared" si="304"/>
        <v>-</v>
      </c>
      <c r="U641" s="1"/>
      <c r="V641" s="1">
        <f t="shared" si="305"/>
        <v>2.282804228354351</v>
      </c>
      <c r="W641" s="1" t="b">
        <f t="shared" si="306"/>
        <v>0</v>
      </c>
      <c r="X641" s="1" t="b">
        <f t="shared" si="307"/>
        <v>0</v>
      </c>
      <c r="Y641" s="1" t="b">
        <f t="shared" si="308"/>
        <v>0</v>
      </c>
      <c r="Z641" s="1">
        <f>IF(P641=FALSE,IF(Y641=TRUE,MIN(H641+$I$2,$I$3),H641),"-")</f>
        <v>0.02</v>
      </c>
      <c r="AA641" s="1" t="str">
        <f t="shared" si="309"/>
        <v>-</v>
      </c>
      <c r="AB641" s="1" t="str">
        <f t="shared" si="310"/>
        <v>-</v>
      </c>
      <c r="AC641" s="1">
        <f t="shared" si="311"/>
        <v>2.282804228354351</v>
      </c>
      <c r="AD641" s="1">
        <f t="shared" si="312"/>
        <v>0</v>
      </c>
      <c r="AE641" s="1" t="b">
        <f t="shared" si="313"/>
        <v>0</v>
      </c>
      <c r="AF641" s="1">
        <f t="shared" si="314"/>
        <v>2.282804228354351</v>
      </c>
    </row>
    <row r="642" spans="1:32">
      <c r="A642" s="1"/>
      <c r="B642" s="1"/>
      <c r="C642" s="1"/>
      <c r="D642" s="1"/>
      <c r="E642" s="1"/>
      <c r="F642" s="1"/>
      <c r="H642" s="1">
        <f t="shared" si="295"/>
        <v>0.02</v>
      </c>
      <c r="I642" s="1" t="b">
        <f t="shared" si="296"/>
        <v>0</v>
      </c>
      <c r="J642" s="1">
        <f t="shared" si="297"/>
        <v>0</v>
      </c>
      <c r="K642" s="1">
        <f t="shared" si="292"/>
        <v>0</v>
      </c>
      <c r="L642" s="1">
        <f t="shared" si="293"/>
        <v>0</v>
      </c>
      <c r="M642" s="1">
        <f t="shared" si="294"/>
        <v>2.282804228354351</v>
      </c>
      <c r="N642" s="1" t="b">
        <f t="shared" si="298"/>
        <v>0</v>
      </c>
      <c r="O642" s="1" t="b">
        <f t="shared" si="299"/>
        <v>0</v>
      </c>
      <c r="P642" s="1" t="b">
        <f t="shared" si="300"/>
        <v>0</v>
      </c>
      <c r="Q642" s="1" t="str">
        <f t="shared" si="301"/>
        <v>-</v>
      </c>
      <c r="R642" s="1" t="str">
        <f t="shared" si="302"/>
        <v>-</v>
      </c>
      <c r="S642" s="1" t="str">
        <f t="shared" si="303"/>
        <v>-</v>
      </c>
      <c r="T642" s="1" t="str">
        <f t="shared" si="304"/>
        <v>-</v>
      </c>
      <c r="U642" s="1"/>
      <c r="V642" s="1">
        <f t="shared" si="305"/>
        <v>2.2371481437872642</v>
      </c>
      <c r="W642" s="1" t="b">
        <f t="shared" si="306"/>
        <v>0</v>
      </c>
      <c r="X642" s="1" t="b">
        <f t="shared" si="307"/>
        <v>0</v>
      </c>
      <c r="Y642" s="1" t="b">
        <f t="shared" si="308"/>
        <v>0</v>
      </c>
      <c r="Z642" s="1">
        <f>IF(P642=FALSE,IF(Y642=TRUE,MIN(H642+$I$2,$I$3),H642),"-")</f>
        <v>0.02</v>
      </c>
      <c r="AA642" s="1" t="str">
        <f t="shared" si="309"/>
        <v>-</v>
      </c>
      <c r="AB642" s="1" t="str">
        <f t="shared" si="310"/>
        <v>-</v>
      </c>
      <c r="AC642" s="1">
        <f t="shared" si="311"/>
        <v>2.2371481437872642</v>
      </c>
      <c r="AD642" s="1">
        <f t="shared" si="312"/>
        <v>0</v>
      </c>
      <c r="AE642" s="1" t="b">
        <f t="shared" si="313"/>
        <v>0</v>
      </c>
      <c r="AF642" s="1">
        <f t="shared" si="314"/>
        <v>2.2371481437872642</v>
      </c>
    </row>
    <row r="643" spans="1:32">
      <c r="A643" s="1"/>
      <c r="B643" s="1"/>
      <c r="C643" s="1"/>
      <c r="D643" s="1"/>
      <c r="E643" s="1"/>
      <c r="F643" s="1"/>
      <c r="H643" s="1">
        <f t="shared" si="295"/>
        <v>0.02</v>
      </c>
      <c r="I643" s="1" t="b">
        <f t="shared" si="296"/>
        <v>0</v>
      </c>
      <c r="J643" s="1">
        <f t="shared" si="297"/>
        <v>0</v>
      </c>
      <c r="K643" s="1">
        <f t="shared" si="292"/>
        <v>0</v>
      </c>
      <c r="L643" s="1">
        <f t="shared" si="293"/>
        <v>0</v>
      </c>
      <c r="M643" s="1">
        <f t="shared" si="294"/>
        <v>2.2371481437872642</v>
      </c>
      <c r="N643" s="1" t="b">
        <f t="shared" si="298"/>
        <v>0</v>
      </c>
      <c r="O643" s="1" t="b">
        <f t="shared" si="299"/>
        <v>0</v>
      </c>
      <c r="P643" s="1" t="b">
        <f t="shared" si="300"/>
        <v>0</v>
      </c>
      <c r="Q643" s="1" t="str">
        <f t="shared" si="301"/>
        <v>-</v>
      </c>
      <c r="R643" s="1" t="str">
        <f t="shared" si="302"/>
        <v>-</v>
      </c>
      <c r="S643" s="1" t="str">
        <f t="shared" si="303"/>
        <v>-</v>
      </c>
      <c r="T643" s="1" t="str">
        <f t="shared" si="304"/>
        <v>-</v>
      </c>
      <c r="U643" s="1"/>
      <c r="V643" s="1">
        <f t="shared" si="305"/>
        <v>2.192405180911519</v>
      </c>
      <c r="W643" s="1" t="b">
        <f t="shared" si="306"/>
        <v>0</v>
      </c>
      <c r="X643" s="1" t="b">
        <f t="shared" si="307"/>
        <v>0</v>
      </c>
      <c r="Y643" s="1" t="b">
        <f t="shared" si="308"/>
        <v>0</v>
      </c>
      <c r="Z643" s="1">
        <f>IF(P643=FALSE,IF(Y643=TRUE,MIN(H643+$I$2,$I$3),H643),"-")</f>
        <v>0.02</v>
      </c>
      <c r="AA643" s="1" t="str">
        <f t="shared" si="309"/>
        <v>-</v>
      </c>
      <c r="AB643" s="1" t="str">
        <f t="shared" si="310"/>
        <v>-</v>
      </c>
      <c r="AC643" s="1">
        <f t="shared" si="311"/>
        <v>2.192405180911519</v>
      </c>
      <c r="AD643" s="1">
        <f t="shared" si="312"/>
        <v>0</v>
      </c>
      <c r="AE643" s="1" t="b">
        <f t="shared" si="313"/>
        <v>0</v>
      </c>
      <c r="AF643" s="1">
        <f t="shared" si="314"/>
        <v>2.192405180911519</v>
      </c>
    </row>
    <row r="644" spans="1:32">
      <c r="A644" s="1"/>
      <c r="B644" s="1"/>
      <c r="C644" s="1"/>
      <c r="D644" s="1"/>
      <c r="E644" s="1"/>
      <c r="F644" s="1"/>
      <c r="H644" s="1">
        <f t="shared" si="295"/>
        <v>0.02</v>
      </c>
      <c r="I644" s="1" t="b">
        <f t="shared" si="296"/>
        <v>0</v>
      </c>
      <c r="J644" s="1">
        <f t="shared" si="297"/>
        <v>0</v>
      </c>
      <c r="K644" s="1">
        <f t="shared" si="292"/>
        <v>0</v>
      </c>
      <c r="L644" s="1">
        <f t="shared" si="293"/>
        <v>0</v>
      </c>
      <c r="M644" s="1">
        <f t="shared" si="294"/>
        <v>2.192405180911519</v>
      </c>
      <c r="N644" s="1" t="b">
        <f t="shared" si="298"/>
        <v>0</v>
      </c>
      <c r="O644" s="1" t="b">
        <f t="shared" si="299"/>
        <v>0</v>
      </c>
      <c r="P644" s="1" t="b">
        <f t="shared" si="300"/>
        <v>0</v>
      </c>
      <c r="Q644" s="1" t="str">
        <f t="shared" si="301"/>
        <v>-</v>
      </c>
      <c r="R644" s="1" t="str">
        <f t="shared" si="302"/>
        <v>-</v>
      </c>
      <c r="S644" s="1" t="str">
        <f t="shared" si="303"/>
        <v>-</v>
      </c>
      <c r="T644" s="1" t="str">
        <f t="shared" si="304"/>
        <v>-</v>
      </c>
      <c r="U644" s="1"/>
      <c r="V644" s="1">
        <f t="shared" si="305"/>
        <v>2.1485570772932885</v>
      </c>
      <c r="W644" s="1" t="b">
        <f t="shared" si="306"/>
        <v>0</v>
      </c>
      <c r="X644" s="1" t="b">
        <f t="shared" si="307"/>
        <v>0</v>
      </c>
      <c r="Y644" s="1" t="b">
        <f t="shared" si="308"/>
        <v>0</v>
      </c>
      <c r="Z644" s="1">
        <f>IF(P644=FALSE,IF(Y644=TRUE,MIN(H644+$I$2,$I$3),H644),"-")</f>
        <v>0.02</v>
      </c>
      <c r="AA644" s="1" t="str">
        <f t="shared" si="309"/>
        <v>-</v>
      </c>
      <c r="AB644" s="1" t="str">
        <f t="shared" si="310"/>
        <v>-</v>
      </c>
      <c r="AC644" s="1">
        <f t="shared" si="311"/>
        <v>2.1485570772932885</v>
      </c>
      <c r="AD644" s="1">
        <f t="shared" si="312"/>
        <v>0</v>
      </c>
      <c r="AE644" s="1" t="b">
        <f t="shared" si="313"/>
        <v>0</v>
      </c>
      <c r="AF644" s="1">
        <f t="shared" si="314"/>
        <v>2.1485570772932885</v>
      </c>
    </row>
    <row r="645" spans="1:32">
      <c r="A645" s="1"/>
      <c r="B645" s="1"/>
      <c r="C645" s="1"/>
      <c r="D645" s="1"/>
      <c r="E645" s="1"/>
      <c r="F645" s="1"/>
      <c r="H645" s="1">
        <f t="shared" si="295"/>
        <v>0.02</v>
      </c>
      <c r="I645" s="1" t="b">
        <f t="shared" si="296"/>
        <v>0</v>
      </c>
      <c r="J645" s="1">
        <f t="shared" si="297"/>
        <v>0</v>
      </c>
      <c r="K645" s="1">
        <f t="shared" si="292"/>
        <v>0</v>
      </c>
      <c r="L645" s="1">
        <f t="shared" si="293"/>
        <v>0</v>
      </c>
      <c r="M645" s="1">
        <f t="shared" si="294"/>
        <v>2.1485570772932885</v>
      </c>
      <c r="N645" s="1" t="b">
        <f t="shared" si="298"/>
        <v>0</v>
      </c>
      <c r="O645" s="1" t="b">
        <f t="shared" si="299"/>
        <v>0</v>
      </c>
      <c r="P645" s="1" t="b">
        <f t="shared" si="300"/>
        <v>0</v>
      </c>
      <c r="Q645" s="1" t="str">
        <f t="shared" si="301"/>
        <v>-</v>
      </c>
      <c r="R645" s="1" t="str">
        <f t="shared" si="302"/>
        <v>-</v>
      </c>
      <c r="S645" s="1" t="str">
        <f t="shared" si="303"/>
        <v>-</v>
      </c>
      <c r="T645" s="1" t="str">
        <f t="shared" si="304"/>
        <v>-</v>
      </c>
      <c r="U645" s="1"/>
      <c r="V645" s="1">
        <f t="shared" si="305"/>
        <v>2.1055859357474227</v>
      </c>
      <c r="W645" s="1" t="b">
        <f t="shared" si="306"/>
        <v>0</v>
      </c>
      <c r="X645" s="1" t="b">
        <f t="shared" si="307"/>
        <v>0</v>
      </c>
      <c r="Y645" s="1" t="b">
        <f t="shared" si="308"/>
        <v>0</v>
      </c>
      <c r="Z645" s="1">
        <f>IF(P645=FALSE,IF(Y645=TRUE,MIN(H645+$I$2,$I$3),H645),"-")</f>
        <v>0.02</v>
      </c>
      <c r="AA645" s="1" t="str">
        <f t="shared" si="309"/>
        <v>-</v>
      </c>
      <c r="AB645" s="1" t="str">
        <f t="shared" si="310"/>
        <v>-</v>
      </c>
      <c r="AC645" s="1">
        <f t="shared" si="311"/>
        <v>2.1055859357474227</v>
      </c>
      <c r="AD645" s="1">
        <f t="shared" si="312"/>
        <v>0</v>
      </c>
      <c r="AE645" s="1" t="b">
        <f t="shared" si="313"/>
        <v>0</v>
      </c>
      <c r="AF645" s="1">
        <f t="shared" si="314"/>
        <v>2.1055859357474227</v>
      </c>
    </row>
    <row r="646" spans="1:32">
      <c r="A646" s="1"/>
      <c r="B646" s="1"/>
      <c r="C646" s="1"/>
      <c r="D646" s="1"/>
      <c r="E646" s="1"/>
      <c r="F646" s="1"/>
      <c r="H646" s="1">
        <f t="shared" si="295"/>
        <v>0.02</v>
      </c>
      <c r="I646" s="1" t="b">
        <f t="shared" si="296"/>
        <v>0</v>
      </c>
      <c r="J646" s="1">
        <f t="shared" si="297"/>
        <v>0</v>
      </c>
      <c r="K646" s="1">
        <f t="shared" si="292"/>
        <v>0</v>
      </c>
      <c r="L646" s="1">
        <f t="shared" si="293"/>
        <v>0</v>
      </c>
      <c r="M646" s="1">
        <f t="shared" si="294"/>
        <v>2.1055859357474227</v>
      </c>
      <c r="N646" s="1" t="b">
        <f t="shared" si="298"/>
        <v>0</v>
      </c>
      <c r="O646" s="1" t="b">
        <f t="shared" si="299"/>
        <v>0</v>
      </c>
      <c r="P646" s="1" t="b">
        <f t="shared" si="300"/>
        <v>0</v>
      </c>
      <c r="Q646" s="1" t="str">
        <f t="shared" si="301"/>
        <v>-</v>
      </c>
      <c r="R646" s="1" t="str">
        <f t="shared" si="302"/>
        <v>-</v>
      </c>
      <c r="S646" s="1" t="str">
        <f t="shared" si="303"/>
        <v>-</v>
      </c>
      <c r="T646" s="1" t="str">
        <f t="shared" si="304"/>
        <v>-</v>
      </c>
      <c r="U646" s="1"/>
      <c r="V646" s="1">
        <f t="shared" si="305"/>
        <v>2.063474217032474</v>
      </c>
      <c r="W646" s="1" t="b">
        <f t="shared" si="306"/>
        <v>0</v>
      </c>
      <c r="X646" s="1" t="b">
        <f t="shared" si="307"/>
        <v>0</v>
      </c>
      <c r="Y646" s="1" t="b">
        <f t="shared" si="308"/>
        <v>0</v>
      </c>
      <c r="Z646" s="1">
        <f>IF(P646=FALSE,IF(Y646=TRUE,MIN(H646+$I$2,$I$3),H646),"-")</f>
        <v>0.02</v>
      </c>
      <c r="AA646" s="1" t="str">
        <f t="shared" si="309"/>
        <v>-</v>
      </c>
      <c r="AB646" s="1" t="str">
        <f t="shared" si="310"/>
        <v>-</v>
      </c>
      <c r="AC646" s="1">
        <f t="shared" si="311"/>
        <v>2.063474217032474</v>
      </c>
      <c r="AD646" s="1">
        <f t="shared" si="312"/>
        <v>0</v>
      </c>
      <c r="AE646" s="1" t="b">
        <f t="shared" si="313"/>
        <v>0</v>
      </c>
      <c r="AF646" s="1">
        <f t="shared" si="314"/>
        <v>2.063474217032474</v>
      </c>
    </row>
    <row r="647" spans="1:32">
      <c r="A647" s="1"/>
      <c r="B647" s="1"/>
      <c r="C647" s="1"/>
      <c r="D647" s="1"/>
      <c r="E647" s="1"/>
      <c r="F647" s="1"/>
      <c r="H647" s="1">
        <f t="shared" si="295"/>
        <v>0.02</v>
      </c>
      <c r="I647" s="1" t="b">
        <f t="shared" si="296"/>
        <v>0</v>
      </c>
      <c r="J647" s="1">
        <f t="shared" si="297"/>
        <v>0</v>
      </c>
      <c r="K647" s="1">
        <f t="shared" ref="K647:K678" si="315">C647</f>
        <v>0</v>
      </c>
      <c r="L647" s="1">
        <f t="shared" ref="L647:L678" si="316">D647</f>
        <v>0</v>
      </c>
      <c r="M647" s="1">
        <f t="shared" ref="M647:M678" si="317">AF646</f>
        <v>2.063474217032474</v>
      </c>
      <c r="N647" s="1" t="b">
        <f t="shared" si="298"/>
        <v>0</v>
      </c>
      <c r="O647" s="1" t="b">
        <f t="shared" si="299"/>
        <v>0</v>
      </c>
      <c r="P647" s="1" t="b">
        <f t="shared" si="300"/>
        <v>0</v>
      </c>
      <c r="Q647" s="1" t="str">
        <f t="shared" si="301"/>
        <v>-</v>
      </c>
      <c r="R647" s="1" t="str">
        <f t="shared" si="302"/>
        <v>-</v>
      </c>
      <c r="S647" s="1" t="str">
        <f t="shared" si="303"/>
        <v>-</v>
      </c>
      <c r="T647" s="1" t="str">
        <f t="shared" si="304"/>
        <v>-</v>
      </c>
      <c r="U647" s="1"/>
      <c r="V647" s="1">
        <f t="shared" si="305"/>
        <v>2.0222047326918244</v>
      </c>
      <c r="W647" s="1" t="b">
        <f t="shared" si="306"/>
        <v>0</v>
      </c>
      <c r="X647" s="1" t="b">
        <f t="shared" si="307"/>
        <v>0</v>
      </c>
      <c r="Y647" s="1" t="b">
        <f t="shared" si="308"/>
        <v>0</v>
      </c>
      <c r="Z647" s="1">
        <f>IF(P647=FALSE,IF(Y647=TRUE,MIN(H647+$I$2,$I$3),H647),"-")</f>
        <v>0.02</v>
      </c>
      <c r="AA647" s="1" t="str">
        <f t="shared" si="309"/>
        <v>-</v>
      </c>
      <c r="AB647" s="1" t="str">
        <f t="shared" si="310"/>
        <v>-</v>
      </c>
      <c r="AC647" s="1">
        <f t="shared" si="311"/>
        <v>2.0222047326918244</v>
      </c>
      <c r="AD647" s="1">
        <f t="shared" si="312"/>
        <v>0</v>
      </c>
      <c r="AE647" s="1" t="b">
        <f t="shared" si="313"/>
        <v>0</v>
      </c>
      <c r="AF647" s="1">
        <f t="shared" si="314"/>
        <v>2.0222047326918244</v>
      </c>
    </row>
    <row r="648" spans="1:32">
      <c r="A648" s="1"/>
      <c r="B648" s="1"/>
      <c r="C648" s="1"/>
      <c r="D648" s="1"/>
      <c r="E648" s="1"/>
      <c r="F648" s="1"/>
      <c r="H648" s="1">
        <f t="shared" si="295"/>
        <v>0.02</v>
      </c>
      <c r="I648" s="1" t="b">
        <f t="shared" si="296"/>
        <v>0</v>
      </c>
      <c r="J648" s="1">
        <f t="shared" si="297"/>
        <v>0</v>
      </c>
      <c r="K648" s="1">
        <f t="shared" si="315"/>
        <v>0</v>
      </c>
      <c r="L648" s="1">
        <f t="shared" si="316"/>
        <v>0</v>
      </c>
      <c r="M648" s="1">
        <f t="shared" si="317"/>
        <v>2.0222047326918244</v>
      </c>
      <c r="N648" s="1" t="b">
        <f t="shared" si="298"/>
        <v>0</v>
      </c>
      <c r="O648" s="1" t="b">
        <f t="shared" si="299"/>
        <v>0</v>
      </c>
      <c r="P648" s="1" t="b">
        <f t="shared" si="300"/>
        <v>0</v>
      </c>
      <c r="Q648" s="1" t="str">
        <f t="shared" si="301"/>
        <v>-</v>
      </c>
      <c r="R648" s="1" t="str">
        <f t="shared" si="302"/>
        <v>-</v>
      </c>
      <c r="S648" s="1" t="str">
        <f t="shared" si="303"/>
        <v>-</v>
      </c>
      <c r="T648" s="1" t="str">
        <f t="shared" si="304"/>
        <v>-</v>
      </c>
      <c r="U648" s="1"/>
      <c r="V648" s="1">
        <f t="shared" si="305"/>
        <v>1.981760638037988</v>
      </c>
      <c r="W648" s="1" t="b">
        <f t="shared" si="306"/>
        <v>0</v>
      </c>
      <c r="X648" s="1" t="b">
        <f t="shared" si="307"/>
        <v>0</v>
      </c>
      <c r="Y648" s="1" t="b">
        <f t="shared" si="308"/>
        <v>0</v>
      </c>
      <c r="Z648" s="1">
        <f>IF(P648=FALSE,IF(Y648=TRUE,MIN(H648+$I$2,$I$3),H648),"-")</f>
        <v>0.02</v>
      </c>
      <c r="AA648" s="1" t="str">
        <f t="shared" si="309"/>
        <v>-</v>
      </c>
      <c r="AB648" s="1" t="str">
        <f t="shared" si="310"/>
        <v>-</v>
      </c>
      <c r="AC648" s="1">
        <f t="shared" si="311"/>
        <v>1.981760638037988</v>
      </c>
      <c r="AD648" s="1">
        <f t="shared" si="312"/>
        <v>0</v>
      </c>
      <c r="AE648" s="1" t="b">
        <f t="shared" si="313"/>
        <v>0</v>
      </c>
      <c r="AF648" s="1">
        <f t="shared" si="314"/>
        <v>1.981760638037988</v>
      </c>
    </row>
    <row r="649" spans="1:32">
      <c r="A649" s="1"/>
      <c r="B649" s="1"/>
      <c r="C649" s="1"/>
      <c r="D649" s="1"/>
      <c r="E649" s="1"/>
      <c r="F649" s="1"/>
      <c r="H649" s="1">
        <f t="shared" si="295"/>
        <v>0.02</v>
      </c>
      <c r="I649" s="1" t="b">
        <f t="shared" si="296"/>
        <v>0</v>
      </c>
      <c r="J649" s="1">
        <f t="shared" si="297"/>
        <v>0</v>
      </c>
      <c r="K649" s="1">
        <f t="shared" si="315"/>
        <v>0</v>
      </c>
      <c r="L649" s="1">
        <f t="shared" si="316"/>
        <v>0</v>
      </c>
      <c r="M649" s="1">
        <f t="shared" si="317"/>
        <v>1.981760638037988</v>
      </c>
      <c r="N649" s="1" t="b">
        <f t="shared" si="298"/>
        <v>0</v>
      </c>
      <c r="O649" s="1" t="b">
        <f t="shared" si="299"/>
        <v>0</v>
      </c>
      <c r="P649" s="1" t="b">
        <f t="shared" si="300"/>
        <v>0</v>
      </c>
      <c r="Q649" s="1" t="str">
        <f t="shared" si="301"/>
        <v>-</v>
      </c>
      <c r="R649" s="1" t="str">
        <f t="shared" si="302"/>
        <v>-</v>
      </c>
      <c r="S649" s="1" t="str">
        <f t="shared" si="303"/>
        <v>-</v>
      </c>
      <c r="T649" s="1" t="str">
        <f t="shared" si="304"/>
        <v>-</v>
      </c>
      <c r="U649" s="1"/>
      <c r="V649" s="1">
        <f t="shared" si="305"/>
        <v>1.9421254252772282</v>
      </c>
      <c r="W649" s="1" t="b">
        <f t="shared" si="306"/>
        <v>0</v>
      </c>
      <c r="X649" s="1" t="b">
        <f t="shared" si="307"/>
        <v>0</v>
      </c>
      <c r="Y649" s="1" t="b">
        <f t="shared" si="308"/>
        <v>0</v>
      </c>
      <c r="Z649" s="1">
        <f>IF(P649=FALSE,IF(Y649=TRUE,MIN(H649+$I$2,$I$3),H649),"-")</f>
        <v>0.02</v>
      </c>
      <c r="AA649" s="1" t="str">
        <f t="shared" si="309"/>
        <v>-</v>
      </c>
      <c r="AB649" s="1" t="str">
        <f t="shared" si="310"/>
        <v>-</v>
      </c>
      <c r="AC649" s="1">
        <f t="shared" si="311"/>
        <v>1.9421254252772282</v>
      </c>
      <c r="AD649" s="1">
        <f t="shared" si="312"/>
        <v>0</v>
      </c>
      <c r="AE649" s="1" t="b">
        <f t="shared" si="313"/>
        <v>0</v>
      </c>
      <c r="AF649" s="1">
        <f t="shared" si="314"/>
        <v>1.9421254252772282</v>
      </c>
    </row>
    <row r="650" spans="1:32">
      <c r="A650" s="1"/>
      <c r="B650" s="1"/>
      <c r="C650" s="1"/>
      <c r="D650" s="1"/>
      <c r="E650" s="1"/>
      <c r="F650" s="1"/>
      <c r="H650" s="1">
        <f t="shared" si="295"/>
        <v>0.02</v>
      </c>
      <c r="I650" s="1" t="b">
        <f t="shared" si="296"/>
        <v>0</v>
      </c>
      <c r="J650" s="1">
        <f t="shared" si="297"/>
        <v>0</v>
      </c>
      <c r="K650" s="1">
        <f t="shared" si="315"/>
        <v>0</v>
      </c>
      <c r="L650" s="1">
        <f t="shared" si="316"/>
        <v>0</v>
      </c>
      <c r="M650" s="1">
        <f t="shared" si="317"/>
        <v>1.9421254252772282</v>
      </c>
      <c r="N650" s="1" t="b">
        <f t="shared" si="298"/>
        <v>0</v>
      </c>
      <c r="O650" s="1" t="b">
        <f t="shared" si="299"/>
        <v>0</v>
      </c>
      <c r="P650" s="1" t="b">
        <f t="shared" si="300"/>
        <v>0</v>
      </c>
      <c r="Q650" s="1" t="str">
        <f t="shared" si="301"/>
        <v>-</v>
      </c>
      <c r="R650" s="1" t="str">
        <f t="shared" si="302"/>
        <v>-</v>
      </c>
      <c r="S650" s="1" t="str">
        <f t="shared" si="303"/>
        <v>-</v>
      </c>
      <c r="T650" s="1" t="str">
        <f t="shared" si="304"/>
        <v>-</v>
      </c>
      <c r="U650" s="1"/>
      <c r="V650" s="1">
        <f t="shared" si="305"/>
        <v>1.9032829167716836</v>
      </c>
      <c r="W650" s="1" t="b">
        <f t="shared" si="306"/>
        <v>0</v>
      </c>
      <c r="X650" s="1" t="b">
        <f t="shared" si="307"/>
        <v>0</v>
      </c>
      <c r="Y650" s="1" t="b">
        <f t="shared" si="308"/>
        <v>0</v>
      </c>
      <c r="Z650" s="1">
        <f>IF(P650=FALSE,IF(Y650=TRUE,MIN(H650+$I$2,$I$3),H650),"-")</f>
        <v>0.02</v>
      </c>
      <c r="AA650" s="1" t="str">
        <f t="shared" si="309"/>
        <v>-</v>
      </c>
      <c r="AB650" s="1" t="str">
        <f t="shared" si="310"/>
        <v>-</v>
      </c>
      <c r="AC650" s="1">
        <f t="shared" si="311"/>
        <v>1.9032829167716836</v>
      </c>
      <c r="AD650" s="1">
        <f t="shared" si="312"/>
        <v>0</v>
      </c>
      <c r="AE650" s="1" t="b">
        <f t="shared" si="313"/>
        <v>0</v>
      </c>
      <c r="AF650" s="1">
        <f t="shared" si="314"/>
        <v>1.9032829167716836</v>
      </c>
    </row>
    <row r="651" spans="1:32">
      <c r="A651" s="1"/>
      <c r="B651" s="1"/>
      <c r="C651" s="1"/>
      <c r="D651" s="1"/>
      <c r="E651" s="1"/>
      <c r="F651" s="1"/>
      <c r="H651" s="1">
        <f t="shared" si="295"/>
        <v>0.02</v>
      </c>
      <c r="I651" s="1" t="b">
        <f t="shared" si="296"/>
        <v>0</v>
      </c>
      <c r="J651" s="1">
        <f t="shared" si="297"/>
        <v>0</v>
      </c>
      <c r="K651" s="1">
        <f t="shared" si="315"/>
        <v>0</v>
      </c>
      <c r="L651" s="1">
        <f t="shared" si="316"/>
        <v>0</v>
      </c>
      <c r="M651" s="1">
        <f t="shared" si="317"/>
        <v>1.9032829167716836</v>
      </c>
      <c r="N651" s="1" t="b">
        <f t="shared" si="298"/>
        <v>0</v>
      </c>
      <c r="O651" s="1" t="b">
        <f t="shared" si="299"/>
        <v>0</v>
      </c>
      <c r="P651" s="1" t="b">
        <f t="shared" si="300"/>
        <v>0</v>
      </c>
      <c r="Q651" s="1" t="str">
        <f t="shared" si="301"/>
        <v>-</v>
      </c>
      <c r="R651" s="1" t="str">
        <f t="shared" si="302"/>
        <v>-</v>
      </c>
      <c r="S651" s="1" t="str">
        <f t="shared" si="303"/>
        <v>-</v>
      </c>
      <c r="T651" s="1" t="str">
        <f t="shared" si="304"/>
        <v>-</v>
      </c>
      <c r="U651" s="1"/>
      <c r="V651" s="1">
        <f t="shared" si="305"/>
        <v>1.8652172584362499</v>
      </c>
      <c r="W651" s="1" t="b">
        <f t="shared" si="306"/>
        <v>0</v>
      </c>
      <c r="X651" s="1" t="b">
        <f t="shared" si="307"/>
        <v>0</v>
      </c>
      <c r="Y651" s="1" t="b">
        <f t="shared" si="308"/>
        <v>0</v>
      </c>
      <c r="Z651" s="1">
        <f>IF(P651=FALSE,IF(Y651=TRUE,MIN(H651+$I$2,$I$3),H651),"-")</f>
        <v>0.02</v>
      </c>
      <c r="AA651" s="1" t="str">
        <f t="shared" si="309"/>
        <v>-</v>
      </c>
      <c r="AB651" s="1" t="str">
        <f t="shared" si="310"/>
        <v>-</v>
      </c>
      <c r="AC651" s="1">
        <f t="shared" si="311"/>
        <v>1.8652172584362499</v>
      </c>
      <c r="AD651" s="1">
        <f t="shared" si="312"/>
        <v>0</v>
      </c>
      <c r="AE651" s="1" t="b">
        <f t="shared" si="313"/>
        <v>0</v>
      </c>
      <c r="AF651" s="1">
        <f t="shared" si="314"/>
        <v>1.8652172584362499</v>
      </c>
    </row>
    <row r="652" spans="1:32">
      <c r="A652" s="1"/>
      <c r="B652" s="1"/>
      <c r="C652" s="1"/>
      <c r="D652" s="1"/>
      <c r="E652" s="1"/>
      <c r="F652" s="1"/>
      <c r="H652" s="1">
        <f t="shared" si="295"/>
        <v>0.02</v>
      </c>
      <c r="I652" s="1" t="b">
        <f t="shared" si="296"/>
        <v>0</v>
      </c>
      <c r="J652" s="1">
        <f t="shared" si="297"/>
        <v>0</v>
      </c>
      <c r="K652" s="1">
        <f t="shared" si="315"/>
        <v>0</v>
      </c>
      <c r="L652" s="1">
        <f t="shared" si="316"/>
        <v>0</v>
      </c>
      <c r="M652" s="1">
        <f t="shared" si="317"/>
        <v>1.8652172584362499</v>
      </c>
      <c r="N652" s="1" t="b">
        <f t="shared" si="298"/>
        <v>0</v>
      </c>
      <c r="O652" s="1" t="b">
        <f t="shared" si="299"/>
        <v>0</v>
      </c>
      <c r="P652" s="1" t="b">
        <f t="shared" si="300"/>
        <v>0</v>
      </c>
      <c r="Q652" s="1" t="str">
        <f t="shared" si="301"/>
        <v>-</v>
      </c>
      <c r="R652" s="1" t="str">
        <f t="shared" si="302"/>
        <v>-</v>
      </c>
      <c r="S652" s="1" t="str">
        <f t="shared" si="303"/>
        <v>-</v>
      </c>
      <c r="T652" s="1" t="str">
        <f t="shared" si="304"/>
        <v>-</v>
      </c>
      <c r="U652" s="1"/>
      <c r="V652" s="1">
        <f t="shared" si="305"/>
        <v>1.8279129132675249</v>
      </c>
      <c r="W652" s="1" t="b">
        <f t="shared" si="306"/>
        <v>0</v>
      </c>
      <c r="X652" s="1" t="b">
        <f t="shared" si="307"/>
        <v>0</v>
      </c>
      <c r="Y652" s="1" t="b">
        <f t="shared" si="308"/>
        <v>0</v>
      </c>
      <c r="Z652" s="1">
        <f>IF(P652=FALSE,IF(Y652=TRUE,MIN(H652+$I$2,$I$3),H652),"-")</f>
        <v>0.02</v>
      </c>
      <c r="AA652" s="1" t="str">
        <f t="shared" si="309"/>
        <v>-</v>
      </c>
      <c r="AB652" s="1" t="str">
        <f t="shared" si="310"/>
        <v>-</v>
      </c>
      <c r="AC652" s="1">
        <f t="shared" si="311"/>
        <v>1.8279129132675249</v>
      </c>
      <c r="AD652" s="1">
        <f t="shared" si="312"/>
        <v>0</v>
      </c>
      <c r="AE652" s="1" t="b">
        <f t="shared" si="313"/>
        <v>0</v>
      </c>
      <c r="AF652" s="1">
        <f t="shared" si="314"/>
        <v>1.8279129132675249</v>
      </c>
    </row>
    <row r="653" spans="1:32">
      <c r="A653" s="1"/>
      <c r="B653" s="1"/>
      <c r="C653" s="1"/>
      <c r="D653" s="1"/>
      <c r="E653" s="1"/>
      <c r="F653" s="1"/>
      <c r="H653" s="1">
        <f t="shared" si="295"/>
        <v>0.02</v>
      </c>
      <c r="I653" s="1" t="b">
        <f t="shared" si="296"/>
        <v>0</v>
      </c>
      <c r="J653" s="1">
        <f t="shared" si="297"/>
        <v>0</v>
      </c>
      <c r="K653" s="1">
        <f t="shared" si="315"/>
        <v>0</v>
      </c>
      <c r="L653" s="1">
        <f t="shared" si="316"/>
        <v>0</v>
      </c>
      <c r="M653" s="1">
        <f t="shared" si="317"/>
        <v>1.8279129132675249</v>
      </c>
      <c r="N653" s="1" t="b">
        <f t="shared" si="298"/>
        <v>0</v>
      </c>
      <c r="O653" s="1" t="b">
        <f t="shared" si="299"/>
        <v>0</v>
      </c>
      <c r="P653" s="1" t="b">
        <f t="shared" si="300"/>
        <v>0</v>
      </c>
      <c r="Q653" s="1" t="str">
        <f t="shared" si="301"/>
        <v>-</v>
      </c>
      <c r="R653" s="1" t="str">
        <f t="shared" si="302"/>
        <v>-</v>
      </c>
      <c r="S653" s="1" t="str">
        <f t="shared" si="303"/>
        <v>-</v>
      </c>
      <c r="T653" s="1" t="str">
        <f t="shared" si="304"/>
        <v>-</v>
      </c>
      <c r="U653" s="1"/>
      <c r="V653" s="1">
        <f t="shared" si="305"/>
        <v>1.7913546550021744</v>
      </c>
      <c r="W653" s="1" t="b">
        <f t="shared" si="306"/>
        <v>0</v>
      </c>
      <c r="X653" s="1" t="b">
        <f t="shared" si="307"/>
        <v>0</v>
      </c>
      <c r="Y653" s="1" t="b">
        <f t="shared" si="308"/>
        <v>0</v>
      </c>
      <c r="Z653" s="1">
        <f>IF(P653=FALSE,IF(Y653=TRUE,MIN(H653+$I$2,$I$3),H653),"-")</f>
        <v>0.02</v>
      </c>
      <c r="AA653" s="1" t="str">
        <f t="shared" si="309"/>
        <v>-</v>
      </c>
      <c r="AB653" s="1" t="str">
        <f t="shared" si="310"/>
        <v>-</v>
      </c>
      <c r="AC653" s="1">
        <f t="shared" si="311"/>
        <v>1.7913546550021744</v>
      </c>
      <c r="AD653" s="1">
        <f t="shared" si="312"/>
        <v>0</v>
      </c>
      <c r="AE653" s="1" t="b">
        <f t="shared" si="313"/>
        <v>0</v>
      </c>
      <c r="AF653" s="1">
        <f t="shared" si="314"/>
        <v>1.7913546550021744</v>
      </c>
    </row>
    <row r="654" spans="1:32">
      <c r="A654" s="1"/>
      <c r="B654" s="1"/>
      <c r="C654" s="1"/>
      <c r="D654" s="1"/>
      <c r="E654" s="1"/>
      <c r="F654" s="1"/>
      <c r="H654" s="1">
        <f t="shared" si="295"/>
        <v>0.02</v>
      </c>
      <c r="I654" s="1" t="b">
        <f t="shared" si="296"/>
        <v>0</v>
      </c>
      <c r="J654" s="1">
        <f t="shared" si="297"/>
        <v>0</v>
      </c>
      <c r="K654" s="1">
        <f t="shared" si="315"/>
        <v>0</v>
      </c>
      <c r="L654" s="1">
        <f t="shared" si="316"/>
        <v>0</v>
      </c>
      <c r="M654" s="1">
        <f t="shared" si="317"/>
        <v>1.7913546550021744</v>
      </c>
      <c r="N654" s="1" t="b">
        <f t="shared" si="298"/>
        <v>0</v>
      </c>
      <c r="O654" s="1" t="b">
        <f t="shared" si="299"/>
        <v>0</v>
      </c>
      <c r="P654" s="1" t="b">
        <f t="shared" si="300"/>
        <v>0</v>
      </c>
      <c r="Q654" s="1" t="str">
        <f t="shared" si="301"/>
        <v>-</v>
      </c>
      <c r="R654" s="1" t="str">
        <f t="shared" si="302"/>
        <v>-</v>
      </c>
      <c r="S654" s="1" t="str">
        <f t="shared" si="303"/>
        <v>-</v>
      </c>
      <c r="T654" s="1" t="str">
        <f t="shared" si="304"/>
        <v>-</v>
      </c>
      <c r="U654" s="1"/>
      <c r="V654" s="1">
        <f t="shared" si="305"/>
        <v>1.7555275619021309</v>
      </c>
      <c r="W654" s="1" t="b">
        <f t="shared" si="306"/>
        <v>0</v>
      </c>
      <c r="X654" s="1" t="b">
        <f t="shared" si="307"/>
        <v>0</v>
      </c>
      <c r="Y654" s="1" t="b">
        <f t="shared" si="308"/>
        <v>0</v>
      </c>
      <c r="Z654" s="1">
        <f>IF(P654=FALSE,IF(Y654=TRUE,MIN(H654+$I$2,$I$3),H654),"-")</f>
        <v>0.02</v>
      </c>
      <c r="AA654" s="1" t="str">
        <f t="shared" si="309"/>
        <v>-</v>
      </c>
      <c r="AB654" s="1" t="str">
        <f t="shared" si="310"/>
        <v>-</v>
      </c>
      <c r="AC654" s="1">
        <f t="shared" si="311"/>
        <v>1.7555275619021309</v>
      </c>
      <c r="AD654" s="1">
        <f t="shared" si="312"/>
        <v>0</v>
      </c>
      <c r="AE654" s="1" t="b">
        <f t="shared" si="313"/>
        <v>0</v>
      </c>
      <c r="AF654" s="1">
        <f t="shared" si="314"/>
        <v>1.7555275619021309</v>
      </c>
    </row>
    <row r="655" spans="1:32">
      <c r="A655" s="1"/>
      <c r="B655" s="1"/>
      <c r="C655" s="1"/>
      <c r="D655" s="1"/>
      <c r="E655" s="1"/>
      <c r="F655" s="1"/>
      <c r="H655" s="1">
        <f t="shared" si="295"/>
        <v>0.02</v>
      </c>
      <c r="I655" s="1" t="b">
        <f t="shared" si="296"/>
        <v>0</v>
      </c>
      <c r="J655" s="1">
        <f t="shared" si="297"/>
        <v>0</v>
      </c>
      <c r="K655" s="1">
        <f t="shared" si="315"/>
        <v>0</v>
      </c>
      <c r="L655" s="1">
        <f t="shared" si="316"/>
        <v>0</v>
      </c>
      <c r="M655" s="1">
        <f t="shared" si="317"/>
        <v>1.7555275619021309</v>
      </c>
      <c r="N655" s="1" t="b">
        <f t="shared" si="298"/>
        <v>0</v>
      </c>
      <c r="O655" s="1" t="b">
        <f t="shared" si="299"/>
        <v>0</v>
      </c>
      <c r="P655" s="1" t="b">
        <f t="shared" si="300"/>
        <v>0</v>
      </c>
      <c r="Q655" s="1" t="str">
        <f t="shared" si="301"/>
        <v>-</v>
      </c>
      <c r="R655" s="1" t="str">
        <f t="shared" si="302"/>
        <v>-</v>
      </c>
      <c r="S655" s="1" t="str">
        <f t="shared" si="303"/>
        <v>-</v>
      </c>
      <c r="T655" s="1" t="str">
        <f t="shared" si="304"/>
        <v>-</v>
      </c>
      <c r="U655" s="1"/>
      <c r="V655" s="1">
        <f t="shared" si="305"/>
        <v>1.7204170106640884</v>
      </c>
      <c r="W655" s="1" t="b">
        <f t="shared" si="306"/>
        <v>0</v>
      </c>
      <c r="X655" s="1" t="b">
        <f t="shared" si="307"/>
        <v>0</v>
      </c>
      <c r="Y655" s="1" t="b">
        <f t="shared" si="308"/>
        <v>0</v>
      </c>
      <c r="Z655" s="1">
        <f>IF(P655=FALSE,IF(Y655=TRUE,MIN(H655+$I$2,$I$3),H655),"-")</f>
        <v>0.02</v>
      </c>
      <c r="AA655" s="1" t="str">
        <f t="shared" si="309"/>
        <v>-</v>
      </c>
      <c r="AB655" s="1" t="str">
        <f t="shared" si="310"/>
        <v>-</v>
      </c>
      <c r="AC655" s="1">
        <f t="shared" si="311"/>
        <v>1.7204170106640884</v>
      </c>
      <c r="AD655" s="1">
        <f t="shared" si="312"/>
        <v>0</v>
      </c>
      <c r="AE655" s="1" t="b">
        <f t="shared" si="313"/>
        <v>0</v>
      </c>
      <c r="AF655" s="1">
        <f t="shared" si="314"/>
        <v>1.7204170106640884</v>
      </c>
    </row>
    <row r="656" spans="1:32">
      <c r="A656" s="1"/>
      <c r="B656" s="1"/>
      <c r="C656" s="1"/>
      <c r="D656" s="1"/>
      <c r="E656" s="1"/>
      <c r="F656" s="1"/>
      <c r="H656" s="1">
        <f t="shared" si="295"/>
        <v>0.02</v>
      </c>
      <c r="I656" s="1" t="b">
        <f t="shared" si="296"/>
        <v>0</v>
      </c>
      <c r="J656" s="1">
        <f t="shared" si="297"/>
        <v>0</v>
      </c>
      <c r="K656" s="1">
        <f t="shared" si="315"/>
        <v>0</v>
      </c>
      <c r="L656" s="1">
        <f t="shared" si="316"/>
        <v>0</v>
      </c>
      <c r="M656" s="1">
        <f t="shared" si="317"/>
        <v>1.7204170106640884</v>
      </c>
      <c r="N656" s="1" t="b">
        <f t="shared" si="298"/>
        <v>0</v>
      </c>
      <c r="O656" s="1" t="b">
        <f t="shared" si="299"/>
        <v>0</v>
      </c>
      <c r="P656" s="1" t="b">
        <f t="shared" si="300"/>
        <v>0</v>
      </c>
      <c r="Q656" s="1" t="str">
        <f t="shared" si="301"/>
        <v>-</v>
      </c>
      <c r="R656" s="1" t="str">
        <f t="shared" si="302"/>
        <v>-</v>
      </c>
      <c r="S656" s="1" t="str">
        <f t="shared" si="303"/>
        <v>-</v>
      </c>
      <c r="T656" s="1" t="str">
        <f t="shared" si="304"/>
        <v>-</v>
      </c>
      <c r="U656" s="1"/>
      <c r="V656" s="1">
        <f t="shared" si="305"/>
        <v>1.6860086704508066</v>
      </c>
      <c r="W656" s="1" t="b">
        <f t="shared" si="306"/>
        <v>0</v>
      </c>
      <c r="X656" s="1" t="b">
        <f t="shared" si="307"/>
        <v>0</v>
      </c>
      <c r="Y656" s="1" t="b">
        <f t="shared" si="308"/>
        <v>0</v>
      </c>
      <c r="Z656" s="1">
        <f>IF(P656=FALSE,IF(Y656=TRUE,MIN(H656+$I$2,$I$3),H656),"-")</f>
        <v>0.02</v>
      </c>
      <c r="AA656" s="1" t="str">
        <f t="shared" si="309"/>
        <v>-</v>
      </c>
      <c r="AB656" s="1" t="str">
        <f t="shared" si="310"/>
        <v>-</v>
      </c>
      <c r="AC656" s="1">
        <f t="shared" si="311"/>
        <v>1.6860086704508066</v>
      </c>
      <c r="AD656" s="1">
        <f t="shared" si="312"/>
        <v>0</v>
      </c>
      <c r="AE656" s="1" t="b">
        <f t="shared" si="313"/>
        <v>0</v>
      </c>
      <c r="AF656" s="1">
        <f t="shared" si="314"/>
        <v>1.6860086704508066</v>
      </c>
    </row>
    <row r="657" spans="1:32">
      <c r="A657" s="1"/>
      <c r="B657" s="1"/>
      <c r="C657" s="1"/>
      <c r="D657" s="1"/>
      <c r="E657" s="1"/>
      <c r="F657" s="1"/>
      <c r="H657" s="1">
        <f t="shared" si="295"/>
        <v>0.02</v>
      </c>
      <c r="I657" s="1" t="b">
        <f t="shared" si="296"/>
        <v>0</v>
      </c>
      <c r="J657" s="1">
        <f t="shared" si="297"/>
        <v>0</v>
      </c>
      <c r="K657" s="1">
        <f t="shared" si="315"/>
        <v>0</v>
      </c>
      <c r="L657" s="1">
        <f t="shared" si="316"/>
        <v>0</v>
      </c>
      <c r="M657" s="1">
        <f t="shared" si="317"/>
        <v>1.6860086704508066</v>
      </c>
      <c r="N657" s="1" t="b">
        <f t="shared" si="298"/>
        <v>0</v>
      </c>
      <c r="O657" s="1" t="b">
        <f t="shared" si="299"/>
        <v>0</v>
      </c>
      <c r="P657" s="1" t="b">
        <f t="shared" si="300"/>
        <v>0</v>
      </c>
      <c r="Q657" s="1" t="str">
        <f t="shared" si="301"/>
        <v>-</v>
      </c>
      <c r="R657" s="1" t="str">
        <f t="shared" si="302"/>
        <v>-</v>
      </c>
      <c r="S657" s="1" t="str">
        <f t="shared" si="303"/>
        <v>-</v>
      </c>
      <c r="T657" s="1" t="str">
        <f t="shared" si="304"/>
        <v>-</v>
      </c>
      <c r="U657" s="1"/>
      <c r="V657" s="1">
        <f t="shared" si="305"/>
        <v>1.6522884970417904</v>
      </c>
      <c r="W657" s="1" t="b">
        <f t="shared" si="306"/>
        <v>0</v>
      </c>
      <c r="X657" s="1" t="b">
        <f t="shared" si="307"/>
        <v>0</v>
      </c>
      <c r="Y657" s="1" t="b">
        <f t="shared" si="308"/>
        <v>0</v>
      </c>
      <c r="Z657" s="1">
        <f>IF(P657=FALSE,IF(Y657=TRUE,MIN(H657+$I$2,$I$3),H657),"-")</f>
        <v>0.02</v>
      </c>
      <c r="AA657" s="1" t="str">
        <f t="shared" si="309"/>
        <v>-</v>
      </c>
      <c r="AB657" s="1" t="str">
        <f t="shared" si="310"/>
        <v>-</v>
      </c>
      <c r="AC657" s="1">
        <f t="shared" si="311"/>
        <v>1.6522884970417904</v>
      </c>
      <c r="AD657" s="1">
        <f t="shared" si="312"/>
        <v>0</v>
      </c>
      <c r="AE657" s="1" t="b">
        <f t="shared" si="313"/>
        <v>0</v>
      </c>
      <c r="AF657" s="1">
        <f t="shared" si="314"/>
        <v>1.6522884970417904</v>
      </c>
    </row>
    <row r="658" spans="1:32">
      <c r="A658" s="1"/>
      <c r="B658" s="1"/>
      <c r="C658" s="1"/>
      <c r="D658" s="1"/>
      <c r="E658" s="1"/>
      <c r="F658" s="1"/>
      <c r="H658" s="1">
        <f t="shared" si="295"/>
        <v>0.02</v>
      </c>
      <c r="I658" s="1" t="b">
        <f t="shared" si="296"/>
        <v>0</v>
      </c>
      <c r="J658" s="1">
        <f t="shared" si="297"/>
        <v>0</v>
      </c>
      <c r="K658" s="1">
        <f t="shared" si="315"/>
        <v>0</v>
      </c>
      <c r="L658" s="1">
        <f t="shared" si="316"/>
        <v>0</v>
      </c>
      <c r="M658" s="1">
        <f t="shared" si="317"/>
        <v>1.6522884970417904</v>
      </c>
      <c r="N658" s="1" t="b">
        <f t="shared" si="298"/>
        <v>0</v>
      </c>
      <c r="O658" s="1" t="b">
        <f t="shared" si="299"/>
        <v>0</v>
      </c>
      <c r="P658" s="1" t="b">
        <f t="shared" si="300"/>
        <v>0</v>
      </c>
      <c r="Q658" s="1" t="str">
        <f t="shared" si="301"/>
        <v>-</v>
      </c>
      <c r="R658" s="1" t="str">
        <f t="shared" si="302"/>
        <v>-</v>
      </c>
      <c r="S658" s="1" t="str">
        <f t="shared" si="303"/>
        <v>-</v>
      </c>
      <c r="T658" s="1" t="str">
        <f t="shared" si="304"/>
        <v>-</v>
      </c>
      <c r="U658" s="1"/>
      <c r="V658" s="1">
        <f t="shared" si="305"/>
        <v>1.6192427271009546</v>
      </c>
      <c r="W658" s="1" t="b">
        <f t="shared" si="306"/>
        <v>0</v>
      </c>
      <c r="X658" s="1" t="b">
        <f t="shared" si="307"/>
        <v>0</v>
      </c>
      <c r="Y658" s="1" t="b">
        <f t="shared" si="308"/>
        <v>0</v>
      </c>
      <c r="Z658" s="1">
        <f>IF(P658=FALSE,IF(Y658=TRUE,MIN(H658+$I$2,$I$3),H658),"-")</f>
        <v>0.02</v>
      </c>
      <c r="AA658" s="1" t="str">
        <f t="shared" si="309"/>
        <v>-</v>
      </c>
      <c r="AB658" s="1" t="str">
        <f t="shared" si="310"/>
        <v>-</v>
      </c>
      <c r="AC658" s="1">
        <f t="shared" si="311"/>
        <v>1.6192427271009546</v>
      </c>
      <c r="AD658" s="1">
        <f t="shared" si="312"/>
        <v>0</v>
      </c>
      <c r="AE658" s="1" t="b">
        <f t="shared" si="313"/>
        <v>0</v>
      </c>
      <c r="AF658" s="1">
        <f t="shared" si="314"/>
        <v>1.6192427271009546</v>
      </c>
    </row>
    <row r="659" spans="1:32">
      <c r="A659" s="1"/>
      <c r="B659" s="1"/>
      <c r="C659" s="1"/>
      <c r="D659" s="1"/>
      <c r="E659" s="1"/>
      <c r="F659" s="1"/>
      <c r="H659" s="1">
        <f t="shared" si="295"/>
        <v>0.02</v>
      </c>
      <c r="I659" s="1" t="b">
        <f t="shared" si="296"/>
        <v>0</v>
      </c>
      <c r="J659" s="1">
        <f t="shared" si="297"/>
        <v>0</v>
      </c>
      <c r="K659" s="1">
        <f t="shared" si="315"/>
        <v>0</v>
      </c>
      <c r="L659" s="1">
        <f t="shared" si="316"/>
        <v>0</v>
      </c>
      <c r="M659" s="1">
        <f t="shared" si="317"/>
        <v>1.6192427271009546</v>
      </c>
      <c r="N659" s="1" t="b">
        <f t="shared" si="298"/>
        <v>0</v>
      </c>
      <c r="O659" s="1" t="b">
        <f t="shared" si="299"/>
        <v>0</v>
      </c>
      <c r="P659" s="1" t="b">
        <f t="shared" si="300"/>
        <v>0</v>
      </c>
      <c r="Q659" s="1" t="str">
        <f t="shared" si="301"/>
        <v>-</v>
      </c>
      <c r="R659" s="1" t="str">
        <f t="shared" si="302"/>
        <v>-</v>
      </c>
      <c r="S659" s="1" t="str">
        <f t="shared" si="303"/>
        <v>-</v>
      </c>
      <c r="T659" s="1" t="str">
        <f t="shared" si="304"/>
        <v>-</v>
      </c>
      <c r="U659" s="1"/>
      <c r="V659" s="1">
        <f t="shared" si="305"/>
        <v>1.5868578725589355</v>
      </c>
      <c r="W659" s="1" t="b">
        <f t="shared" si="306"/>
        <v>0</v>
      </c>
      <c r="X659" s="1" t="b">
        <f t="shared" si="307"/>
        <v>0</v>
      </c>
      <c r="Y659" s="1" t="b">
        <f t="shared" si="308"/>
        <v>0</v>
      </c>
      <c r="Z659" s="1">
        <f>IF(P659=FALSE,IF(Y659=TRUE,MIN(H659+$I$2,$I$3),H659),"-")</f>
        <v>0.02</v>
      </c>
      <c r="AA659" s="1" t="str">
        <f t="shared" si="309"/>
        <v>-</v>
      </c>
      <c r="AB659" s="1" t="str">
        <f t="shared" si="310"/>
        <v>-</v>
      </c>
      <c r="AC659" s="1">
        <f t="shared" si="311"/>
        <v>1.5868578725589355</v>
      </c>
      <c r="AD659" s="1">
        <f t="shared" si="312"/>
        <v>0</v>
      </c>
      <c r="AE659" s="1" t="b">
        <f t="shared" si="313"/>
        <v>0</v>
      </c>
      <c r="AF659" s="1">
        <f t="shared" si="314"/>
        <v>1.5868578725589355</v>
      </c>
    </row>
    <row r="660" spans="1:32">
      <c r="A660" s="1"/>
      <c r="B660" s="1"/>
      <c r="C660" s="1"/>
      <c r="D660" s="1"/>
      <c r="E660" s="1"/>
      <c r="F660" s="1"/>
      <c r="H660" s="1">
        <f t="shared" si="295"/>
        <v>0.02</v>
      </c>
      <c r="I660" s="1" t="b">
        <f t="shared" si="296"/>
        <v>0</v>
      </c>
      <c r="J660" s="1">
        <f t="shared" si="297"/>
        <v>0</v>
      </c>
      <c r="K660" s="1">
        <f t="shared" si="315"/>
        <v>0</v>
      </c>
      <c r="L660" s="1">
        <f t="shared" si="316"/>
        <v>0</v>
      </c>
      <c r="M660" s="1">
        <f t="shared" si="317"/>
        <v>1.5868578725589355</v>
      </c>
      <c r="N660" s="1" t="b">
        <f t="shared" si="298"/>
        <v>0</v>
      </c>
      <c r="O660" s="1" t="b">
        <f t="shared" si="299"/>
        <v>0</v>
      </c>
      <c r="P660" s="1" t="b">
        <f t="shared" si="300"/>
        <v>0</v>
      </c>
      <c r="Q660" s="1" t="str">
        <f t="shared" si="301"/>
        <v>-</v>
      </c>
      <c r="R660" s="1" t="str">
        <f t="shared" si="302"/>
        <v>-</v>
      </c>
      <c r="S660" s="1" t="str">
        <f t="shared" si="303"/>
        <v>-</v>
      </c>
      <c r="T660" s="1" t="str">
        <f t="shared" si="304"/>
        <v>-</v>
      </c>
      <c r="U660" s="1"/>
      <c r="V660" s="1">
        <f t="shared" si="305"/>
        <v>1.5551207151077568</v>
      </c>
      <c r="W660" s="1" t="b">
        <f t="shared" si="306"/>
        <v>0</v>
      </c>
      <c r="X660" s="1" t="b">
        <f t="shared" si="307"/>
        <v>0</v>
      </c>
      <c r="Y660" s="1" t="b">
        <f t="shared" si="308"/>
        <v>0</v>
      </c>
      <c r="Z660" s="1">
        <f>IF(P660=FALSE,IF(Y660=TRUE,MIN(H660+$I$2,$I$3),H660),"-")</f>
        <v>0.02</v>
      </c>
      <c r="AA660" s="1" t="str">
        <f t="shared" si="309"/>
        <v>-</v>
      </c>
      <c r="AB660" s="1" t="str">
        <f t="shared" si="310"/>
        <v>-</v>
      </c>
      <c r="AC660" s="1">
        <f t="shared" si="311"/>
        <v>1.5551207151077568</v>
      </c>
      <c r="AD660" s="1">
        <f t="shared" si="312"/>
        <v>0</v>
      </c>
      <c r="AE660" s="1" t="b">
        <f t="shared" si="313"/>
        <v>0</v>
      </c>
      <c r="AF660" s="1">
        <f t="shared" si="314"/>
        <v>1.5551207151077568</v>
      </c>
    </row>
    <row r="661" spans="1:32">
      <c r="A661" s="1"/>
      <c r="B661" s="1"/>
      <c r="C661" s="1"/>
      <c r="D661" s="1"/>
      <c r="E661" s="1"/>
      <c r="F661" s="1"/>
      <c r="H661" s="1">
        <f t="shared" si="295"/>
        <v>0.02</v>
      </c>
      <c r="I661" s="1" t="b">
        <f t="shared" si="296"/>
        <v>0</v>
      </c>
      <c r="J661" s="1">
        <f t="shared" si="297"/>
        <v>0</v>
      </c>
      <c r="K661" s="1">
        <f t="shared" si="315"/>
        <v>0</v>
      </c>
      <c r="L661" s="1">
        <f t="shared" si="316"/>
        <v>0</v>
      </c>
      <c r="M661" s="1">
        <f t="shared" si="317"/>
        <v>1.5551207151077568</v>
      </c>
      <c r="N661" s="1" t="b">
        <f t="shared" si="298"/>
        <v>0</v>
      </c>
      <c r="O661" s="1" t="b">
        <f t="shared" si="299"/>
        <v>0</v>
      </c>
      <c r="P661" s="1" t="b">
        <f t="shared" si="300"/>
        <v>0</v>
      </c>
      <c r="Q661" s="1" t="str">
        <f t="shared" si="301"/>
        <v>-</v>
      </c>
      <c r="R661" s="1" t="str">
        <f t="shared" si="302"/>
        <v>-</v>
      </c>
      <c r="S661" s="1" t="str">
        <f t="shared" si="303"/>
        <v>-</v>
      </c>
      <c r="T661" s="1" t="str">
        <f t="shared" si="304"/>
        <v>-</v>
      </c>
      <c r="U661" s="1"/>
      <c r="V661" s="1">
        <f t="shared" si="305"/>
        <v>1.5240183008056016</v>
      </c>
      <c r="W661" s="1" t="b">
        <f t="shared" si="306"/>
        <v>0</v>
      </c>
      <c r="X661" s="1" t="b">
        <f t="shared" si="307"/>
        <v>0</v>
      </c>
      <c r="Y661" s="1" t="b">
        <f t="shared" si="308"/>
        <v>0</v>
      </c>
      <c r="Z661" s="1">
        <f>IF(P661=FALSE,IF(Y661=TRUE,MIN(H661+$I$2,$I$3),H661),"-")</f>
        <v>0.02</v>
      </c>
      <c r="AA661" s="1" t="str">
        <f t="shared" si="309"/>
        <v>-</v>
      </c>
      <c r="AB661" s="1" t="str">
        <f t="shared" si="310"/>
        <v>-</v>
      </c>
      <c r="AC661" s="1">
        <f t="shared" si="311"/>
        <v>1.5240183008056016</v>
      </c>
      <c r="AD661" s="1">
        <f t="shared" si="312"/>
        <v>0</v>
      </c>
      <c r="AE661" s="1" t="b">
        <f t="shared" si="313"/>
        <v>0</v>
      </c>
      <c r="AF661" s="1">
        <f t="shared" si="314"/>
        <v>1.5240183008056016</v>
      </c>
    </row>
    <row r="662" spans="1:32">
      <c r="A662" s="1"/>
      <c r="B662" s="1"/>
      <c r="C662" s="1"/>
      <c r="D662" s="1"/>
      <c r="E662" s="1"/>
      <c r="F662" s="1"/>
      <c r="H662" s="1">
        <f t="shared" si="295"/>
        <v>0.02</v>
      </c>
      <c r="I662" s="1" t="b">
        <f t="shared" si="296"/>
        <v>0</v>
      </c>
      <c r="J662" s="1">
        <f t="shared" si="297"/>
        <v>0</v>
      </c>
      <c r="K662" s="1">
        <f t="shared" si="315"/>
        <v>0</v>
      </c>
      <c r="L662" s="1">
        <f t="shared" si="316"/>
        <v>0</v>
      </c>
      <c r="M662" s="1">
        <f t="shared" si="317"/>
        <v>1.5240183008056016</v>
      </c>
      <c r="N662" s="1" t="b">
        <f t="shared" si="298"/>
        <v>0</v>
      </c>
      <c r="O662" s="1" t="b">
        <f t="shared" si="299"/>
        <v>0</v>
      </c>
      <c r="P662" s="1" t="b">
        <f t="shared" si="300"/>
        <v>0</v>
      </c>
      <c r="Q662" s="1" t="str">
        <f t="shared" si="301"/>
        <v>-</v>
      </c>
      <c r="R662" s="1" t="str">
        <f t="shared" si="302"/>
        <v>-</v>
      </c>
      <c r="S662" s="1" t="str">
        <f t="shared" si="303"/>
        <v>-</v>
      </c>
      <c r="T662" s="1" t="str">
        <f t="shared" si="304"/>
        <v>-</v>
      </c>
      <c r="U662" s="1"/>
      <c r="V662" s="1">
        <f t="shared" si="305"/>
        <v>1.4935379347894897</v>
      </c>
      <c r="W662" s="1" t="b">
        <f t="shared" si="306"/>
        <v>0</v>
      </c>
      <c r="X662" s="1" t="b">
        <f t="shared" si="307"/>
        <v>0</v>
      </c>
      <c r="Y662" s="1" t="b">
        <f t="shared" si="308"/>
        <v>0</v>
      </c>
      <c r="Z662" s="1">
        <f>IF(P662=FALSE,IF(Y662=TRUE,MIN(H662+$I$2,$I$3),H662),"-")</f>
        <v>0.02</v>
      </c>
      <c r="AA662" s="1" t="str">
        <f t="shared" si="309"/>
        <v>-</v>
      </c>
      <c r="AB662" s="1" t="str">
        <f t="shared" si="310"/>
        <v>-</v>
      </c>
      <c r="AC662" s="1">
        <f t="shared" si="311"/>
        <v>1.4935379347894897</v>
      </c>
      <c r="AD662" s="1">
        <f t="shared" si="312"/>
        <v>0</v>
      </c>
      <c r="AE662" s="1" t="b">
        <f t="shared" si="313"/>
        <v>0</v>
      </c>
      <c r="AF662" s="1">
        <f t="shared" si="314"/>
        <v>1.4935379347894897</v>
      </c>
    </row>
    <row r="663" spans="1:32">
      <c r="A663" s="1"/>
      <c r="B663" s="1"/>
      <c r="C663" s="1"/>
      <c r="D663" s="1"/>
      <c r="E663" s="1"/>
      <c r="F663" s="1"/>
      <c r="H663" s="1">
        <f t="shared" si="295"/>
        <v>0.02</v>
      </c>
      <c r="I663" s="1" t="b">
        <f t="shared" si="296"/>
        <v>0</v>
      </c>
      <c r="J663" s="1">
        <f t="shared" si="297"/>
        <v>0</v>
      </c>
      <c r="K663" s="1">
        <f t="shared" si="315"/>
        <v>0</v>
      </c>
      <c r="L663" s="1">
        <f t="shared" si="316"/>
        <v>0</v>
      </c>
      <c r="M663" s="1">
        <f t="shared" si="317"/>
        <v>1.4935379347894897</v>
      </c>
      <c r="N663" s="1" t="b">
        <f t="shared" si="298"/>
        <v>0</v>
      </c>
      <c r="O663" s="1" t="b">
        <f t="shared" si="299"/>
        <v>0</v>
      </c>
      <c r="P663" s="1" t="b">
        <f t="shared" si="300"/>
        <v>0</v>
      </c>
      <c r="Q663" s="1" t="str">
        <f t="shared" si="301"/>
        <v>-</v>
      </c>
      <c r="R663" s="1" t="str">
        <f t="shared" si="302"/>
        <v>-</v>
      </c>
      <c r="S663" s="1" t="str">
        <f t="shared" si="303"/>
        <v>-</v>
      </c>
      <c r="T663" s="1" t="str">
        <f t="shared" si="304"/>
        <v>-</v>
      </c>
      <c r="U663" s="1"/>
      <c r="V663" s="1">
        <f t="shared" si="305"/>
        <v>1.4636671760936999</v>
      </c>
      <c r="W663" s="1" t="b">
        <f t="shared" si="306"/>
        <v>0</v>
      </c>
      <c r="X663" s="1" t="b">
        <f t="shared" si="307"/>
        <v>0</v>
      </c>
      <c r="Y663" s="1" t="b">
        <f t="shared" si="308"/>
        <v>0</v>
      </c>
      <c r="Z663" s="1">
        <f>IF(P663=FALSE,IF(Y663=TRUE,MIN(H663+$I$2,$I$3),H663),"-")</f>
        <v>0.02</v>
      </c>
      <c r="AA663" s="1" t="str">
        <f t="shared" si="309"/>
        <v>-</v>
      </c>
      <c r="AB663" s="1" t="str">
        <f t="shared" si="310"/>
        <v>-</v>
      </c>
      <c r="AC663" s="1">
        <f t="shared" si="311"/>
        <v>1.4636671760936999</v>
      </c>
      <c r="AD663" s="1">
        <f t="shared" si="312"/>
        <v>0</v>
      </c>
      <c r="AE663" s="1" t="b">
        <f t="shared" si="313"/>
        <v>0</v>
      </c>
      <c r="AF663" s="1">
        <f t="shared" si="314"/>
        <v>1.4636671760936999</v>
      </c>
    </row>
    <row r="664" spans="1:32">
      <c r="A664" s="1"/>
      <c r="B664" s="1"/>
      <c r="C664" s="1"/>
      <c r="D664" s="1"/>
      <c r="E664" s="1"/>
      <c r="F664" s="1"/>
      <c r="H664" s="1">
        <f t="shared" si="295"/>
        <v>0.02</v>
      </c>
      <c r="I664" s="1" t="b">
        <f t="shared" si="296"/>
        <v>0</v>
      </c>
      <c r="J664" s="1">
        <f t="shared" si="297"/>
        <v>0</v>
      </c>
      <c r="K664" s="1">
        <f t="shared" si="315"/>
        <v>0</v>
      </c>
      <c r="L664" s="1">
        <f t="shared" si="316"/>
        <v>0</v>
      </c>
      <c r="M664" s="1">
        <f t="shared" si="317"/>
        <v>1.4636671760936999</v>
      </c>
      <c r="N664" s="1" t="b">
        <f t="shared" si="298"/>
        <v>0</v>
      </c>
      <c r="O664" s="1" t="b">
        <f t="shared" si="299"/>
        <v>0</v>
      </c>
      <c r="P664" s="1" t="b">
        <f t="shared" si="300"/>
        <v>0</v>
      </c>
      <c r="Q664" s="1" t="str">
        <f t="shared" si="301"/>
        <v>-</v>
      </c>
      <c r="R664" s="1" t="str">
        <f t="shared" si="302"/>
        <v>-</v>
      </c>
      <c r="S664" s="1" t="str">
        <f t="shared" si="303"/>
        <v>-</v>
      </c>
      <c r="T664" s="1" t="str">
        <f t="shared" si="304"/>
        <v>-</v>
      </c>
      <c r="U664" s="1"/>
      <c r="V664" s="1">
        <f t="shared" si="305"/>
        <v>1.434393832571826</v>
      </c>
      <c r="W664" s="1" t="b">
        <f t="shared" si="306"/>
        <v>0</v>
      </c>
      <c r="X664" s="1" t="b">
        <f t="shared" si="307"/>
        <v>0</v>
      </c>
      <c r="Y664" s="1" t="b">
        <f t="shared" si="308"/>
        <v>0</v>
      </c>
      <c r="Z664" s="1">
        <f>IF(P664=FALSE,IF(Y664=TRUE,MIN(H664+$I$2,$I$3),H664),"-")</f>
        <v>0.02</v>
      </c>
      <c r="AA664" s="1" t="str">
        <f t="shared" si="309"/>
        <v>-</v>
      </c>
      <c r="AB664" s="1" t="str">
        <f t="shared" si="310"/>
        <v>-</v>
      </c>
      <c r="AC664" s="1">
        <f t="shared" si="311"/>
        <v>1.434393832571826</v>
      </c>
      <c r="AD664" s="1">
        <f t="shared" si="312"/>
        <v>0</v>
      </c>
      <c r="AE664" s="1" t="b">
        <f t="shared" si="313"/>
        <v>0</v>
      </c>
      <c r="AF664" s="1">
        <f t="shared" si="314"/>
        <v>1.434393832571826</v>
      </c>
    </row>
    <row r="665" spans="1:32">
      <c r="A665" s="1"/>
      <c r="B665" s="1"/>
      <c r="C665" s="1"/>
      <c r="D665" s="1"/>
      <c r="E665" s="1"/>
      <c r="F665" s="1"/>
      <c r="H665" s="1">
        <f t="shared" si="295"/>
        <v>0.02</v>
      </c>
      <c r="I665" s="1" t="b">
        <f t="shared" si="296"/>
        <v>0</v>
      </c>
      <c r="J665" s="1">
        <f t="shared" si="297"/>
        <v>0</v>
      </c>
      <c r="K665" s="1">
        <f t="shared" si="315"/>
        <v>0</v>
      </c>
      <c r="L665" s="1">
        <f t="shared" si="316"/>
        <v>0</v>
      </c>
      <c r="M665" s="1">
        <f t="shared" si="317"/>
        <v>1.434393832571826</v>
      </c>
      <c r="N665" s="1" t="b">
        <f t="shared" si="298"/>
        <v>0</v>
      </c>
      <c r="O665" s="1" t="b">
        <f t="shared" si="299"/>
        <v>0</v>
      </c>
      <c r="P665" s="1" t="b">
        <f t="shared" si="300"/>
        <v>0</v>
      </c>
      <c r="Q665" s="1" t="str">
        <f t="shared" si="301"/>
        <v>-</v>
      </c>
      <c r="R665" s="1" t="str">
        <f t="shared" si="302"/>
        <v>-</v>
      </c>
      <c r="S665" s="1" t="str">
        <f t="shared" si="303"/>
        <v>-</v>
      </c>
      <c r="T665" s="1" t="str">
        <f t="shared" si="304"/>
        <v>-</v>
      </c>
      <c r="U665" s="1"/>
      <c r="V665" s="1">
        <f t="shared" si="305"/>
        <v>1.4057059559203895</v>
      </c>
      <c r="W665" s="1" t="b">
        <f t="shared" si="306"/>
        <v>0</v>
      </c>
      <c r="X665" s="1" t="b">
        <f t="shared" si="307"/>
        <v>0</v>
      </c>
      <c r="Y665" s="1" t="b">
        <f t="shared" si="308"/>
        <v>0</v>
      </c>
      <c r="Z665" s="1">
        <f>IF(P665=FALSE,IF(Y665=TRUE,MIN(H665+$I$2,$I$3),H665),"-")</f>
        <v>0.02</v>
      </c>
      <c r="AA665" s="1" t="str">
        <f t="shared" si="309"/>
        <v>-</v>
      </c>
      <c r="AB665" s="1" t="str">
        <f t="shared" si="310"/>
        <v>-</v>
      </c>
      <c r="AC665" s="1">
        <f t="shared" si="311"/>
        <v>1.4057059559203895</v>
      </c>
      <c r="AD665" s="1">
        <f t="shared" si="312"/>
        <v>0</v>
      </c>
      <c r="AE665" s="1" t="b">
        <f t="shared" si="313"/>
        <v>0</v>
      </c>
      <c r="AF665" s="1">
        <f t="shared" si="314"/>
        <v>1.4057059559203895</v>
      </c>
    </row>
    <row r="666" spans="1:32">
      <c r="A666" s="1"/>
      <c r="B666" s="1"/>
      <c r="C666" s="1"/>
      <c r="D666" s="1"/>
      <c r="E666" s="1"/>
      <c r="F666" s="1"/>
      <c r="H666" s="1">
        <f t="shared" si="295"/>
        <v>0.02</v>
      </c>
      <c r="I666" s="1" t="b">
        <f t="shared" si="296"/>
        <v>0</v>
      </c>
      <c r="J666" s="1">
        <f t="shared" si="297"/>
        <v>0</v>
      </c>
      <c r="K666" s="1">
        <f t="shared" si="315"/>
        <v>0</v>
      </c>
      <c r="L666" s="1">
        <f t="shared" si="316"/>
        <v>0</v>
      </c>
      <c r="M666" s="1">
        <f t="shared" si="317"/>
        <v>1.4057059559203895</v>
      </c>
      <c r="N666" s="1" t="b">
        <f t="shared" si="298"/>
        <v>0</v>
      </c>
      <c r="O666" s="1" t="b">
        <f t="shared" si="299"/>
        <v>0</v>
      </c>
      <c r="P666" s="1" t="b">
        <f t="shared" si="300"/>
        <v>0</v>
      </c>
      <c r="Q666" s="1" t="str">
        <f t="shared" si="301"/>
        <v>-</v>
      </c>
      <c r="R666" s="1" t="str">
        <f t="shared" si="302"/>
        <v>-</v>
      </c>
      <c r="S666" s="1" t="str">
        <f t="shared" si="303"/>
        <v>-</v>
      </c>
      <c r="T666" s="1" t="str">
        <f t="shared" si="304"/>
        <v>-</v>
      </c>
      <c r="U666" s="1"/>
      <c r="V666" s="1">
        <f t="shared" si="305"/>
        <v>1.3775918368019817</v>
      </c>
      <c r="W666" s="1" t="b">
        <f t="shared" si="306"/>
        <v>0</v>
      </c>
      <c r="X666" s="1" t="b">
        <f t="shared" si="307"/>
        <v>0</v>
      </c>
      <c r="Y666" s="1" t="b">
        <f t="shared" si="308"/>
        <v>0</v>
      </c>
      <c r="Z666" s="1">
        <f>IF(P666=FALSE,IF(Y666=TRUE,MIN(H666+$I$2,$I$3),H666),"-")</f>
        <v>0.02</v>
      </c>
      <c r="AA666" s="1" t="str">
        <f t="shared" si="309"/>
        <v>-</v>
      </c>
      <c r="AB666" s="1" t="str">
        <f t="shared" si="310"/>
        <v>-</v>
      </c>
      <c r="AC666" s="1">
        <f t="shared" si="311"/>
        <v>1.3775918368019817</v>
      </c>
      <c r="AD666" s="1">
        <f t="shared" si="312"/>
        <v>0</v>
      </c>
      <c r="AE666" s="1" t="b">
        <f t="shared" si="313"/>
        <v>0</v>
      </c>
      <c r="AF666" s="1">
        <f t="shared" si="314"/>
        <v>1.3775918368019817</v>
      </c>
    </row>
    <row r="667" spans="1:32">
      <c r="A667" s="1"/>
      <c r="B667" s="1"/>
      <c r="C667" s="1"/>
      <c r="D667" s="1"/>
      <c r="E667" s="1"/>
      <c r="F667" s="1"/>
      <c r="H667" s="1">
        <f t="shared" si="295"/>
        <v>0.02</v>
      </c>
      <c r="I667" s="1" t="b">
        <f t="shared" si="296"/>
        <v>0</v>
      </c>
      <c r="J667" s="1">
        <f t="shared" si="297"/>
        <v>0</v>
      </c>
      <c r="K667" s="1">
        <f t="shared" si="315"/>
        <v>0</v>
      </c>
      <c r="L667" s="1">
        <f t="shared" si="316"/>
        <v>0</v>
      </c>
      <c r="M667" s="1">
        <f t="shared" si="317"/>
        <v>1.3775918368019817</v>
      </c>
      <c r="N667" s="1" t="b">
        <f t="shared" si="298"/>
        <v>0</v>
      </c>
      <c r="O667" s="1" t="b">
        <f t="shared" si="299"/>
        <v>0</v>
      </c>
      <c r="P667" s="1" t="b">
        <f t="shared" si="300"/>
        <v>0</v>
      </c>
      <c r="Q667" s="1" t="str">
        <f t="shared" si="301"/>
        <v>-</v>
      </c>
      <c r="R667" s="1" t="str">
        <f t="shared" si="302"/>
        <v>-</v>
      </c>
      <c r="S667" s="1" t="str">
        <f t="shared" si="303"/>
        <v>-</v>
      </c>
      <c r="T667" s="1" t="str">
        <f t="shared" si="304"/>
        <v>-</v>
      </c>
      <c r="U667" s="1"/>
      <c r="V667" s="1">
        <f t="shared" si="305"/>
        <v>1.350040000065942</v>
      </c>
      <c r="W667" s="1" t="b">
        <f t="shared" si="306"/>
        <v>0</v>
      </c>
      <c r="X667" s="1" t="b">
        <f t="shared" si="307"/>
        <v>0</v>
      </c>
      <c r="Y667" s="1" t="b">
        <f t="shared" si="308"/>
        <v>0</v>
      </c>
      <c r="Z667" s="1">
        <f>IF(P667=FALSE,IF(Y667=TRUE,MIN(H667+$I$2,$I$3),H667),"-")</f>
        <v>0.02</v>
      </c>
      <c r="AA667" s="1" t="str">
        <f t="shared" si="309"/>
        <v>-</v>
      </c>
      <c r="AB667" s="1" t="str">
        <f t="shared" si="310"/>
        <v>-</v>
      </c>
      <c r="AC667" s="1">
        <f t="shared" si="311"/>
        <v>1.350040000065942</v>
      </c>
      <c r="AD667" s="1">
        <f t="shared" si="312"/>
        <v>0</v>
      </c>
      <c r="AE667" s="1" t="b">
        <f t="shared" si="313"/>
        <v>0</v>
      </c>
      <c r="AF667" s="1">
        <f t="shared" si="314"/>
        <v>1.350040000065942</v>
      </c>
    </row>
    <row r="668" spans="1:32">
      <c r="A668" s="1"/>
      <c r="B668" s="1"/>
      <c r="C668" s="1"/>
      <c r="D668" s="1"/>
      <c r="E668" s="1"/>
      <c r="F668" s="1"/>
      <c r="H668" s="1">
        <f t="shared" si="295"/>
        <v>0.02</v>
      </c>
      <c r="I668" s="1" t="b">
        <f t="shared" si="296"/>
        <v>0</v>
      </c>
      <c r="J668" s="1">
        <f t="shared" si="297"/>
        <v>0</v>
      </c>
      <c r="K668" s="1">
        <f t="shared" si="315"/>
        <v>0</v>
      </c>
      <c r="L668" s="1">
        <f t="shared" si="316"/>
        <v>0</v>
      </c>
      <c r="M668" s="1">
        <f t="shared" si="317"/>
        <v>1.350040000065942</v>
      </c>
      <c r="N668" s="1" t="b">
        <f t="shared" si="298"/>
        <v>0</v>
      </c>
      <c r="O668" s="1" t="b">
        <f t="shared" si="299"/>
        <v>0</v>
      </c>
      <c r="P668" s="1" t="b">
        <f t="shared" si="300"/>
        <v>0</v>
      </c>
      <c r="Q668" s="1" t="str">
        <f t="shared" si="301"/>
        <v>-</v>
      </c>
      <c r="R668" s="1" t="str">
        <f t="shared" si="302"/>
        <v>-</v>
      </c>
      <c r="S668" s="1" t="str">
        <f t="shared" si="303"/>
        <v>-</v>
      </c>
      <c r="T668" s="1" t="str">
        <f t="shared" si="304"/>
        <v>-</v>
      </c>
      <c r="U668" s="1"/>
      <c r="V668" s="1">
        <f t="shared" si="305"/>
        <v>1.3230392000646232</v>
      </c>
      <c r="W668" s="1" t="b">
        <f t="shared" si="306"/>
        <v>0</v>
      </c>
      <c r="X668" s="1" t="b">
        <f t="shared" si="307"/>
        <v>0</v>
      </c>
      <c r="Y668" s="1" t="b">
        <f t="shared" si="308"/>
        <v>0</v>
      </c>
      <c r="Z668" s="1">
        <f>IF(P668=FALSE,IF(Y668=TRUE,MIN(H668+$I$2,$I$3),H668),"-")</f>
        <v>0.02</v>
      </c>
      <c r="AA668" s="1" t="str">
        <f t="shared" si="309"/>
        <v>-</v>
      </c>
      <c r="AB668" s="1" t="str">
        <f t="shared" si="310"/>
        <v>-</v>
      </c>
      <c r="AC668" s="1">
        <f t="shared" si="311"/>
        <v>1.3230392000646232</v>
      </c>
      <c r="AD668" s="1">
        <f t="shared" si="312"/>
        <v>0</v>
      </c>
      <c r="AE668" s="1" t="b">
        <f t="shared" si="313"/>
        <v>0</v>
      </c>
      <c r="AF668" s="1">
        <f t="shared" si="314"/>
        <v>1.3230392000646232</v>
      </c>
    </row>
    <row r="669" spans="1:32">
      <c r="A669" s="1"/>
      <c r="B669" s="1"/>
      <c r="C669" s="1"/>
      <c r="D669" s="1"/>
      <c r="E669" s="1"/>
      <c r="F669" s="1"/>
      <c r="H669" s="1">
        <f t="shared" si="295"/>
        <v>0.02</v>
      </c>
      <c r="I669" s="1" t="b">
        <f t="shared" si="296"/>
        <v>0</v>
      </c>
      <c r="J669" s="1">
        <f t="shared" si="297"/>
        <v>0</v>
      </c>
      <c r="K669" s="1">
        <f t="shared" si="315"/>
        <v>0</v>
      </c>
      <c r="L669" s="1">
        <f t="shared" si="316"/>
        <v>0</v>
      </c>
      <c r="M669" s="1">
        <f t="shared" si="317"/>
        <v>1.3230392000646232</v>
      </c>
      <c r="N669" s="1" t="b">
        <f t="shared" si="298"/>
        <v>0</v>
      </c>
      <c r="O669" s="1" t="b">
        <f t="shared" si="299"/>
        <v>0</v>
      </c>
      <c r="P669" s="1" t="b">
        <f t="shared" si="300"/>
        <v>0</v>
      </c>
      <c r="Q669" s="1" t="str">
        <f t="shared" si="301"/>
        <v>-</v>
      </c>
      <c r="R669" s="1" t="str">
        <f t="shared" si="302"/>
        <v>-</v>
      </c>
      <c r="S669" s="1" t="str">
        <f t="shared" si="303"/>
        <v>-</v>
      </c>
      <c r="T669" s="1" t="str">
        <f t="shared" si="304"/>
        <v>-</v>
      </c>
      <c r="U669" s="1"/>
      <c r="V669" s="1">
        <f t="shared" si="305"/>
        <v>1.2965784160633307</v>
      </c>
      <c r="W669" s="1" t="b">
        <f t="shared" si="306"/>
        <v>0</v>
      </c>
      <c r="X669" s="1" t="b">
        <f t="shared" si="307"/>
        <v>0</v>
      </c>
      <c r="Y669" s="1" t="b">
        <f t="shared" si="308"/>
        <v>0</v>
      </c>
      <c r="Z669" s="1">
        <f>IF(P669=FALSE,IF(Y669=TRUE,MIN(H669+$I$2,$I$3),H669),"-")</f>
        <v>0.02</v>
      </c>
      <c r="AA669" s="1" t="str">
        <f t="shared" si="309"/>
        <v>-</v>
      </c>
      <c r="AB669" s="1" t="str">
        <f t="shared" si="310"/>
        <v>-</v>
      </c>
      <c r="AC669" s="1">
        <f t="shared" si="311"/>
        <v>1.2965784160633307</v>
      </c>
      <c r="AD669" s="1">
        <f t="shared" si="312"/>
        <v>0</v>
      </c>
      <c r="AE669" s="1" t="b">
        <f t="shared" si="313"/>
        <v>0</v>
      </c>
      <c r="AF669" s="1">
        <f t="shared" si="314"/>
        <v>1.2965784160633307</v>
      </c>
    </row>
    <row r="670" spans="1:32">
      <c r="A670" s="1"/>
      <c r="B670" s="1"/>
      <c r="C670" s="1"/>
      <c r="D670" s="1"/>
      <c r="E670" s="1"/>
      <c r="F670" s="1"/>
      <c r="H670" s="1">
        <f t="shared" si="295"/>
        <v>0.02</v>
      </c>
      <c r="I670" s="1" t="b">
        <f t="shared" si="296"/>
        <v>0</v>
      </c>
      <c r="J670" s="1">
        <f t="shared" si="297"/>
        <v>0</v>
      </c>
      <c r="K670" s="1">
        <f t="shared" si="315"/>
        <v>0</v>
      </c>
      <c r="L670" s="1">
        <f t="shared" si="316"/>
        <v>0</v>
      </c>
      <c r="M670" s="1">
        <f t="shared" si="317"/>
        <v>1.2965784160633307</v>
      </c>
      <c r="N670" s="1" t="b">
        <f t="shared" si="298"/>
        <v>0</v>
      </c>
      <c r="O670" s="1" t="b">
        <f t="shared" si="299"/>
        <v>0</v>
      </c>
      <c r="P670" s="1" t="b">
        <f t="shared" si="300"/>
        <v>0</v>
      </c>
      <c r="Q670" s="1" t="str">
        <f t="shared" si="301"/>
        <v>-</v>
      </c>
      <c r="R670" s="1" t="str">
        <f t="shared" si="302"/>
        <v>-</v>
      </c>
      <c r="S670" s="1" t="str">
        <f t="shared" si="303"/>
        <v>-</v>
      </c>
      <c r="T670" s="1" t="str">
        <f t="shared" si="304"/>
        <v>-</v>
      </c>
      <c r="U670" s="1"/>
      <c r="V670" s="1">
        <f t="shared" si="305"/>
        <v>1.270646847742064</v>
      </c>
      <c r="W670" s="1" t="b">
        <f t="shared" si="306"/>
        <v>0</v>
      </c>
      <c r="X670" s="1" t="b">
        <f t="shared" si="307"/>
        <v>0</v>
      </c>
      <c r="Y670" s="1" t="b">
        <f t="shared" si="308"/>
        <v>0</v>
      </c>
      <c r="Z670" s="1">
        <f>IF(P670=FALSE,IF(Y670=TRUE,MIN(H670+$I$2,$I$3),H670),"-")</f>
        <v>0.02</v>
      </c>
      <c r="AA670" s="1" t="str">
        <f t="shared" si="309"/>
        <v>-</v>
      </c>
      <c r="AB670" s="1" t="str">
        <f t="shared" si="310"/>
        <v>-</v>
      </c>
      <c r="AC670" s="1">
        <f t="shared" si="311"/>
        <v>1.270646847742064</v>
      </c>
      <c r="AD670" s="1">
        <f t="shared" si="312"/>
        <v>0</v>
      </c>
      <c r="AE670" s="1" t="b">
        <f t="shared" si="313"/>
        <v>0</v>
      </c>
      <c r="AF670" s="1">
        <f t="shared" si="314"/>
        <v>1.270646847742064</v>
      </c>
    </row>
    <row r="671" spans="1:32">
      <c r="A671" s="1"/>
      <c r="B671" s="1"/>
      <c r="C671" s="1"/>
      <c r="D671" s="1"/>
      <c r="E671" s="1"/>
      <c r="F671" s="1"/>
      <c r="H671" s="1">
        <f t="shared" si="295"/>
        <v>0.02</v>
      </c>
      <c r="I671" s="1" t="b">
        <f t="shared" si="296"/>
        <v>0</v>
      </c>
      <c r="J671" s="1">
        <f t="shared" si="297"/>
        <v>0</v>
      </c>
      <c r="K671" s="1">
        <f t="shared" si="315"/>
        <v>0</v>
      </c>
      <c r="L671" s="1">
        <f t="shared" si="316"/>
        <v>0</v>
      </c>
      <c r="M671" s="1">
        <f t="shared" si="317"/>
        <v>1.270646847742064</v>
      </c>
      <c r="N671" s="1" t="b">
        <f t="shared" si="298"/>
        <v>0</v>
      </c>
      <c r="O671" s="1" t="b">
        <f t="shared" si="299"/>
        <v>0</v>
      </c>
      <c r="P671" s="1" t="b">
        <f t="shared" si="300"/>
        <v>0</v>
      </c>
      <c r="Q671" s="1" t="str">
        <f t="shared" si="301"/>
        <v>-</v>
      </c>
      <c r="R671" s="1" t="str">
        <f t="shared" si="302"/>
        <v>-</v>
      </c>
      <c r="S671" s="1" t="str">
        <f t="shared" si="303"/>
        <v>-</v>
      </c>
      <c r="T671" s="1" t="str">
        <f t="shared" si="304"/>
        <v>-</v>
      </c>
      <c r="U671" s="1"/>
      <c r="V671" s="1">
        <f t="shared" si="305"/>
        <v>1.2452339107872228</v>
      </c>
      <c r="W671" s="1" t="b">
        <f t="shared" si="306"/>
        <v>0</v>
      </c>
      <c r="X671" s="1" t="b">
        <f t="shared" si="307"/>
        <v>0</v>
      </c>
      <c r="Y671" s="1" t="b">
        <f t="shared" si="308"/>
        <v>0</v>
      </c>
      <c r="Z671" s="1">
        <f>IF(P671=FALSE,IF(Y671=TRUE,MIN(H671+$I$2,$I$3),H671),"-")</f>
        <v>0.02</v>
      </c>
      <c r="AA671" s="1" t="str">
        <f t="shared" si="309"/>
        <v>-</v>
      </c>
      <c r="AB671" s="1" t="str">
        <f t="shared" si="310"/>
        <v>-</v>
      </c>
      <c r="AC671" s="1">
        <f t="shared" si="311"/>
        <v>1.2452339107872228</v>
      </c>
      <c r="AD671" s="1">
        <f t="shared" si="312"/>
        <v>0</v>
      </c>
      <c r="AE671" s="1" t="b">
        <f t="shared" si="313"/>
        <v>0</v>
      </c>
      <c r="AF671" s="1">
        <f t="shared" si="314"/>
        <v>1.2452339107872228</v>
      </c>
    </row>
    <row r="672" spans="1:32">
      <c r="A672" s="1"/>
      <c r="B672" s="1"/>
      <c r="C672" s="1"/>
      <c r="D672" s="1"/>
      <c r="E672" s="1"/>
      <c r="F672" s="1"/>
      <c r="H672" s="1">
        <f t="shared" si="295"/>
        <v>0.02</v>
      </c>
      <c r="I672" s="1" t="b">
        <f t="shared" si="296"/>
        <v>0</v>
      </c>
      <c r="J672" s="1">
        <f t="shared" si="297"/>
        <v>0</v>
      </c>
      <c r="K672" s="1">
        <f t="shared" si="315"/>
        <v>0</v>
      </c>
      <c r="L672" s="1">
        <f t="shared" si="316"/>
        <v>0</v>
      </c>
      <c r="M672" s="1">
        <f t="shared" si="317"/>
        <v>1.2452339107872228</v>
      </c>
      <c r="N672" s="1" t="b">
        <f t="shared" si="298"/>
        <v>0</v>
      </c>
      <c r="O672" s="1" t="b">
        <f t="shared" si="299"/>
        <v>0</v>
      </c>
      <c r="P672" s="1" t="b">
        <f t="shared" si="300"/>
        <v>0</v>
      </c>
      <c r="Q672" s="1" t="str">
        <f t="shared" si="301"/>
        <v>-</v>
      </c>
      <c r="R672" s="1" t="str">
        <f t="shared" si="302"/>
        <v>-</v>
      </c>
      <c r="S672" s="1" t="str">
        <f t="shared" si="303"/>
        <v>-</v>
      </c>
      <c r="T672" s="1" t="str">
        <f t="shared" si="304"/>
        <v>-</v>
      </c>
      <c r="U672" s="1"/>
      <c r="V672" s="1">
        <f t="shared" si="305"/>
        <v>1.2203292325714783</v>
      </c>
      <c r="W672" s="1" t="b">
        <f t="shared" si="306"/>
        <v>0</v>
      </c>
      <c r="X672" s="1" t="b">
        <f t="shared" si="307"/>
        <v>0</v>
      </c>
      <c r="Y672" s="1" t="b">
        <f t="shared" si="308"/>
        <v>0</v>
      </c>
      <c r="Z672" s="1">
        <f>IF(P672=FALSE,IF(Y672=TRUE,MIN(H672+$I$2,$I$3),H672),"-")</f>
        <v>0.02</v>
      </c>
      <c r="AA672" s="1" t="str">
        <f t="shared" si="309"/>
        <v>-</v>
      </c>
      <c r="AB672" s="1" t="str">
        <f t="shared" si="310"/>
        <v>-</v>
      </c>
      <c r="AC672" s="1">
        <f t="shared" si="311"/>
        <v>1.2203292325714783</v>
      </c>
      <c r="AD672" s="1">
        <f t="shared" si="312"/>
        <v>0</v>
      </c>
      <c r="AE672" s="1" t="b">
        <f t="shared" si="313"/>
        <v>0</v>
      </c>
      <c r="AF672" s="1">
        <f t="shared" si="314"/>
        <v>1.2203292325714783</v>
      </c>
    </row>
    <row r="673" spans="1:32">
      <c r="A673" s="1"/>
      <c r="B673" s="1"/>
      <c r="C673" s="1"/>
      <c r="D673" s="1"/>
      <c r="E673" s="1"/>
      <c r="F673" s="1"/>
      <c r="H673" s="1">
        <f t="shared" si="295"/>
        <v>0.02</v>
      </c>
      <c r="I673" s="1" t="b">
        <f t="shared" si="296"/>
        <v>0</v>
      </c>
      <c r="J673" s="1">
        <f t="shared" si="297"/>
        <v>0</v>
      </c>
      <c r="K673" s="1">
        <f t="shared" si="315"/>
        <v>0</v>
      </c>
      <c r="L673" s="1">
        <f t="shared" si="316"/>
        <v>0</v>
      </c>
      <c r="M673" s="1">
        <f t="shared" si="317"/>
        <v>1.2203292325714783</v>
      </c>
      <c r="N673" s="1" t="b">
        <f t="shared" si="298"/>
        <v>0</v>
      </c>
      <c r="O673" s="1" t="b">
        <f t="shared" si="299"/>
        <v>0</v>
      </c>
      <c r="P673" s="1" t="b">
        <f t="shared" si="300"/>
        <v>0</v>
      </c>
      <c r="Q673" s="1" t="str">
        <f t="shared" si="301"/>
        <v>-</v>
      </c>
      <c r="R673" s="1" t="str">
        <f t="shared" si="302"/>
        <v>-</v>
      </c>
      <c r="S673" s="1" t="str">
        <f t="shared" si="303"/>
        <v>-</v>
      </c>
      <c r="T673" s="1" t="str">
        <f t="shared" si="304"/>
        <v>-</v>
      </c>
      <c r="U673" s="1"/>
      <c r="V673" s="1">
        <f t="shared" si="305"/>
        <v>1.1959226479200487</v>
      </c>
      <c r="W673" s="1" t="b">
        <f t="shared" si="306"/>
        <v>0</v>
      </c>
      <c r="X673" s="1" t="b">
        <f t="shared" si="307"/>
        <v>0</v>
      </c>
      <c r="Y673" s="1" t="b">
        <f t="shared" si="308"/>
        <v>0</v>
      </c>
      <c r="Z673" s="1">
        <f>IF(P673=FALSE,IF(Y673=TRUE,MIN(H673+$I$2,$I$3),H673),"-")</f>
        <v>0.02</v>
      </c>
      <c r="AA673" s="1" t="str">
        <f t="shared" si="309"/>
        <v>-</v>
      </c>
      <c r="AB673" s="1" t="str">
        <f t="shared" si="310"/>
        <v>-</v>
      </c>
      <c r="AC673" s="1">
        <f t="shared" si="311"/>
        <v>1.1959226479200487</v>
      </c>
      <c r="AD673" s="1">
        <f t="shared" si="312"/>
        <v>0</v>
      </c>
      <c r="AE673" s="1" t="b">
        <f t="shared" si="313"/>
        <v>0</v>
      </c>
      <c r="AF673" s="1">
        <f t="shared" si="314"/>
        <v>1.1959226479200487</v>
      </c>
    </row>
    <row r="674" spans="1:32">
      <c r="A674" s="1"/>
      <c r="B674" s="1"/>
      <c r="C674" s="1"/>
      <c r="D674" s="1"/>
      <c r="E674" s="1"/>
      <c r="F674" s="1"/>
      <c r="H674" s="1">
        <f t="shared" si="295"/>
        <v>0.02</v>
      </c>
      <c r="I674" s="1" t="b">
        <f t="shared" si="296"/>
        <v>0</v>
      </c>
      <c r="J674" s="1">
        <f t="shared" si="297"/>
        <v>0</v>
      </c>
      <c r="K674" s="1">
        <f t="shared" si="315"/>
        <v>0</v>
      </c>
      <c r="L674" s="1">
        <f t="shared" si="316"/>
        <v>0</v>
      </c>
      <c r="M674" s="1">
        <f t="shared" si="317"/>
        <v>1.1959226479200487</v>
      </c>
      <c r="N674" s="1" t="b">
        <f t="shared" si="298"/>
        <v>0</v>
      </c>
      <c r="O674" s="1" t="b">
        <f t="shared" si="299"/>
        <v>0</v>
      </c>
      <c r="P674" s="1" t="b">
        <f t="shared" si="300"/>
        <v>0</v>
      </c>
      <c r="Q674" s="1" t="str">
        <f t="shared" si="301"/>
        <v>-</v>
      </c>
      <c r="R674" s="1" t="str">
        <f t="shared" si="302"/>
        <v>-</v>
      </c>
      <c r="S674" s="1" t="str">
        <f t="shared" si="303"/>
        <v>-</v>
      </c>
      <c r="T674" s="1" t="str">
        <f t="shared" si="304"/>
        <v>-</v>
      </c>
      <c r="U674" s="1"/>
      <c r="V674" s="1">
        <f t="shared" si="305"/>
        <v>1.1720041949616478</v>
      </c>
      <c r="W674" s="1" t="b">
        <f t="shared" si="306"/>
        <v>0</v>
      </c>
      <c r="X674" s="1" t="b">
        <f t="shared" si="307"/>
        <v>0</v>
      </c>
      <c r="Y674" s="1" t="b">
        <f t="shared" si="308"/>
        <v>0</v>
      </c>
      <c r="Z674" s="1">
        <f>IF(P674=FALSE,IF(Y674=TRUE,MIN(H674+$I$2,$I$3),H674),"-")</f>
        <v>0.02</v>
      </c>
      <c r="AA674" s="1" t="str">
        <f t="shared" si="309"/>
        <v>-</v>
      </c>
      <c r="AB674" s="1" t="str">
        <f t="shared" si="310"/>
        <v>-</v>
      </c>
      <c r="AC674" s="1">
        <f t="shared" si="311"/>
        <v>1.1720041949616478</v>
      </c>
      <c r="AD674" s="1">
        <f t="shared" si="312"/>
        <v>0</v>
      </c>
      <c r="AE674" s="1" t="b">
        <f t="shared" si="313"/>
        <v>0</v>
      </c>
      <c r="AF674" s="1">
        <f t="shared" si="314"/>
        <v>1.1720041949616478</v>
      </c>
    </row>
    <row r="675" spans="1:32">
      <c r="A675" s="1"/>
      <c r="B675" s="1"/>
      <c r="C675" s="1"/>
      <c r="D675" s="1"/>
      <c r="E675" s="1"/>
      <c r="F675" s="1"/>
      <c r="H675" s="1">
        <f t="shared" si="295"/>
        <v>0.02</v>
      </c>
      <c r="I675" s="1" t="b">
        <f t="shared" si="296"/>
        <v>0</v>
      </c>
      <c r="J675" s="1">
        <f t="shared" si="297"/>
        <v>0</v>
      </c>
      <c r="K675" s="1">
        <f t="shared" si="315"/>
        <v>0</v>
      </c>
      <c r="L675" s="1">
        <f t="shared" si="316"/>
        <v>0</v>
      </c>
      <c r="M675" s="1">
        <f t="shared" si="317"/>
        <v>1.1720041949616478</v>
      </c>
      <c r="N675" s="1" t="b">
        <f t="shared" si="298"/>
        <v>0</v>
      </c>
      <c r="O675" s="1" t="b">
        <f t="shared" si="299"/>
        <v>0</v>
      </c>
      <c r="P675" s="1" t="b">
        <f t="shared" si="300"/>
        <v>0</v>
      </c>
      <c r="Q675" s="1" t="str">
        <f t="shared" si="301"/>
        <v>-</v>
      </c>
      <c r="R675" s="1" t="str">
        <f t="shared" si="302"/>
        <v>-</v>
      </c>
      <c r="S675" s="1" t="str">
        <f t="shared" si="303"/>
        <v>-</v>
      </c>
      <c r="T675" s="1" t="str">
        <f t="shared" si="304"/>
        <v>-</v>
      </c>
      <c r="U675" s="1"/>
      <c r="V675" s="1">
        <f t="shared" si="305"/>
        <v>1.1485641110624147</v>
      </c>
      <c r="W675" s="1" t="b">
        <f t="shared" si="306"/>
        <v>0</v>
      </c>
      <c r="X675" s="1" t="b">
        <f t="shared" si="307"/>
        <v>0</v>
      </c>
      <c r="Y675" s="1" t="b">
        <f t="shared" si="308"/>
        <v>0</v>
      </c>
      <c r="Z675" s="1">
        <f>IF(P675=FALSE,IF(Y675=TRUE,MIN(H675+$I$2,$I$3),H675),"-")</f>
        <v>0.02</v>
      </c>
      <c r="AA675" s="1" t="str">
        <f t="shared" si="309"/>
        <v>-</v>
      </c>
      <c r="AB675" s="1" t="str">
        <f t="shared" si="310"/>
        <v>-</v>
      </c>
      <c r="AC675" s="1">
        <f t="shared" si="311"/>
        <v>1.1485641110624147</v>
      </c>
      <c r="AD675" s="1">
        <f t="shared" si="312"/>
        <v>0</v>
      </c>
      <c r="AE675" s="1" t="b">
        <f t="shared" si="313"/>
        <v>0</v>
      </c>
      <c r="AF675" s="1">
        <f t="shared" si="314"/>
        <v>1.1485641110624147</v>
      </c>
    </row>
    <row r="676" spans="1:32">
      <c r="A676" s="1"/>
      <c r="B676" s="1"/>
      <c r="C676" s="1"/>
      <c r="D676" s="1"/>
      <c r="E676" s="1"/>
      <c r="F676" s="1"/>
      <c r="H676" s="1">
        <f t="shared" si="295"/>
        <v>0.02</v>
      </c>
      <c r="I676" s="1" t="b">
        <f t="shared" si="296"/>
        <v>0</v>
      </c>
      <c r="J676" s="1">
        <f t="shared" si="297"/>
        <v>0</v>
      </c>
      <c r="K676" s="1">
        <f t="shared" si="315"/>
        <v>0</v>
      </c>
      <c r="L676" s="1">
        <f t="shared" si="316"/>
        <v>0</v>
      </c>
      <c r="M676" s="1">
        <f t="shared" si="317"/>
        <v>1.1485641110624147</v>
      </c>
      <c r="N676" s="1" t="b">
        <f t="shared" si="298"/>
        <v>0</v>
      </c>
      <c r="O676" s="1" t="b">
        <f t="shared" si="299"/>
        <v>0</v>
      </c>
      <c r="P676" s="1" t="b">
        <f t="shared" si="300"/>
        <v>0</v>
      </c>
      <c r="Q676" s="1" t="str">
        <f t="shared" si="301"/>
        <v>-</v>
      </c>
      <c r="R676" s="1" t="str">
        <f t="shared" si="302"/>
        <v>-</v>
      </c>
      <c r="S676" s="1" t="str">
        <f t="shared" si="303"/>
        <v>-</v>
      </c>
      <c r="T676" s="1" t="str">
        <f t="shared" si="304"/>
        <v>-</v>
      </c>
      <c r="U676" s="1"/>
      <c r="V676" s="1">
        <f t="shared" si="305"/>
        <v>1.1255928288411665</v>
      </c>
      <c r="W676" s="1" t="b">
        <f t="shared" si="306"/>
        <v>0</v>
      </c>
      <c r="X676" s="1" t="b">
        <f t="shared" si="307"/>
        <v>0</v>
      </c>
      <c r="Y676" s="1" t="b">
        <f t="shared" si="308"/>
        <v>0</v>
      </c>
      <c r="Z676" s="1">
        <f>IF(P676=FALSE,IF(Y676=TRUE,MIN(H676+$I$2,$I$3),H676),"-")</f>
        <v>0.02</v>
      </c>
      <c r="AA676" s="1" t="str">
        <f t="shared" si="309"/>
        <v>-</v>
      </c>
      <c r="AB676" s="1" t="str">
        <f t="shared" si="310"/>
        <v>-</v>
      </c>
      <c r="AC676" s="1">
        <f t="shared" si="311"/>
        <v>1.1255928288411665</v>
      </c>
      <c r="AD676" s="1">
        <f t="shared" si="312"/>
        <v>0</v>
      </c>
      <c r="AE676" s="1" t="b">
        <f t="shared" si="313"/>
        <v>0</v>
      </c>
      <c r="AF676" s="1">
        <f t="shared" si="314"/>
        <v>1.1255928288411665</v>
      </c>
    </row>
    <row r="677" spans="1:32">
      <c r="H677" s="1">
        <f t="shared" si="295"/>
        <v>0.02</v>
      </c>
      <c r="I677" s="1" t="b">
        <f t="shared" si="296"/>
        <v>0</v>
      </c>
      <c r="J677" s="1">
        <f t="shared" si="297"/>
        <v>0</v>
      </c>
      <c r="K677" s="1">
        <f t="shared" si="315"/>
        <v>0</v>
      </c>
      <c r="L677" s="1">
        <f t="shared" si="316"/>
        <v>0</v>
      </c>
      <c r="M677" s="1">
        <f t="shared" si="317"/>
        <v>1.1255928288411665</v>
      </c>
      <c r="N677" s="1" t="b">
        <f t="shared" si="298"/>
        <v>0</v>
      </c>
      <c r="O677" s="1" t="b">
        <f t="shared" si="299"/>
        <v>0</v>
      </c>
      <c r="P677" s="1" t="b">
        <f t="shared" si="300"/>
        <v>0</v>
      </c>
      <c r="Q677" s="1" t="str">
        <f t="shared" si="301"/>
        <v>-</v>
      </c>
      <c r="R677" s="1" t="str">
        <f t="shared" si="302"/>
        <v>-</v>
      </c>
      <c r="S677" s="1" t="str">
        <f t="shared" si="303"/>
        <v>-</v>
      </c>
      <c r="T677" s="1" t="str">
        <f t="shared" si="304"/>
        <v>-</v>
      </c>
      <c r="U677" s="1"/>
      <c r="V677" s="1">
        <f t="shared" si="305"/>
        <v>1.1030809722643431</v>
      </c>
      <c r="W677" s="1" t="b">
        <f t="shared" si="306"/>
        <v>0</v>
      </c>
      <c r="X677" s="1" t="b">
        <f t="shared" si="307"/>
        <v>0</v>
      </c>
      <c r="Y677" s="1" t="b">
        <f t="shared" si="308"/>
        <v>0</v>
      </c>
      <c r="Z677" s="1">
        <f>IF(P677=FALSE,IF(Y677=TRUE,MIN(H677+$I$2,$I$3),H677),"-")</f>
        <v>0.02</v>
      </c>
      <c r="AA677" s="1" t="str">
        <f t="shared" si="309"/>
        <v>-</v>
      </c>
      <c r="AB677" s="1" t="str">
        <f t="shared" si="310"/>
        <v>-</v>
      </c>
      <c r="AC677" s="1">
        <f t="shared" si="311"/>
        <v>1.1030809722643431</v>
      </c>
      <c r="AD677" s="1">
        <f t="shared" si="312"/>
        <v>0</v>
      </c>
      <c r="AE677" s="1" t="b">
        <f t="shared" si="313"/>
        <v>0</v>
      </c>
      <c r="AF677" s="1">
        <f t="shared" si="314"/>
        <v>1.1030809722643431</v>
      </c>
    </row>
    <row r="678" spans="1:32">
      <c r="H678" s="1">
        <f t="shared" si="295"/>
        <v>0.02</v>
      </c>
      <c r="I678" s="1" t="b">
        <f t="shared" si="296"/>
        <v>0</v>
      </c>
      <c r="J678" s="1">
        <f t="shared" si="297"/>
        <v>0</v>
      </c>
      <c r="K678" s="1">
        <f t="shared" si="315"/>
        <v>0</v>
      </c>
      <c r="L678" s="1">
        <f t="shared" si="316"/>
        <v>0</v>
      </c>
      <c r="M678" s="1">
        <f t="shared" si="317"/>
        <v>1.1030809722643431</v>
      </c>
      <c r="N678" s="1" t="b">
        <f t="shared" si="298"/>
        <v>0</v>
      </c>
      <c r="O678" s="1" t="b">
        <f t="shared" si="299"/>
        <v>0</v>
      </c>
      <c r="P678" s="1" t="b">
        <f t="shared" si="300"/>
        <v>0</v>
      </c>
      <c r="Q678" s="1" t="str">
        <f t="shared" si="301"/>
        <v>-</v>
      </c>
      <c r="R678" s="1" t="str">
        <f t="shared" si="302"/>
        <v>-</v>
      </c>
      <c r="S678" s="1" t="str">
        <f t="shared" si="303"/>
        <v>-</v>
      </c>
      <c r="T678" s="1" t="str">
        <f t="shared" si="304"/>
        <v>-</v>
      </c>
      <c r="U678" s="1"/>
      <c r="V678" s="1">
        <f t="shared" si="305"/>
        <v>1.0810193528190561</v>
      </c>
      <c r="W678" s="1" t="b">
        <f t="shared" si="306"/>
        <v>0</v>
      </c>
      <c r="X678" s="1" t="b">
        <f t="shared" si="307"/>
        <v>0</v>
      </c>
      <c r="Y678" s="1" t="b">
        <f t="shared" si="308"/>
        <v>0</v>
      </c>
      <c r="Z678" s="1">
        <f>IF(P678=FALSE,IF(Y678=TRUE,MIN(H678+$I$2,$I$3),H678),"-")</f>
        <v>0.02</v>
      </c>
      <c r="AA678" s="1" t="str">
        <f t="shared" si="309"/>
        <v>-</v>
      </c>
      <c r="AB678" s="1" t="str">
        <f t="shared" si="310"/>
        <v>-</v>
      </c>
      <c r="AC678" s="1">
        <f t="shared" si="311"/>
        <v>1.0810193528190561</v>
      </c>
      <c r="AD678" s="1">
        <f t="shared" si="312"/>
        <v>0</v>
      </c>
      <c r="AE678" s="1" t="b">
        <f t="shared" si="313"/>
        <v>0</v>
      </c>
      <c r="AF678" s="1">
        <f t="shared" si="314"/>
        <v>1.0810193528190561</v>
      </c>
    </row>
  </sheetData>
  <mergeCells count="4">
    <mergeCell ref="Q2:U2"/>
    <mergeCell ref="AA3:AB3"/>
    <mergeCell ref="AC3:AD3"/>
    <mergeCell ref="A3:F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2EA8-B7C3-429D-B5FF-3B6744D66850}">
  <dimension ref="A1:G183"/>
  <sheetViews>
    <sheetView topLeftCell="A159" workbookViewId="0">
      <selection sqref="A1:G5"/>
    </sheetView>
  </sheetViews>
  <sheetFormatPr defaultRowHeight="18"/>
  <sheetData>
    <row r="1" spans="1:7">
      <c r="A1" s="9">
        <v>43836</v>
      </c>
      <c r="B1">
        <v>21510</v>
      </c>
      <c r="C1">
        <v>21660</v>
      </c>
      <c r="D1">
        <v>21690</v>
      </c>
      <c r="E1">
        <v>21440</v>
      </c>
      <c r="F1">
        <v>5757587</v>
      </c>
      <c r="G1">
        <v>23220</v>
      </c>
    </row>
    <row r="2" spans="1:7">
      <c r="A2" s="9">
        <v>43837</v>
      </c>
      <c r="B2">
        <v>22200</v>
      </c>
      <c r="C2">
        <v>21740</v>
      </c>
      <c r="D2">
        <v>22230</v>
      </c>
      <c r="E2">
        <v>21700</v>
      </c>
      <c r="F2">
        <v>4722432</v>
      </c>
      <c r="G2">
        <v>23184.400000000001</v>
      </c>
    </row>
    <row r="3" spans="1:7">
      <c r="A3" s="9">
        <v>43838</v>
      </c>
      <c r="B3">
        <v>21530</v>
      </c>
      <c r="C3">
        <v>21530</v>
      </c>
      <c r="D3">
        <v>21720</v>
      </c>
      <c r="E3">
        <v>21040</v>
      </c>
      <c r="F3">
        <v>12785343</v>
      </c>
      <c r="G3">
        <v>23149.512000000002</v>
      </c>
    </row>
    <row r="4" spans="1:7">
      <c r="A4" s="9">
        <v>43839</v>
      </c>
      <c r="B4">
        <v>22480</v>
      </c>
      <c r="C4">
        <v>22200</v>
      </c>
      <c r="D4">
        <v>22570</v>
      </c>
      <c r="E4">
        <v>22180</v>
      </c>
      <c r="F4">
        <v>5449612</v>
      </c>
      <c r="G4">
        <v>23065.131520000003</v>
      </c>
    </row>
    <row r="5" spans="1:7">
      <c r="A5" s="9">
        <v>43840</v>
      </c>
      <c r="B5">
        <v>22730</v>
      </c>
      <c r="C5">
        <v>22590</v>
      </c>
      <c r="D5">
        <v>22830</v>
      </c>
      <c r="E5">
        <v>22550</v>
      </c>
      <c r="F5">
        <v>4955780</v>
      </c>
      <c r="G5">
        <v>22984.126259200002</v>
      </c>
    </row>
    <row r="6" spans="1:7">
      <c r="A6" s="9">
        <v>43844</v>
      </c>
      <c r="B6">
        <v>23040</v>
      </c>
      <c r="C6">
        <v>22990</v>
      </c>
      <c r="D6">
        <v>23120</v>
      </c>
      <c r="E6">
        <v>22920</v>
      </c>
      <c r="F6">
        <v>4911560</v>
      </c>
      <c r="G6">
        <v>21040</v>
      </c>
    </row>
    <row r="7" spans="1:7">
      <c r="A7" s="9">
        <v>43845</v>
      </c>
      <c r="B7">
        <v>22830</v>
      </c>
      <c r="C7">
        <v>22880</v>
      </c>
      <c r="D7">
        <v>23000</v>
      </c>
      <c r="E7">
        <v>22780</v>
      </c>
      <c r="F7">
        <v>4238516</v>
      </c>
      <c r="G7">
        <v>21081.599999999999</v>
      </c>
    </row>
    <row r="8" spans="1:7">
      <c r="A8" s="9">
        <v>43846</v>
      </c>
      <c r="B8">
        <v>22910</v>
      </c>
      <c r="C8">
        <v>22950</v>
      </c>
      <c r="D8">
        <v>22960</v>
      </c>
      <c r="E8">
        <v>22830</v>
      </c>
      <c r="F8">
        <v>2909932</v>
      </c>
      <c r="G8">
        <v>21122.367999999999</v>
      </c>
    </row>
    <row r="9" spans="1:7">
      <c r="A9" s="9">
        <v>43847</v>
      </c>
      <c r="B9">
        <v>23100</v>
      </c>
      <c r="C9">
        <v>23200</v>
      </c>
      <c r="D9">
        <v>23240</v>
      </c>
      <c r="E9">
        <v>23040</v>
      </c>
      <c r="F9">
        <v>3520702</v>
      </c>
      <c r="G9">
        <v>21162.320639999998</v>
      </c>
    </row>
    <row r="10" spans="1:7">
      <c r="A10" s="9">
        <v>43850</v>
      </c>
      <c r="B10">
        <v>23180</v>
      </c>
      <c r="C10">
        <v>23140</v>
      </c>
      <c r="D10">
        <v>23210</v>
      </c>
      <c r="E10">
        <v>23120</v>
      </c>
      <c r="F10">
        <v>1990451</v>
      </c>
      <c r="G10">
        <v>21245.427814399998</v>
      </c>
    </row>
    <row r="11" spans="1:7">
      <c r="A11" s="9">
        <v>43851</v>
      </c>
      <c r="B11">
        <v>22720</v>
      </c>
      <c r="C11">
        <v>23140</v>
      </c>
      <c r="D11">
        <v>23150</v>
      </c>
      <c r="E11">
        <v>22710</v>
      </c>
      <c r="F11">
        <v>4729711</v>
      </c>
      <c r="G11">
        <v>21325.210701823999</v>
      </c>
    </row>
    <row r="12" spans="1:7">
      <c r="A12" s="9">
        <v>43852</v>
      </c>
      <c r="B12">
        <v>23050</v>
      </c>
      <c r="C12">
        <v>22670</v>
      </c>
      <c r="D12">
        <v>23080</v>
      </c>
      <c r="E12">
        <v>22670</v>
      </c>
      <c r="F12">
        <v>3345936</v>
      </c>
      <c r="G12">
        <v>21401.80227375104</v>
      </c>
    </row>
    <row r="13" spans="1:7">
      <c r="A13" s="9">
        <v>43853</v>
      </c>
      <c r="B13">
        <v>22600</v>
      </c>
      <c r="C13">
        <v>22690</v>
      </c>
      <c r="D13">
        <v>22840</v>
      </c>
      <c r="E13">
        <v>22570</v>
      </c>
      <c r="F13">
        <v>5629196</v>
      </c>
      <c r="G13">
        <v>21475.330182800997</v>
      </c>
    </row>
    <row r="14" spans="1:7">
      <c r="A14" s="9">
        <v>43854</v>
      </c>
      <c r="B14">
        <v>22650</v>
      </c>
      <c r="C14">
        <v>22730</v>
      </c>
      <c r="D14">
        <v>22750</v>
      </c>
      <c r="E14">
        <v>22530</v>
      </c>
      <c r="F14">
        <v>3285247</v>
      </c>
      <c r="G14">
        <v>21545.916975488959</v>
      </c>
    </row>
    <row r="15" spans="1:7">
      <c r="A15" s="9">
        <v>43857</v>
      </c>
      <c r="B15">
        <v>21700</v>
      </c>
      <c r="C15">
        <v>21680</v>
      </c>
      <c r="D15">
        <v>21990</v>
      </c>
      <c r="E15">
        <v>21680</v>
      </c>
      <c r="F15">
        <v>6314760</v>
      </c>
      <c r="G15">
        <v>21613.6802964694</v>
      </c>
    </row>
    <row r="16" spans="1:7">
      <c r="A16" s="9">
        <v>43858</v>
      </c>
      <c r="B16">
        <v>21520</v>
      </c>
      <c r="C16">
        <v>21390</v>
      </c>
      <c r="D16">
        <v>21570</v>
      </c>
      <c r="E16">
        <v>21320</v>
      </c>
      <c r="F16">
        <v>6365352</v>
      </c>
      <c r="G16">
        <v>23240</v>
      </c>
    </row>
    <row r="17" spans="1:7">
      <c r="A17" s="9">
        <v>43859</v>
      </c>
      <c r="B17">
        <v>21800</v>
      </c>
      <c r="C17">
        <v>21660</v>
      </c>
      <c r="D17">
        <v>21830</v>
      </c>
      <c r="E17">
        <v>21500</v>
      </c>
      <c r="F17">
        <v>5058105</v>
      </c>
      <c r="G17">
        <v>23201.599999999999</v>
      </c>
    </row>
    <row r="18" spans="1:7">
      <c r="A18" s="9">
        <v>43860</v>
      </c>
      <c r="B18">
        <v>21020</v>
      </c>
      <c r="C18">
        <v>21610</v>
      </c>
      <c r="D18">
        <v>21690</v>
      </c>
      <c r="E18">
        <v>20890</v>
      </c>
      <c r="F18">
        <v>7994954</v>
      </c>
      <c r="G18">
        <v>23163.967999999997</v>
      </c>
    </row>
    <row r="19" spans="1:7">
      <c r="A19" s="9">
        <v>43861</v>
      </c>
      <c r="B19">
        <v>21460</v>
      </c>
      <c r="C19">
        <v>21360</v>
      </c>
      <c r="D19">
        <v>21870</v>
      </c>
      <c r="E19">
        <v>21350</v>
      </c>
      <c r="F19">
        <v>7983122</v>
      </c>
      <c r="G19">
        <v>23073.009279999998</v>
      </c>
    </row>
    <row r="20" spans="1:7">
      <c r="A20" s="9">
        <v>43864</v>
      </c>
      <c r="B20">
        <v>21050</v>
      </c>
      <c r="C20">
        <v>20700</v>
      </c>
      <c r="D20">
        <v>21140</v>
      </c>
      <c r="E20">
        <v>20660</v>
      </c>
      <c r="F20">
        <v>9179337</v>
      </c>
      <c r="G20">
        <v>22985.688908799999</v>
      </c>
    </row>
    <row r="21" spans="1:7">
      <c r="A21" s="9">
        <v>43865</v>
      </c>
      <c r="B21">
        <v>21240</v>
      </c>
      <c r="C21">
        <v>20860</v>
      </c>
      <c r="D21">
        <v>21300</v>
      </c>
      <c r="E21">
        <v>20810</v>
      </c>
      <c r="F21">
        <v>7093159</v>
      </c>
      <c r="G21">
        <v>22846.147574271999</v>
      </c>
    </row>
    <row r="22" spans="1:7">
      <c r="A22" s="9">
        <v>43866</v>
      </c>
      <c r="B22">
        <v>21680</v>
      </c>
      <c r="C22">
        <v>21710</v>
      </c>
      <c r="D22">
        <v>21840</v>
      </c>
      <c r="E22">
        <v>21520</v>
      </c>
      <c r="F22">
        <v>6308199</v>
      </c>
      <c r="G22">
        <v>22714.978719815681</v>
      </c>
    </row>
    <row r="23" spans="1:7">
      <c r="A23" s="9">
        <v>43867</v>
      </c>
      <c r="B23">
        <v>22750</v>
      </c>
      <c r="C23">
        <v>22300</v>
      </c>
      <c r="D23">
        <v>22950</v>
      </c>
      <c r="E23">
        <v>22290</v>
      </c>
      <c r="F23">
        <v>11515829</v>
      </c>
      <c r="G23">
        <v>20660</v>
      </c>
    </row>
    <row r="24" spans="1:7">
      <c r="A24" s="9">
        <v>43868</v>
      </c>
      <c r="B24">
        <v>22630</v>
      </c>
      <c r="C24">
        <v>22880</v>
      </c>
      <c r="D24">
        <v>22900</v>
      </c>
      <c r="E24">
        <v>22470</v>
      </c>
      <c r="F24">
        <v>5988869</v>
      </c>
      <c r="G24">
        <v>20705.8</v>
      </c>
    </row>
    <row r="25" spans="1:7">
      <c r="A25" s="9">
        <v>43871</v>
      </c>
      <c r="B25">
        <v>22370</v>
      </c>
      <c r="C25">
        <v>22230</v>
      </c>
      <c r="D25">
        <v>22550</v>
      </c>
      <c r="E25">
        <v>22220</v>
      </c>
      <c r="F25">
        <v>6190704</v>
      </c>
      <c r="G25">
        <v>20750.684000000001</v>
      </c>
    </row>
    <row r="26" spans="1:7">
      <c r="A26" s="9">
        <v>43873</v>
      </c>
      <c r="B26">
        <v>22690</v>
      </c>
      <c r="C26">
        <v>22660</v>
      </c>
      <c r="D26">
        <v>22700</v>
      </c>
      <c r="E26">
        <v>22430</v>
      </c>
      <c r="F26">
        <v>4870399</v>
      </c>
      <c r="G26">
        <v>20794.670320000001</v>
      </c>
    </row>
    <row r="27" spans="1:7">
      <c r="A27" s="9">
        <v>43874</v>
      </c>
      <c r="B27">
        <v>22600</v>
      </c>
      <c r="C27">
        <v>22680</v>
      </c>
      <c r="D27">
        <v>22760</v>
      </c>
      <c r="E27">
        <v>22530</v>
      </c>
      <c r="F27">
        <v>5369039</v>
      </c>
      <c r="G27">
        <v>20837.776913600002</v>
      </c>
    </row>
    <row r="28" spans="1:7">
      <c r="A28" s="9">
        <v>43875</v>
      </c>
      <c r="B28">
        <v>22320</v>
      </c>
      <c r="C28">
        <v>22350</v>
      </c>
      <c r="D28">
        <v>22450</v>
      </c>
      <c r="E28">
        <v>22190</v>
      </c>
      <c r="F28">
        <v>5140952</v>
      </c>
      <c r="G28">
        <v>20880.021375328004</v>
      </c>
    </row>
    <row r="29" spans="1:7">
      <c r="A29" s="9">
        <v>43878</v>
      </c>
      <c r="B29">
        <v>22050</v>
      </c>
      <c r="C29">
        <v>22030</v>
      </c>
      <c r="D29">
        <v>22110</v>
      </c>
      <c r="E29">
        <v>21690</v>
      </c>
      <c r="F29">
        <v>5508602</v>
      </c>
      <c r="G29">
        <v>20921.420947821443</v>
      </c>
    </row>
    <row r="30" spans="1:7">
      <c r="A30" s="9">
        <v>43879</v>
      </c>
      <c r="B30">
        <v>21390</v>
      </c>
      <c r="C30">
        <v>21830</v>
      </c>
      <c r="D30">
        <v>21830</v>
      </c>
      <c r="E30">
        <v>21300</v>
      </c>
      <c r="F30">
        <v>6525099</v>
      </c>
      <c r="G30">
        <v>20961.992528865016</v>
      </c>
    </row>
    <row r="31" spans="1:7">
      <c r="A31" s="9">
        <v>43880</v>
      </c>
      <c r="B31">
        <v>21800</v>
      </c>
      <c r="C31">
        <v>21650</v>
      </c>
      <c r="D31">
        <v>21920</v>
      </c>
      <c r="E31">
        <v>21490</v>
      </c>
      <c r="F31">
        <v>6699845</v>
      </c>
      <c r="G31">
        <v>21001.752678287714</v>
      </c>
    </row>
    <row r="32" spans="1:7">
      <c r="A32" s="9">
        <v>43881</v>
      </c>
      <c r="B32">
        <v>21940</v>
      </c>
      <c r="C32">
        <v>22300</v>
      </c>
      <c r="D32">
        <v>22550</v>
      </c>
      <c r="E32">
        <v>21840</v>
      </c>
      <c r="F32">
        <v>9281509</v>
      </c>
      <c r="G32">
        <v>21040.717624721961</v>
      </c>
    </row>
    <row r="33" spans="1:7">
      <c r="A33" s="9">
        <v>43882</v>
      </c>
      <c r="B33">
        <v>21750</v>
      </c>
      <c r="C33">
        <v>21810</v>
      </c>
      <c r="D33">
        <v>22140</v>
      </c>
      <c r="E33">
        <v>21740</v>
      </c>
      <c r="F33">
        <v>5294380</v>
      </c>
      <c r="G33">
        <v>21078.903272227522</v>
      </c>
    </row>
    <row r="34" spans="1:7">
      <c r="A34" s="9">
        <v>43886</v>
      </c>
      <c r="B34">
        <v>20400</v>
      </c>
      <c r="C34">
        <v>20040</v>
      </c>
      <c r="D34">
        <v>20580</v>
      </c>
      <c r="E34">
        <v>20010</v>
      </c>
      <c r="F34">
        <v>12958491</v>
      </c>
      <c r="G34">
        <v>22950</v>
      </c>
    </row>
    <row r="35" spans="1:7">
      <c r="A35" s="9">
        <v>43887</v>
      </c>
      <c r="B35">
        <v>20020</v>
      </c>
      <c r="C35">
        <v>19900</v>
      </c>
      <c r="D35">
        <v>20060</v>
      </c>
      <c r="E35">
        <v>19470</v>
      </c>
      <c r="F35">
        <v>13961512</v>
      </c>
      <c r="G35">
        <v>22891.200000000001</v>
      </c>
    </row>
    <row r="36" spans="1:7">
      <c r="A36" s="9">
        <v>43888</v>
      </c>
      <c r="B36">
        <v>19170</v>
      </c>
      <c r="C36">
        <v>19730</v>
      </c>
      <c r="D36">
        <v>19740</v>
      </c>
      <c r="E36">
        <v>18970</v>
      </c>
      <c r="F36">
        <v>14308978</v>
      </c>
      <c r="G36">
        <v>22754.351999999999</v>
      </c>
    </row>
    <row r="37" spans="1:7">
      <c r="A37" s="9">
        <v>43889</v>
      </c>
      <c r="B37">
        <v>17630</v>
      </c>
      <c r="C37">
        <v>18190</v>
      </c>
      <c r="D37">
        <v>18200</v>
      </c>
      <c r="E37">
        <v>17360</v>
      </c>
      <c r="F37">
        <v>18719709</v>
      </c>
      <c r="G37">
        <v>22527.29088</v>
      </c>
    </row>
    <row r="38" spans="1:7">
      <c r="A38" s="9">
        <v>43892</v>
      </c>
      <c r="B38">
        <v>18090</v>
      </c>
      <c r="C38">
        <v>17230</v>
      </c>
      <c r="D38">
        <v>18510</v>
      </c>
      <c r="E38">
        <v>17200</v>
      </c>
      <c r="F38">
        <v>21174786</v>
      </c>
      <c r="G38">
        <v>22113.907609599999</v>
      </c>
    </row>
    <row r="39" spans="1:7">
      <c r="A39" s="9">
        <v>43893</v>
      </c>
      <c r="B39">
        <v>17640</v>
      </c>
      <c r="C39">
        <v>18670</v>
      </c>
      <c r="D39">
        <v>18720</v>
      </c>
      <c r="E39">
        <v>17640</v>
      </c>
      <c r="F39">
        <v>16765805</v>
      </c>
      <c r="G39">
        <v>21622.51684864</v>
      </c>
    </row>
    <row r="40" spans="1:7">
      <c r="A40" s="9">
        <v>43894</v>
      </c>
      <c r="B40">
        <v>17670</v>
      </c>
      <c r="C40">
        <v>17330</v>
      </c>
      <c r="D40">
        <v>17910</v>
      </c>
      <c r="E40">
        <v>17270</v>
      </c>
      <c r="F40">
        <v>11266209</v>
      </c>
      <c r="G40">
        <v>21180.265163775999</v>
      </c>
    </row>
    <row r="41" spans="1:7">
      <c r="A41" s="9">
        <v>43895</v>
      </c>
      <c r="B41">
        <v>18060</v>
      </c>
      <c r="C41">
        <v>18090</v>
      </c>
      <c r="D41">
        <v>18140</v>
      </c>
      <c r="E41">
        <v>17860</v>
      </c>
      <c r="F41">
        <v>9269405</v>
      </c>
      <c r="G41">
        <v>20782.238647398401</v>
      </c>
    </row>
    <row r="42" spans="1:7">
      <c r="A42" s="9">
        <v>43896</v>
      </c>
      <c r="B42">
        <v>17020</v>
      </c>
      <c r="C42">
        <v>17500</v>
      </c>
      <c r="D42">
        <v>17590</v>
      </c>
      <c r="E42">
        <v>16820</v>
      </c>
      <c r="F42">
        <v>14501201</v>
      </c>
      <c r="G42">
        <v>20424.01478265856</v>
      </c>
    </row>
    <row r="43" spans="1:7">
      <c r="A43" s="9">
        <v>43899</v>
      </c>
      <c r="B43">
        <v>15210</v>
      </c>
      <c r="C43">
        <v>15740</v>
      </c>
      <c r="D43">
        <v>15750</v>
      </c>
      <c r="E43">
        <v>14950</v>
      </c>
      <c r="F43">
        <v>17531259</v>
      </c>
      <c r="G43">
        <v>19991.533008739534</v>
      </c>
    </row>
    <row r="44" spans="1:7">
      <c r="A44" s="9">
        <v>43900</v>
      </c>
      <c r="B44">
        <v>15510</v>
      </c>
      <c r="C44">
        <v>14810</v>
      </c>
      <c r="D44">
        <v>15710</v>
      </c>
      <c r="E44">
        <v>14050</v>
      </c>
      <c r="F44">
        <v>23919624</v>
      </c>
      <c r="G44">
        <v>19285.718387516001</v>
      </c>
    </row>
    <row r="45" spans="1:7">
      <c r="A45" s="9">
        <v>43901</v>
      </c>
      <c r="B45">
        <v>14820</v>
      </c>
      <c r="C45">
        <v>15250</v>
      </c>
      <c r="D45">
        <v>15730</v>
      </c>
      <c r="E45">
        <v>14790</v>
      </c>
      <c r="F45">
        <v>18990274</v>
      </c>
      <c r="G45">
        <v>18448.003445513441</v>
      </c>
    </row>
    <row r="46" spans="1:7">
      <c r="A46" s="9">
        <v>43902</v>
      </c>
      <c r="B46">
        <v>13490</v>
      </c>
      <c r="C46">
        <v>14220</v>
      </c>
      <c r="D46">
        <v>14430</v>
      </c>
      <c r="E46">
        <v>13180</v>
      </c>
      <c r="F46">
        <v>30844445</v>
      </c>
      <c r="G46">
        <v>17744.322894231289</v>
      </c>
    </row>
    <row r="47" spans="1:7">
      <c r="A47" s="9">
        <v>43903</v>
      </c>
      <c r="B47">
        <v>11880</v>
      </c>
      <c r="C47">
        <v>11500</v>
      </c>
      <c r="D47">
        <v>12930</v>
      </c>
      <c r="E47">
        <v>10780</v>
      </c>
      <c r="F47">
        <v>37546332</v>
      </c>
      <c r="G47">
        <v>16922.744773269656</v>
      </c>
    </row>
    <row r="48" spans="1:7">
      <c r="A48" s="9">
        <v>43906</v>
      </c>
      <c r="B48">
        <v>11040</v>
      </c>
      <c r="C48">
        <v>11990</v>
      </c>
      <c r="D48">
        <v>12280</v>
      </c>
      <c r="E48">
        <v>11040</v>
      </c>
      <c r="F48">
        <v>25981948</v>
      </c>
      <c r="G48">
        <v>15694.195818615724</v>
      </c>
    </row>
    <row r="49" spans="1:7">
      <c r="A49" s="9">
        <v>43907</v>
      </c>
      <c r="B49">
        <v>11140</v>
      </c>
      <c r="C49">
        <v>10570</v>
      </c>
      <c r="D49">
        <v>11950</v>
      </c>
      <c r="E49">
        <v>10340</v>
      </c>
      <c r="F49">
        <v>43738061</v>
      </c>
      <c r="G49">
        <v>14711.356654892579</v>
      </c>
    </row>
    <row r="50" spans="1:7">
      <c r="A50" s="9">
        <v>43908</v>
      </c>
      <c r="B50">
        <v>10830</v>
      </c>
      <c r="C50">
        <v>11360</v>
      </c>
      <c r="D50">
        <v>11730</v>
      </c>
      <c r="E50">
        <v>10790</v>
      </c>
      <c r="F50">
        <v>27098044</v>
      </c>
      <c r="G50">
        <v>13837.085323914063</v>
      </c>
    </row>
    <row r="51" spans="1:7">
      <c r="A51" s="9">
        <v>43909</v>
      </c>
      <c r="B51">
        <v>10610</v>
      </c>
      <c r="C51">
        <v>11400</v>
      </c>
      <c r="D51">
        <v>11420</v>
      </c>
      <c r="E51">
        <v>10330</v>
      </c>
      <c r="F51">
        <v>27236830</v>
      </c>
      <c r="G51">
        <v>13137.668259131251</v>
      </c>
    </row>
    <row r="52" spans="1:7">
      <c r="A52" s="9">
        <v>43913</v>
      </c>
      <c r="B52">
        <v>11000</v>
      </c>
      <c r="C52">
        <v>10590</v>
      </c>
      <c r="D52">
        <v>11250</v>
      </c>
      <c r="E52">
        <v>10490</v>
      </c>
      <c r="F52">
        <v>23359006</v>
      </c>
      <c r="G52">
        <v>12576.134607305001</v>
      </c>
    </row>
    <row r="53" spans="1:7">
      <c r="A53" s="9">
        <v>43914</v>
      </c>
      <c r="B53">
        <v>12650</v>
      </c>
      <c r="C53">
        <v>12060</v>
      </c>
      <c r="D53">
        <v>12700</v>
      </c>
      <c r="E53">
        <v>11900</v>
      </c>
      <c r="F53">
        <v>29019516</v>
      </c>
      <c r="G53">
        <v>10330</v>
      </c>
    </row>
    <row r="54" spans="1:7">
      <c r="A54" s="9">
        <v>43915</v>
      </c>
      <c r="B54">
        <v>14730</v>
      </c>
      <c r="C54">
        <v>13850</v>
      </c>
      <c r="D54">
        <v>14780</v>
      </c>
      <c r="E54">
        <v>13680</v>
      </c>
      <c r="F54">
        <v>27752060</v>
      </c>
      <c r="G54">
        <v>10377.4</v>
      </c>
    </row>
    <row r="55" spans="1:7">
      <c r="A55" s="9">
        <v>43916</v>
      </c>
      <c r="B55">
        <v>13450</v>
      </c>
      <c r="C55">
        <v>13720</v>
      </c>
      <c r="D55">
        <v>14110</v>
      </c>
      <c r="E55">
        <v>13150</v>
      </c>
      <c r="F55">
        <v>24118249</v>
      </c>
      <c r="G55">
        <v>10553.503999999999</v>
      </c>
    </row>
    <row r="56" spans="1:7">
      <c r="A56" s="9">
        <v>43917</v>
      </c>
      <c r="B56">
        <v>14020</v>
      </c>
      <c r="C56">
        <v>14300</v>
      </c>
      <c r="D56">
        <v>14380</v>
      </c>
      <c r="E56">
        <v>13610</v>
      </c>
      <c r="F56">
        <v>19192907</v>
      </c>
      <c r="G56">
        <v>10722.563839999999</v>
      </c>
    </row>
    <row r="57" spans="1:7">
      <c r="A57" s="9">
        <v>43920</v>
      </c>
      <c r="B57">
        <v>14110</v>
      </c>
      <c r="C57">
        <v>13550</v>
      </c>
      <c r="D57">
        <v>14140</v>
      </c>
      <c r="E57">
        <v>13450</v>
      </c>
      <c r="F57">
        <v>19134525</v>
      </c>
      <c r="G57">
        <v>10884.861286399999</v>
      </c>
    </row>
    <row r="58" spans="1:7">
      <c r="A58" s="9">
        <v>43921</v>
      </c>
      <c r="B58">
        <v>13890</v>
      </c>
      <c r="C58">
        <v>14340</v>
      </c>
      <c r="D58">
        <v>14600</v>
      </c>
      <c r="E58">
        <v>13880</v>
      </c>
      <c r="F58">
        <v>20291792</v>
      </c>
      <c r="G58">
        <v>11040.666834943999</v>
      </c>
    </row>
    <row r="59" spans="1:7">
      <c r="A59" s="9">
        <v>43922</v>
      </c>
      <c r="B59">
        <v>12680</v>
      </c>
      <c r="C59">
        <v>13500</v>
      </c>
      <c r="D59">
        <v>13780</v>
      </c>
      <c r="E59">
        <v>12410</v>
      </c>
      <c r="F59">
        <v>20405451</v>
      </c>
      <c r="G59">
        <v>11190.240161546239</v>
      </c>
    </row>
    <row r="60" spans="1:7">
      <c r="A60" s="9">
        <v>43923</v>
      </c>
      <c r="B60">
        <v>12320</v>
      </c>
      <c r="C60">
        <v>12490</v>
      </c>
      <c r="D60">
        <v>12790</v>
      </c>
      <c r="E60">
        <v>12180</v>
      </c>
      <c r="F60">
        <v>16916473</v>
      </c>
      <c r="G60">
        <v>11333.830555084389</v>
      </c>
    </row>
    <row r="61" spans="1:7">
      <c r="A61" s="9">
        <v>43924</v>
      </c>
      <c r="B61">
        <v>12350</v>
      </c>
      <c r="C61">
        <v>12530</v>
      </c>
      <c r="D61">
        <v>12700</v>
      </c>
      <c r="E61">
        <v>12090</v>
      </c>
      <c r="F61">
        <v>14062030</v>
      </c>
      <c r="G61">
        <v>11471.677332881014</v>
      </c>
    </row>
    <row r="62" spans="1:7">
      <c r="A62" s="9">
        <v>43927</v>
      </c>
      <c r="B62">
        <v>13420</v>
      </c>
      <c r="C62">
        <v>12380</v>
      </c>
      <c r="D62">
        <v>13530</v>
      </c>
      <c r="E62">
        <v>12300</v>
      </c>
      <c r="F62">
        <v>21325426</v>
      </c>
      <c r="G62">
        <v>11604.010239565774</v>
      </c>
    </row>
    <row r="63" spans="1:7">
      <c r="A63" s="9">
        <v>43928</v>
      </c>
      <c r="B63">
        <v>13950</v>
      </c>
      <c r="C63">
        <v>14020</v>
      </c>
      <c r="D63">
        <v>14260</v>
      </c>
      <c r="E63">
        <v>13340</v>
      </c>
      <c r="F63">
        <v>22973814</v>
      </c>
      <c r="G63">
        <v>11731.049829983143</v>
      </c>
    </row>
    <row r="64" spans="1:7">
      <c r="A64" s="9">
        <v>43929</v>
      </c>
      <c r="B64">
        <v>14540</v>
      </c>
      <c r="C64">
        <v>14020</v>
      </c>
      <c r="D64">
        <v>14690</v>
      </c>
      <c r="E64">
        <v>13590</v>
      </c>
      <c r="F64">
        <v>26520461</v>
      </c>
      <c r="G64">
        <v>11853.007836783818</v>
      </c>
    </row>
    <row r="65" spans="1:7">
      <c r="A65" s="9">
        <v>43930</v>
      </c>
      <c r="B65">
        <v>14470</v>
      </c>
      <c r="C65">
        <v>14540</v>
      </c>
      <c r="D65">
        <v>14600</v>
      </c>
      <c r="E65">
        <v>14240</v>
      </c>
      <c r="F65">
        <v>14976148</v>
      </c>
      <c r="G65">
        <v>11970.087523312464</v>
      </c>
    </row>
    <row r="66" spans="1:7">
      <c r="A66" s="9">
        <v>43931</v>
      </c>
      <c r="B66">
        <v>14690</v>
      </c>
      <c r="C66">
        <v>14760</v>
      </c>
      <c r="D66">
        <v>14810</v>
      </c>
      <c r="E66">
        <v>14340</v>
      </c>
      <c r="F66">
        <v>13146685</v>
      </c>
      <c r="G66">
        <v>12082.484022379966</v>
      </c>
    </row>
    <row r="67" spans="1:7">
      <c r="A67" s="9">
        <v>43934</v>
      </c>
      <c r="B67">
        <v>14000</v>
      </c>
      <c r="C67">
        <v>14390</v>
      </c>
      <c r="D67">
        <v>14540</v>
      </c>
      <c r="E67">
        <v>14000</v>
      </c>
      <c r="F67">
        <v>11441854</v>
      </c>
      <c r="G67">
        <v>12246.134981037168</v>
      </c>
    </row>
    <row r="68" spans="1:7">
      <c r="A68" s="9">
        <v>43935</v>
      </c>
      <c r="B68">
        <v>14920</v>
      </c>
      <c r="C68">
        <v>14200</v>
      </c>
      <c r="D68">
        <v>15050</v>
      </c>
      <c r="E68">
        <v>14140</v>
      </c>
      <c r="F68">
        <v>15619377</v>
      </c>
      <c r="G68">
        <v>12399.966882174938</v>
      </c>
    </row>
    <row r="69" spans="1:7">
      <c r="A69" s="9">
        <v>43936</v>
      </c>
      <c r="B69">
        <v>14810</v>
      </c>
      <c r="C69">
        <v>14800</v>
      </c>
      <c r="D69">
        <v>14970</v>
      </c>
      <c r="E69">
        <v>14660</v>
      </c>
      <c r="F69">
        <v>9934633</v>
      </c>
      <c r="G69">
        <v>12611.969531600944</v>
      </c>
    </row>
    <row r="70" spans="1:7">
      <c r="A70" s="9">
        <v>43937</v>
      </c>
      <c r="B70">
        <v>14410</v>
      </c>
      <c r="C70">
        <v>14370</v>
      </c>
      <c r="D70">
        <v>14520</v>
      </c>
      <c r="E70">
        <v>14200</v>
      </c>
      <c r="F70">
        <v>11989777</v>
      </c>
      <c r="G70">
        <v>12807.011969072868</v>
      </c>
    </row>
    <row r="71" spans="1:7">
      <c r="A71" s="9">
        <v>43938</v>
      </c>
      <c r="B71">
        <v>15260</v>
      </c>
      <c r="C71">
        <v>14980</v>
      </c>
      <c r="D71">
        <v>15350</v>
      </c>
      <c r="E71">
        <v>14890</v>
      </c>
      <c r="F71">
        <v>16438391</v>
      </c>
      <c r="G71">
        <v>12986.451011547038</v>
      </c>
    </row>
    <row r="72" spans="1:7">
      <c r="A72" s="9">
        <v>43941</v>
      </c>
      <c r="B72">
        <v>14980</v>
      </c>
      <c r="C72">
        <v>14860</v>
      </c>
      <c r="D72">
        <v>15140</v>
      </c>
      <c r="E72">
        <v>14840</v>
      </c>
      <c r="F72">
        <v>9876644</v>
      </c>
      <c r="G72">
        <v>13222.805910392335</v>
      </c>
    </row>
    <row r="73" spans="1:7">
      <c r="A73" s="9">
        <v>43942</v>
      </c>
      <c r="B73">
        <v>14350</v>
      </c>
      <c r="C73">
        <v>14650</v>
      </c>
      <c r="D73">
        <v>14760</v>
      </c>
      <c r="E73">
        <v>14220</v>
      </c>
      <c r="F73">
        <v>11898218</v>
      </c>
      <c r="G73">
        <v>13435.525319353103</v>
      </c>
    </row>
    <row r="74" spans="1:7">
      <c r="A74" s="9">
        <v>43943</v>
      </c>
      <c r="B74">
        <v>14150</v>
      </c>
      <c r="C74">
        <v>14080</v>
      </c>
      <c r="D74">
        <v>14150</v>
      </c>
      <c r="E74">
        <v>13730</v>
      </c>
      <c r="F74">
        <v>13288733</v>
      </c>
      <c r="G74">
        <v>13626.972787417792</v>
      </c>
    </row>
    <row r="75" spans="1:7">
      <c r="A75" s="9">
        <v>43944</v>
      </c>
      <c r="B75">
        <v>14560</v>
      </c>
      <c r="C75">
        <v>14350</v>
      </c>
      <c r="D75">
        <v>14570</v>
      </c>
      <c r="E75">
        <v>14270</v>
      </c>
      <c r="F75">
        <v>9613943</v>
      </c>
      <c r="G75">
        <v>13730</v>
      </c>
    </row>
    <row r="76" spans="1:7">
      <c r="A76" s="9">
        <v>43945</v>
      </c>
      <c r="B76">
        <v>14330</v>
      </c>
      <c r="C76">
        <v>14430</v>
      </c>
      <c r="D76">
        <v>14470</v>
      </c>
      <c r="E76">
        <v>14190</v>
      </c>
      <c r="F76">
        <v>7972257</v>
      </c>
      <c r="G76">
        <v>13730</v>
      </c>
    </row>
    <row r="77" spans="1:7">
      <c r="A77" s="9">
        <v>43948</v>
      </c>
      <c r="B77">
        <v>15070</v>
      </c>
      <c r="C77">
        <v>14630</v>
      </c>
      <c r="D77">
        <v>15140</v>
      </c>
      <c r="E77">
        <v>14590</v>
      </c>
      <c r="F77">
        <v>11992379</v>
      </c>
      <c r="G77">
        <v>13892</v>
      </c>
    </row>
    <row r="78" spans="1:7">
      <c r="A78" s="9">
        <v>43949</v>
      </c>
      <c r="B78">
        <v>15060</v>
      </c>
      <c r="C78">
        <v>15100</v>
      </c>
      <c r="D78">
        <v>15190</v>
      </c>
      <c r="E78">
        <v>14870</v>
      </c>
      <c r="F78">
        <v>8640905</v>
      </c>
      <c r="G78">
        <v>14037.8</v>
      </c>
    </row>
    <row r="79" spans="1:7">
      <c r="A79" s="9">
        <v>43951</v>
      </c>
      <c r="B79">
        <v>15730</v>
      </c>
      <c r="C79">
        <v>15860</v>
      </c>
      <c r="D79">
        <v>15990</v>
      </c>
      <c r="E79">
        <v>15720</v>
      </c>
      <c r="F79">
        <v>11455969</v>
      </c>
      <c r="G79">
        <v>14169.019999999999</v>
      </c>
    </row>
    <row r="80" spans="1:7">
      <c r="A80" s="9">
        <v>43952</v>
      </c>
      <c r="B80">
        <v>14890</v>
      </c>
      <c r="C80">
        <v>15350</v>
      </c>
      <c r="D80">
        <v>15350</v>
      </c>
      <c r="E80">
        <v>14730</v>
      </c>
      <c r="F80">
        <v>12125501</v>
      </c>
      <c r="G80">
        <v>14387.5376</v>
      </c>
    </row>
    <row r="81" spans="1:7">
      <c r="A81" s="9">
        <v>43958</v>
      </c>
      <c r="B81">
        <v>14920</v>
      </c>
      <c r="C81">
        <v>14590</v>
      </c>
      <c r="D81">
        <v>15000</v>
      </c>
      <c r="E81">
        <v>14560</v>
      </c>
      <c r="F81">
        <v>7398837</v>
      </c>
      <c r="G81">
        <v>14579.833087999999</v>
      </c>
    </row>
    <row r="82" spans="1:7">
      <c r="A82" s="9">
        <v>43959</v>
      </c>
      <c r="B82">
        <v>15680</v>
      </c>
      <c r="C82">
        <v>15360</v>
      </c>
      <c r="D82">
        <v>15690</v>
      </c>
      <c r="E82">
        <v>15250</v>
      </c>
      <c r="F82">
        <v>11127117</v>
      </c>
      <c r="G82">
        <v>14560</v>
      </c>
    </row>
    <row r="83" spans="1:7">
      <c r="A83" s="9">
        <v>43962</v>
      </c>
      <c r="B83">
        <v>16010</v>
      </c>
      <c r="C83">
        <v>15940</v>
      </c>
      <c r="D83">
        <v>16240</v>
      </c>
      <c r="E83">
        <v>15890</v>
      </c>
      <c r="F83">
        <v>9570200</v>
      </c>
      <c r="G83">
        <v>14560</v>
      </c>
    </row>
    <row r="84" spans="1:7">
      <c r="A84" s="9">
        <v>43963</v>
      </c>
      <c r="B84">
        <v>15990</v>
      </c>
      <c r="C84">
        <v>16060</v>
      </c>
      <c r="D84">
        <v>16120</v>
      </c>
      <c r="E84">
        <v>15850</v>
      </c>
      <c r="F84">
        <v>8553419</v>
      </c>
      <c r="G84">
        <v>14795.2</v>
      </c>
    </row>
    <row r="85" spans="1:7">
      <c r="A85" s="9">
        <v>43964</v>
      </c>
      <c r="B85">
        <v>15830</v>
      </c>
      <c r="C85">
        <v>15550</v>
      </c>
      <c r="D85">
        <v>15920</v>
      </c>
      <c r="E85">
        <v>15480</v>
      </c>
      <c r="F85">
        <v>8526061</v>
      </c>
      <c r="G85">
        <v>14997.472</v>
      </c>
    </row>
    <row r="86" spans="1:7">
      <c r="A86" s="9">
        <v>43965</v>
      </c>
      <c r="B86">
        <v>15230</v>
      </c>
      <c r="C86">
        <v>15610</v>
      </c>
      <c r="D86">
        <v>15700</v>
      </c>
      <c r="E86">
        <v>15230</v>
      </c>
      <c r="F86">
        <v>10169462</v>
      </c>
      <c r="G86">
        <v>15171.42592</v>
      </c>
    </row>
    <row r="87" spans="1:7">
      <c r="A87" s="9">
        <v>43966</v>
      </c>
      <c r="B87">
        <v>15420</v>
      </c>
      <c r="C87">
        <v>15650</v>
      </c>
      <c r="D87">
        <v>15680</v>
      </c>
      <c r="E87">
        <v>15140</v>
      </c>
      <c r="F87">
        <v>10364429</v>
      </c>
      <c r="G87">
        <v>16240</v>
      </c>
    </row>
    <row r="88" spans="1:7">
      <c r="A88" s="9">
        <v>43969</v>
      </c>
      <c r="B88">
        <v>15610</v>
      </c>
      <c r="C88">
        <v>15600</v>
      </c>
      <c r="D88">
        <v>15710</v>
      </c>
      <c r="E88">
        <v>15400</v>
      </c>
      <c r="F88">
        <v>6466205</v>
      </c>
      <c r="G88">
        <v>16218</v>
      </c>
    </row>
    <row r="89" spans="1:7">
      <c r="A89" s="9">
        <v>43970</v>
      </c>
      <c r="B89">
        <v>16100</v>
      </c>
      <c r="C89">
        <v>16380</v>
      </c>
      <c r="D89">
        <v>16420</v>
      </c>
      <c r="E89">
        <v>16070</v>
      </c>
      <c r="F89">
        <v>10349914</v>
      </c>
      <c r="G89">
        <v>15140</v>
      </c>
    </row>
    <row r="90" spans="1:7">
      <c r="A90" s="9">
        <v>43971</v>
      </c>
      <c r="B90">
        <v>16340</v>
      </c>
      <c r="C90">
        <v>16090</v>
      </c>
      <c r="D90">
        <v>16460</v>
      </c>
      <c r="E90">
        <v>16070</v>
      </c>
      <c r="F90">
        <v>7831292</v>
      </c>
      <c r="G90">
        <v>15165.6</v>
      </c>
    </row>
    <row r="91" spans="1:7">
      <c r="A91" s="9">
        <v>43972</v>
      </c>
      <c r="B91">
        <v>16260</v>
      </c>
      <c r="C91">
        <v>16520</v>
      </c>
      <c r="D91">
        <v>16560</v>
      </c>
      <c r="E91">
        <v>16170</v>
      </c>
      <c r="F91">
        <v>7913675</v>
      </c>
      <c r="G91">
        <v>15217.376</v>
      </c>
    </row>
    <row r="92" spans="1:7">
      <c r="A92" s="9">
        <v>43973</v>
      </c>
      <c r="B92">
        <v>15990</v>
      </c>
      <c r="C92">
        <v>16300</v>
      </c>
      <c r="D92">
        <v>16360</v>
      </c>
      <c r="E92">
        <v>15900</v>
      </c>
      <c r="F92">
        <v>8940712</v>
      </c>
      <c r="G92">
        <v>15297.933440000001</v>
      </c>
    </row>
    <row r="93" spans="1:7">
      <c r="A93" s="9">
        <v>43976</v>
      </c>
      <c r="B93">
        <v>16540</v>
      </c>
      <c r="C93">
        <v>16460</v>
      </c>
      <c r="D93">
        <v>16540</v>
      </c>
      <c r="E93">
        <v>16290</v>
      </c>
      <c r="F93">
        <v>7366946</v>
      </c>
      <c r="G93">
        <v>15373.657433600001</v>
      </c>
    </row>
    <row r="94" spans="1:7">
      <c r="A94" s="9">
        <v>43977</v>
      </c>
      <c r="B94">
        <v>17390</v>
      </c>
      <c r="C94">
        <v>16900</v>
      </c>
      <c r="D94">
        <v>17490</v>
      </c>
      <c r="E94">
        <v>16850</v>
      </c>
      <c r="F94">
        <v>13433720</v>
      </c>
      <c r="G94">
        <v>15444.837987584002</v>
      </c>
    </row>
    <row r="95" spans="1:7">
      <c r="A95" s="9">
        <v>43978</v>
      </c>
      <c r="B95">
        <v>17670</v>
      </c>
      <c r="C95">
        <v>17350</v>
      </c>
      <c r="D95">
        <v>17720</v>
      </c>
      <c r="E95">
        <v>17180</v>
      </c>
      <c r="F95">
        <v>12504782</v>
      </c>
      <c r="G95">
        <v>15608.450948577281</v>
      </c>
    </row>
    <row r="96" spans="1:7">
      <c r="A96" s="9">
        <v>43979</v>
      </c>
      <c r="B96">
        <v>18460</v>
      </c>
      <c r="C96">
        <v>18070</v>
      </c>
      <c r="D96">
        <v>18460</v>
      </c>
      <c r="E96">
        <v>17890</v>
      </c>
      <c r="F96">
        <v>19143886</v>
      </c>
      <c r="G96">
        <v>15819.605853719553</v>
      </c>
    </row>
    <row r="97" spans="1:7">
      <c r="A97" s="9">
        <v>43980</v>
      </c>
      <c r="B97">
        <v>18360</v>
      </c>
      <c r="C97">
        <v>18220</v>
      </c>
      <c r="D97">
        <v>18530</v>
      </c>
      <c r="E97">
        <v>18090</v>
      </c>
      <c r="F97">
        <v>13324993</v>
      </c>
      <c r="G97">
        <v>16136.453151273206</v>
      </c>
    </row>
    <row r="98" spans="1:7">
      <c r="A98" s="9">
        <v>43983</v>
      </c>
      <c r="B98">
        <v>18700</v>
      </c>
      <c r="C98">
        <v>18490</v>
      </c>
      <c r="D98">
        <v>18870</v>
      </c>
      <c r="E98">
        <v>18440</v>
      </c>
      <c r="F98">
        <v>11776152</v>
      </c>
      <c r="G98">
        <v>16471.549710094958</v>
      </c>
    </row>
    <row r="99" spans="1:7">
      <c r="A99" s="9">
        <v>43984</v>
      </c>
      <c r="B99">
        <v>19170</v>
      </c>
      <c r="C99">
        <v>18880</v>
      </c>
      <c r="D99">
        <v>19280</v>
      </c>
      <c r="E99">
        <v>18790</v>
      </c>
      <c r="F99">
        <v>12187992</v>
      </c>
      <c r="G99">
        <v>16855.301756479763</v>
      </c>
    </row>
    <row r="100" spans="1:7">
      <c r="A100" s="9">
        <v>43985</v>
      </c>
      <c r="B100">
        <v>19650</v>
      </c>
      <c r="C100">
        <v>19900</v>
      </c>
      <c r="D100">
        <v>20000</v>
      </c>
      <c r="E100">
        <v>19370</v>
      </c>
      <c r="F100">
        <v>15643729</v>
      </c>
      <c r="G100">
        <v>17291.747440313404</v>
      </c>
    </row>
    <row r="101" spans="1:7">
      <c r="A101" s="9">
        <v>43986</v>
      </c>
      <c r="B101">
        <v>19760</v>
      </c>
      <c r="C101">
        <v>20100</v>
      </c>
      <c r="D101">
        <v>20120</v>
      </c>
      <c r="E101">
        <v>19440</v>
      </c>
      <c r="F101">
        <v>15125070</v>
      </c>
      <c r="G101">
        <v>17833.397952250722</v>
      </c>
    </row>
    <row r="102" spans="1:7">
      <c r="A102" s="9">
        <v>43987</v>
      </c>
      <c r="B102">
        <v>20060</v>
      </c>
      <c r="C102">
        <v>19660</v>
      </c>
      <c r="D102">
        <v>20070</v>
      </c>
      <c r="E102">
        <v>19510</v>
      </c>
      <c r="F102">
        <v>9999219</v>
      </c>
      <c r="G102">
        <v>18290.718361800577</v>
      </c>
    </row>
    <row r="103" spans="1:7">
      <c r="A103" s="9">
        <v>43990</v>
      </c>
      <c r="B103">
        <v>20570</v>
      </c>
      <c r="C103">
        <v>20560</v>
      </c>
      <c r="D103">
        <v>20610</v>
      </c>
      <c r="E103">
        <v>20360</v>
      </c>
      <c r="F103">
        <v>10625912</v>
      </c>
      <c r="G103">
        <v>18656.574689440462</v>
      </c>
    </row>
    <row r="104" spans="1:7">
      <c r="A104" s="9">
        <v>43991</v>
      </c>
      <c r="B104">
        <v>20480</v>
      </c>
      <c r="C104">
        <v>20550</v>
      </c>
      <c r="D104">
        <v>20640</v>
      </c>
      <c r="E104">
        <v>20180</v>
      </c>
      <c r="F104">
        <v>9888358</v>
      </c>
      <c r="G104">
        <v>19047.25975155237</v>
      </c>
    </row>
    <row r="105" spans="1:7">
      <c r="A105" s="9">
        <v>43992</v>
      </c>
      <c r="B105">
        <v>20480</v>
      </c>
      <c r="C105">
        <v>20170</v>
      </c>
      <c r="D105">
        <v>20610</v>
      </c>
      <c r="E105">
        <v>20110</v>
      </c>
      <c r="F105">
        <v>8960784</v>
      </c>
      <c r="G105">
        <v>19365.807801241896</v>
      </c>
    </row>
    <row r="106" spans="1:7">
      <c r="A106" s="9">
        <v>43993</v>
      </c>
      <c r="B106">
        <v>19380</v>
      </c>
      <c r="C106">
        <v>19920</v>
      </c>
      <c r="D106">
        <v>20200</v>
      </c>
      <c r="E106">
        <v>19360</v>
      </c>
      <c r="F106">
        <v>14251641</v>
      </c>
      <c r="G106">
        <v>20640</v>
      </c>
    </row>
    <row r="107" spans="1:7">
      <c r="A107" s="9">
        <v>43994</v>
      </c>
      <c r="B107">
        <v>19060</v>
      </c>
      <c r="C107">
        <v>18340</v>
      </c>
      <c r="D107">
        <v>19170</v>
      </c>
      <c r="E107">
        <v>18160</v>
      </c>
      <c r="F107">
        <v>20809158</v>
      </c>
      <c r="G107">
        <v>20614.400000000001</v>
      </c>
    </row>
    <row r="108" spans="1:7">
      <c r="A108" s="9">
        <v>43997</v>
      </c>
      <c r="B108">
        <v>17710</v>
      </c>
      <c r="C108">
        <v>18760</v>
      </c>
      <c r="D108">
        <v>18990</v>
      </c>
      <c r="E108">
        <v>17710</v>
      </c>
      <c r="F108">
        <v>15037798</v>
      </c>
      <c r="G108">
        <v>20516.224000000002</v>
      </c>
    </row>
    <row r="109" spans="1:7">
      <c r="A109" s="9">
        <v>43998</v>
      </c>
      <c r="B109">
        <v>19460</v>
      </c>
      <c r="C109">
        <v>18840</v>
      </c>
      <c r="D109">
        <v>19550</v>
      </c>
      <c r="E109">
        <v>18630</v>
      </c>
      <c r="F109">
        <v>15093648</v>
      </c>
      <c r="G109">
        <v>20347.850560000003</v>
      </c>
    </row>
    <row r="110" spans="1:7">
      <c r="A110" s="9">
        <v>43999</v>
      </c>
      <c r="B110">
        <v>19250</v>
      </c>
      <c r="C110">
        <v>19370</v>
      </c>
      <c r="D110">
        <v>19410</v>
      </c>
      <c r="E110">
        <v>19010</v>
      </c>
      <c r="F110">
        <v>11865282</v>
      </c>
      <c r="G110">
        <v>20189.579526400001</v>
      </c>
    </row>
    <row r="111" spans="1:7">
      <c r="A111" s="9">
        <v>44000</v>
      </c>
      <c r="B111">
        <v>19090</v>
      </c>
      <c r="C111">
        <v>19150</v>
      </c>
      <c r="D111">
        <v>19220</v>
      </c>
      <c r="E111">
        <v>18680</v>
      </c>
      <c r="F111">
        <v>11395936</v>
      </c>
      <c r="G111">
        <v>20040.804754815999</v>
      </c>
    </row>
    <row r="112" spans="1:7">
      <c r="A112" s="9">
        <v>44001</v>
      </c>
      <c r="B112">
        <v>19260</v>
      </c>
      <c r="C112">
        <v>19390</v>
      </c>
      <c r="D112">
        <v>19420</v>
      </c>
      <c r="E112">
        <v>19060</v>
      </c>
      <c r="F112">
        <v>7608098</v>
      </c>
      <c r="G112">
        <v>19900.956469527038</v>
      </c>
    </row>
    <row r="113" spans="1:7">
      <c r="A113" s="9">
        <v>44004</v>
      </c>
      <c r="B113">
        <v>19250</v>
      </c>
      <c r="C113">
        <v>19050</v>
      </c>
      <c r="D113">
        <v>19460</v>
      </c>
      <c r="E113">
        <v>18980</v>
      </c>
      <c r="F113">
        <v>7445732</v>
      </c>
      <c r="G113">
        <v>19769.499081355418</v>
      </c>
    </row>
    <row r="114" spans="1:7">
      <c r="A114" s="9">
        <v>44005</v>
      </c>
      <c r="B114">
        <v>19420</v>
      </c>
      <c r="C114">
        <v>19600</v>
      </c>
      <c r="D114">
        <v>19660</v>
      </c>
      <c r="E114">
        <v>18890</v>
      </c>
      <c r="F114">
        <v>15335809</v>
      </c>
      <c r="G114">
        <v>19645.929136474093</v>
      </c>
    </row>
    <row r="115" spans="1:7">
      <c r="A115" s="9">
        <v>44006</v>
      </c>
      <c r="B115">
        <v>19360</v>
      </c>
      <c r="C115">
        <v>19440</v>
      </c>
      <c r="D115">
        <v>19610</v>
      </c>
      <c r="E115">
        <v>19290</v>
      </c>
      <c r="F115">
        <v>7572354</v>
      </c>
      <c r="G115">
        <v>19660</v>
      </c>
    </row>
    <row r="116" spans="1:7">
      <c r="A116" s="9">
        <v>44007</v>
      </c>
      <c r="B116">
        <v>18910</v>
      </c>
      <c r="C116">
        <v>18960</v>
      </c>
      <c r="D116">
        <v>19190</v>
      </c>
      <c r="E116">
        <v>18740</v>
      </c>
      <c r="F116">
        <v>10091521</v>
      </c>
      <c r="G116">
        <v>19660</v>
      </c>
    </row>
    <row r="117" spans="1:7">
      <c r="A117" s="9">
        <v>44008</v>
      </c>
      <c r="B117">
        <v>19380</v>
      </c>
      <c r="C117">
        <v>19250</v>
      </c>
      <c r="D117">
        <v>19460</v>
      </c>
      <c r="E117">
        <v>19150</v>
      </c>
      <c r="F117">
        <v>7621465</v>
      </c>
      <c r="G117">
        <v>19610</v>
      </c>
    </row>
    <row r="118" spans="1:7">
      <c r="A118" s="9">
        <v>44011</v>
      </c>
      <c r="B118">
        <v>18510</v>
      </c>
      <c r="C118">
        <v>18840</v>
      </c>
      <c r="D118">
        <v>19010</v>
      </c>
      <c r="E118">
        <v>18450</v>
      </c>
      <c r="F118">
        <v>11487950</v>
      </c>
      <c r="G118">
        <v>19496</v>
      </c>
    </row>
    <row r="119" spans="1:7">
      <c r="A119" s="9">
        <v>44012</v>
      </c>
      <c r="B119">
        <v>18980</v>
      </c>
      <c r="C119">
        <v>19160</v>
      </c>
      <c r="D119">
        <v>19260</v>
      </c>
      <c r="E119">
        <v>18950</v>
      </c>
      <c r="F119">
        <v>7979428</v>
      </c>
      <c r="G119">
        <v>19460</v>
      </c>
    </row>
    <row r="120" spans="1:7">
      <c r="A120" s="9">
        <v>44013</v>
      </c>
      <c r="B120">
        <v>18700</v>
      </c>
      <c r="C120">
        <v>19110</v>
      </c>
      <c r="D120">
        <v>19110</v>
      </c>
      <c r="E120">
        <v>18570</v>
      </c>
      <c r="F120">
        <v>8067342</v>
      </c>
      <c r="G120">
        <v>19355</v>
      </c>
    </row>
    <row r="121" spans="1:7">
      <c r="A121" s="9">
        <v>44014</v>
      </c>
      <c r="B121">
        <v>18710</v>
      </c>
      <c r="C121">
        <v>18800</v>
      </c>
      <c r="D121">
        <v>18950</v>
      </c>
      <c r="E121">
        <v>18610</v>
      </c>
      <c r="F121">
        <v>7656993</v>
      </c>
      <c r="G121">
        <v>19260</v>
      </c>
    </row>
    <row r="122" spans="1:7">
      <c r="A122" s="9">
        <v>44015</v>
      </c>
      <c r="B122">
        <v>19000</v>
      </c>
      <c r="C122">
        <v>18960</v>
      </c>
      <c r="D122">
        <v>19030</v>
      </c>
      <c r="E122">
        <v>18750</v>
      </c>
      <c r="F122">
        <v>6560124</v>
      </c>
      <c r="G122">
        <v>19167</v>
      </c>
    </row>
    <row r="123" spans="1:7">
      <c r="A123" s="9">
        <v>44018</v>
      </c>
      <c r="B123">
        <v>19710</v>
      </c>
      <c r="C123">
        <v>19030</v>
      </c>
      <c r="D123">
        <v>19750</v>
      </c>
      <c r="E123">
        <v>19030</v>
      </c>
      <c r="F123">
        <v>10076993</v>
      </c>
      <c r="G123">
        <v>17710</v>
      </c>
    </row>
    <row r="124" spans="1:7">
      <c r="A124" s="9">
        <v>44019</v>
      </c>
      <c r="B124">
        <v>19520</v>
      </c>
      <c r="C124">
        <v>19620</v>
      </c>
      <c r="D124">
        <v>19760</v>
      </c>
      <c r="E124">
        <v>19400</v>
      </c>
      <c r="F124">
        <v>7782111</v>
      </c>
      <c r="G124">
        <v>17750.8</v>
      </c>
    </row>
    <row r="125" spans="1:7">
      <c r="A125" s="9">
        <v>44020</v>
      </c>
      <c r="B125">
        <v>19260</v>
      </c>
      <c r="C125">
        <v>19320</v>
      </c>
      <c r="D125">
        <v>19630</v>
      </c>
      <c r="E125">
        <v>19240</v>
      </c>
      <c r="F125">
        <v>6019991</v>
      </c>
      <c r="G125">
        <v>17831.167999999998</v>
      </c>
    </row>
    <row r="126" spans="1:7">
      <c r="A126" s="9">
        <v>44021</v>
      </c>
      <c r="B126">
        <v>19450</v>
      </c>
      <c r="C126">
        <v>19410</v>
      </c>
      <c r="D126">
        <v>19680</v>
      </c>
      <c r="E126">
        <v>19310</v>
      </c>
      <c r="F126">
        <v>6527725</v>
      </c>
      <c r="G126">
        <v>17908.321279999996</v>
      </c>
    </row>
    <row r="127" spans="1:7">
      <c r="A127" s="9">
        <v>44022</v>
      </c>
      <c r="B127">
        <v>19040</v>
      </c>
      <c r="C127">
        <v>19440</v>
      </c>
      <c r="D127">
        <v>19480</v>
      </c>
      <c r="E127">
        <v>19010</v>
      </c>
      <c r="F127">
        <v>6397616</v>
      </c>
      <c r="G127">
        <v>17982.388428799997</v>
      </c>
    </row>
    <row r="128" spans="1:7">
      <c r="A128" s="9">
        <v>44025</v>
      </c>
      <c r="B128">
        <v>19790</v>
      </c>
      <c r="C128">
        <v>19530</v>
      </c>
      <c r="D128">
        <v>19800</v>
      </c>
      <c r="E128">
        <v>19450</v>
      </c>
      <c r="F128">
        <v>7127399</v>
      </c>
      <c r="G128">
        <v>18053.492891647998</v>
      </c>
    </row>
    <row r="129" spans="1:7">
      <c r="A129" s="9">
        <v>44026</v>
      </c>
      <c r="B129">
        <v>19490</v>
      </c>
      <c r="C129">
        <v>19510</v>
      </c>
      <c r="D129">
        <v>19640</v>
      </c>
      <c r="E129">
        <v>19410</v>
      </c>
      <c r="F129">
        <v>5774548</v>
      </c>
      <c r="G129">
        <v>18158.283318149119</v>
      </c>
    </row>
    <row r="130" spans="1:7">
      <c r="A130" s="9">
        <v>44027</v>
      </c>
      <c r="B130">
        <v>20090</v>
      </c>
      <c r="C130">
        <v>19890</v>
      </c>
      <c r="D130">
        <v>20130</v>
      </c>
      <c r="E130">
        <v>19880</v>
      </c>
      <c r="F130">
        <v>9164389</v>
      </c>
      <c r="G130">
        <v>18256.786319060171</v>
      </c>
    </row>
    <row r="131" spans="1:7">
      <c r="A131" s="9">
        <v>44028</v>
      </c>
      <c r="B131">
        <v>19800</v>
      </c>
      <c r="C131">
        <v>20070</v>
      </c>
      <c r="D131">
        <v>20070</v>
      </c>
      <c r="E131">
        <v>19750</v>
      </c>
      <c r="F131">
        <v>7398147</v>
      </c>
      <c r="G131">
        <v>18406.643413535356</v>
      </c>
    </row>
    <row r="132" spans="1:7">
      <c r="A132" s="9">
        <v>44029</v>
      </c>
      <c r="B132">
        <v>19680</v>
      </c>
      <c r="C132">
        <v>19870</v>
      </c>
      <c r="D132">
        <v>19950</v>
      </c>
      <c r="E132">
        <v>19580</v>
      </c>
      <c r="F132">
        <v>3837917</v>
      </c>
      <c r="G132">
        <v>18544.511940452529</v>
      </c>
    </row>
    <row r="133" spans="1:7">
      <c r="A133" s="9">
        <v>44032</v>
      </c>
      <c r="B133">
        <v>19710</v>
      </c>
      <c r="C133">
        <v>19810</v>
      </c>
      <c r="D133">
        <v>19830</v>
      </c>
      <c r="E133">
        <v>19470</v>
      </c>
      <c r="F133">
        <v>3858647</v>
      </c>
      <c r="G133">
        <v>18671.350985216326</v>
      </c>
    </row>
    <row r="134" spans="1:7">
      <c r="A134" s="9">
        <v>44033</v>
      </c>
      <c r="B134">
        <v>20010</v>
      </c>
      <c r="C134">
        <v>19860</v>
      </c>
      <c r="D134">
        <v>20070</v>
      </c>
      <c r="E134">
        <v>19850</v>
      </c>
      <c r="F134">
        <v>4253670</v>
      </c>
      <c r="G134">
        <v>18788.04290639902</v>
      </c>
    </row>
    <row r="135" spans="1:7">
      <c r="A135" s="9">
        <v>44034</v>
      </c>
      <c r="B135">
        <v>19800</v>
      </c>
      <c r="C135">
        <v>19850</v>
      </c>
      <c r="D135">
        <v>19950</v>
      </c>
      <c r="E135">
        <v>19730</v>
      </c>
      <c r="F135">
        <v>3450382</v>
      </c>
      <c r="G135">
        <v>18895.399473887097</v>
      </c>
    </row>
    <row r="136" spans="1:7">
      <c r="A136" s="9">
        <v>44039</v>
      </c>
      <c r="B136">
        <v>19660</v>
      </c>
      <c r="C136">
        <v>19240</v>
      </c>
      <c r="D136">
        <v>19750</v>
      </c>
      <c r="E136">
        <v>19210</v>
      </c>
      <c r="F136">
        <v>3902936</v>
      </c>
      <c r="G136">
        <v>18994.167515976129</v>
      </c>
    </row>
    <row r="137" spans="1:7">
      <c r="A137" s="9">
        <v>44040</v>
      </c>
      <c r="B137">
        <v>19630</v>
      </c>
      <c r="C137">
        <v>19710</v>
      </c>
      <c r="D137">
        <v>19910</v>
      </c>
      <c r="E137">
        <v>19560</v>
      </c>
      <c r="F137">
        <v>4559181</v>
      </c>
      <c r="G137">
        <v>19085.034114698039</v>
      </c>
    </row>
    <row r="138" spans="1:7">
      <c r="A138" s="9">
        <v>44041</v>
      </c>
      <c r="B138">
        <v>19120</v>
      </c>
      <c r="C138">
        <v>19420</v>
      </c>
      <c r="D138">
        <v>19450</v>
      </c>
      <c r="E138">
        <v>19100</v>
      </c>
      <c r="F138">
        <v>5016745</v>
      </c>
      <c r="G138">
        <v>19168.631385522196</v>
      </c>
    </row>
    <row r="139" spans="1:7">
      <c r="A139" s="9">
        <v>44042</v>
      </c>
      <c r="B139">
        <v>19050</v>
      </c>
      <c r="C139">
        <v>19370</v>
      </c>
      <c r="D139">
        <v>19380</v>
      </c>
      <c r="E139">
        <v>19050</v>
      </c>
      <c r="F139">
        <v>3482965</v>
      </c>
      <c r="G139">
        <v>20130</v>
      </c>
    </row>
    <row r="140" spans="1:7">
      <c r="A140" s="9">
        <v>44043</v>
      </c>
      <c r="B140">
        <v>18020</v>
      </c>
      <c r="C140">
        <v>18960</v>
      </c>
      <c r="D140">
        <v>19000</v>
      </c>
      <c r="E140">
        <v>17970</v>
      </c>
      <c r="F140">
        <v>10318664</v>
      </c>
      <c r="G140">
        <v>20108.400000000001</v>
      </c>
    </row>
    <row r="141" spans="1:7">
      <c r="A141" s="9">
        <v>44046</v>
      </c>
      <c r="B141">
        <v>18750</v>
      </c>
      <c r="C141">
        <v>18420</v>
      </c>
      <c r="D141">
        <v>18820</v>
      </c>
      <c r="E141">
        <v>18320</v>
      </c>
      <c r="F141">
        <v>6195923</v>
      </c>
      <c r="G141">
        <v>20022.864000000001</v>
      </c>
    </row>
    <row r="142" spans="1:7">
      <c r="A142" s="9">
        <v>44047</v>
      </c>
      <c r="B142">
        <v>19400</v>
      </c>
      <c r="C142">
        <v>19120</v>
      </c>
      <c r="D142">
        <v>19460</v>
      </c>
      <c r="E142">
        <v>19120</v>
      </c>
      <c r="F142">
        <v>6398065</v>
      </c>
      <c r="G142">
        <v>19940.74944</v>
      </c>
    </row>
    <row r="143" spans="1:7">
      <c r="A143" s="9">
        <v>44048</v>
      </c>
      <c r="B143">
        <v>19320</v>
      </c>
      <c r="C143">
        <v>19250</v>
      </c>
      <c r="D143">
        <v>19370</v>
      </c>
      <c r="E143">
        <v>19040</v>
      </c>
      <c r="F143">
        <v>5531539</v>
      </c>
      <c r="G143">
        <v>19861.919462400001</v>
      </c>
    </row>
    <row r="144" spans="1:7">
      <c r="A144" s="9">
        <v>44049</v>
      </c>
      <c r="B144">
        <v>19130</v>
      </c>
      <c r="C144">
        <v>19240</v>
      </c>
      <c r="D144">
        <v>19440</v>
      </c>
      <c r="E144">
        <v>19030</v>
      </c>
      <c r="F144">
        <v>5752496</v>
      </c>
      <c r="G144">
        <v>19786.242683904002</v>
      </c>
    </row>
    <row r="145" spans="1:7">
      <c r="A145" s="9">
        <v>44050</v>
      </c>
      <c r="B145">
        <v>18970</v>
      </c>
      <c r="C145">
        <v>19130</v>
      </c>
      <c r="D145">
        <v>19170</v>
      </c>
      <c r="E145">
        <v>18780</v>
      </c>
      <c r="F145">
        <v>5088541</v>
      </c>
      <c r="G145">
        <v>19713.592976547843</v>
      </c>
    </row>
    <row r="146" spans="1:7">
      <c r="A146" s="9">
        <v>44054</v>
      </c>
      <c r="B146">
        <v>19690</v>
      </c>
      <c r="C146">
        <v>19360</v>
      </c>
      <c r="D146">
        <v>19710</v>
      </c>
      <c r="E146">
        <v>19310</v>
      </c>
      <c r="F146">
        <v>6360916</v>
      </c>
      <c r="G146">
        <v>19643.84925748593</v>
      </c>
    </row>
    <row r="147" spans="1:7">
      <c r="A147" s="9">
        <v>44055</v>
      </c>
      <c r="B147">
        <v>19860</v>
      </c>
      <c r="C147">
        <v>19720</v>
      </c>
      <c r="D147">
        <v>19910</v>
      </c>
      <c r="E147">
        <v>19560</v>
      </c>
      <c r="F147">
        <v>7703510</v>
      </c>
      <c r="G147">
        <v>17970</v>
      </c>
    </row>
    <row r="148" spans="1:7">
      <c r="A148" s="9">
        <v>44056</v>
      </c>
      <c r="B148">
        <v>20590</v>
      </c>
      <c r="C148">
        <v>20430</v>
      </c>
      <c r="D148">
        <v>20680</v>
      </c>
      <c r="E148">
        <v>20390</v>
      </c>
      <c r="F148">
        <v>8756117</v>
      </c>
      <c r="G148">
        <v>18008.8</v>
      </c>
    </row>
    <row r="149" spans="1:7">
      <c r="A149" s="9">
        <v>44057</v>
      </c>
      <c r="B149">
        <v>20640</v>
      </c>
      <c r="C149">
        <v>20730</v>
      </c>
      <c r="D149">
        <v>20740</v>
      </c>
      <c r="E149">
        <v>20520</v>
      </c>
      <c r="F149">
        <v>5844792</v>
      </c>
      <c r="G149">
        <v>18115.648000000001</v>
      </c>
    </row>
    <row r="150" spans="1:7">
      <c r="A150" s="9">
        <v>44060</v>
      </c>
      <c r="B150">
        <v>20330</v>
      </c>
      <c r="C150">
        <v>20480</v>
      </c>
      <c r="D150">
        <v>20580</v>
      </c>
      <c r="E150">
        <v>20250</v>
      </c>
      <c r="F150">
        <v>5725193</v>
      </c>
      <c r="G150">
        <v>18273.109120000001</v>
      </c>
    </row>
    <row r="151" spans="1:7">
      <c r="A151" s="9">
        <v>44061</v>
      </c>
      <c r="B151">
        <v>20250</v>
      </c>
      <c r="C151">
        <v>20320</v>
      </c>
      <c r="D151">
        <v>20370</v>
      </c>
      <c r="E151">
        <v>20040</v>
      </c>
      <c r="F151">
        <v>5150976</v>
      </c>
      <c r="G151">
        <v>18421.122572800003</v>
      </c>
    </row>
    <row r="152" spans="1:7">
      <c r="A152" s="9">
        <v>44062</v>
      </c>
      <c r="B152">
        <v>20350</v>
      </c>
      <c r="C152">
        <v>20140</v>
      </c>
      <c r="D152">
        <v>20400</v>
      </c>
      <c r="E152">
        <v>20060</v>
      </c>
      <c r="F152">
        <v>4203235</v>
      </c>
      <c r="G152">
        <v>18560.255218432001</v>
      </c>
    </row>
    <row r="153" spans="1:7">
      <c r="A153" s="9">
        <v>44063</v>
      </c>
      <c r="B153">
        <v>19930</v>
      </c>
      <c r="C153">
        <v>20150</v>
      </c>
      <c r="D153">
        <v>20280</v>
      </c>
      <c r="E153">
        <v>19870</v>
      </c>
      <c r="F153">
        <v>5904952</v>
      </c>
      <c r="G153">
        <v>18691.039905326081</v>
      </c>
    </row>
    <row r="154" spans="1:7">
      <c r="A154" s="9">
        <v>44064</v>
      </c>
      <c r="B154">
        <v>20040</v>
      </c>
      <c r="C154">
        <v>20190</v>
      </c>
      <c r="D154">
        <v>20370</v>
      </c>
      <c r="E154">
        <v>19990</v>
      </c>
      <c r="F154">
        <v>6084353</v>
      </c>
      <c r="G154">
        <v>18813.977511006517</v>
      </c>
    </row>
    <row r="155" spans="1:7">
      <c r="A155" s="9">
        <v>44067</v>
      </c>
      <c r="B155">
        <v>20110</v>
      </c>
      <c r="C155">
        <v>20020</v>
      </c>
      <c r="D155">
        <v>20150</v>
      </c>
      <c r="E155">
        <v>19880</v>
      </c>
      <c r="F155">
        <v>4619864</v>
      </c>
      <c r="G155">
        <v>18929.538860346125</v>
      </c>
    </row>
    <row r="156" spans="1:7">
      <c r="A156" s="9">
        <v>44068</v>
      </c>
      <c r="B156">
        <v>20640</v>
      </c>
      <c r="C156">
        <v>20580</v>
      </c>
      <c r="D156">
        <v>20890</v>
      </c>
      <c r="E156">
        <v>20540</v>
      </c>
      <c r="F156">
        <v>7424456</v>
      </c>
      <c r="G156">
        <v>19038.166528725356</v>
      </c>
    </row>
    <row r="157" spans="1:7">
      <c r="A157" s="9">
        <v>44069</v>
      </c>
      <c r="B157">
        <v>20610</v>
      </c>
      <c r="C157">
        <v>20590</v>
      </c>
      <c r="D157">
        <v>20750</v>
      </c>
      <c r="E157">
        <v>20490</v>
      </c>
      <c r="F157">
        <v>4314077</v>
      </c>
      <c r="G157">
        <v>19186.313206427327</v>
      </c>
    </row>
    <row r="158" spans="1:7">
      <c r="A158" s="9">
        <v>44070</v>
      </c>
      <c r="B158">
        <v>20470</v>
      </c>
      <c r="C158">
        <v>20720</v>
      </c>
      <c r="D158">
        <v>20750</v>
      </c>
      <c r="E158">
        <v>20430</v>
      </c>
      <c r="F158">
        <v>4463688</v>
      </c>
      <c r="G158">
        <v>19322.60814991314</v>
      </c>
    </row>
    <row r="159" spans="1:7">
      <c r="A159" s="9">
        <v>44071</v>
      </c>
      <c r="B159">
        <v>19980</v>
      </c>
      <c r="C159">
        <v>20580</v>
      </c>
      <c r="D159">
        <v>20810</v>
      </c>
      <c r="E159">
        <v>19370</v>
      </c>
      <c r="F159">
        <v>14840521</v>
      </c>
      <c r="G159">
        <v>19447.999497920089</v>
      </c>
    </row>
    <row r="160" spans="1:7">
      <c r="A160" s="9">
        <v>44074</v>
      </c>
      <c r="B160">
        <v>20410</v>
      </c>
      <c r="C160">
        <v>20450</v>
      </c>
      <c r="D160">
        <v>20740</v>
      </c>
      <c r="E160">
        <v>20390</v>
      </c>
      <c r="F160">
        <v>7293052</v>
      </c>
      <c r="G160">
        <v>19370</v>
      </c>
    </row>
    <row r="161" spans="1:7">
      <c r="A161" s="9">
        <v>44075</v>
      </c>
      <c r="B161">
        <v>20390</v>
      </c>
      <c r="C161">
        <v>20300</v>
      </c>
      <c r="D161">
        <v>20510</v>
      </c>
      <c r="E161">
        <v>20220</v>
      </c>
      <c r="F161">
        <v>5490509</v>
      </c>
      <c r="G161">
        <v>19370</v>
      </c>
    </row>
    <row r="162" spans="1:7">
      <c r="A162" s="9">
        <v>44076</v>
      </c>
      <c r="B162">
        <v>20570</v>
      </c>
      <c r="C162">
        <v>20610</v>
      </c>
      <c r="D162">
        <v>20640</v>
      </c>
      <c r="E162">
        <v>20440</v>
      </c>
      <c r="F162">
        <v>4001832</v>
      </c>
      <c r="G162">
        <v>19491.599999999999</v>
      </c>
    </row>
    <row r="163" spans="1:7">
      <c r="A163" s="9">
        <v>44077</v>
      </c>
      <c r="B163">
        <v>20950</v>
      </c>
      <c r="C163">
        <v>21100</v>
      </c>
      <c r="D163">
        <v>21150</v>
      </c>
      <c r="E163">
        <v>20890</v>
      </c>
      <c r="F163">
        <v>7431123</v>
      </c>
      <c r="G163">
        <v>19603.471999999998</v>
      </c>
    </row>
    <row r="164" spans="1:7">
      <c r="A164" s="9">
        <v>44078</v>
      </c>
      <c r="B164">
        <v>20480</v>
      </c>
      <c r="C164">
        <v>20320</v>
      </c>
      <c r="D164">
        <v>20590</v>
      </c>
      <c r="E164">
        <v>20300</v>
      </c>
      <c r="F164">
        <v>9305090</v>
      </c>
      <c r="G164">
        <v>19758.124799999998</v>
      </c>
    </row>
    <row r="165" spans="1:7">
      <c r="A165" s="9">
        <v>44081</v>
      </c>
      <c r="B165">
        <v>20310</v>
      </c>
      <c r="C165">
        <v>20380</v>
      </c>
      <c r="D165">
        <v>20520</v>
      </c>
      <c r="E165">
        <v>20290</v>
      </c>
      <c r="F165">
        <v>5702554</v>
      </c>
      <c r="G165">
        <v>19897.312319999997</v>
      </c>
    </row>
    <row r="166" spans="1:7">
      <c r="A166" s="9">
        <v>44082</v>
      </c>
      <c r="B166">
        <v>20630</v>
      </c>
      <c r="C166">
        <v>20490</v>
      </c>
      <c r="D166">
        <v>20630</v>
      </c>
      <c r="E166">
        <v>20350</v>
      </c>
      <c r="F166">
        <v>4955443</v>
      </c>
      <c r="G166">
        <v>20022.581087999999</v>
      </c>
    </row>
    <row r="167" spans="1:7">
      <c r="A167" s="9">
        <v>44083</v>
      </c>
      <c r="B167">
        <v>20190</v>
      </c>
      <c r="C167">
        <v>20060</v>
      </c>
      <c r="D167">
        <v>20230</v>
      </c>
      <c r="E167">
        <v>19920</v>
      </c>
      <c r="F167">
        <v>8311712</v>
      </c>
      <c r="G167">
        <v>21150</v>
      </c>
    </row>
    <row r="168" spans="1:7">
      <c r="A168" s="9">
        <v>44084</v>
      </c>
      <c r="B168">
        <v>20550</v>
      </c>
      <c r="C168">
        <v>20490</v>
      </c>
      <c r="D168">
        <v>20550</v>
      </c>
      <c r="E168">
        <v>20350</v>
      </c>
      <c r="F168">
        <v>5688528</v>
      </c>
      <c r="G168">
        <v>21125.4</v>
      </c>
    </row>
    <row r="169" spans="1:7">
      <c r="A169" s="9">
        <v>44085</v>
      </c>
      <c r="B169">
        <v>20810</v>
      </c>
      <c r="C169">
        <v>20470</v>
      </c>
      <c r="D169">
        <v>20850</v>
      </c>
      <c r="E169">
        <v>20430</v>
      </c>
      <c r="F169">
        <v>5623367</v>
      </c>
      <c r="G169">
        <v>21101.292000000001</v>
      </c>
    </row>
    <row r="170" spans="1:7">
      <c r="A170" s="9">
        <v>44088</v>
      </c>
      <c r="B170">
        <v>21110</v>
      </c>
      <c r="C170">
        <v>21020</v>
      </c>
      <c r="D170">
        <v>21150</v>
      </c>
      <c r="E170">
        <v>21020</v>
      </c>
      <c r="F170">
        <v>4082281</v>
      </c>
      <c r="G170">
        <v>19920</v>
      </c>
    </row>
    <row r="171" spans="1:7">
      <c r="A171" s="9">
        <v>44089</v>
      </c>
      <c r="B171">
        <v>20890</v>
      </c>
      <c r="C171">
        <v>20930</v>
      </c>
      <c r="D171">
        <v>20970</v>
      </c>
      <c r="E171">
        <v>20750</v>
      </c>
      <c r="F171">
        <v>4998682</v>
      </c>
      <c r="G171">
        <v>19944.599999999999</v>
      </c>
    </row>
    <row r="172" spans="1:7">
      <c r="A172" s="9">
        <v>44090</v>
      </c>
      <c r="B172">
        <v>20960</v>
      </c>
      <c r="C172">
        <v>20880</v>
      </c>
      <c r="D172">
        <v>21000</v>
      </c>
      <c r="E172">
        <v>20820</v>
      </c>
      <c r="F172">
        <v>3301478</v>
      </c>
      <c r="G172">
        <v>19968.707999999999</v>
      </c>
    </row>
    <row r="173" spans="1:7">
      <c r="A173" s="9">
        <v>44091</v>
      </c>
      <c r="B173">
        <v>20700</v>
      </c>
      <c r="C173">
        <v>20860</v>
      </c>
      <c r="D173">
        <v>20900</v>
      </c>
      <c r="E173">
        <v>20580</v>
      </c>
      <c r="F173">
        <v>5742007</v>
      </c>
      <c r="G173">
        <v>19992.333839999999</v>
      </c>
    </row>
    <row r="174" spans="1:7">
      <c r="A174" s="9">
        <v>44092</v>
      </c>
      <c r="B174">
        <v>20750</v>
      </c>
      <c r="C174">
        <v>20700</v>
      </c>
      <c r="D174">
        <v>20820</v>
      </c>
      <c r="E174">
        <v>20640</v>
      </c>
      <c r="F174">
        <v>4080743</v>
      </c>
      <c r="G174">
        <v>20015.487163199999</v>
      </c>
    </row>
    <row r="175" spans="1:7">
      <c r="A175" s="9">
        <v>44097</v>
      </c>
      <c r="B175">
        <v>20750</v>
      </c>
      <c r="C175">
        <v>20510</v>
      </c>
      <c r="D175">
        <v>20770</v>
      </c>
      <c r="E175">
        <v>20390</v>
      </c>
      <c r="F175">
        <v>5596627</v>
      </c>
      <c r="G175">
        <v>20038.177419936001</v>
      </c>
    </row>
    <row r="176" spans="1:7">
      <c r="A176" s="9">
        <v>44098</v>
      </c>
      <c r="B176">
        <v>20270</v>
      </c>
      <c r="C176">
        <v>20450</v>
      </c>
      <c r="D176">
        <v>20540</v>
      </c>
      <c r="E176">
        <v>20180</v>
      </c>
      <c r="F176">
        <v>7763255</v>
      </c>
      <c r="G176">
        <v>20060.413871537279</v>
      </c>
    </row>
    <row r="177" spans="1:7">
      <c r="A177" s="9">
        <v>44099</v>
      </c>
      <c r="B177">
        <v>20510</v>
      </c>
      <c r="C177">
        <v>20500</v>
      </c>
      <c r="D177">
        <v>20610</v>
      </c>
      <c r="E177">
        <v>20390</v>
      </c>
      <c r="F177">
        <v>5011178</v>
      </c>
      <c r="G177">
        <v>20082.205594106534</v>
      </c>
    </row>
    <row r="178" spans="1:7">
      <c r="A178" s="9">
        <v>44102</v>
      </c>
      <c r="B178">
        <v>20980</v>
      </c>
      <c r="C178">
        <v>20780</v>
      </c>
      <c r="D178">
        <v>20980</v>
      </c>
      <c r="E178">
        <v>20650</v>
      </c>
      <c r="F178">
        <v>5308537</v>
      </c>
      <c r="G178">
        <v>20103.561482224402</v>
      </c>
    </row>
    <row r="179" spans="1:7">
      <c r="A179" s="9">
        <v>44103</v>
      </c>
      <c r="B179">
        <v>21330</v>
      </c>
      <c r="C179">
        <v>21080</v>
      </c>
      <c r="D179">
        <v>21460</v>
      </c>
      <c r="E179">
        <v>20980</v>
      </c>
      <c r="F179">
        <v>6395858</v>
      </c>
      <c r="G179">
        <v>20124.490252579915</v>
      </c>
    </row>
    <row r="180" spans="1:7">
      <c r="A180" s="9">
        <v>44104</v>
      </c>
      <c r="B180">
        <v>20700</v>
      </c>
      <c r="C180">
        <v>21220</v>
      </c>
      <c r="D180">
        <v>21300</v>
      </c>
      <c r="E180">
        <v>20650</v>
      </c>
      <c r="F180">
        <v>6658111</v>
      </c>
      <c r="G180">
        <v>20177.91064247672</v>
      </c>
    </row>
    <row r="181" spans="1:7">
      <c r="A181" s="9">
        <v>44106</v>
      </c>
      <c r="B181">
        <v>20390</v>
      </c>
      <c r="C181">
        <v>20950</v>
      </c>
      <c r="D181">
        <v>21000</v>
      </c>
      <c r="E181">
        <v>20270</v>
      </c>
      <c r="F181">
        <v>9006169</v>
      </c>
      <c r="G181">
        <v>20229.194216777651</v>
      </c>
    </row>
    <row r="182" spans="1:7">
      <c r="A182" s="9">
        <v>44109</v>
      </c>
      <c r="B182">
        <v>20870</v>
      </c>
      <c r="C182">
        <v>20820</v>
      </c>
      <c r="D182">
        <v>21000</v>
      </c>
      <c r="E182">
        <v>20810</v>
      </c>
      <c r="F182">
        <v>4725886</v>
      </c>
      <c r="G182">
        <v>20270</v>
      </c>
    </row>
    <row r="183" spans="1:7">
      <c r="A183" s="9">
        <v>44110</v>
      </c>
      <c r="B183">
        <v>21090</v>
      </c>
      <c r="C183">
        <v>21050</v>
      </c>
      <c r="D183">
        <v>21100</v>
      </c>
      <c r="E183">
        <v>20920</v>
      </c>
      <c r="F183">
        <v>4934140</v>
      </c>
      <c r="G183">
        <v>20270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3"/>
  <sheetViews>
    <sheetView topLeftCell="L1" zoomScale="85" zoomScaleNormal="85" workbookViewId="0">
      <selection activeCell="AN20" sqref="AN20"/>
    </sheetView>
  </sheetViews>
  <sheetFormatPr defaultRowHeight="18"/>
  <cols>
    <col min="1" max="1" width="11.08203125" style="1" bestFit="1" customWidth="1"/>
    <col min="2" max="7" width="12.33203125" style="1" bestFit="1" customWidth="1"/>
    <col min="8" max="8" width="8.4140625" customWidth="1"/>
    <col min="9" max="10" width="10.25" customWidth="1"/>
    <col min="11" max="11" width="10.75" customWidth="1"/>
    <col min="12" max="12" width="11.25" customWidth="1"/>
    <col min="13" max="13" width="9.83203125" customWidth="1"/>
    <col min="14" max="14" width="10.33203125" customWidth="1"/>
    <col min="16" max="20" width="9.25" customWidth="1"/>
    <col min="21" max="21" width="10.6640625" customWidth="1"/>
    <col min="22" max="22" width="11.9140625" customWidth="1"/>
    <col min="23" max="23" width="10.4140625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4" t="s">
        <v>9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12</v>
      </c>
      <c r="P1" s="4" t="s">
        <v>13</v>
      </c>
      <c r="Q1" s="4" t="s">
        <v>15</v>
      </c>
      <c r="R1" s="4" t="s">
        <v>7</v>
      </c>
      <c r="S1" s="4" t="s">
        <v>8</v>
      </c>
      <c r="T1" s="4" t="s">
        <v>11</v>
      </c>
      <c r="U1" s="4" t="s">
        <v>10</v>
      </c>
      <c r="V1" s="4" t="s">
        <v>14</v>
      </c>
    </row>
    <row r="2" spans="1:25">
      <c r="A2" s="3"/>
      <c r="B2" s="3"/>
      <c r="C2" s="3"/>
      <c r="D2" s="3"/>
      <c r="E2" s="3"/>
      <c r="F2" s="3"/>
      <c r="G2" s="3"/>
      <c r="I2" s="6">
        <v>1</v>
      </c>
      <c r="J2" s="6"/>
      <c r="K2" s="6">
        <f>C3</f>
        <v>14140</v>
      </c>
      <c r="L2" s="6">
        <f>D3</f>
        <v>13450</v>
      </c>
      <c r="M2" s="6"/>
      <c r="N2" s="6"/>
      <c r="O2" s="6"/>
      <c r="P2" s="6"/>
      <c r="Q2" s="6"/>
      <c r="R2" s="6"/>
      <c r="S2" s="6"/>
      <c r="T2" s="6"/>
      <c r="U2" s="6"/>
      <c r="V2" s="6"/>
      <c r="W2" s="1" t="s">
        <v>21</v>
      </c>
      <c r="X2" s="1">
        <v>10884.861290000001</v>
      </c>
    </row>
    <row r="3" spans="1:25">
      <c r="A3" s="9">
        <v>43920</v>
      </c>
      <c r="B3">
        <v>13550</v>
      </c>
      <c r="C3">
        <v>14140</v>
      </c>
      <c r="D3">
        <v>13450</v>
      </c>
      <c r="E3">
        <v>14110</v>
      </c>
      <c r="F3" s="1">
        <v>10015.541159999999</v>
      </c>
      <c r="G3" s="1">
        <v>9951.1433440000001</v>
      </c>
      <c r="H3" s="7">
        <v>0.02</v>
      </c>
      <c r="I3" s="7">
        <v>1</v>
      </c>
      <c r="J3" s="7">
        <v>0.02</v>
      </c>
      <c r="K3" s="7">
        <f>MAX(C3,K2)</f>
        <v>14140</v>
      </c>
      <c r="L3">
        <f>MAX(D3,L2)</f>
        <v>13450</v>
      </c>
      <c r="M3">
        <f>IF(K3=K2,0,1)</f>
        <v>0</v>
      </c>
      <c r="N3">
        <f>IF(L3=L2,0,1)</f>
        <v>0</v>
      </c>
      <c r="O3">
        <f>IF(AND(P3&gt;D3,P3&lt;=C3,I3=1),1,IF(AND(P3&gt;D3,P3&lt;=C3,I3=-1),-1,0))</f>
        <v>0</v>
      </c>
      <c r="P3">
        <f t="shared" ref="P3:P13" si="0">IF(I3=1,U2+J3*(K3-U2),U2+J3*(L3-U2))</f>
        <v>282.8</v>
      </c>
      <c r="Q3">
        <f>C3</f>
        <v>14140</v>
      </c>
      <c r="R3">
        <f>IF(OR(O3=1,O3=-1),C3,K3)</f>
        <v>14140</v>
      </c>
      <c r="S3">
        <f>IF(OR(O3=1,O3=-1),D3,L3)</f>
        <v>13450</v>
      </c>
      <c r="T3">
        <f>IF(O3=0,J3,0.02)</f>
        <v>0.02</v>
      </c>
      <c r="U3" s="10">
        <f>X2</f>
        <v>10884.861290000001</v>
      </c>
      <c r="V3">
        <f t="shared" ref="V3:V13" si="1">IF(O3=1,L3,IF(O3=-1,K3,Q3))</f>
        <v>14140</v>
      </c>
      <c r="Y3" s="5"/>
    </row>
    <row r="4" spans="1:25">
      <c r="A4" s="9">
        <v>43921</v>
      </c>
      <c r="B4">
        <v>14340</v>
      </c>
      <c r="C4">
        <v>14600</v>
      </c>
      <c r="D4">
        <v>13880</v>
      </c>
      <c r="E4">
        <v>13890</v>
      </c>
      <c r="F4" s="1">
        <v>10010.075336639999</v>
      </c>
      <c r="G4" s="1">
        <v>10002.78766</v>
      </c>
      <c r="H4">
        <v>0.04</v>
      </c>
      <c r="I4">
        <f t="shared" ref="I4:I13" si="2">IF(OR(O3=1,O3=-1),O3*(-1),I3)</f>
        <v>1</v>
      </c>
      <c r="J4">
        <f>MIN(_xlfn.IFS(OR(O3=1,O3=-1),0.02,AND(I3=1,M3=1),T3+0.02,AND(I3=-1,N3=1),T3+0.02,"TRUE",T3),0.2)</f>
        <v>0.02</v>
      </c>
      <c r="K4">
        <f>MAX(R3,C4)</f>
        <v>14600</v>
      </c>
      <c r="L4">
        <f>MIN(S3,D4)</f>
        <v>13450</v>
      </c>
      <c r="M4">
        <f>IF(K4=K3,0,1)</f>
        <v>1</v>
      </c>
      <c r="N4">
        <f t="shared" ref="N4:N67" si="3">IF(L4=L3,0,1)</f>
        <v>0</v>
      </c>
      <c r="O4">
        <f>IF(AND(P4&gt;D4,P4&lt;=C4,I4=1),1,IF(AND(P4&gt;D4,P4&lt;=C4,I4=-1),-1,0))</f>
        <v>0</v>
      </c>
      <c r="P4">
        <f>IF(I4=1,U3+J4*(K4-U3),U3+J4*(L4-U3))</f>
        <v>10959.1640642</v>
      </c>
      <c r="Q4">
        <f>C4</f>
        <v>14600</v>
      </c>
      <c r="R4">
        <f>IF(OR(O4=1,O4=-1),C4,K4)</f>
        <v>14600</v>
      </c>
      <c r="S4">
        <f>IF(OR(O4=1,O4=-1),D4,L4)</f>
        <v>13450</v>
      </c>
      <c r="T4">
        <f>IF(O4=0,J4,0.02)</f>
        <v>0.02</v>
      </c>
      <c r="U4">
        <f t="shared" ref="U4:U13" si="4">IF(O4=1,K4,IF(O4=-1,L4,P4))</f>
        <v>10959.1640642</v>
      </c>
      <c r="V4">
        <f t="shared" si="1"/>
        <v>14600</v>
      </c>
    </row>
    <row r="5" spans="1:25">
      <c r="A5" s="9">
        <v>43922</v>
      </c>
      <c r="B5">
        <v>13500</v>
      </c>
      <c r="C5">
        <v>13780</v>
      </c>
      <c r="D5">
        <v>12410</v>
      </c>
      <c r="E5">
        <v>12680</v>
      </c>
      <c r="F5" s="1">
        <v>9999.5809557887987</v>
      </c>
      <c r="G5" s="1">
        <v>9945.9935999999998</v>
      </c>
      <c r="H5">
        <v>0.08</v>
      </c>
      <c r="I5">
        <f t="shared" si="2"/>
        <v>1</v>
      </c>
      <c r="J5">
        <f>MIN(_xlfn.IFS(OR(O4=1,O4=-1),0.02,AND(I4=1,M4=1),T4+0.02,AND(I4=-1,N4=1),T4+0.02,"TRUE",T4),0.2)</f>
        <v>0.04</v>
      </c>
      <c r="K5">
        <f t="shared" ref="K5:K16" si="5">MAX(R4,C5)</f>
        <v>14600</v>
      </c>
      <c r="L5">
        <f t="shared" ref="L5:L13" si="6">MIN(S4,D5)</f>
        <v>12410</v>
      </c>
      <c r="M5">
        <f t="shared" ref="M5:M67" si="7">IF(K5=K4,0,1)</f>
        <v>0</v>
      </c>
      <c r="N5">
        <f t="shared" si="3"/>
        <v>1</v>
      </c>
      <c r="O5">
        <f t="shared" ref="O5:O13" si="8">IF(AND(P5&gt;D5,P5&lt;=C5,I5=1),1,IF(AND(P5&gt;D5,P5&lt;=C5,I5=-1),-1,0))</f>
        <v>0</v>
      </c>
      <c r="P5">
        <f t="shared" si="0"/>
        <v>11104.797501632</v>
      </c>
      <c r="Q5">
        <f>C5</f>
        <v>13780</v>
      </c>
      <c r="R5">
        <f t="shared" ref="R5:R68" si="9">IF(OR(O5=1,O5=-1),C5,K5)</f>
        <v>14600</v>
      </c>
      <c r="S5">
        <f t="shared" ref="S5:S68" si="10">IF(OR(O5=1,O5=-1),D5,L5)</f>
        <v>12410</v>
      </c>
      <c r="T5">
        <f>IF(O5=0,J5,0.02)</f>
        <v>0.04</v>
      </c>
      <c r="U5">
        <f t="shared" si="4"/>
        <v>11104.797501632</v>
      </c>
      <c r="V5">
        <f t="shared" si="1"/>
        <v>13780</v>
      </c>
    </row>
    <row r="6" spans="1:25">
      <c r="A6" s="9">
        <v>43923</v>
      </c>
      <c r="B6">
        <v>12490</v>
      </c>
      <c r="C6">
        <v>12790</v>
      </c>
      <c r="D6">
        <v>12180</v>
      </c>
      <c r="E6">
        <v>12320</v>
      </c>
      <c r="F6" s="1">
        <v>9878.8955760000008</v>
      </c>
      <c r="G6" s="1">
        <v>10037.09958</v>
      </c>
      <c r="H6">
        <v>0.12</v>
      </c>
      <c r="I6">
        <f t="shared" si="2"/>
        <v>1</v>
      </c>
      <c r="J6">
        <f t="shared" ref="J6:J68" si="11">MIN(_xlfn.IFS(OR(O5=1,O5=-1),0.02,AND(I5=1,M5=1),T5+0.02,AND(I5=-1,N5=1),T5+0.02,"TRUE",T5),0.2)</f>
        <v>0.04</v>
      </c>
      <c r="K6">
        <f t="shared" si="5"/>
        <v>14600</v>
      </c>
      <c r="L6">
        <f t="shared" si="6"/>
        <v>12180</v>
      </c>
      <c r="M6">
        <f t="shared" si="7"/>
        <v>0</v>
      </c>
      <c r="N6">
        <f t="shared" si="3"/>
        <v>1</v>
      </c>
      <c r="O6">
        <f t="shared" si="8"/>
        <v>0</v>
      </c>
      <c r="P6">
        <f t="shared" si="0"/>
        <v>11244.60560156672</v>
      </c>
      <c r="Q6">
        <f>C6</f>
        <v>12790</v>
      </c>
      <c r="R6">
        <f t="shared" si="9"/>
        <v>14600</v>
      </c>
      <c r="S6">
        <f t="shared" si="10"/>
        <v>12180</v>
      </c>
      <c r="T6">
        <f>IF(O6=0,J6,0.02)</f>
        <v>0.04</v>
      </c>
      <c r="U6">
        <f t="shared" si="4"/>
        <v>11244.60560156672</v>
      </c>
      <c r="V6">
        <f t="shared" si="1"/>
        <v>12790</v>
      </c>
    </row>
    <row r="7" spans="1:25">
      <c r="A7" s="9">
        <v>43924</v>
      </c>
      <c r="B7">
        <v>12530</v>
      </c>
      <c r="C7">
        <v>12700</v>
      </c>
      <c r="D7">
        <v>12090</v>
      </c>
      <c r="E7">
        <v>12350</v>
      </c>
      <c r="F7" s="1">
        <v>9882.0596560800004</v>
      </c>
      <c r="G7" s="1">
        <v>10025.516149999999</v>
      </c>
      <c r="H7">
        <v>0.02</v>
      </c>
      <c r="I7">
        <f t="shared" si="2"/>
        <v>1</v>
      </c>
      <c r="J7">
        <f t="shared" si="11"/>
        <v>0.04</v>
      </c>
      <c r="K7">
        <f t="shared" si="5"/>
        <v>14600</v>
      </c>
      <c r="L7">
        <f t="shared" si="6"/>
        <v>12090</v>
      </c>
      <c r="M7">
        <f t="shared" si="7"/>
        <v>0</v>
      </c>
      <c r="N7">
        <f t="shared" si="3"/>
        <v>1</v>
      </c>
      <c r="O7">
        <f t="shared" si="8"/>
        <v>0</v>
      </c>
      <c r="P7">
        <f t="shared" si="0"/>
        <v>11378.821377504051</v>
      </c>
      <c r="Q7">
        <f t="shared" ref="Q7:Q13" si="12">C7</f>
        <v>12700</v>
      </c>
      <c r="R7">
        <f t="shared" si="9"/>
        <v>14600</v>
      </c>
      <c r="S7">
        <f t="shared" si="10"/>
        <v>12090</v>
      </c>
      <c r="T7">
        <f t="shared" ref="T7:T13" si="13">IF(O7=0,J7,0.02)</f>
        <v>0.04</v>
      </c>
      <c r="U7">
        <f t="shared" si="4"/>
        <v>11378.821377504051</v>
      </c>
      <c r="V7">
        <f t="shared" si="1"/>
        <v>12700</v>
      </c>
    </row>
    <row r="8" spans="1:25">
      <c r="A8" s="9">
        <v>43927</v>
      </c>
      <c r="B8">
        <v>12380</v>
      </c>
      <c r="C8">
        <v>13530</v>
      </c>
      <c r="D8">
        <v>12300</v>
      </c>
      <c r="E8">
        <v>13420</v>
      </c>
      <c r="F8" s="1">
        <v>9894.3910681152011</v>
      </c>
      <c r="G8" s="1">
        <v>10087.583190000001</v>
      </c>
      <c r="H8">
        <v>0.06</v>
      </c>
      <c r="I8">
        <f t="shared" si="2"/>
        <v>1</v>
      </c>
      <c r="J8">
        <f t="shared" si="11"/>
        <v>0.04</v>
      </c>
      <c r="K8">
        <f t="shared" si="5"/>
        <v>14600</v>
      </c>
      <c r="L8">
        <f t="shared" si="6"/>
        <v>12090</v>
      </c>
      <c r="M8">
        <f t="shared" si="7"/>
        <v>0</v>
      </c>
      <c r="N8">
        <f t="shared" si="3"/>
        <v>0</v>
      </c>
      <c r="O8">
        <f t="shared" si="8"/>
        <v>0</v>
      </c>
      <c r="P8">
        <f t="shared" si="0"/>
        <v>11507.668522403888</v>
      </c>
      <c r="Q8">
        <f t="shared" si="12"/>
        <v>13530</v>
      </c>
      <c r="R8">
        <f t="shared" si="9"/>
        <v>14600</v>
      </c>
      <c r="S8">
        <f t="shared" si="10"/>
        <v>12090</v>
      </c>
      <c r="T8">
        <f t="shared" si="13"/>
        <v>0.04</v>
      </c>
      <c r="U8">
        <f t="shared" si="4"/>
        <v>11507.668522403888</v>
      </c>
      <c r="V8">
        <f t="shared" si="1"/>
        <v>13530</v>
      </c>
    </row>
    <row r="9" spans="1:25">
      <c r="A9" s="9">
        <v>43928</v>
      </c>
      <c r="B9">
        <v>14020</v>
      </c>
      <c r="C9">
        <v>14260</v>
      </c>
      <c r="D9">
        <v>13340</v>
      </c>
      <c r="E9">
        <v>13950</v>
      </c>
      <c r="F9" s="1">
        <v>9921.0876773036816</v>
      </c>
      <c r="G9" s="1">
        <v>10161.35716</v>
      </c>
      <c r="H9">
        <v>0.1</v>
      </c>
      <c r="I9">
        <f t="shared" si="2"/>
        <v>1</v>
      </c>
      <c r="J9">
        <f t="shared" si="11"/>
        <v>0.04</v>
      </c>
      <c r="K9">
        <f t="shared" si="5"/>
        <v>14600</v>
      </c>
      <c r="L9">
        <f t="shared" si="6"/>
        <v>12090</v>
      </c>
      <c r="M9">
        <f t="shared" si="7"/>
        <v>0</v>
      </c>
      <c r="N9">
        <f t="shared" si="3"/>
        <v>0</v>
      </c>
      <c r="O9">
        <f t="shared" si="8"/>
        <v>0</v>
      </c>
      <c r="P9">
        <f t="shared" si="0"/>
        <v>11631.361781507732</v>
      </c>
      <c r="Q9">
        <f t="shared" si="12"/>
        <v>14260</v>
      </c>
      <c r="R9">
        <f t="shared" si="9"/>
        <v>14600</v>
      </c>
      <c r="S9">
        <f t="shared" si="10"/>
        <v>12090</v>
      </c>
      <c r="T9">
        <f t="shared" si="13"/>
        <v>0.04</v>
      </c>
      <c r="U9">
        <f t="shared" si="4"/>
        <v>11631.361781507732</v>
      </c>
      <c r="V9">
        <f t="shared" si="1"/>
        <v>14260</v>
      </c>
    </row>
    <row r="10" spans="1:25">
      <c r="A10" s="9">
        <v>43929</v>
      </c>
      <c r="B10">
        <v>14020</v>
      </c>
      <c r="C10">
        <v>14690</v>
      </c>
      <c r="D10">
        <v>13590</v>
      </c>
      <c r="E10">
        <v>14540</v>
      </c>
      <c r="F10" s="1">
        <v>9955.348635881166</v>
      </c>
      <c r="G10" s="1">
        <v>10165.808809999999</v>
      </c>
      <c r="H10">
        <v>0.14000000000000001</v>
      </c>
      <c r="I10">
        <f t="shared" si="2"/>
        <v>1</v>
      </c>
      <c r="J10">
        <f>MIN(_xlfn.IFS(OR(O9=1,O9=-1),0.02,AND(I9=1,M9=1),T9+0.02,AND(I9=-1,N9=1),T9+0.02,"TRUE",T9),0.2)</f>
        <v>0.04</v>
      </c>
      <c r="K10">
        <f t="shared" si="5"/>
        <v>14690</v>
      </c>
      <c r="L10">
        <f t="shared" si="6"/>
        <v>12090</v>
      </c>
      <c r="M10">
        <f t="shared" si="7"/>
        <v>1</v>
      </c>
      <c r="N10">
        <f t="shared" si="3"/>
        <v>0</v>
      </c>
      <c r="O10">
        <f t="shared" si="8"/>
        <v>0</v>
      </c>
      <c r="P10">
        <f t="shared" si="0"/>
        <v>11753.707310247422</v>
      </c>
      <c r="Q10">
        <f t="shared" si="12"/>
        <v>14690</v>
      </c>
      <c r="R10">
        <f t="shared" si="9"/>
        <v>14690</v>
      </c>
      <c r="S10">
        <f t="shared" si="10"/>
        <v>12090</v>
      </c>
      <c r="T10">
        <f t="shared" si="13"/>
        <v>0.04</v>
      </c>
      <c r="U10">
        <f t="shared" si="4"/>
        <v>11753.707310247422</v>
      </c>
      <c r="V10">
        <f t="shared" si="1"/>
        <v>14690</v>
      </c>
    </row>
    <row r="11" spans="1:25">
      <c r="A11" s="9">
        <v>43930</v>
      </c>
      <c r="B11">
        <v>14540</v>
      </c>
      <c r="C11">
        <v>14600</v>
      </c>
      <c r="D11">
        <v>14240</v>
      </c>
      <c r="E11">
        <v>14470</v>
      </c>
      <c r="F11" s="1">
        <v>10009.772405222557</v>
      </c>
      <c r="G11" s="1">
        <v>10257.70291</v>
      </c>
      <c r="H11">
        <v>0.18000000000000002</v>
      </c>
      <c r="I11">
        <f t="shared" si="2"/>
        <v>1</v>
      </c>
      <c r="J11">
        <f t="shared" si="11"/>
        <v>0.06</v>
      </c>
      <c r="K11">
        <f t="shared" si="5"/>
        <v>14690</v>
      </c>
      <c r="L11">
        <f t="shared" si="6"/>
        <v>12090</v>
      </c>
      <c r="M11">
        <f t="shared" si="7"/>
        <v>0</v>
      </c>
      <c r="N11">
        <f t="shared" si="3"/>
        <v>0</v>
      </c>
      <c r="O11">
        <f t="shared" si="8"/>
        <v>0</v>
      </c>
      <c r="P11">
        <f t="shared" si="0"/>
        <v>11929.884871632577</v>
      </c>
      <c r="Q11">
        <f t="shared" si="12"/>
        <v>14600</v>
      </c>
      <c r="R11">
        <f t="shared" si="9"/>
        <v>14690</v>
      </c>
      <c r="S11">
        <f t="shared" si="10"/>
        <v>12090</v>
      </c>
      <c r="T11">
        <f t="shared" si="13"/>
        <v>0.06</v>
      </c>
      <c r="U11">
        <f t="shared" si="4"/>
        <v>11929.884871632577</v>
      </c>
      <c r="V11">
        <f t="shared" si="1"/>
        <v>14600</v>
      </c>
    </row>
    <row r="12" spans="1:25">
      <c r="A12" s="9">
        <v>43931</v>
      </c>
      <c r="B12">
        <v>14760</v>
      </c>
      <c r="C12">
        <v>14810</v>
      </c>
      <c r="D12">
        <v>14340</v>
      </c>
      <c r="E12">
        <v>14690</v>
      </c>
      <c r="F12" s="1">
        <v>10075.035538273594</v>
      </c>
      <c r="G12" s="1">
        <v>10306.423009999999</v>
      </c>
      <c r="H12">
        <v>0.22</v>
      </c>
      <c r="I12">
        <f t="shared" si="2"/>
        <v>1</v>
      </c>
      <c r="J12">
        <f t="shared" si="11"/>
        <v>0.06</v>
      </c>
      <c r="K12">
        <f t="shared" si="5"/>
        <v>14810</v>
      </c>
      <c r="L12">
        <f t="shared" si="6"/>
        <v>12090</v>
      </c>
      <c r="M12">
        <f t="shared" si="7"/>
        <v>1</v>
      </c>
      <c r="N12">
        <f t="shared" si="3"/>
        <v>0</v>
      </c>
      <c r="O12">
        <f t="shared" si="8"/>
        <v>0</v>
      </c>
      <c r="P12">
        <f t="shared" si="0"/>
        <v>12102.691779334622</v>
      </c>
      <c r="Q12">
        <f t="shared" si="12"/>
        <v>14810</v>
      </c>
      <c r="R12">
        <f t="shared" si="9"/>
        <v>14810</v>
      </c>
      <c r="S12">
        <f t="shared" si="10"/>
        <v>12090</v>
      </c>
      <c r="T12">
        <f t="shared" si="13"/>
        <v>0.06</v>
      </c>
      <c r="U12">
        <f t="shared" si="4"/>
        <v>12102.691779334622</v>
      </c>
      <c r="V12">
        <f t="shared" si="1"/>
        <v>14810</v>
      </c>
    </row>
    <row r="13" spans="1:25">
      <c r="A13" s="9">
        <v>43934</v>
      </c>
      <c r="B13">
        <v>14390</v>
      </c>
      <c r="C13">
        <v>14540</v>
      </c>
      <c r="D13">
        <v>14000</v>
      </c>
      <c r="E13">
        <v>14000</v>
      </c>
      <c r="F13" s="1">
        <v>10306.423009999999</v>
      </c>
      <c r="G13" s="1">
        <v>9955.5029030000005</v>
      </c>
      <c r="H13">
        <v>0.22</v>
      </c>
      <c r="I13">
        <f t="shared" si="2"/>
        <v>1</v>
      </c>
      <c r="J13">
        <f t="shared" si="11"/>
        <v>0.08</v>
      </c>
      <c r="K13">
        <f t="shared" si="5"/>
        <v>14810</v>
      </c>
      <c r="L13">
        <f t="shared" si="6"/>
        <v>12090</v>
      </c>
      <c r="M13">
        <f t="shared" si="7"/>
        <v>0</v>
      </c>
      <c r="N13">
        <f t="shared" si="3"/>
        <v>0</v>
      </c>
      <c r="O13">
        <f t="shared" si="8"/>
        <v>0</v>
      </c>
      <c r="P13">
        <f t="shared" si="0"/>
        <v>12319.276436987851</v>
      </c>
      <c r="Q13">
        <f t="shared" si="12"/>
        <v>14540</v>
      </c>
      <c r="R13">
        <f t="shared" si="9"/>
        <v>14810</v>
      </c>
      <c r="S13">
        <f t="shared" si="10"/>
        <v>12090</v>
      </c>
      <c r="T13">
        <f t="shared" si="13"/>
        <v>0.08</v>
      </c>
      <c r="U13">
        <f t="shared" si="4"/>
        <v>12319.276436987851</v>
      </c>
      <c r="V13">
        <f t="shared" si="1"/>
        <v>14540</v>
      </c>
    </row>
    <row r="14" spans="1:25">
      <c r="A14" s="9">
        <v>43935</v>
      </c>
      <c r="B14">
        <v>14200</v>
      </c>
      <c r="C14">
        <v>15050</v>
      </c>
      <c r="D14">
        <v>14140</v>
      </c>
      <c r="E14">
        <v>14920</v>
      </c>
      <c r="F14" s="1">
        <v>10296.722589999999</v>
      </c>
      <c r="G14" s="1">
        <v>10143.166149999999</v>
      </c>
      <c r="I14">
        <f t="shared" ref="I14:I18" si="14">IF(OR(O13=1,O13=-1),O13*(-1),I13)</f>
        <v>1</v>
      </c>
      <c r="J14">
        <f t="shared" si="11"/>
        <v>0.08</v>
      </c>
      <c r="K14">
        <f t="shared" si="5"/>
        <v>15050</v>
      </c>
      <c r="L14">
        <f t="shared" ref="L14:L18" si="15">MIN(S13,D14)</f>
        <v>12090</v>
      </c>
      <c r="M14">
        <f t="shared" si="7"/>
        <v>1</v>
      </c>
      <c r="N14">
        <f t="shared" si="3"/>
        <v>0</v>
      </c>
      <c r="O14">
        <f t="shared" ref="O14:O18" si="16">IF(AND(P14&gt;D14,P14&lt;=C14,I14=1),1,IF(AND(P14&gt;D14,P14&lt;=C14,I14=-1),-1,0))</f>
        <v>0</v>
      </c>
      <c r="P14">
        <f t="shared" ref="P14:P18" si="17">IF(I14=1,U13+J14*(K14-U13),U13+J14*(L14-U13))</f>
        <v>12537.734322028824</v>
      </c>
      <c r="Q14">
        <f t="shared" ref="Q14:Q18" si="18">C14</f>
        <v>15050</v>
      </c>
      <c r="R14">
        <f t="shared" si="9"/>
        <v>15050</v>
      </c>
      <c r="S14">
        <f t="shared" si="10"/>
        <v>12090</v>
      </c>
      <c r="T14">
        <f t="shared" ref="T14:T18" si="19">IF(O14=0,J14,0.02)</f>
        <v>0.08</v>
      </c>
      <c r="U14">
        <f t="shared" ref="U14:U18" si="20">IF(O14=1,K14,IF(O14=-1,L14,P14))</f>
        <v>12537.734322028824</v>
      </c>
      <c r="V14">
        <f t="shared" ref="V14:V18" si="21">IF(O14=1,L14,IF(O14=-1,K14,Q14))</f>
        <v>15050</v>
      </c>
    </row>
    <row r="15" spans="1:25">
      <c r="A15" s="9">
        <v>43936</v>
      </c>
      <c r="B15">
        <v>14800</v>
      </c>
      <c r="C15">
        <v>14970</v>
      </c>
      <c r="D15">
        <v>14660</v>
      </c>
      <c r="E15">
        <v>14810</v>
      </c>
      <c r="F15" s="1">
        <v>10273.909098799999</v>
      </c>
      <c r="G15" s="1">
        <v>10110.101779999999</v>
      </c>
      <c r="I15">
        <f t="shared" si="14"/>
        <v>1</v>
      </c>
      <c r="J15">
        <f t="shared" si="11"/>
        <v>0.1</v>
      </c>
      <c r="K15">
        <f t="shared" si="5"/>
        <v>15050</v>
      </c>
      <c r="L15">
        <f t="shared" si="15"/>
        <v>12090</v>
      </c>
      <c r="M15">
        <f t="shared" si="7"/>
        <v>0</v>
      </c>
      <c r="N15">
        <f t="shared" si="3"/>
        <v>0</v>
      </c>
      <c r="O15">
        <f t="shared" si="16"/>
        <v>0</v>
      </c>
      <c r="P15">
        <f t="shared" si="17"/>
        <v>12788.960889825941</v>
      </c>
      <c r="Q15">
        <f t="shared" si="18"/>
        <v>14970</v>
      </c>
      <c r="R15">
        <f t="shared" si="9"/>
        <v>15050</v>
      </c>
      <c r="S15">
        <f t="shared" si="10"/>
        <v>12090</v>
      </c>
      <c r="T15">
        <f t="shared" si="19"/>
        <v>0.1</v>
      </c>
      <c r="U15">
        <f t="shared" si="20"/>
        <v>12788.960889825941</v>
      </c>
      <c r="V15">
        <f t="shared" si="21"/>
        <v>14970</v>
      </c>
    </row>
    <row r="16" spans="1:25">
      <c r="A16" s="9">
        <v>43937</v>
      </c>
      <c r="B16">
        <v>14370</v>
      </c>
      <c r="C16">
        <v>14520</v>
      </c>
      <c r="D16">
        <v>14200</v>
      </c>
      <c r="E16">
        <v>14410</v>
      </c>
      <c r="F16" s="1">
        <v>10242.426480943999</v>
      </c>
      <c r="G16" s="1">
        <v>10085.57504</v>
      </c>
      <c r="I16">
        <f t="shared" si="14"/>
        <v>1</v>
      </c>
      <c r="J16">
        <f t="shared" si="11"/>
        <v>0.1</v>
      </c>
      <c r="K16">
        <f t="shared" si="5"/>
        <v>15050</v>
      </c>
      <c r="L16">
        <f t="shared" si="15"/>
        <v>12090</v>
      </c>
      <c r="M16">
        <f t="shared" si="7"/>
        <v>0</v>
      </c>
      <c r="N16">
        <f t="shared" si="3"/>
        <v>0</v>
      </c>
      <c r="O16">
        <f t="shared" si="16"/>
        <v>0</v>
      </c>
      <c r="P16">
        <f t="shared" si="17"/>
        <v>13015.064800843347</v>
      </c>
      <c r="Q16">
        <f t="shared" si="18"/>
        <v>14520</v>
      </c>
      <c r="R16">
        <f t="shared" si="9"/>
        <v>15050</v>
      </c>
      <c r="S16">
        <f t="shared" si="10"/>
        <v>12090</v>
      </c>
      <c r="T16">
        <f t="shared" si="19"/>
        <v>0.1</v>
      </c>
      <c r="U16">
        <f t="shared" si="20"/>
        <v>13015.064800843347</v>
      </c>
      <c r="V16">
        <f t="shared" si="21"/>
        <v>14520</v>
      </c>
    </row>
    <row r="17" spans="1:22">
      <c r="A17" s="9">
        <v>43938</v>
      </c>
      <c r="B17">
        <v>14980</v>
      </c>
      <c r="C17">
        <v>15350</v>
      </c>
      <c r="D17">
        <v>14890</v>
      </c>
      <c r="E17">
        <v>15260</v>
      </c>
      <c r="F17" s="1">
        <v>10192.085095032959</v>
      </c>
      <c r="G17" s="1">
        <v>10081.961379999999</v>
      </c>
      <c r="I17">
        <f t="shared" si="14"/>
        <v>1</v>
      </c>
      <c r="J17">
        <f t="shared" si="11"/>
        <v>0.1</v>
      </c>
      <c r="K17">
        <f t="shared" ref="K17:K80" si="22">MAX(R16,C17)</f>
        <v>15350</v>
      </c>
      <c r="L17">
        <f t="shared" si="15"/>
        <v>12090</v>
      </c>
      <c r="M17">
        <f t="shared" si="7"/>
        <v>1</v>
      </c>
      <c r="N17">
        <f t="shared" si="3"/>
        <v>0</v>
      </c>
      <c r="O17">
        <f t="shared" si="16"/>
        <v>0</v>
      </c>
      <c r="P17">
        <f t="shared" si="17"/>
        <v>13248.558320759013</v>
      </c>
      <c r="Q17">
        <f t="shared" si="18"/>
        <v>15350</v>
      </c>
      <c r="R17">
        <f t="shared" si="9"/>
        <v>15350</v>
      </c>
      <c r="S17">
        <f t="shared" si="10"/>
        <v>12090</v>
      </c>
      <c r="T17">
        <f t="shared" si="19"/>
        <v>0.1</v>
      </c>
      <c r="U17">
        <f t="shared" si="20"/>
        <v>13248.558320759013</v>
      </c>
      <c r="V17">
        <f t="shared" si="21"/>
        <v>15350</v>
      </c>
    </row>
    <row r="18" spans="1:22">
      <c r="A18" s="9">
        <v>43941</v>
      </c>
      <c r="B18">
        <v>14860</v>
      </c>
      <c r="C18">
        <v>15140</v>
      </c>
      <c r="D18">
        <v>14840</v>
      </c>
      <c r="E18">
        <v>14980</v>
      </c>
      <c r="F18" s="1">
        <v>10139.226639826367</v>
      </c>
      <c r="G18" s="1">
        <v>10000</v>
      </c>
      <c r="I18">
        <f t="shared" si="14"/>
        <v>1</v>
      </c>
      <c r="J18">
        <f t="shared" si="11"/>
        <v>0.12000000000000001</v>
      </c>
      <c r="K18">
        <f t="shared" si="22"/>
        <v>15350</v>
      </c>
      <c r="L18">
        <f t="shared" si="15"/>
        <v>12090</v>
      </c>
      <c r="M18">
        <f t="shared" si="7"/>
        <v>0</v>
      </c>
      <c r="N18">
        <f t="shared" si="3"/>
        <v>0</v>
      </c>
      <c r="O18">
        <f t="shared" si="16"/>
        <v>0</v>
      </c>
      <c r="P18">
        <f t="shared" si="17"/>
        <v>13500.731322267931</v>
      </c>
      <c r="Q18">
        <f t="shared" si="18"/>
        <v>15140</v>
      </c>
      <c r="R18">
        <f t="shared" si="9"/>
        <v>15350</v>
      </c>
      <c r="S18">
        <f t="shared" si="10"/>
        <v>12090</v>
      </c>
      <c r="T18">
        <f t="shared" si="19"/>
        <v>0.12000000000000001</v>
      </c>
      <c r="U18">
        <f t="shared" si="20"/>
        <v>13500.731322267931</v>
      </c>
      <c r="V18">
        <f t="shared" si="21"/>
        <v>15140</v>
      </c>
    </row>
    <row r="19" spans="1:22">
      <c r="A19" s="9">
        <v>43942</v>
      </c>
      <c r="B19">
        <v>14650</v>
      </c>
      <c r="C19">
        <v>14760</v>
      </c>
      <c r="D19">
        <v>14220</v>
      </c>
      <c r="E19">
        <v>14350</v>
      </c>
      <c r="F19" s="1">
        <v>10092.711199244566</v>
      </c>
      <c r="G19" s="1">
        <v>10033.503290000001</v>
      </c>
      <c r="I19">
        <f t="shared" ref="I19:I82" si="23">IF(OR(O18=1,O18=-1),O18*(-1),I18)</f>
        <v>1</v>
      </c>
      <c r="J19">
        <f t="shared" si="11"/>
        <v>0.12000000000000001</v>
      </c>
      <c r="K19">
        <f t="shared" si="22"/>
        <v>15350</v>
      </c>
      <c r="L19">
        <f t="shared" ref="L19:L82" si="24">MIN(S18,D19)</f>
        <v>12090</v>
      </c>
      <c r="M19">
        <f t="shared" si="7"/>
        <v>0</v>
      </c>
      <c r="N19">
        <f t="shared" si="3"/>
        <v>0</v>
      </c>
      <c r="O19">
        <f t="shared" ref="O19:O82" si="25">IF(AND(P19&gt;D19,P19&lt;=C19,I19=1),1,IF(AND(P19&gt;D19,P19&lt;=C19,I19=-1),-1,0))</f>
        <v>0</v>
      </c>
      <c r="P19">
        <f t="shared" ref="P19:P82" si="26">IF(I19=1,U18+J19*(K19-U18),U18+J19*(L19-U18))</f>
        <v>13722.643563595779</v>
      </c>
      <c r="Q19">
        <f t="shared" ref="Q19:Q82" si="27">C19</f>
        <v>14760</v>
      </c>
      <c r="R19">
        <f t="shared" si="9"/>
        <v>15350</v>
      </c>
      <c r="S19">
        <f t="shared" si="10"/>
        <v>12090</v>
      </c>
      <c r="T19">
        <f t="shared" ref="T19:T82" si="28">IF(O19=0,J19,0.02)</f>
        <v>0.12000000000000001</v>
      </c>
      <c r="U19">
        <f t="shared" ref="U19:U82" si="29">IF(O19=1,K19,IF(O19=-1,L19,P19))</f>
        <v>13722.643563595779</v>
      </c>
      <c r="V19">
        <f t="shared" ref="V19:V82" si="30">IF(O19=1,L19,IF(O19=-1,K19,Q19))</f>
        <v>14760</v>
      </c>
    </row>
    <row r="20" spans="1:22">
      <c r="A20" s="9">
        <v>43943</v>
      </c>
      <c r="B20">
        <v>14080</v>
      </c>
      <c r="C20">
        <v>14150</v>
      </c>
      <c r="D20">
        <v>13730</v>
      </c>
      <c r="E20">
        <v>14150</v>
      </c>
      <c r="F20" s="1">
        <v>10056.429155590762</v>
      </c>
      <c r="G20" s="1">
        <v>10032.304820000001</v>
      </c>
      <c r="I20">
        <f t="shared" si="23"/>
        <v>1</v>
      </c>
      <c r="J20">
        <f t="shared" si="11"/>
        <v>0.12000000000000001</v>
      </c>
      <c r="K20">
        <f t="shared" si="22"/>
        <v>15350</v>
      </c>
      <c r="L20">
        <f t="shared" si="24"/>
        <v>12090</v>
      </c>
      <c r="M20">
        <f t="shared" si="7"/>
        <v>0</v>
      </c>
      <c r="N20">
        <f t="shared" si="3"/>
        <v>0</v>
      </c>
      <c r="O20">
        <f t="shared" si="25"/>
        <v>1</v>
      </c>
      <c r="P20">
        <f t="shared" si="26"/>
        <v>13917.926335964285</v>
      </c>
      <c r="Q20">
        <f t="shared" si="27"/>
        <v>14150</v>
      </c>
      <c r="R20">
        <f t="shared" si="9"/>
        <v>14150</v>
      </c>
      <c r="S20">
        <f t="shared" si="10"/>
        <v>13730</v>
      </c>
      <c r="T20">
        <f t="shared" si="28"/>
        <v>0.02</v>
      </c>
      <c r="U20">
        <f t="shared" si="29"/>
        <v>15350</v>
      </c>
      <c r="V20">
        <f t="shared" si="30"/>
        <v>12090</v>
      </c>
    </row>
    <row r="21" spans="1:22">
      <c r="A21" s="9">
        <v>43944</v>
      </c>
      <c r="B21">
        <v>14350</v>
      </c>
      <c r="C21">
        <v>14570</v>
      </c>
      <c r="D21">
        <v>14270</v>
      </c>
      <c r="E21">
        <v>14560</v>
      </c>
      <c r="F21" s="1">
        <v>10018.064191680794</v>
      </c>
      <c r="G21" s="1">
        <v>10000</v>
      </c>
      <c r="I21">
        <f t="shared" si="23"/>
        <v>-1</v>
      </c>
      <c r="J21">
        <f t="shared" si="11"/>
        <v>0.02</v>
      </c>
      <c r="K21">
        <f t="shared" si="22"/>
        <v>14570</v>
      </c>
      <c r="L21">
        <f t="shared" si="24"/>
        <v>13730</v>
      </c>
      <c r="M21">
        <f t="shared" si="7"/>
        <v>1</v>
      </c>
      <c r="N21">
        <f t="shared" si="3"/>
        <v>1</v>
      </c>
      <c r="O21">
        <f t="shared" si="25"/>
        <v>0</v>
      </c>
      <c r="P21">
        <f t="shared" si="26"/>
        <v>15317.6</v>
      </c>
      <c r="Q21">
        <f t="shared" si="27"/>
        <v>14570</v>
      </c>
      <c r="R21">
        <f t="shared" si="9"/>
        <v>14570</v>
      </c>
      <c r="S21">
        <f t="shared" si="10"/>
        <v>13730</v>
      </c>
      <c r="T21">
        <f t="shared" si="28"/>
        <v>0.02</v>
      </c>
      <c r="U21">
        <f t="shared" si="29"/>
        <v>15317.6</v>
      </c>
      <c r="V21">
        <f t="shared" si="30"/>
        <v>14570</v>
      </c>
    </row>
    <row r="22" spans="1:22">
      <c r="A22" s="9">
        <v>43945</v>
      </c>
      <c r="B22">
        <v>14430</v>
      </c>
      <c r="C22">
        <v>14470</v>
      </c>
      <c r="D22">
        <v>14190</v>
      </c>
      <c r="E22">
        <v>14330</v>
      </c>
      <c r="F22" s="1">
        <v>9988.1395198310202</v>
      </c>
      <c r="G22" s="1">
        <v>9953.1247249999997</v>
      </c>
      <c r="I22">
        <f t="shared" si="23"/>
        <v>-1</v>
      </c>
      <c r="J22">
        <f t="shared" si="11"/>
        <v>0.04</v>
      </c>
      <c r="K22">
        <f t="shared" si="22"/>
        <v>14570</v>
      </c>
      <c r="L22">
        <f t="shared" si="24"/>
        <v>13730</v>
      </c>
      <c r="M22">
        <f t="shared" si="7"/>
        <v>0</v>
      </c>
      <c r="N22">
        <f t="shared" si="3"/>
        <v>0</v>
      </c>
      <c r="O22">
        <f t="shared" si="25"/>
        <v>0</v>
      </c>
      <c r="P22">
        <f t="shared" si="26"/>
        <v>15254.096</v>
      </c>
      <c r="Q22">
        <f t="shared" si="27"/>
        <v>14470</v>
      </c>
      <c r="R22">
        <f t="shared" si="9"/>
        <v>14570</v>
      </c>
      <c r="S22">
        <f t="shared" si="10"/>
        <v>13730</v>
      </c>
      <c r="T22">
        <f t="shared" si="28"/>
        <v>0.04</v>
      </c>
      <c r="U22">
        <f t="shared" si="29"/>
        <v>15254.096</v>
      </c>
      <c r="V22">
        <f t="shared" si="30"/>
        <v>14470</v>
      </c>
    </row>
    <row r="23" spans="1:22">
      <c r="A23" s="9">
        <v>43948</v>
      </c>
      <c r="B23">
        <v>14630</v>
      </c>
      <c r="C23">
        <v>15140</v>
      </c>
      <c r="D23">
        <v>14590</v>
      </c>
      <c r="E23">
        <v>15070</v>
      </c>
      <c r="F23" s="1">
        <v>9882.0429560000011</v>
      </c>
      <c r="G23" s="1">
        <v>10236.48583</v>
      </c>
      <c r="I23">
        <f t="shared" si="23"/>
        <v>-1</v>
      </c>
      <c r="J23">
        <f t="shared" si="11"/>
        <v>0.04</v>
      </c>
      <c r="K23">
        <f t="shared" si="22"/>
        <v>15140</v>
      </c>
      <c r="L23">
        <f t="shared" si="24"/>
        <v>13730</v>
      </c>
      <c r="M23">
        <f t="shared" si="7"/>
        <v>1</v>
      </c>
      <c r="N23">
        <f t="shared" si="3"/>
        <v>0</v>
      </c>
      <c r="O23">
        <f t="shared" si="25"/>
        <v>0</v>
      </c>
      <c r="P23">
        <f t="shared" si="26"/>
        <v>15193.132159999999</v>
      </c>
      <c r="Q23">
        <f t="shared" si="27"/>
        <v>15140</v>
      </c>
      <c r="R23">
        <f t="shared" si="9"/>
        <v>15140</v>
      </c>
      <c r="S23">
        <f t="shared" si="10"/>
        <v>13730</v>
      </c>
      <c r="T23">
        <f t="shared" si="28"/>
        <v>0.04</v>
      </c>
      <c r="U23" s="8">
        <f t="shared" si="29"/>
        <v>15193.132159999999</v>
      </c>
      <c r="V23" s="8">
        <f>IF(O23=1,L23,IF(O23=-1,K23,Q23))</f>
        <v>15140</v>
      </c>
    </row>
    <row r="24" spans="1:22">
      <c r="A24" s="9">
        <v>43949</v>
      </c>
      <c r="B24">
        <v>15100</v>
      </c>
      <c r="C24">
        <v>15190</v>
      </c>
      <c r="D24">
        <v>14870</v>
      </c>
      <c r="E24">
        <v>15060</v>
      </c>
      <c r="F24" s="1">
        <v>9978.9186030000001</v>
      </c>
      <c r="G24" s="1">
        <v>9877.3222619999997</v>
      </c>
      <c r="I24">
        <f t="shared" si="23"/>
        <v>-1</v>
      </c>
      <c r="J24">
        <f t="shared" si="11"/>
        <v>0.04</v>
      </c>
      <c r="K24">
        <f t="shared" si="22"/>
        <v>15190</v>
      </c>
      <c r="L24">
        <f t="shared" si="24"/>
        <v>13730</v>
      </c>
      <c r="M24">
        <f t="shared" si="7"/>
        <v>1</v>
      </c>
      <c r="N24">
        <f t="shared" si="3"/>
        <v>0</v>
      </c>
      <c r="O24">
        <f t="shared" si="25"/>
        <v>-1</v>
      </c>
      <c r="P24">
        <f t="shared" si="26"/>
        <v>15134.6068736</v>
      </c>
      <c r="Q24">
        <f t="shared" si="27"/>
        <v>15190</v>
      </c>
      <c r="R24">
        <f t="shared" si="9"/>
        <v>15190</v>
      </c>
      <c r="S24">
        <f t="shared" si="10"/>
        <v>14870</v>
      </c>
      <c r="T24">
        <f t="shared" si="28"/>
        <v>0.02</v>
      </c>
      <c r="U24">
        <f>IF(O24=1,K24,IF(O24=-1,L24,P24))</f>
        <v>13730</v>
      </c>
      <c r="V24">
        <f t="shared" si="30"/>
        <v>15190</v>
      </c>
    </row>
    <row r="25" spans="1:22">
      <c r="A25" s="9">
        <v>43951</v>
      </c>
      <c r="B25">
        <v>15860</v>
      </c>
      <c r="C25">
        <v>15990</v>
      </c>
      <c r="D25">
        <v>15720</v>
      </c>
      <c r="E25">
        <v>15730</v>
      </c>
      <c r="F25" s="1">
        <v>9973.1280256800001</v>
      </c>
      <c r="G25" s="1">
        <v>9951.1433440000001</v>
      </c>
      <c r="I25">
        <f t="shared" si="23"/>
        <v>1</v>
      </c>
      <c r="J25">
        <f t="shared" si="11"/>
        <v>0.02</v>
      </c>
      <c r="K25">
        <f t="shared" si="22"/>
        <v>15990</v>
      </c>
      <c r="L25">
        <f t="shared" si="24"/>
        <v>14870</v>
      </c>
      <c r="M25">
        <f t="shared" si="7"/>
        <v>1</v>
      </c>
      <c r="N25">
        <f t="shared" si="3"/>
        <v>1</v>
      </c>
      <c r="O25">
        <f t="shared" si="25"/>
        <v>0</v>
      </c>
      <c r="P25">
        <f t="shared" si="26"/>
        <v>13775.2</v>
      </c>
      <c r="Q25">
        <f t="shared" si="27"/>
        <v>15990</v>
      </c>
      <c r="R25">
        <f t="shared" si="9"/>
        <v>15990</v>
      </c>
      <c r="S25">
        <f t="shared" si="10"/>
        <v>14870</v>
      </c>
      <c r="T25">
        <f t="shared" si="28"/>
        <v>0.02</v>
      </c>
      <c r="U25">
        <f t="shared" si="29"/>
        <v>13775.2</v>
      </c>
      <c r="V25">
        <f t="shared" si="30"/>
        <v>15990</v>
      </c>
    </row>
    <row r="26" spans="1:22">
      <c r="A26" s="9">
        <v>43952</v>
      </c>
      <c r="B26">
        <v>15350</v>
      </c>
      <c r="C26">
        <v>15350</v>
      </c>
      <c r="D26">
        <v>14730</v>
      </c>
      <c r="E26">
        <v>14890</v>
      </c>
      <c r="F26" s="1">
        <v>9834.1541699999998</v>
      </c>
      <c r="G26" s="1">
        <v>9967.7992090000007</v>
      </c>
      <c r="I26">
        <f t="shared" si="23"/>
        <v>1</v>
      </c>
      <c r="J26">
        <f t="shared" si="11"/>
        <v>0.04</v>
      </c>
      <c r="K26">
        <f t="shared" si="22"/>
        <v>15990</v>
      </c>
      <c r="L26">
        <f t="shared" si="24"/>
        <v>14730</v>
      </c>
      <c r="M26">
        <f t="shared" si="7"/>
        <v>0</v>
      </c>
      <c r="N26">
        <f t="shared" si="3"/>
        <v>1</v>
      </c>
      <c r="O26">
        <f t="shared" si="25"/>
        <v>0</v>
      </c>
      <c r="P26">
        <f t="shared" si="26"/>
        <v>13863.792000000001</v>
      </c>
      <c r="Q26">
        <f t="shared" si="27"/>
        <v>15350</v>
      </c>
      <c r="R26">
        <f t="shared" si="9"/>
        <v>15990</v>
      </c>
      <c r="S26">
        <f t="shared" si="10"/>
        <v>14730</v>
      </c>
      <c r="T26">
        <f t="shared" si="28"/>
        <v>0.04</v>
      </c>
      <c r="U26">
        <f t="shared" si="29"/>
        <v>13863.792000000001</v>
      </c>
      <c r="V26">
        <f t="shared" si="30"/>
        <v>15350</v>
      </c>
    </row>
    <row r="27" spans="1:22">
      <c r="A27" s="9">
        <v>43958</v>
      </c>
      <c r="B27">
        <v>14590</v>
      </c>
      <c r="C27">
        <v>15000</v>
      </c>
      <c r="D27">
        <v>14560</v>
      </c>
      <c r="E27">
        <v>14920</v>
      </c>
      <c r="F27" s="1">
        <v>9836.8508861800001</v>
      </c>
      <c r="G27" s="1">
        <v>9968.9899789999999</v>
      </c>
      <c r="I27">
        <f t="shared" si="23"/>
        <v>1</v>
      </c>
      <c r="J27">
        <f t="shared" si="11"/>
        <v>0.04</v>
      </c>
      <c r="K27">
        <f t="shared" si="22"/>
        <v>15990</v>
      </c>
      <c r="L27">
        <f t="shared" si="24"/>
        <v>14560</v>
      </c>
      <c r="M27">
        <f t="shared" si="7"/>
        <v>0</v>
      </c>
      <c r="N27">
        <f t="shared" si="3"/>
        <v>1</v>
      </c>
      <c r="O27">
        <f t="shared" si="25"/>
        <v>0</v>
      </c>
      <c r="P27">
        <f t="shared" si="26"/>
        <v>13948.840320000001</v>
      </c>
      <c r="Q27">
        <f t="shared" si="27"/>
        <v>15000</v>
      </c>
      <c r="R27">
        <f t="shared" si="9"/>
        <v>15990</v>
      </c>
      <c r="S27">
        <f t="shared" si="10"/>
        <v>14560</v>
      </c>
      <c r="T27">
        <f t="shared" si="28"/>
        <v>0.04</v>
      </c>
      <c r="U27">
        <f t="shared" si="29"/>
        <v>13948.840320000001</v>
      </c>
      <c r="V27">
        <f t="shared" si="30"/>
        <v>15000</v>
      </c>
    </row>
    <row r="28" spans="1:22">
      <c r="A28" s="9">
        <v>43959</v>
      </c>
      <c r="B28">
        <v>15360</v>
      </c>
      <c r="C28">
        <v>15690</v>
      </c>
      <c r="D28">
        <v>15250</v>
      </c>
      <c r="E28">
        <v>15680</v>
      </c>
      <c r="F28" s="1">
        <v>9847.8834482092007</v>
      </c>
      <c r="G28" s="1">
        <v>10020.726920000001</v>
      </c>
      <c r="I28">
        <f t="shared" si="23"/>
        <v>1</v>
      </c>
      <c r="J28">
        <f t="shared" si="11"/>
        <v>0.04</v>
      </c>
      <c r="K28">
        <f t="shared" si="22"/>
        <v>15990</v>
      </c>
      <c r="L28">
        <f t="shared" si="24"/>
        <v>14560</v>
      </c>
      <c r="M28">
        <f t="shared" si="7"/>
        <v>0</v>
      </c>
      <c r="N28">
        <f t="shared" si="3"/>
        <v>0</v>
      </c>
      <c r="O28">
        <f t="shared" si="25"/>
        <v>0</v>
      </c>
      <c r="P28">
        <f t="shared" si="26"/>
        <v>14030.486707200002</v>
      </c>
      <c r="Q28">
        <f t="shared" si="27"/>
        <v>15690</v>
      </c>
      <c r="R28">
        <f t="shared" si="9"/>
        <v>15990</v>
      </c>
      <c r="S28">
        <f t="shared" si="10"/>
        <v>14560</v>
      </c>
      <c r="T28">
        <f t="shared" si="28"/>
        <v>0.04</v>
      </c>
      <c r="U28">
        <f t="shared" si="29"/>
        <v>14030.486707200002</v>
      </c>
      <c r="V28">
        <f t="shared" si="30"/>
        <v>15690</v>
      </c>
    </row>
    <row r="29" spans="1:22">
      <c r="A29" s="9">
        <v>43962</v>
      </c>
      <c r="B29">
        <v>15940</v>
      </c>
      <c r="C29">
        <v>16240</v>
      </c>
      <c r="D29">
        <v>15890</v>
      </c>
      <c r="E29">
        <v>16010</v>
      </c>
      <c r="F29" s="1">
        <v>9868.4049723882799</v>
      </c>
      <c r="G29" s="1">
        <v>10053.098690000001</v>
      </c>
      <c r="I29">
        <f t="shared" si="23"/>
        <v>1</v>
      </c>
      <c r="J29">
        <f t="shared" si="11"/>
        <v>0.04</v>
      </c>
      <c r="K29">
        <f t="shared" si="22"/>
        <v>16240</v>
      </c>
      <c r="L29">
        <f t="shared" si="24"/>
        <v>14560</v>
      </c>
      <c r="M29">
        <f t="shared" si="7"/>
        <v>1</v>
      </c>
      <c r="N29">
        <f t="shared" si="3"/>
        <v>0</v>
      </c>
      <c r="O29">
        <f t="shared" si="25"/>
        <v>0</v>
      </c>
      <c r="P29">
        <f t="shared" si="26"/>
        <v>14118.867238912002</v>
      </c>
      <c r="Q29">
        <f t="shared" si="27"/>
        <v>16240</v>
      </c>
      <c r="R29">
        <f t="shared" si="9"/>
        <v>16240</v>
      </c>
      <c r="S29">
        <f t="shared" si="10"/>
        <v>14560</v>
      </c>
      <c r="T29">
        <f t="shared" si="28"/>
        <v>0.04</v>
      </c>
      <c r="U29">
        <f t="shared" si="29"/>
        <v>14118.867238912002</v>
      </c>
      <c r="V29">
        <f t="shared" si="30"/>
        <v>16240</v>
      </c>
    </row>
    <row r="30" spans="1:22">
      <c r="A30" s="9">
        <v>43963</v>
      </c>
      <c r="B30">
        <v>16060</v>
      </c>
      <c r="C30">
        <v>16120</v>
      </c>
      <c r="D30">
        <v>15850</v>
      </c>
      <c r="E30">
        <v>15990</v>
      </c>
      <c r="F30" s="1">
        <v>9905.9671274539214</v>
      </c>
      <c r="G30" s="1">
        <v>10136.70608</v>
      </c>
      <c r="I30">
        <f t="shared" si="23"/>
        <v>1</v>
      </c>
      <c r="J30">
        <f t="shared" si="11"/>
        <v>0.06</v>
      </c>
      <c r="K30">
        <f t="shared" si="22"/>
        <v>16240</v>
      </c>
      <c r="L30">
        <f t="shared" si="24"/>
        <v>14560</v>
      </c>
      <c r="M30">
        <f t="shared" si="7"/>
        <v>0</v>
      </c>
      <c r="N30">
        <f t="shared" si="3"/>
        <v>0</v>
      </c>
      <c r="O30">
        <f t="shared" si="25"/>
        <v>0</v>
      </c>
      <c r="P30">
        <f t="shared" si="26"/>
        <v>14246.135204577282</v>
      </c>
      <c r="Q30">
        <f t="shared" si="27"/>
        <v>16120</v>
      </c>
      <c r="R30">
        <f t="shared" si="9"/>
        <v>16240</v>
      </c>
      <c r="S30">
        <f t="shared" si="10"/>
        <v>14560</v>
      </c>
      <c r="T30">
        <f t="shared" si="28"/>
        <v>0.06</v>
      </c>
      <c r="U30">
        <f t="shared" si="29"/>
        <v>14246.135204577282</v>
      </c>
      <c r="V30">
        <f t="shared" si="30"/>
        <v>16120</v>
      </c>
    </row>
    <row r="31" spans="1:22">
      <c r="A31" s="9">
        <v>43964</v>
      </c>
      <c r="B31">
        <v>15550</v>
      </c>
      <c r="C31">
        <v>15920</v>
      </c>
      <c r="D31">
        <v>15480</v>
      </c>
      <c r="E31">
        <v>15830</v>
      </c>
      <c r="F31" s="1">
        <v>9947.5001389122153</v>
      </c>
      <c r="G31" s="1">
        <v>10104.06509</v>
      </c>
      <c r="I31">
        <f t="shared" si="23"/>
        <v>1</v>
      </c>
      <c r="J31">
        <f t="shared" si="11"/>
        <v>0.06</v>
      </c>
      <c r="K31">
        <f t="shared" si="22"/>
        <v>16240</v>
      </c>
      <c r="L31">
        <f t="shared" si="24"/>
        <v>14560</v>
      </c>
      <c r="M31">
        <f t="shared" si="7"/>
        <v>0</v>
      </c>
      <c r="N31">
        <f t="shared" si="3"/>
        <v>0</v>
      </c>
      <c r="O31">
        <f t="shared" si="25"/>
        <v>0</v>
      </c>
      <c r="P31">
        <f t="shared" si="26"/>
        <v>14365.767092302645</v>
      </c>
      <c r="Q31">
        <f t="shared" si="27"/>
        <v>15920</v>
      </c>
      <c r="R31">
        <f t="shared" si="9"/>
        <v>16240</v>
      </c>
      <c r="S31">
        <f t="shared" si="10"/>
        <v>14560</v>
      </c>
      <c r="T31">
        <f t="shared" si="28"/>
        <v>0.06</v>
      </c>
      <c r="U31">
        <f t="shared" si="29"/>
        <v>14365.767092302645</v>
      </c>
      <c r="V31">
        <f t="shared" si="30"/>
        <v>15920</v>
      </c>
    </row>
    <row r="32" spans="1:22">
      <c r="A32" s="9">
        <v>43965</v>
      </c>
      <c r="B32">
        <v>15610</v>
      </c>
      <c r="C32">
        <v>15700</v>
      </c>
      <c r="D32">
        <v>15230</v>
      </c>
      <c r="E32">
        <v>15230</v>
      </c>
      <c r="F32" s="1">
        <v>10136.70608</v>
      </c>
      <c r="G32" s="1">
        <v>9876.1424400000014</v>
      </c>
      <c r="I32">
        <f t="shared" si="23"/>
        <v>1</v>
      </c>
      <c r="J32">
        <f t="shared" si="11"/>
        <v>0.06</v>
      </c>
      <c r="K32">
        <f t="shared" si="22"/>
        <v>16240</v>
      </c>
      <c r="L32">
        <f t="shared" si="24"/>
        <v>14560</v>
      </c>
      <c r="M32">
        <f t="shared" si="7"/>
        <v>0</v>
      </c>
      <c r="N32">
        <f t="shared" si="3"/>
        <v>0</v>
      </c>
      <c r="O32">
        <f t="shared" si="25"/>
        <v>0</v>
      </c>
      <c r="P32">
        <f t="shared" si="26"/>
        <v>14478.221066764487</v>
      </c>
      <c r="Q32">
        <f t="shared" si="27"/>
        <v>15700</v>
      </c>
      <c r="R32">
        <f t="shared" si="9"/>
        <v>16240</v>
      </c>
      <c r="S32">
        <f t="shared" si="10"/>
        <v>14560</v>
      </c>
      <c r="T32">
        <f t="shared" si="28"/>
        <v>0.06</v>
      </c>
      <c r="U32">
        <f t="shared" si="29"/>
        <v>14478.221066764487</v>
      </c>
      <c r="V32">
        <f t="shared" si="30"/>
        <v>15700</v>
      </c>
    </row>
    <row r="33" spans="1:22">
      <c r="A33" s="9">
        <v>43966</v>
      </c>
      <c r="B33">
        <v>15650</v>
      </c>
      <c r="C33">
        <v>15680</v>
      </c>
      <c r="D33">
        <v>15140</v>
      </c>
      <c r="E33">
        <v>15420</v>
      </c>
      <c r="F33" s="1">
        <v>10129.981558400001</v>
      </c>
      <c r="G33" s="1">
        <v>10106.88176</v>
      </c>
      <c r="I33">
        <f t="shared" si="23"/>
        <v>1</v>
      </c>
      <c r="J33">
        <f t="shared" si="11"/>
        <v>0.06</v>
      </c>
      <c r="K33">
        <f t="shared" si="22"/>
        <v>16240</v>
      </c>
      <c r="L33">
        <f t="shared" si="24"/>
        <v>14560</v>
      </c>
      <c r="M33">
        <f t="shared" si="7"/>
        <v>0</v>
      </c>
      <c r="N33">
        <f t="shared" si="3"/>
        <v>0</v>
      </c>
      <c r="O33">
        <f t="shared" si="25"/>
        <v>0</v>
      </c>
      <c r="P33">
        <f t="shared" si="26"/>
        <v>14583.927802758617</v>
      </c>
      <c r="Q33">
        <f t="shared" si="27"/>
        <v>15680</v>
      </c>
      <c r="R33">
        <f t="shared" si="9"/>
        <v>16240</v>
      </c>
      <c r="S33">
        <f t="shared" si="10"/>
        <v>14560</v>
      </c>
      <c r="T33">
        <f t="shared" si="28"/>
        <v>0.06</v>
      </c>
      <c r="U33">
        <f t="shared" si="29"/>
        <v>14583.927802758617</v>
      </c>
      <c r="V33">
        <f t="shared" si="30"/>
        <v>15680</v>
      </c>
    </row>
    <row r="34" spans="1:22">
      <c r="A34" s="9">
        <v>43969</v>
      </c>
      <c r="B34">
        <v>15600</v>
      </c>
      <c r="C34">
        <v>15710</v>
      </c>
      <c r="D34">
        <v>15400</v>
      </c>
      <c r="E34">
        <v>15610</v>
      </c>
      <c r="F34" s="1">
        <v>9968.5930399999997</v>
      </c>
      <c r="G34" s="1">
        <v>10133.881100000001</v>
      </c>
      <c r="I34">
        <f t="shared" si="23"/>
        <v>1</v>
      </c>
      <c r="J34">
        <f t="shared" si="11"/>
        <v>0.06</v>
      </c>
      <c r="K34">
        <f t="shared" si="22"/>
        <v>16240</v>
      </c>
      <c r="L34">
        <f t="shared" si="24"/>
        <v>14560</v>
      </c>
      <c r="M34">
        <f t="shared" si="7"/>
        <v>0</v>
      </c>
      <c r="N34">
        <f t="shared" si="3"/>
        <v>0</v>
      </c>
      <c r="O34">
        <f t="shared" si="25"/>
        <v>0</v>
      </c>
      <c r="P34">
        <f>IF(I34=1,U33+J34*(K34-U33),U33+J34*(L34-U33))</f>
        <v>14683.292134593099</v>
      </c>
      <c r="Q34">
        <f t="shared" si="27"/>
        <v>15710</v>
      </c>
      <c r="R34">
        <f t="shared" si="9"/>
        <v>16240</v>
      </c>
      <c r="S34">
        <f t="shared" si="10"/>
        <v>14560</v>
      </c>
      <c r="T34">
        <f t="shared" si="28"/>
        <v>0.06</v>
      </c>
      <c r="U34">
        <f t="shared" si="29"/>
        <v>14683.292134593099</v>
      </c>
      <c r="V34">
        <f t="shared" si="30"/>
        <v>15710</v>
      </c>
    </row>
    <row r="35" spans="1:22">
      <c r="A35" s="9">
        <v>43970</v>
      </c>
      <c r="B35">
        <v>16380</v>
      </c>
      <c r="C35">
        <v>16420</v>
      </c>
      <c r="D35">
        <v>16070</v>
      </c>
      <c r="E35">
        <v>16100</v>
      </c>
      <c r="F35" s="1">
        <v>9971.9714466000005</v>
      </c>
      <c r="G35" s="1">
        <v>10137.513370000001</v>
      </c>
      <c r="I35">
        <f t="shared" si="23"/>
        <v>1</v>
      </c>
      <c r="J35">
        <f t="shared" si="11"/>
        <v>0.06</v>
      </c>
      <c r="K35">
        <f t="shared" si="22"/>
        <v>16420</v>
      </c>
      <c r="L35">
        <f t="shared" si="24"/>
        <v>14560</v>
      </c>
      <c r="M35">
        <f t="shared" si="7"/>
        <v>1</v>
      </c>
      <c r="N35">
        <f t="shared" si="3"/>
        <v>0</v>
      </c>
      <c r="O35">
        <f t="shared" si="25"/>
        <v>0</v>
      </c>
      <c r="P35">
        <f t="shared" si="26"/>
        <v>14787.494606517514</v>
      </c>
      <c r="Q35">
        <f t="shared" si="27"/>
        <v>16420</v>
      </c>
      <c r="R35">
        <f t="shared" si="9"/>
        <v>16420</v>
      </c>
      <c r="S35">
        <f t="shared" si="10"/>
        <v>14560</v>
      </c>
      <c r="T35">
        <f t="shared" si="28"/>
        <v>0.06</v>
      </c>
      <c r="U35">
        <f t="shared" si="29"/>
        <v>14787.494606517514</v>
      </c>
      <c r="V35">
        <f t="shared" si="30"/>
        <v>16420</v>
      </c>
    </row>
    <row r="36" spans="1:22">
      <c r="A36" s="9">
        <v>43971</v>
      </c>
      <c r="B36">
        <v>16090</v>
      </c>
      <c r="C36">
        <v>16460</v>
      </c>
      <c r="D36">
        <v>16070</v>
      </c>
      <c r="E36">
        <v>16340</v>
      </c>
      <c r="F36" s="1">
        <v>9982.2673622040002</v>
      </c>
      <c r="G36" s="1">
        <v>10143.570040000001</v>
      </c>
      <c r="I36">
        <f t="shared" si="23"/>
        <v>1</v>
      </c>
      <c r="J36">
        <f>MIN(_xlfn.IFS(OR(O35=1,O35=-1),0.02,AND(I35=1,M35=1),T35+0.02,AND(I35=-1,N35=1),T35+0.02,"TRUE",T35),0.2)</f>
        <v>0.08</v>
      </c>
      <c r="K36">
        <f t="shared" si="22"/>
        <v>16460</v>
      </c>
      <c r="L36">
        <f t="shared" si="24"/>
        <v>14560</v>
      </c>
      <c r="M36">
        <f t="shared" si="7"/>
        <v>1</v>
      </c>
      <c r="N36">
        <f t="shared" si="3"/>
        <v>0</v>
      </c>
      <c r="O36">
        <f t="shared" si="25"/>
        <v>0</v>
      </c>
      <c r="P36">
        <f t="shared" si="26"/>
        <v>14921.295037996113</v>
      </c>
      <c r="Q36">
        <f t="shared" si="27"/>
        <v>16460</v>
      </c>
      <c r="R36">
        <f t="shared" si="9"/>
        <v>16460</v>
      </c>
      <c r="S36">
        <f t="shared" si="10"/>
        <v>14560</v>
      </c>
      <c r="T36">
        <f t="shared" si="28"/>
        <v>0.08</v>
      </c>
      <c r="U36">
        <f t="shared" si="29"/>
        <v>14921.295037996113</v>
      </c>
      <c r="V36">
        <f t="shared" si="30"/>
        <v>16460</v>
      </c>
    </row>
    <row r="37" spans="1:22">
      <c r="A37" s="9">
        <v>43972</v>
      </c>
      <c r="B37">
        <v>16520</v>
      </c>
      <c r="C37">
        <v>16560</v>
      </c>
      <c r="D37">
        <v>16170</v>
      </c>
      <c r="E37">
        <v>16260</v>
      </c>
      <c r="F37" s="1">
        <v>9999.9336069836008</v>
      </c>
      <c r="G37" s="1">
        <v>10158.92981</v>
      </c>
      <c r="I37">
        <f t="shared" si="23"/>
        <v>1</v>
      </c>
      <c r="J37">
        <f>MIN(_xlfn.IFS(OR(O36=1,O36=-1),0.02,AND(I36=1,M36=1),T36+0.02,AND(I36=-1,N36=1),T36+0.02,"TRUE",T36),0.2)</f>
        <v>0.1</v>
      </c>
      <c r="K37">
        <f t="shared" si="22"/>
        <v>16560</v>
      </c>
      <c r="L37">
        <f t="shared" si="24"/>
        <v>14560</v>
      </c>
      <c r="M37">
        <f t="shared" si="7"/>
        <v>1</v>
      </c>
      <c r="N37">
        <f t="shared" si="3"/>
        <v>0</v>
      </c>
      <c r="O37">
        <f t="shared" si="25"/>
        <v>0</v>
      </c>
      <c r="P37">
        <f t="shared" si="26"/>
        <v>15085.165534196502</v>
      </c>
      <c r="Q37">
        <f t="shared" si="27"/>
        <v>16560</v>
      </c>
      <c r="R37">
        <f t="shared" si="9"/>
        <v>16560</v>
      </c>
      <c r="S37">
        <f t="shared" si="10"/>
        <v>14560</v>
      </c>
      <c r="T37">
        <f t="shared" si="28"/>
        <v>0.1</v>
      </c>
      <c r="U37">
        <f t="shared" si="29"/>
        <v>15085.165534196502</v>
      </c>
      <c r="V37">
        <f t="shared" si="30"/>
        <v>16560</v>
      </c>
    </row>
    <row r="38" spans="1:22">
      <c r="A38" s="9">
        <v>43973</v>
      </c>
      <c r="B38">
        <v>16300</v>
      </c>
      <c r="C38">
        <v>16360</v>
      </c>
      <c r="D38">
        <v>15900</v>
      </c>
      <c r="E38">
        <v>15990</v>
      </c>
      <c r="F38" s="1">
        <v>10022.193075405896</v>
      </c>
      <c r="G38" s="1">
        <v>10150.03448</v>
      </c>
      <c r="I38">
        <f t="shared" si="23"/>
        <v>1</v>
      </c>
      <c r="J38">
        <f t="shared" si="11"/>
        <v>0.12000000000000001</v>
      </c>
      <c r="K38">
        <f t="shared" si="22"/>
        <v>16560</v>
      </c>
      <c r="L38">
        <f t="shared" si="24"/>
        <v>14560</v>
      </c>
      <c r="M38">
        <f t="shared" si="7"/>
        <v>0</v>
      </c>
      <c r="N38">
        <f t="shared" si="3"/>
        <v>0</v>
      </c>
      <c r="O38">
        <f t="shared" si="25"/>
        <v>0</v>
      </c>
      <c r="P38">
        <f>IF(I38=1,U37+J38*(K38-U37),U37+J38*(L38-U37))</f>
        <v>15262.145670092921</v>
      </c>
      <c r="Q38">
        <f t="shared" si="27"/>
        <v>16360</v>
      </c>
      <c r="R38">
        <f t="shared" si="9"/>
        <v>16560</v>
      </c>
      <c r="S38">
        <f t="shared" si="10"/>
        <v>14560</v>
      </c>
      <c r="T38">
        <f t="shared" si="28"/>
        <v>0.12000000000000001</v>
      </c>
      <c r="U38">
        <f t="shared" si="29"/>
        <v>15262.145670092921</v>
      </c>
      <c r="V38">
        <f t="shared" si="30"/>
        <v>16360</v>
      </c>
    </row>
    <row r="39" spans="1:22">
      <c r="A39" s="9">
        <v>43976</v>
      </c>
      <c r="B39">
        <v>16460</v>
      </c>
      <c r="C39">
        <v>16540</v>
      </c>
      <c r="D39">
        <v>16290</v>
      </c>
      <c r="E39">
        <v>16540</v>
      </c>
      <c r="F39" s="1">
        <v>10051.617591632834</v>
      </c>
      <c r="G39" s="1">
        <v>10185.662609999999</v>
      </c>
      <c r="I39">
        <f t="shared" si="23"/>
        <v>1</v>
      </c>
      <c r="J39">
        <f t="shared" si="11"/>
        <v>0.12000000000000001</v>
      </c>
      <c r="K39">
        <f t="shared" si="22"/>
        <v>16560</v>
      </c>
      <c r="L39">
        <f t="shared" si="24"/>
        <v>14560</v>
      </c>
      <c r="M39">
        <f t="shared" si="7"/>
        <v>0</v>
      </c>
      <c r="N39">
        <f t="shared" si="3"/>
        <v>0</v>
      </c>
      <c r="O39">
        <f t="shared" si="25"/>
        <v>0</v>
      </c>
      <c r="P39">
        <f t="shared" si="26"/>
        <v>15417.888189681771</v>
      </c>
      <c r="Q39">
        <f t="shared" si="27"/>
        <v>16540</v>
      </c>
      <c r="R39">
        <f t="shared" si="9"/>
        <v>16560</v>
      </c>
      <c r="S39">
        <f t="shared" si="10"/>
        <v>14560</v>
      </c>
      <c r="T39">
        <f t="shared" si="28"/>
        <v>0.12000000000000001</v>
      </c>
      <c r="U39">
        <f t="shared" si="29"/>
        <v>15417.888189681771</v>
      </c>
      <c r="V39">
        <f t="shared" si="30"/>
        <v>16540</v>
      </c>
    </row>
    <row r="40" spans="1:22">
      <c r="A40" s="9">
        <v>43977</v>
      </c>
      <c r="B40">
        <v>16900</v>
      </c>
      <c r="C40">
        <v>17490</v>
      </c>
      <c r="D40">
        <v>16850</v>
      </c>
      <c r="E40">
        <v>17390</v>
      </c>
      <c r="F40" s="1">
        <v>10185.662609999999</v>
      </c>
      <c r="G40" s="1">
        <v>10031.10648</v>
      </c>
      <c r="I40">
        <f t="shared" si="23"/>
        <v>1</v>
      </c>
      <c r="J40">
        <f t="shared" si="11"/>
        <v>0.12000000000000001</v>
      </c>
      <c r="K40">
        <f t="shared" si="22"/>
        <v>17490</v>
      </c>
      <c r="L40">
        <f t="shared" si="24"/>
        <v>14560</v>
      </c>
      <c r="M40">
        <f t="shared" si="7"/>
        <v>1</v>
      </c>
      <c r="N40">
        <f t="shared" si="3"/>
        <v>0</v>
      </c>
      <c r="O40">
        <f t="shared" si="25"/>
        <v>0</v>
      </c>
      <c r="P40">
        <f t="shared" si="26"/>
        <v>15666.541606919958</v>
      </c>
      <c r="Q40">
        <f t="shared" si="27"/>
        <v>17490</v>
      </c>
      <c r="R40">
        <f t="shared" si="9"/>
        <v>17490</v>
      </c>
      <c r="S40">
        <f t="shared" si="10"/>
        <v>14560</v>
      </c>
      <c r="T40">
        <f t="shared" si="28"/>
        <v>0.12000000000000001</v>
      </c>
      <c r="U40">
        <f t="shared" si="29"/>
        <v>15666.541606919958</v>
      </c>
      <c r="V40">
        <f t="shared" si="30"/>
        <v>17490</v>
      </c>
    </row>
    <row r="41" spans="1:22">
      <c r="A41" s="9">
        <v>43978</v>
      </c>
      <c r="B41">
        <v>17350</v>
      </c>
      <c r="C41">
        <v>17720</v>
      </c>
      <c r="D41">
        <v>17180</v>
      </c>
      <c r="E41">
        <v>17670</v>
      </c>
      <c r="F41" s="1">
        <v>10179.384515199999</v>
      </c>
      <c r="G41" s="1">
        <v>10085.976640000001</v>
      </c>
      <c r="I41">
        <f t="shared" si="23"/>
        <v>1</v>
      </c>
      <c r="J41">
        <f t="shared" si="11"/>
        <v>0.14000000000000001</v>
      </c>
      <c r="K41">
        <f t="shared" si="22"/>
        <v>17720</v>
      </c>
      <c r="L41">
        <f t="shared" si="24"/>
        <v>14560</v>
      </c>
      <c r="M41">
        <f t="shared" si="7"/>
        <v>1</v>
      </c>
      <c r="N41">
        <f t="shared" si="3"/>
        <v>0</v>
      </c>
      <c r="O41">
        <f t="shared" si="25"/>
        <v>0</v>
      </c>
      <c r="P41">
        <f t="shared" si="26"/>
        <v>15954.025781951164</v>
      </c>
      <c r="Q41">
        <f t="shared" si="27"/>
        <v>17720</v>
      </c>
      <c r="R41">
        <f t="shared" si="9"/>
        <v>17720</v>
      </c>
      <c r="S41">
        <f t="shared" si="10"/>
        <v>14560</v>
      </c>
      <c r="T41">
        <f t="shared" si="28"/>
        <v>0.14000000000000001</v>
      </c>
      <c r="U41">
        <f t="shared" si="29"/>
        <v>15954.025781951164</v>
      </c>
      <c r="V41">
        <f t="shared" si="30"/>
        <v>17720</v>
      </c>
    </row>
    <row r="42" spans="1:22">
      <c r="A42" s="9">
        <v>43979</v>
      </c>
      <c r="B42">
        <v>18070</v>
      </c>
      <c r="C42">
        <v>18460</v>
      </c>
      <c r="D42">
        <v>17890</v>
      </c>
      <c r="E42">
        <v>18460</v>
      </c>
      <c r="F42" s="1">
        <v>10165.958069983999</v>
      </c>
      <c r="G42" s="1">
        <v>10075.540300000001</v>
      </c>
      <c r="I42">
        <f t="shared" si="23"/>
        <v>1</v>
      </c>
      <c r="J42">
        <f t="shared" si="11"/>
        <v>0.16</v>
      </c>
      <c r="K42">
        <f t="shared" si="22"/>
        <v>18460</v>
      </c>
      <c r="L42">
        <f t="shared" si="24"/>
        <v>14560</v>
      </c>
      <c r="M42">
        <f t="shared" si="7"/>
        <v>1</v>
      </c>
      <c r="N42">
        <f t="shared" si="3"/>
        <v>0</v>
      </c>
      <c r="O42">
        <f t="shared" si="25"/>
        <v>0</v>
      </c>
      <c r="P42">
        <f t="shared" si="26"/>
        <v>16354.981656838978</v>
      </c>
      <c r="Q42">
        <f t="shared" si="27"/>
        <v>18460</v>
      </c>
      <c r="R42">
        <f t="shared" si="9"/>
        <v>18460</v>
      </c>
      <c r="S42">
        <f t="shared" si="10"/>
        <v>14560</v>
      </c>
      <c r="T42">
        <f t="shared" si="28"/>
        <v>0.16</v>
      </c>
      <c r="U42">
        <f t="shared" si="29"/>
        <v>16354.981656838978</v>
      </c>
      <c r="V42">
        <f t="shared" si="30"/>
        <v>18460</v>
      </c>
    </row>
    <row r="43" spans="1:22">
      <c r="A43" s="9">
        <v>43980</v>
      </c>
      <c r="B43">
        <v>18220</v>
      </c>
      <c r="C43">
        <v>18530</v>
      </c>
      <c r="D43">
        <v>18090</v>
      </c>
      <c r="E43">
        <v>18360</v>
      </c>
      <c r="F43" s="1">
        <v>10140.655881585919</v>
      </c>
      <c r="G43" s="1">
        <v>10009.16238</v>
      </c>
      <c r="I43">
        <f t="shared" si="23"/>
        <v>1</v>
      </c>
      <c r="J43">
        <f t="shared" si="11"/>
        <v>0.18</v>
      </c>
      <c r="K43">
        <f t="shared" si="22"/>
        <v>18530</v>
      </c>
      <c r="L43">
        <f t="shared" si="24"/>
        <v>14560</v>
      </c>
      <c r="M43">
        <f t="shared" si="7"/>
        <v>1</v>
      </c>
      <c r="N43">
        <f t="shared" si="3"/>
        <v>0</v>
      </c>
      <c r="O43">
        <f t="shared" si="25"/>
        <v>0</v>
      </c>
      <c r="P43">
        <f t="shared" si="26"/>
        <v>16746.484958607962</v>
      </c>
      <c r="Q43">
        <f t="shared" si="27"/>
        <v>18530</v>
      </c>
      <c r="R43">
        <f t="shared" si="9"/>
        <v>18530</v>
      </c>
      <c r="S43">
        <f t="shared" si="10"/>
        <v>14560</v>
      </c>
      <c r="T43">
        <f t="shared" si="28"/>
        <v>0.18</v>
      </c>
      <c r="U43">
        <f t="shared" si="29"/>
        <v>16746.484958607962</v>
      </c>
      <c r="V43">
        <f t="shared" si="30"/>
        <v>18530</v>
      </c>
    </row>
    <row r="44" spans="1:22">
      <c r="A44" s="9">
        <v>43983</v>
      </c>
      <c r="B44">
        <v>18490</v>
      </c>
      <c r="C44">
        <v>18870</v>
      </c>
      <c r="D44">
        <v>18440</v>
      </c>
      <c r="E44">
        <v>18700</v>
      </c>
      <c r="F44" s="1">
        <v>9955.1064999999999</v>
      </c>
      <c r="G44" s="1">
        <v>10120.976909999999</v>
      </c>
      <c r="I44">
        <f t="shared" si="23"/>
        <v>1</v>
      </c>
      <c r="J44">
        <f t="shared" si="11"/>
        <v>0.19999999999999998</v>
      </c>
      <c r="K44">
        <f t="shared" si="22"/>
        <v>18870</v>
      </c>
      <c r="L44">
        <f t="shared" si="24"/>
        <v>14560</v>
      </c>
      <c r="M44">
        <f t="shared" si="7"/>
        <v>1</v>
      </c>
      <c r="N44">
        <f t="shared" si="3"/>
        <v>0</v>
      </c>
      <c r="O44">
        <f t="shared" si="25"/>
        <v>0</v>
      </c>
      <c r="P44">
        <f t="shared" si="26"/>
        <v>17171.187966886369</v>
      </c>
      <c r="Q44">
        <f t="shared" si="27"/>
        <v>18870</v>
      </c>
      <c r="R44">
        <f t="shared" si="9"/>
        <v>18870</v>
      </c>
      <c r="S44">
        <f t="shared" si="10"/>
        <v>14560</v>
      </c>
      <c r="T44">
        <f t="shared" si="28"/>
        <v>0.19999999999999998</v>
      </c>
      <c r="U44">
        <f t="shared" si="29"/>
        <v>17171.187966886369</v>
      </c>
      <c r="V44">
        <f t="shared" si="30"/>
        <v>18870</v>
      </c>
    </row>
    <row r="45" spans="1:22">
      <c r="A45" s="9">
        <v>43984</v>
      </c>
      <c r="B45">
        <v>18880</v>
      </c>
      <c r="C45">
        <v>19280</v>
      </c>
      <c r="D45">
        <v>18790</v>
      </c>
      <c r="E45">
        <v>19170</v>
      </c>
      <c r="F45" s="1">
        <v>9959.4663208000002</v>
      </c>
      <c r="G45" s="1">
        <v>10173.097540000001</v>
      </c>
      <c r="I45">
        <f t="shared" si="23"/>
        <v>1</v>
      </c>
      <c r="J45">
        <f t="shared" si="11"/>
        <v>0.2</v>
      </c>
      <c r="K45">
        <f t="shared" si="22"/>
        <v>19280</v>
      </c>
      <c r="L45">
        <f t="shared" si="24"/>
        <v>14560</v>
      </c>
      <c r="M45">
        <f t="shared" si="7"/>
        <v>1</v>
      </c>
      <c r="N45">
        <f t="shared" si="3"/>
        <v>0</v>
      </c>
      <c r="O45">
        <f t="shared" si="25"/>
        <v>0</v>
      </c>
      <c r="P45">
        <f t="shared" si="26"/>
        <v>17592.950373509095</v>
      </c>
      <c r="Q45">
        <f t="shared" si="27"/>
        <v>19280</v>
      </c>
      <c r="R45">
        <f t="shared" si="9"/>
        <v>19280</v>
      </c>
      <c r="S45">
        <f t="shared" si="10"/>
        <v>14560</v>
      </c>
      <c r="T45">
        <f t="shared" si="28"/>
        <v>0.2</v>
      </c>
      <c r="U45">
        <f t="shared" si="29"/>
        <v>17592.950373509095</v>
      </c>
      <c r="V45">
        <f t="shared" si="30"/>
        <v>19280</v>
      </c>
    </row>
    <row r="46" spans="1:22">
      <c r="A46" s="9">
        <v>43985</v>
      </c>
      <c r="B46">
        <v>19900</v>
      </c>
      <c r="C46">
        <v>20000</v>
      </c>
      <c r="D46">
        <v>19370</v>
      </c>
      <c r="E46">
        <v>19650</v>
      </c>
      <c r="F46" s="1">
        <v>9973.4519241519993</v>
      </c>
      <c r="G46" s="1">
        <v>10192.55971</v>
      </c>
      <c r="I46">
        <f t="shared" si="23"/>
        <v>1</v>
      </c>
      <c r="J46">
        <f t="shared" si="11"/>
        <v>0.2</v>
      </c>
      <c r="K46">
        <f t="shared" si="22"/>
        <v>20000</v>
      </c>
      <c r="L46">
        <f t="shared" si="24"/>
        <v>14560</v>
      </c>
      <c r="M46">
        <f t="shared" si="7"/>
        <v>1</v>
      </c>
      <c r="N46">
        <f t="shared" si="3"/>
        <v>0</v>
      </c>
      <c r="O46">
        <f t="shared" si="25"/>
        <v>0</v>
      </c>
      <c r="P46">
        <f t="shared" si="26"/>
        <v>18074.360298807274</v>
      </c>
      <c r="Q46">
        <f t="shared" si="27"/>
        <v>20000</v>
      </c>
      <c r="R46">
        <f t="shared" si="9"/>
        <v>20000</v>
      </c>
      <c r="S46">
        <f t="shared" si="10"/>
        <v>14560</v>
      </c>
      <c r="T46">
        <f t="shared" si="28"/>
        <v>0.2</v>
      </c>
      <c r="U46">
        <f t="shared" si="29"/>
        <v>18074.360298807274</v>
      </c>
      <c r="V46">
        <f t="shared" si="30"/>
        <v>20000</v>
      </c>
    </row>
    <row r="47" spans="1:22">
      <c r="A47" s="9">
        <v>43986</v>
      </c>
      <c r="B47">
        <v>20100</v>
      </c>
      <c r="C47">
        <v>20120</v>
      </c>
      <c r="D47">
        <v>19440</v>
      </c>
      <c r="E47">
        <v>19760</v>
      </c>
      <c r="F47" s="1">
        <v>10008.474084736799</v>
      </c>
      <c r="G47" s="1">
        <v>10323.67353</v>
      </c>
      <c r="I47">
        <f t="shared" si="23"/>
        <v>1</v>
      </c>
      <c r="J47">
        <f t="shared" si="11"/>
        <v>0.2</v>
      </c>
      <c r="K47">
        <f t="shared" si="22"/>
        <v>20120</v>
      </c>
      <c r="L47">
        <f t="shared" si="24"/>
        <v>14560</v>
      </c>
      <c r="M47">
        <f t="shared" si="7"/>
        <v>1</v>
      </c>
      <c r="N47">
        <f t="shared" si="3"/>
        <v>0</v>
      </c>
      <c r="O47">
        <f t="shared" si="25"/>
        <v>0</v>
      </c>
      <c r="P47">
        <f t="shared" si="26"/>
        <v>18483.488239045819</v>
      </c>
      <c r="Q47">
        <f t="shared" si="27"/>
        <v>20120</v>
      </c>
      <c r="R47">
        <f t="shared" si="9"/>
        <v>20120</v>
      </c>
      <c r="S47">
        <f t="shared" si="10"/>
        <v>14560</v>
      </c>
      <c r="T47">
        <f t="shared" si="28"/>
        <v>0.2</v>
      </c>
      <c r="U47">
        <f t="shared" si="29"/>
        <v>18483.488239045819</v>
      </c>
      <c r="V47">
        <f t="shared" si="30"/>
        <v>20120</v>
      </c>
    </row>
    <row r="48" spans="1:22">
      <c r="A48" s="9">
        <v>43987</v>
      </c>
      <c r="B48">
        <v>19660</v>
      </c>
      <c r="C48">
        <v>20070</v>
      </c>
      <c r="D48">
        <v>19510</v>
      </c>
      <c r="E48">
        <v>20060</v>
      </c>
      <c r="F48" s="1">
        <v>10062.186919473648</v>
      </c>
      <c r="G48" s="1">
        <v>10392.137190000001</v>
      </c>
      <c r="I48">
        <f t="shared" si="23"/>
        <v>1</v>
      </c>
      <c r="J48">
        <f t="shared" si="11"/>
        <v>0.2</v>
      </c>
      <c r="K48">
        <f t="shared" si="22"/>
        <v>20120</v>
      </c>
      <c r="L48">
        <f t="shared" si="24"/>
        <v>14560</v>
      </c>
      <c r="M48">
        <f t="shared" si="7"/>
        <v>0</v>
      </c>
      <c r="N48">
        <f t="shared" si="3"/>
        <v>0</v>
      </c>
      <c r="O48">
        <f t="shared" si="25"/>
        <v>0</v>
      </c>
      <c r="P48">
        <f t="shared" si="26"/>
        <v>18810.790591236655</v>
      </c>
      <c r="Q48">
        <f t="shared" si="27"/>
        <v>20070</v>
      </c>
      <c r="R48">
        <f t="shared" si="9"/>
        <v>20120</v>
      </c>
      <c r="S48">
        <f t="shared" si="10"/>
        <v>14560</v>
      </c>
      <c r="T48">
        <f t="shared" si="28"/>
        <v>0.2</v>
      </c>
      <c r="U48">
        <f t="shared" si="29"/>
        <v>18810.790591236655</v>
      </c>
      <c r="V48">
        <f t="shared" si="30"/>
        <v>20070</v>
      </c>
    </row>
    <row r="49" spans="1:22">
      <c r="A49" s="9">
        <v>43990</v>
      </c>
      <c r="B49">
        <v>20560</v>
      </c>
      <c r="C49">
        <v>20610</v>
      </c>
      <c r="D49">
        <v>20360</v>
      </c>
      <c r="E49">
        <v>20570</v>
      </c>
      <c r="F49" s="1">
        <v>10139.765263568392</v>
      </c>
      <c r="G49" s="1">
        <v>10493.17772</v>
      </c>
      <c r="I49">
        <f t="shared" si="23"/>
        <v>1</v>
      </c>
      <c r="J49">
        <f t="shared" si="11"/>
        <v>0.2</v>
      </c>
      <c r="K49">
        <f t="shared" si="22"/>
        <v>20610</v>
      </c>
      <c r="L49">
        <f t="shared" si="24"/>
        <v>14560</v>
      </c>
      <c r="M49">
        <f t="shared" si="7"/>
        <v>1</v>
      </c>
      <c r="N49">
        <f t="shared" si="3"/>
        <v>0</v>
      </c>
      <c r="O49">
        <f t="shared" si="25"/>
        <v>0</v>
      </c>
      <c r="P49">
        <f t="shared" si="26"/>
        <v>19170.632472989324</v>
      </c>
      <c r="Q49">
        <f t="shared" si="27"/>
        <v>20610</v>
      </c>
      <c r="R49">
        <f t="shared" si="9"/>
        <v>20610</v>
      </c>
      <c r="S49">
        <f t="shared" si="10"/>
        <v>14560</v>
      </c>
      <c r="T49">
        <f t="shared" si="28"/>
        <v>0.2</v>
      </c>
      <c r="U49">
        <f t="shared" si="29"/>
        <v>19170.632472989324</v>
      </c>
      <c r="V49">
        <f t="shared" si="30"/>
        <v>20610</v>
      </c>
    </row>
    <row r="50" spans="1:22">
      <c r="A50" s="9">
        <v>43991</v>
      </c>
      <c r="B50">
        <v>20550</v>
      </c>
      <c r="C50">
        <v>20640</v>
      </c>
      <c r="D50">
        <v>20180</v>
      </c>
      <c r="E50">
        <v>20480</v>
      </c>
      <c r="F50" s="1">
        <v>10231.067909383346</v>
      </c>
      <c r="G50" s="1">
        <v>10554.77729</v>
      </c>
      <c r="I50">
        <f t="shared" si="23"/>
        <v>1</v>
      </c>
      <c r="J50">
        <f t="shared" si="11"/>
        <v>0.2</v>
      </c>
      <c r="K50">
        <f t="shared" si="22"/>
        <v>20640</v>
      </c>
      <c r="L50">
        <f t="shared" si="24"/>
        <v>14560</v>
      </c>
      <c r="M50">
        <f t="shared" si="7"/>
        <v>1</v>
      </c>
      <c r="N50">
        <f t="shared" si="3"/>
        <v>0</v>
      </c>
      <c r="O50">
        <f t="shared" si="25"/>
        <v>0</v>
      </c>
      <c r="P50">
        <f t="shared" si="26"/>
        <v>19464.505978391458</v>
      </c>
      <c r="Q50">
        <f t="shared" si="27"/>
        <v>20640</v>
      </c>
      <c r="R50">
        <f t="shared" si="9"/>
        <v>20640</v>
      </c>
      <c r="S50">
        <f t="shared" si="10"/>
        <v>14560</v>
      </c>
      <c r="T50">
        <f t="shared" si="28"/>
        <v>0.2</v>
      </c>
      <c r="U50">
        <f t="shared" si="29"/>
        <v>19464.505978391458</v>
      </c>
      <c r="V50">
        <f t="shared" si="30"/>
        <v>20640</v>
      </c>
    </row>
    <row r="51" spans="1:22">
      <c r="A51" s="9">
        <v>43992</v>
      </c>
      <c r="B51">
        <v>20170</v>
      </c>
      <c r="C51">
        <v>20610</v>
      </c>
      <c r="D51">
        <v>20110</v>
      </c>
      <c r="E51">
        <v>20480</v>
      </c>
      <c r="F51" s="1">
        <v>10335.246548919009</v>
      </c>
      <c r="G51" s="1">
        <v>10704.607179999999</v>
      </c>
      <c r="I51">
        <f t="shared" si="23"/>
        <v>1</v>
      </c>
      <c r="J51">
        <f t="shared" si="11"/>
        <v>0.2</v>
      </c>
      <c r="K51">
        <f t="shared" si="22"/>
        <v>20640</v>
      </c>
      <c r="L51">
        <f t="shared" si="24"/>
        <v>14560</v>
      </c>
      <c r="M51">
        <f t="shared" si="7"/>
        <v>0</v>
      </c>
      <c r="N51">
        <f t="shared" si="3"/>
        <v>0</v>
      </c>
      <c r="O51">
        <f t="shared" si="25"/>
        <v>0</v>
      </c>
      <c r="P51">
        <f t="shared" si="26"/>
        <v>19699.604782713166</v>
      </c>
      <c r="Q51">
        <f t="shared" si="27"/>
        <v>20610</v>
      </c>
      <c r="R51">
        <f t="shared" si="9"/>
        <v>20640</v>
      </c>
      <c r="S51">
        <f t="shared" si="10"/>
        <v>14560</v>
      </c>
      <c r="T51">
        <f t="shared" si="28"/>
        <v>0.2</v>
      </c>
      <c r="U51">
        <f t="shared" si="29"/>
        <v>19699.604782713166</v>
      </c>
      <c r="V51">
        <f t="shared" si="30"/>
        <v>20610</v>
      </c>
    </row>
    <row r="52" spans="1:22">
      <c r="A52" s="9">
        <v>43993</v>
      </c>
      <c r="B52">
        <v>19920</v>
      </c>
      <c r="C52">
        <v>20200</v>
      </c>
      <c r="D52">
        <v>19360</v>
      </c>
      <c r="E52">
        <v>19380</v>
      </c>
      <c r="F52" s="1">
        <v>10416.505887756826</v>
      </c>
      <c r="G52" s="1">
        <v>10651.459779999999</v>
      </c>
      <c r="I52">
        <f t="shared" si="23"/>
        <v>1</v>
      </c>
      <c r="J52">
        <f t="shared" si="11"/>
        <v>0.2</v>
      </c>
      <c r="K52">
        <f t="shared" si="22"/>
        <v>20640</v>
      </c>
      <c r="L52">
        <f t="shared" si="24"/>
        <v>14560</v>
      </c>
      <c r="M52">
        <f t="shared" si="7"/>
        <v>0</v>
      </c>
      <c r="N52">
        <f t="shared" si="3"/>
        <v>0</v>
      </c>
      <c r="O52">
        <f t="shared" si="25"/>
        <v>1</v>
      </c>
      <c r="P52">
        <f t="shared" si="26"/>
        <v>19887.683826170534</v>
      </c>
      <c r="Q52">
        <f t="shared" si="27"/>
        <v>20200</v>
      </c>
      <c r="R52">
        <f t="shared" si="9"/>
        <v>20200</v>
      </c>
      <c r="S52">
        <f t="shared" si="10"/>
        <v>19360</v>
      </c>
      <c r="T52">
        <f t="shared" si="28"/>
        <v>0.02</v>
      </c>
      <c r="U52">
        <f t="shared" si="29"/>
        <v>20640</v>
      </c>
      <c r="V52">
        <f t="shared" si="30"/>
        <v>14560</v>
      </c>
    </row>
    <row r="53" spans="1:22">
      <c r="A53" s="9">
        <v>43994</v>
      </c>
      <c r="B53">
        <v>18340</v>
      </c>
      <c r="C53">
        <v>19170</v>
      </c>
      <c r="D53">
        <v>18160</v>
      </c>
      <c r="E53">
        <v>19060</v>
      </c>
      <c r="F53" s="1">
        <v>10479.888172050325</v>
      </c>
      <c r="G53" s="1">
        <v>10594.35692</v>
      </c>
      <c r="I53">
        <f t="shared" si="23"/>
        <v>-1</v>
      </c>
      <c r="J53">
        <f t="shared" si="11"/>
        <v>0.02</v>
      </c>
      <c r="K53">
        <f t="shared" si="22"/>
        <v>20200</v>
      </c>
      <c r="L53">
        <f t="shared" si="24"/>
        <v>18160</v>
      </c>
      <c r="M53">
        <f t="shared" si="7"/>
        <v>1</v>
      </c>
      <c r="N53">
        <f t="shared" si="3"/>
        <v>1</v>
      </c>
      <c r="O53">
        <f t="shared" si="25"/>
        <v>0</v>
      </c>
      <c r="P53">
        <f t="shared" si="26"/>
        <v>20590.400000000001</v>
      </c>
      <c r="Q53">
        <f t="shared" si="27"/>
        <v>19170</v>
      </c>
      <c r="R53">
        <f t="shared" si="9"/>
        <v>20200</v>
      </c>
      <c r="S53">
        <f t="shared" si="10"/>
        <v>18160</v>
      </c>
      <c r="T53">
        <f t="shared" si="28"/>
        <v>0.02</v>
      </c>
      <c r="U53">
        <f t="shared" si="29"/>
        <v>20590.400000000001</v>
      </c>
      <c r="V53">
        <f t="shared" si="30"/>
        <v>19170</v>
      </c>
    </row>
    <row r="54" spans="1:22">
      <c r="A54" s="9">
        <v>43997</v>
      </c>
      <c r="B54">
        <v>18760</v>
      </c>
      <c r="C54">
        <v>18990</v>
      </c>
      <c r="D54">
        <v>17710</v>
      </c>
      <c r="E54">
        <v>17710</v>
      </c>
      <c r="F54" s="1">
        <v>10529.326353799253</v>
      </c>
      <c r="G54" s="1">
        <v>10631.121359999999</v>
      </c>
      <c r="I54">
        <f t="shared" si="23"/>
        <v>-1</v>
      </c>
      <c r="J54">
        <f t="shared" si="11"/>
        <v>0.04</v>
      </c>
      <c r="K54">
        <f t="shared" si="22"/>
        <v>20200</v>
      </c>
      <c r="L54">
        <f t="shared" si="24"/>
        <v>17710</v>
      </c>
      <c r="M54">
        <f t="shared" si="7"/>
        <v>0</v>
      </c>
      <c r="N54">
        <f t="shared" si="3"/>
        <v>1</v>
      </c>
      <c r="O54">
        <f t="shared" si="25"/>
        <v>0</v>
      </c>
      <c r="P54">
        <f t="shared" si="26"/>
        <v>20475.184000000001</v>
      </c>
      <c r="Q54">
        <f t="shared" si="27"/>
        <v>18990</v>
      </c>
      <c r="R54">
        <f t="shared" si="9"/>
        <v>20200</v>
      </c>
      <c r="S54">
        <f t="shared" si="10"/>
        <v>17710</v>
      </c>
      <c r="T54">
        <f t="shared" si="28"/>
        <v>0.04</v>
      </c>
      <c r="U54">
        <f t="shared" si="29"/>
        <v>20475.184000000001</v>
      </c>
      <c r="V54">
        <f t="shared" si="30"/>
        <v>18990</v>
      </c>
    </row>
    <row r="55" spans="1:22">
      <c r="A55" s="9">
        <v>43998</v>
      </c>
      <c r="B55">
        <v>18840</v>
      </c>
      <c r="C55">
        <v>19550</v>
      </c>
      <c r="D55">
        <v>18630</v>
      </c>
      <c r="E55">
        <v>19460</v>
      </c>
      <c r="F55" s="1">
        <v>10567.888135563417</v>
      </c>
      <c r="G55" s="1">
        <v>10639.590979999999</v>
      </c>
      <c r="I55">
        <f t="shared" si="23"/>
        <v>-1</v>
      </c>
      <c r="J55">
        <f t="shared" si="11"/>
        <v>0.06</v>
      </c>
      <c r="K55">
        <f t="shared" si="22"/>
        <v>20200</v>
      </c>
      <c r="L55">
        <f t="shared" si="24"/>
        <v>17710</v>
      </c>
      <c r="M55">
        <f t="shared" si="7"/>
        <v>0</v>
      </c>
      <c r="N55">
        <f t="shared" si="3"/>
        <v>0</v>
      </c>
      <c r="O55">
        <f t="shared" si="25"/>
        <v>0</v>
      </c>
      <c r="P55">
        <f t="shared" si="26"/>
        <v>20309.272960000002</v>
      </c>
      <c r="Q55">
        <f t="shared" si="27"/>
        <v>19550</v>
      </c>
      <c r="R55">
        <f t="shared" si="9"/>
        <v>20200</v>
      </c>
      <c r="S55">
        <f t="shared" si="10"/>
        <v>17710</v>
      </c>
      <c r="T55">
        <f t="shared" si="28"/>
        <v>0.06</v>
      </c>
      <c r="U55">
        <f t="shared" si="29"/>
        <v>20309.272960000002</v>
      </c>
      <c r="V55">
        <f t="shared" si="30"/>
        <v>19550</v>
      </c>
    </row>
    <row r="56" spans="1:22">
      <c r="A56" s="9">
        <v>43999</v>
      </c>
      <c r="B56">
        <v>19370</v>
      </c>
      <c r="C56">
        <v>19410</v>
      </c>
      <c r="D56">
        <v>19010</v>
      </c>
      <c r="E56">
        <v>19250</v>
      </c>
      <c r="F56" s="1">
        <v>10597.966325339465</v>
      </c>
      <c r="G56" s="1">
        <v>10695.65992</v>
      </c>
      <c r="I56">
        <f t="shared" si="23"/>
        <v>-1</v>
      </c>
      <c r="J56">
        <f t="shared" si="11"/>
        <v>0.06</v>
      </c>
      <c r="K56">
        <f t="shared" si="22"/>
        <v>20200</v>
      </c>
      <c r="L56">
        <f t="shared" si="24"/>
        <v>17710</v>
      </c>
      <c r="M56">
        <f t="shared" si="7"/>
        <v>0</v>
      </c>
      <c r="N56">
        <f t="shared" si="3"/>
        <v>0</v>
      </c>
      <c r="O56">
        <f t="shared" si="25"/>
        <v>0</v>
      </c>
      <c r="P56">
        <f t="shared" si="26"/>
        <v>20153.316582400003</v>
      </c>
      <c r="Q56">
        <f t="shared" si="27"/>
        <v>19410</v>
      </c>
      <c r="R56">
        <f t="shared" si="9"/>
        <v>20200</v>
      </c>
      <c r="S56">
        <f t="shared" si="10"/>
        <v>17710</v>
      </c>
      <c r="T56">
        <f t="shared" si="28"/>
        <v>0.06</v>
      </c>
      <c r="U56">
        <f t="shared" si="29"/>
        <v>20153.316582400003</v>
      </c>
      <c r="V56">
        <f t="shared" si="30"/>
        <v>19410</v>
      </c>
    </row>
    <row r="57" spans="1:22">
      <c r="A57" s="9">
        <v>44000</v>
      </c>
      <c r="B57">
        <v>19150</v>
      </c>
      <c r="C57">
        <v>19220</v>
      </c>
      <c r="D57">
        <v>18680</v>
      </c>
      <c r="E57">
        <v>19090</v>
      </c>
      <c r="F57" s="1">
        <v>10704.607179999999</v>
      </c>
      <c r="G57" s="1">
        <v>9982.0978510000004</v>
      </c>
      <c r="I57">
        <f t="shared" si="23"/>
        <v>-1</v>
      </c>
      <c r="J57">
        <f t="shared" si="11"/>
        <v>0.06</v>
      </c>
      <c r="K57">
        <f t="shared" si="22"/>
        <v>20200</v>
      </c>
      <c r="L57">
        <f t="shared" si="24"/>
        <v>17710</v>
      </c>
      <c r="M57">
        <f t="shared" si="7"/>
        <v>0</v>
      </c>
      <c r="N57">
        <f t="shared" si="3"/>
        <v>0</v>
      </c>
      <c r="O57">
        <f t="shared" si="25"/>
        <v>0</v>
      </c>
      <c r="P57">
        <f t="shared" si="26"/>
        <v>20006.717587456002</v>
      </c>
      <c r="Q57">
        <f t="shared" si="27"/>
        <v>19220</v>
      </c>
      <c r="R57">
        <f t="shared" si="9"/>
        <v>20200</v>
      </c>
      <c r="S57">
        <f t="shared" si="10"/>
        <v>17710</v>
      </c>
      <c r="T57">
        <f t="shared" si="28"/>
        <v>0.06</v>
      </c>
      <c r="U57">
        <f t="shared" si="29"/>
        <v>20006.717587456002</v>
      </c>
      <c r="V57">
        <f t="shared" si="30"/>
        <v>19220</v>
      </c>
    </row>
    <row r="58" spans="1:22">
      <c r="A58" s="9">
        <v>44001</v>
      </c>
      <c r="B58">
        <v>19390</v>
      </c>
      <c r="C58">
        <v>19420</v>
      </c>
      <c r="D58">
        <v>19060</v>
      </c>
      <c r="E58">
        <v>19260</v>
      </c>
      <c r="F58" s="1">
        <v>10607.864670000001</v>
      </c>
      <c r="G58" s="1">
        <v>10719.53592</v>
      </c>
      <c r="I58">
        <f t="shared" si="23"/>
        <v>-1</v>
      </c>
      <c r="J58">
        <f t="shared" si="11"/>
        <v>0.06</v>
      </c>
      <c r="K58">
        <f t="shared" si="22"/>
        <v>20200</v>
      </c>
      <c r="L58">
        <f t="shared" si="24"/>
        <v>17710</v>
      </c>
      <c r="M58">
        <f t="shared" si="7"/>
        <v>0</v>
      </c>
      <c r="N58">
        <f t="shared" si="3"/>
        <v>0</v>
      </c>
      <c r="O58">
        <f t="shared" si="25"/>
        <v>0</v>
      </c>
      <c r="P58">
        <f t="shared" si="26"/>
        <v>19868.914532208641</v>
      </c>
      <c r="Q58">
        <f t="shared" si="27"/>
        <v>19420</v>
      </c>
      <c r="R58">
        <f t="shared" si="9"/>
        <v>20200</v>
      </c>
      <c r="S58">
        <f t="shared" si="10"/>
        <v>17710</v>
      </c>
      <c r="T58">
        <f t="shared" si="28"/>
        <v>0.06</v>
      </c>
      <c r="U58">
        <f t="shared" si="29"/>
        <v>19868.914532208641</v>
      </c>
      <c r="V58">
        <f t="shared" si="30"/>
        <v>19420</v>
      </c>
    </row>
    <row r="59" spans="1:22">
      <c r="A59" s="9">
        <v>44004</v>
      </c>
      <c r="B59">
        <v>19050</v>
      </c>
      <c r="C59">
        <v>19460</v>
      </c>
      <c r="D59">
        <v>18980</v>
      </c>
      <c r="E59">
        <v>19250</v>
      </c>
      <c r="F59" s="1">
        <v>10610.140782600001</v>
      </c>
      <c r="G59" s="1">
        <v>10721.6703</v>
      </c>
      <c r="I59">
        <f t="shared" si="23"/>
        <v>-1</v>
      </c>
      <c r="J59">
        <f t="shared" si="11"/>
        <v>0.06</v>
      </c>
      <c r="K59">
        <f t="shared" si="22"/>
        <v>20200</v>
      </c>
      <c r="L59">
        <f t="shared" si="24"/>
        <v>17710</v>
      </c>
      <c r="M59">
        <f t="shared" si="7"/>
        <v>0</v>
      </c>
      <c r="N59">
        <f t="shared" si="3"/>
        <v>0</v>
      </c>
      <c r="O59">
        <f t="shared" si="25"/>
        <v>0</v>
      </c>
      <c r="P59">
        <f t="shared" si="26"/>
        <v>19739.379660276121</v>
      </c>
      <c r="Q59">
        <f t="shared" si="27"/>
        <v>19460</v>
      </c>
      <c r="R59">
        <f t="shared" si="9"/>
        <v>20200</v>
      </c>
      <c r="S59">
        <f t="shared" si="10"/>
        <v>17710</v>
      </c>
      <c r="T59">
        <f t="shared" si="28"/>
        <v>0.06</v>
      </c>
      <c r="U59">
        <f t="shared" si="29"/>
        <v>19739.379660276121</v>
      </c>
      <c r="V59">
        <f t="shared" si="30"/>
        <v>19460</v>
      </c>
    </row>
    <row r="60" spans="1:22">
      <c r="A60" s="9">
        <v>44005</v>
      </c>
      <c r="B60">
        <v>19600</v>
      </c>
      <c r="C60">
        <v>19660</v>
      </c>
      <c r="D60">
        <v>18890</v>
      </c>
      <c r="E60">
        <v>19420</v>
      </c>
      <c r="F60" s="1">
        <v>10721.6703</v>
      </c>
      <c r="G60" s="1">
        <v>10518.69569</v>
      </c>
      <c r="I60">
        <f t="shared" si="23"/>
        <v>-1</v>
      </c>
      <c r="J60">
        <f t="shared" si="11"/>
        <v>0.06</v>
      </c>
      <c r="K60">
        <f t="shared" si="22"/>
        <v>20200</v>
      </c>
      <c r="L60">
        <f t="shared" si="24"/>
        <v>17710</v>
      </c>
      <c r="M60">
        <f t="shared" si="7"/>
        <v>0</v>
      </c>
      <c r="N60">
        <f t="shared" si="3"/>
        <v>0</v>
      </c>
      <c r="O60">
        <f t="shared" si="25"/>
        <v>-1</v>
      </c>
      <c r="P60">
        <f t="shared" si="26"/>
        <v>19617.616880659552</v>
      </c>
      <c r="Q60">
        <f t="shared" si="27"/>
        <v>19660</v>
      </c>
      <c r="R60">
        <f t="shared" si="9"/>
        <v>19660</v>
      </c>
      <c r="S60">
        <f t="shared" si="10"/>
        <v>18890</v>
      </c>
      <c r="T60">
        <f t="shared" si="28"/>
        <v>0.02</v>
      </c>
      <c r="U60">
        <f t="shared" si="29"/>
        <v>17710</v>
      </c>
      <c r="V60">
        <f t="shared" si="30"/>
        <v>20200</v>
      </c>
    </row>
    <row r="61" spans="1:22">
      <c r="A61" s="9">
        <v>44006</v>
      </c>
      <c r="B61">
        <v>19440</v>
      </c>
      <c r="C61">
        <v>19610</v>
      </c>
      <c r="D61">
        <v>19290</v>
      </c>
      <c r="E61">
        <v>19360</v>
      </c>
      <c r="F61" s="1">
        <v>10713.0490128</v>
      </c>
      <c r="G61" s="1">
        <v>10597.732240000001</v>
      </c>
      <c r="I61">
        <f t="shared" si="23"/>
        <v>1</v>
      </c>
      <c r="J61">
        <f t="shared" si="11"/>
        <v>0.02</v>
      </c>
      <c r="K61">
        <f t="shared" si="22"/>
        <v>19660</v>
      </c>
      <c r="L61">
        <f t="shared" si="24"/>
        <v>18890</v>
      </c>
      <c r="M61">
        <f t="shared" si="7"/>
        <v>1</v>
      </c>
      <c r="N61">
        <f t="shared" si="3"/>
        <v>1</v>
      </c>
      <c r="O61">
        <f t="shared" si="25"/>
        <v>0</v>
      </c>
      <c r="P61">
        <f t="shared" si="26"/>
        <v>17749</v>
      </c>
      <c r="Q61">
        <f t="shared" si="27"/>
        <v>19610</v>
      </c>
      <c r="R61">
        <f t="shared" si="9"/>
        <v>19660</v>
      </c>
      <c r="S61">
        <f t="shared" si="10"/>
        <v>18890</v>
      </c>
      <c r="T61">
        <f t="shared" si="28"/>
        <v>0.02</v>
      </c>
      <c r="U61">
        <f t="shared" si="29"/>
        <v>17749</v>
      </c>
      <c r="V61">
        <f t="shared" si="30"/>
        <v>19610</v>
      </c>
    </row>
    <row r="62" spans="1:22">
      <c r="A62" s="9">
        <v>44007</v>
      </c>
      <c r="B62">
        <v>18960</v>
      </c>
      <c r="C62">
        <v>19190</v>
      </c>
      <c r="D62">
        <v>18740</v>
      </c>
      <c r="E62">
        <v>18910</v>
      </c>
      <c r="F62" s="1">
        <v>10696.496141375999</v>
      </c>
      <c r="G62" s="1">
        <v>10610.399290000001</v>
      </c>
      <c r="I62">
        <f t="shared" si="23"/>
        <v>1</v>
      </c>
      <c r="J62">
        <f t="shared" si="11"/>
        <v>0.04</v>
      </c>
      <c r="K62">
        <f t="shared" si="22"/>
        <v>19660</v>
      </c>
      <c r="L62">
        <f t="shared" si="24"/>
        <v>18740</v>
      </c>
      <c r="M62">
        <f t="shared" si="7"/>
        <v>0</v>
      </c>
      <c r="N62">
        <f t="shared" si="3"/>
        <v>1</v>
      </c>
      <c r="O62">
        <f t="shared" si="25"/>
        <v>0</v>
      </c>
      <c r="P62">
        <f t="shared" si="26"/>
        <v>17825.439999999999</v>
      </c>
      <c r="Q62">
        <f t="shared" si="27"/>
        <v>19190</v>
      </c>
      <c r="R62">
        <f t="shared" si="9"/>
        <v>19660</v>
      </c>
      <c r="S62">
        <f t="shared" si="10"/>
        <v>18740</v>
      </c>
      <c r="T62">
        <f t="shared" si="28"/>
        <v>0.04</v>
      </c>
      <c r="U62">
        <f t="shared" si="29"/>
        <v>17825.439999999999</v>
      </c>
      <c r="V62">
        <f t="shared" si="30"/>
        <v>19190</v>
      </c>
    </row>
    <row r="63" spans="1:22">
      <c r="A63" s="9">
        <v>44008</v>
      </c>
      <c r="B63">
        <v>19250</v>
      </c>
      <c r="C63">
        <v>19460</v>
      </c>
      <c r="D63">
        <v>19150</v>
      </c>
      <c r="E63">
        <v>19380</v>
      </c>
      <c r="F63" s="1">
        <v>10662.906188810879</v>
      </c>
      <c r="G63" s="1">
        <v>10508.648440000001</v>
      </c>
      <c r="I63">
        <f t="shared" si="23"/>
        <v>1</v>
      </c>
      <c r="J63">
        <f t="shared" si="11"/>
        <v>0.04</v>
      </c>
      <c r="K63">
        <f t="shared" si="22"/>
        <v>19660</v>
      </c>
      <c r="L63">
        <f t="shared" si="24"/>
        <v>18740</v>
      </c>
      <c r="M63">
        <f t="shared" si="7"/>
        <v>0</v>
      </c>
      <c r="N63">
        <f t="shared" si="3"/>
        <v>0</v>
      </c>
      <c r="O63">
        <f t="shared" si="25"/>
        <v>0</v>
      </c>
      <c r="P63">
        <f t="shared" si="26"/>
        <v>17898.822399999997</v>
      </c>
      <c r="Q63">
        <f t="shared" si="27"/>
        <v>19460</v>
      </c>
      <c r="R63">
        <f t="shared" si="9"/>
        <v>19660</v>
      </c>
      <c r="S63">
        <f t="shared" si="10"/>
        <v>18740</v>
      </c>
      <c r="T63">
        <f t="shared" si="28"/>
        <v>0.04</v>
      </c>
      <c r="U63">
        <f t="shared" si="29"/>
        <v>17898.822399999997</v>
      </c>
      <c r="V63">
        <f t="shared" si="30"/>
        <v>19460</v>
      </c>
    </row>
    <row r="64" spans="1:22">
      <c r="A64" s="9">
        <v>44011</v>
      </c>
      <c r="B64">
        <v>18840</v>
      </c>
      <c r="C64">
        <v>19010</v>
      </c>
      <c r="D64">
        <v>18450</v>
      </c>
      <c r="E64">
        <v>18510</v>
      </c>
      <c r="F64" s="1">
        <v>10608.826288201139</v>
      </c>
      <c r="G64" s="1">
        <v>10448.566129999999</v>
      </c>
      <c r="I64">
        <f t="shared" si="23"/>
        <v>1</v>
      </c>
      <c r="J64">
        <f t="shared" si="11"/>
        <v>0.04</v>
      </c>
      <c r="K64">
        <f t="shared" si="22"/>
        <v>19660</v>
      </c>
      <c r="L64">
        <f t="shared" si="24"/>
        <v>18450</v>
      </c>
      <c r="M64">
        <f t="shared" si="7"/>
        <v>0</v>
      </c>
      <c r="N64">
        <f t="shared" si="3"/>
        <v>1</v>
      </c>
      <c r="O64">
        <f t="shared" si="25"/>
        <v>0</v>
      </c>
      <c r="P64">
        <f t="shared" si="26"/>
        <v>17969.269503999996</v>
      </c>
      <c r="Q64">
        <f t="shared" si="27"/>
        <v>19010</v>
      </c>
      <c r="R64">
        <f t="shared" si="9"/>
        <v>19660</v>
      </c>
      <c r="S64">
        <f t="shared" si="10"/>
        <v>18450</v>
      </c>
      <c r="T64">
        <f t="shared" si="28"/>
        <v>0.04</v>
      </c>
      <c r="U64">
        <f t="shared" si="29"/>
        <v>17969.269503999996</v>
      </c>
      <c r="V64">
        <f t="shared" si="30"/>
        <v>19010</v>
      </c>
    </row>
    <row r="65" spans="1:22">
      <c r="A65" s="9">
        <v>44012</v>
      </c>
      <c r="B65">
        <v>19160</v>
      </c>
      <c r="C65">
        <v>19260</v>
      </c>
      <c r="D65">
        <v>18950</v>
      </c>
      <c r="E65">
        <v>18980</v>
      </c>
      <c r="F65" s="1">
        <v>10547.360946560912</v>
      </c>
      <c r="G65" s="1">
        <v>10368.99042</v>
      </c>
      <c r="I65">
        <f t="shared" si="23"/>
        <v>1</v>
      </c>
      <c r="J65">
        <f t="shared" si="11"/>
        <v>0.04</v>
      </c>
      <c r="K65">
        <f t="shared" si="22"/>
        <v>19660</v>
      </c>
      <c r="L65">
        <f t="shared" si="24"/>
        <v>18450</v>
      </c>
      <c r="M65">
        <f t="shared" si="7"/>
        <v>0</v>
      </c>
      <c r="N65">
        <f t="shared" si="3"/>
        <v>0</v>
      </c>
      <c r="O65">
        <f t="shared" si="25"/>
        <v>0</v>
      </c>
      <c r="P65">
        <f t="shared" si="26"/>
        <v>18036.898723839997</v>
      </c>
      <c r="Q65">
        <f t="shared" si="27"/>
        <v>19260</v>
      </c>
      <c r="R65">
        <f t="shared" si="9"/>
        <v>19660</v>
      </c>
      <c r="S65">
        <f t="shared" si="10"/>
        <v>18450</v>
      </c>
      <c r="T65">
        <f t="shared" si="28"/>
        <v>0.04</v>
      </c>
      <c r="U65">
        <f t="shared" si="29"/>
        <v>18036.898723839997</v>
      </c>
      <c r="V65">
        <f t="shared" si="30"/>
        <v>19260</v>
      </c>
    </row>
    <row r="66" spans="1:22">
      <c r="A66" s="9">
        <v>44013</v>
      </c>
      <c r="B66">
        <v>19110</v>
      </c>
      <c r="C66">
        <v>19110</v>
      </c>
      <c r="D66">
        <v>18570</v>
      </c>
      <c r="E66">
        <v>18700</v>
      </c>
      <c r="F66" s="1">
        <v>10492.188810517511</v>
      </c>
      <c r="G66" s="1">
        <v>10383.03766</v>
      </c>
      <c r="I66">
        <f t="shared" si="23"/>
        <v>1</v>
      </c>
      <c r="J66">
        <f t="shared" si="11"/>
        <v>0.04</v>
      </c>
      <c r="K66">
        <f t="shared" si="22"/>
        <v>19660</v>
      </c>
      <c r="L66">
        <f t="shared" si="24"/>
        <v>18450</v>
      </c>
      <c r="M66">
        <f t="shared" si="7"/>
        <v>0</v>
      </c>
      <c r="N66">
        <f t="shared" si="3"/>
        <v>0</v>
      </c>
      <c r="O66">
        <f t="shared" si="25"/>
        <v>0</v>
      </c>
      <c r="P66">
        <f t="shared" si="26"/>
        <v>18101.822774886397</v>
      </c>
      <c r="Q66">
        <f t="shared" si="27"/>
        <v>19110</v>
      </c>
      <c r="R66">
        <f t="shared" si="9"/>
        <v>19660</v>
      </c>
      <c r="S66">
        <f t="shared" si="10"/>
        <v>18450</v>
      </c>
      <c r="T66">
        <f t="shared" si="28"/>
        <v>0.04</v>
      </c>
      <c r="U66">
        <f t="shared" si="29"/>
        <v>18101.822774886397</v>
      </c>
      <c r="V66">
        <f t="shared" si="30"/>
        <v>19110</v>
      </c>
    </row>
    <row r="67" spans="1:22">
      <c r="A67" s="9">
        <v>44014</v>
      </c>
      <c r="B67">
        <v>18800</v>
      </c>
      <c r="C67">
        <v>18950</v>
      </c>
      <c r="D67">
        <v>18610</v>
      </c>
      <c r="E67">
        <v>18710</v>
      </c>
      <c r="F67" s="1">
        <v>10449.154544403658</v>
      </c>
      <c r="G67" s="1">
        <v>10427.784670000001</v>
      </c>
      <c r="I67">
        <f t="shared" si="23"/>
        <v>1</v>
      </c>
      <c r="J67">
        <f t="shared" si="11"/>
        <v>0.04</v>
      </c>
      <c r="K67">
        <f t="shared" si="22"/>
        <v>19660</v>
      </c>
      <c r="L67">
        <f t="shared" si="24"/>
        <v>18450</v>
      </c>
      <c r="M67">
        <f t="shared" si="7"/>
        <v>0</v>
      </c>
      <c r="N67">
        <f t="shared" si="3"/>
        <v>0</v>
      </c>
      <c r="O67">
        <f t="shared" si="25"/>
        <v>0</v>
      </c>
      <c r="P67">
        <f t="shared" si="26"/>
        <v>18164.14986389094</v>
      </c>
      <c r="Q67">
        <f t="shared" si="27"/>
        <v>18950</v>
      </c>
      <c r="R67">
        <f t="shared" si="9"/>
        <v>19660</v>
      </c>
      <c r="S67">
        <f t="shared" si="10"/>
        <v>18450</v>
      </c>
      <c r="T67">
        <f t="shared" si="28"/>
        <v>0.04</v>
      </c>
      <c r="U67">
        <f t="shared" si="29"/>
        <v>18164.14986389094</v>
      </c>
      <c r="V67">
        <f t="shared" si="30"/>
        <v>18950</v>
      </c>
    </row>
    <row r="68" spans="1:22">
      <c r="A68" s="9">
        <v>44015</v>
      </c>
      <c r="B68">
        <v>18960</v>
      </c>
      <c r="C68">
        <v>19030</v>
      </c>
      <c r="D68">
        <v>18750</v>
      </c>
      <c r="E68">
        <v>19000</v>
      </c>
      <c r="F68" s="1">
        <v>10296.578509999999</v>
      </c>
      <c r="G68" s="1">
        <v>10648.915349999999</v>
      </c>
      <c r="I68">
        <f t="shared" si="23"/>
        <v>1</v>
      </c>
      <c r="J68">
        <f t="shared" si="11"/>
        <v>0.04</v>
      </c>
      <c r="K68">
        <f t="shared" si="22"/>
        <v>19660</v>
      </c>
      <c r="L68">
        <f t="shared" si="24"/>
        <v>18450</v>
      </c>
      <c r="M68">
        <f t="shared" ref="M68:M131" si="31">IF(K68=K67,0,1)</f>
        <v>0</v>
      </c>
      <c r="N68">
        <f t="shared" ref="N68:N131" si="32">IF(L68=L67,0,1)</f>
        <v>0</v>
      </c>
      <c r="O68">
        <f t="shared" si="25"/>
        <v>0</v>
      </c>
      <c r="P68">
        <f t="shared" si="26"/>
        <v>18223.983869335301</v>
      </c>
      <c r="Q68">
        <f t="shared" si="27"/>
        <v>19030</v>
      </c>
      <c r="R68">
        <f t="shared" si="9"/>
        <v>19660</v>
      </c>
      <c r="S68">
        <f t="shared" si="10"/>
        <v>18450</v>
      </c>
      <c r="T68">
        <f t="shared" si="28"/>
        <v>0.04</v>
      </c>
      <c r="U68">
        <f t="shared" si="29"/>
        <v>18223.983869335301</v>
      </c>
      <c r="V68">
        <f t="shared" si="30"/>
        <v>19030</v>
      </c>
    </row>
    <row r="69" spans="1:22">
      <c r="A69" s="9">
        <v>44018</v>
      </c>
      <c r="B69">
        <v>19030</v>
      </c>
      <c r="C69">
        <v>19750</v>
      </c>
      <c r="D69">
        <v>19030</v>
      </c>
      <c r="E69">
        <v>19710</v>
      </c>
      <c r="F69" s="1">
        <v>10299.8763686</v>
      </c>
      <c r="G69" s="1">
        <v>10397.103929999999</v>
      </c>
      <c r="I69">
        <f t="shared" si="23"/>
        <v>1</v>
      </c>
      <c r="J69">
        <f t="shared" ref="J69:J132" si="33">MIN(_xlfn.IFS(OR(O68=1,O68=-1),0.02,AND(I68=1,M68=1),T68+0.02,AND(I68=-1,N68=1),T68+0.02,"TRUE",T68),0.2)</f>
        <v>0.04</v>
      </c>
      <c r="K69">
        <f t="shared" si="22"/>
        <v>19750</v>
      </c>
      <c r="L69">
        <f t="shared" si="24"/>
        <v>18450</v>
      </c>
      <c r="M69">
        <f t="shared" si="31"/>
        <v>1</v>
      </c>
      <c r="N69">
        <f t="shared" si="32"/>
        <v>0</v>
      </c>
      <c r="O69">
        <f t="shared" si="25"/>
        <v>0</v>
      </c>
      <c r="P69">
        <f t="shared" si="26"/>
        <v>18285.02451456189</v>
      </c>
      <c r="Q69">
        <f t="shared" si="27"/>
        <v>19750</v>
      </c>
      <c r="R69">
        <f t="shared" ref="R69:R132" si="34">IF(OR(O69=1,O69=-1),C69,K69)</f>
        <v>19750</v>
      </c>
      <c r="S69">
        <f t="shared" ref="S69:S132" si="35">IF(OR(O69=1,O69=-1),D69,L69)</f>
        <v>18450</v>
      </c>
      <c r="T69">
        <f t="shared" si="28"/>
        <v>0.04</v>
      </c>
      <c r="U69">
        <f t="shared" si="29"/>
        <v>18285.02451456189</v>
      </c>
      <c r="V69">
        <f t="shared" si="30"/>
        <v>19750</v>
      </c>
    </row>
    <row r="70" spans="1:22">
      <c r="A70" s="9">
        <v>44019</v>
      </c>
      <c r="B70">
        <v>19620</v>
      </c>
      <c r="C70">
        <v>19760</v>
      </c>
      <c r="D70">
        <v>19400</v>
      </c>
      <c r="E70">
        <v>19520</v>
      </c>
      <c r="F70" s="1">
        <v>10461.471440000001</v>
      </c>
      <c r="G70" s="1">
        <v>10290.02074</v>
      </c>
      <c r="I70">
        <f t="shared" si="23"/>
        <v>1</v>
      </c>
      <c r="J70">
        <f t="shared" si="33"/>
        <v>0.06</v>
      </c>
      <c r="K70">
        <f t="shared" si="22"/>
        <v>19760</v>
      </c>
      <c r="L70">
        <f t="shared" si="24"/>
        <v>18450</v>
      </c>
      <c r="M70">
        <f t="shared" si="31"/>
        <v>1</v>
      </c>
      <c r="N70">
        <f t="shared" si="32"/>
        <v>0</v>
      </c>
      <c r="O70">
        <f t="shared" si="25"/>
        <v>0</v>
      </c>
      <c r="P70">
        <f t="shared" si="26"/>
        <v>18373.523043688176</v>
      </c>
      <c r="Q70">
        <f t="shared" si="27"/>
        <v>19760</v>
      </c>
      <c r="R70">
        <f t="shared" si="34"/>
        <v>19760</v>
      </c>
      <c r="S70">
        <f t="shared" si="35"/>
        <v>18450</v>
      </c>
      <c r="T70">
        <f t="shared" si="28"/>
        <v>0.06</v>
      </c>
      <c r="U70">
        <f t="shared" si="29"/>
        <v>18373.523043688176</v>
      </c>
      <c r="V70">
        <f t="shared" si="30"/>
        <v>19760</v>
      </c>
    </row>
    <row r="71" spans="1:22">
      <c r="A71" s="9">
        <v>44020</v>
      </c>
      <c r="B71">
        <v>19320</v>
      </c>
      <c r="C71">
        <v>19630</v>
      </c>
      <c r="D71">
        <v>19240</v>
      </c>
      <c r="E71">
        <v>19260</v>
      </c>
      <c r="F71" s="1">
        <v>10454.449552800001</v>
      </c>
      <c r="G71" s="1">
        <v>10357.84879</v>
      </c>
      <c r="I71">
        <f t="shared" si="23"/>
        <v>1</v>
      </c>
      <c r="J71">
        <f t="shared" si="33"/>
        <v>0.08</v>
      </c>
      <c r="K71">
        <f t="shared" si="22"/>
        <v>19760</v>
      </c>
      <c r="L71">
        <f t="shared" si="24"/>
        <v>18450</v>
      </c>
      <c r="M71">
        <f t="shared" si="31"/>
        <v>0</v>
      </c>
      <c r="N71">
        <f t="shared" si="32"/>
        <v>0</v>
      </c>
      <c r="O71">
        <f t="shared" si="25"/>
        <v>0</v>
      </c>
      <c r="P71">
        <f t="shared" si="26"/>
        <v>18484.441200193123</v>
      </c>
      <c r="Q71">
        <f t="shared" si="27"/>
        <v>19630</v>
      </c>
      <c r="R71">
        <f t="shared" si="34"/>
        <v>19760</v>
      </c>
      <c r="S71">
        <f t="shared" si="35"/>
        <v>18450</v>
      </c>
      <c r="T71">
        <f t="shared" si="28"/>
        <v>0.08</v>
      </c>
      <c r="U71">
        <f t="shared" si="29"/>
        <v>18484.441200193123</v>
      </c>
      <c r="V71">
        <f t="shared" si="30"/>
        <v>19630</v>
      </c>
    </row>
    <row r="72" spans="1:22">
      <c r="A72" s="9">
        <v>44021</v>
      </c>
      <c r="B72">
        <v>19410</v>
      </c>
      <c r="C72">
        <v>19680</v>
      </c>
      <c r="D72">
        <v>19310</v>
      </c>
      <c r="E72">
        <v>19450</v>
      </c>
      <c r="F72" s="1">
        <v>10437.469092576001</v>
      </c>
      <c r="G72" s="1">
        <v>10324.0846</v>
      </c>
      <c r="I72">
        <f t="shared" si="23"/>
        <v>1</v>
      </c>
      <c r="J72">
        <f t="shared" si="33"/>
        <v>0.08</v>
      </c>
      <c r="K72">
        <f t="shared" si="22"/>
        <v>19760</v>
      </c>
      <c r="L72">
        <f t="shared" si="24"/>
        <v>18450</v>
      </c>
      <c r="M72">
        <f t="shared" si="31"/>
        <v>0</v>
      </c>
      <c r="N72">
        <f t="shared" si="32"/>
        <v>0</v>
      </c>
      <c r="O72">
        <f t="shared" si="25"/>
        <v>0</v>
      </c>
      <c r="P72">
        <f t="shared" si="26"/>
        <v>18586.485904177673</v>
      </c>
      <c r="Q72">
        <f t="shared" si="27"/>
        <v>19680</v>
      </c>
      <c r="R72">
        <f t="shared" si="34"/>
        <v>19760</v>
      </c>
      <c r="S72">
        <f t="shared" si="35"/>
        <v>18450</v>
      </c>
      <c r="T72">
        <f t="shared" si="28"/>
        <v>0.08</v>
      </c>
      <c r="U72">
        <f t="shared" si="29"/>
        <v>18586.485904177673</v>
      </c>
      <c r="V72">
        <f t="shared" si="30"/>
        <v>19680</v>
      </c>
    </row>
    <row r="73" spans="1:22">
      <c r="A73" s="9">
        <v>44022</v>
      </c>
      <c r="B73">
        <v>19440</v>
      </c>
      <c r="C73">
        <v>19480</v>
      </c>
      <c r="D73">
        <v>19010</v>
      </c>
      <c r="E73">
        <v>19040</v>
      </c>
      <c r="F73" s="1">
        <v>10402.734469466881</v>
      </c>
      <c r="G73" s="1">
        <v>10272.41742</v>
      </c>
      <c r="I73">
        <f t="shared" si="23"/>
        <v>1</v>
      </c>
      <c r="J73">
        <f t="shared" si="33"/>
        <v>0.08</v>
      </c>
      <c r="K73">
        <f t="shared" si="22"/>
        <v>19760</v>
      </c>
      <c r="L73">
        <f t="shared" si="24"/>
        <v>18450</v>
      </c>
      <c r="M73">
        <f t="shared" si="31"/>
        <v>0</v>
      </c>
      <c r="N73">
        <f t="shared" si="32"/>
        <v>0</v>
      </c>
      <c r="O73">
        <f t="shared" si="25"/>
        <v>0</v>
      </c>
      <c r="P73">
        <f t="shared" si="26"/>
        <v>18680.36703184346</v>
      </c>
      <c r="Q73">
        <f t="shared" si="27"/>
        <v>19480</v>
      </c>
      <c r="R73">
        <f t="shared" si="34"/>
        <v>19760</v>
      </c>
      <c r="S73">
        <f t="shared" si="35"/>
        <v>18450</v>
      </c>
      <c r="T73">
        <f t="shared" si="28"/>
        <v>0.08</v>
      </c>
      <c r="U73">
        <f t="shared" si="29"/>
        <v>18680.36703184346</v>
      </c>
      <c r="V73">
        <f t="shared" si="30"/>
        <v>19480</v>
      </c>
    </row>
    <row r="74" spans="1:22">
      <c r="A74" s="9">
        <v>44025</v>
      </c>
      <c r="B74">
        <v>19530</v>
      </c>
      <c r="C74">
        <v>19800</v>
      </c>
      <c r="D74">
        <v>19450</v>
      </c>
      <c r="E74">
        <v>19790</v>
      </c>
      <c r="F74" s="1">
        <v>10361.97917835218</v>
      </c>
      <c r="G74" s="1">
        <v>10263.42272</v>
      </c>
      <c r="I74">
        <f t="shared" si="23"/>
        <v>1</v>
      </c>
      <c r="J74">
        <f t="shared" si="33"/>
        <v>0.08</v>
      </c>
      <c r="K74">
        <f t="shared" si="22"/>
        <v>19800</v>
      </c>
      <c r="L74">
        <f t="shared" si="24"/>
        <v>18450</v>
      </c>
      <c r="M74">
        <f t="shared" si="31"/>
        <v>1</v>
      </c>
      <c r="N74">
        <f t="shared" si="32"/>
        <v>0</v>
      </c>
      <c r="O74">
        <f t="shared" si="25"/>
        <v>0</v>
      </c>
      <c r="P74">
        <f t="shared" si="26"/>
        <v>18769.937669295981</v>
      </c>
      <c r="Q74">
        <f t="shared" si="27"/>
        <v>19800</v>
      </c>
      <c r="R74">
        <f t="shared" si="34"/>
        <v>19800</v>
      </c>
      <c r="S74">
        <f t="shared" si="35"/>
        <v>18450</v>
      </c>
      <c r="T74">
        <f t="shared" si="28"/>
        <v>0.08</v>
      </c>
      <c r="U74">
        <f t="shared" si="29"/>
        <v>18769.937669295981</v>
      </c>
      <c r="V74">
        <f t="shared" si="30"/>
        <v>19800</v>
      </c>
    </row>
    <row r="75" spans="1:22">
      <c r="A75" s="9">
        <v>44026</v>
      </c>
      <c r="B75">
        <v>19510</v>
      </c>
      <c r="C75">
        <v>19640</v>
      </c>
      <c r="D75">
        <v>19410</v>
      </c>
      <c r="E75">
        <v>19490</v>
      </c>
      <c r="F75" s="1">
        <v>10319.186122681744</v>
      </c>
      <c r="G75" s="1">
        <v>10244.64105</v>
      </c>
      <c r="I75">
        <f t="shared" si="23"/>
        <v>1</v>
      </c>
      <c r="J75">
        <f t="shared" si="33"/>
        <v>0.1</v>
      </c>
      <c r="K75">
        <f t="shared" si="22"/>
        <v>19800</v>
      </c>
      <c r="L75">
        <f t="shared" si="24"/>
        <v>18450</v>
      </c>
      <c r="M75">
        <f t="shared" si="31"/>
        <v>0</v>
      </c>
      <c r="N75">
        <f t="shared" si="32"/>
        <v>0</v>
      </c>
      <c r="O75">
        <f t="shared" si="25"/>
        <v>0</v>
      </c>
      <c r="P75">
        <f t="shared" si="26"/>
        <v>18872.943902366384</v>
      </c>
      <c r="Q75">
        <f t="shared" si="27"/>
        <v>19640</v>
      </c>
      <c r="R75">
        <f t="shared" si="34"/>
        <v>19800</v>
      </c>
      <c r="S75">
        <f t="shared" si="35"/>
        <v>18450</v>
      </c>
      <c r="T75">
        <f t="shared" si="28"/>
        <v>0.1</v>
      </c>
      <c r="U75">
        <f t="shared" si="29"/>
        <v>18872.943902366384</v>
      </c>
      <c r="V75">
        <f t="shared" si="30"/>
        <v>19640</v>
      </c>
    </row>
    <row r="76" spans="1:22">
      <c r="A76" s="9">
        <v>44027</v>
      </c>
      <c r="B76">
        <v>19890</v>
      </c>
      <c r="C76">
        <v>20130</v>
      </c>
      <c r="D76">
        <v>19880</v>
      </c>
      <c r="E76">
        <v>20090</v>
      </c>
      <c r="F76" s="1">
        <v>10281.528233691761</v>
      </c>
      <c r="G76" s="1">
        <v>10247.90496</v>
      </c>
      <c r="I76">
        <f t="shared" si="23"/>
        <v>1</v>
      </c>
      <c r="J76">
        <f t="shared" si="33"/>
        <v>0.1</v>
      </c>
      <c r="K76">
        <f t="shared" si="22"/>
        <v>20130</v>
      </c>
      <c r="L76">
        <f t="shared" si="24"/>
        <v>18450</v>
      </c>
      <c r="M76">
        <f t="shared" si="31"/>
        <v>1</v>
      </c>
      <c r="N76">
        <f t="shared" si="32"/>
        <v>0</v>
      </c>
      <c r="O76">
        <f t="shared" si="25"/>
        <v>0</v>
      </c>
      <c r="P76">
        <f t="shared" si="26"/>
        <v>18998.649512129745</v>
      </c>
      <c r="Q76">
        <f t="shared" si="27"/>
        <v>20130</v>
      </c>
      <c r="R76">
        <f t="shared" si="34"/>
        <v>20130</v>
      </c>
      <c r="S76">
        <f t="shared" si="35"/>
        <v>18450</v>
      </c>
      <c r="T76">
        <f t="shared" si="28"/>
        <v>0.1</v>
      </c>
      <c r="U76">
        <f t="shared" si="29"/>
        <v>18998.649512129745</v>
      </c>
      <c r="V76">
        <f t="shared" si="30"/>
        <v>20130</v>
      </c>
    </row>
    <row r="77" spans="1:22">
      <c r="A77" s="9">
        <v>44028</v>
      </c>
      <c r="B77">
        <v>20070</v>
      </c>
      <c r="C77">
        <v>20070</v>
      </c>
      <c r="D77">
        <v>19750</v>
      </c>
      <c r="E77">
        <v>19800</v>
      </c>
      <c r="F77" s="1">
        <v>10244.611636679574</v>
      </c>
      <c r="G77" s="1">
        <v>10173.097540000001</v>
      </c>
      <c r="I77">
        <f t="shared" si="23"/>
        <v>1</v>
      </c>
      <c r="J77">
        <f t="shared" si="33"/>
        <v>0.12000000000000001</v>
      </c>
      <c r="K77">
        <f t="shared" si="22"/>
        <v>20130</v>
      </c>
      <c r="L77">
        <f t="shared" si="24"/>
        <v>18450</v>
      </c>
      <c r="M77">
        <f t="shared" si="31"/>
        <v>0</v>
      </c>
      <c r="N77">
        <f t="shared" si="32"/>
        <v>0</v>
      </c>
      <c r="O77">
        <f t="shared" si="25"/>
        <v>0</v>
      </c>
      <c r="P77">
        <f t="shared" si="26"/>
        <v>19134.411570674176</v>
      </c>
      <c r="Q77">
        <f t="shared" si="27"/>
        <v>20070</v>
      </c>
      <c r="R77">
        <f t="shared" si="34"/>
        <v>20130</v>
      </c>
      <c r="S77">
        <f t="shared" si="35"/>
        <v>18450</v>
      </c>
      <c r="T77">
        <f t="shared" si="28"/>
        <v>0.12000000000000001</v>
      </c>
      <c r="U77">
        <f t="shared" si="29"/>
        <v>19134.411570674176</v>
      </c>
      <c r="V77">
        <f t="shared" si="30"/>
        <v>20070</v>
      </c>
    </row>
    <row r="78" spans="1:22">
      <c r="A78" s="9">
        <v>44029</v>
      </c>
      <c r="B78">
        <v>19870</v>
      </c>
      <c r="C78">
        <v>19950</v>
      </c>
      <c r="D78">
        <v>19580</v>
      </c>
      <c r="E78">
        <v>19680</v>
      </c>
      <c r="F78" s="1">
        <v>10200.366234010067</v>
      </c>
      <c r="G78" s="1">
        <v>10156.503040000001</v>
      </c>
      <c r="I78">
        <f t="shared" si="23"/>
        <v>1</v>
      </c>
      <c r="J78">
        <f t="shared" si="33"/>
        <v>0.12000000000000001</v>
      </c>
      <c r="K78">
        <f t="shared" si="22"/>
        <v>20130</v>
      </c>
      <c r="L78">
        <f t="shared" si="24"/>
        <v>18450</v>
      </c>
      <c r="M78">
        <f t="shared" si="31"/>
        <v>0</v>
      </c>
      <c r="N78">
        <f t="shared" si="32"/>
        <v>0</v>
      </c>
      <c r="O78">
        <f t="shared" si="25"/>
        <v>0</v>
      </c>
      <c r="P78">
        <f t="shared" si="26"/>
        <v>19253.882182193276</v>
      </c>
      <c r="Q78">
        <f t="shared" si="27"/>
        <v>19950</v>
      </c>
      <c r="R78">
        <f t="shared" si="34"/>
        <v>20130</v>
      </c>
      <c r="S78">
        <f t="shared" si="35"/>
        <v>18450</v>
      </c>
      <c r="T78">
        <f t="shared" si="28"/>
        <v>0.12000000000000001</v>
      </c>
      <c r="U78">
        <f t="shared" si="29"/>
        <v>19253.882182193276</v>
      </c>
      <c r="V78">
        <f t="shared" si="30"/>
        <v>19950</v>
      </c>
    </row>
    <row r="79" spans="1:22">
      <c r="A79" s="9">
        <v>44032</v>
      </c>
      <c r="B79">
        <v>19810</v>
      </c>
      <c r="C79">
        <v>19830</v>
      </c>
      <c r="D79">
        <v>19470</v>
      </c>
      <c r="E79">
        <v>19710</v>
      </c>
      <c r="F79" s="1">
        <v>10157.863029527853</v>
      </c>
      <c r="G79" s="1">
        <v>10104.869770000001</v>
      </c>
      <c r="I79">
        <f t="shared" si="23"/>
        <v>1</v>
      </c>
      <c r="J79">
        <f t="shared" si="33"/>
        <v>0.12000000000000001</v>
      </c>
      <c r="K79">
        <f t="shared" si="22"/>
        <v>20130</v>
      </c>
      <c r="L79">
        <f t="shared" si="24"/>
        <v>18450</v>
      </c>
      <c r="M79">
        <f t="shared" si="31"/>
        <v>0</v>
      </c>
      <c r="N79">
        <f t="shared" si="32"/>
        <v>0</v>
      </c>
      <c r="O79">
        <f t="shared" si="25"/>
        <v>0</v>
      </c>
      <c r="P79">
        <f t="shared" si="26"/>
        <v>19359.016320330084</v>
      </c>
      <c r="Q79">
        <f t="shared" si="27"/>
        <v>19830</v>
      </c>
      <c r="R79">
        <f t="shared" si="34"/>
        <v>20130</v>
      </c>
      <c r="S79">
        <f t="shared" si="35"/>
        <v>18450</v>
      </c>
      <c r="T79">
        <f t="shared" si="28"/>
        <v>0.12000000000000001</v>
      </c>
      <c r="U79">
        <f t="shared" si="29"/>
        <v>19359.016320330084</v>
      </c>
      <c r="V79">
        <f t="shared" si="30"/>
        <v>19830</v>
      </c>
    </row>
    <row r="80" spans="1:22">
      <c r="A80" s="9">
        <v>44033</v>
      </c>
      <c r="B80">
        <v>19860</v>
      </c>
      <c r="C80">
        <v>20070</v>
      </c>
      <c r="D80">
        <v>19850</v>
      </c>
      <c r="E80">
        <v>20010</v>
      </c>
      <c r="F80" s="1">
        <v>10007.16985</v>
      </c>
      <c r="G80" s="1">
        <v>10361.56134</v>
      </c>
      <c r="I80">
        <f t="shared" si="23"/>
        <v>1</v>
      </c>
      <c r="J80">
        <f t="shared" si="33"/>
        <v>0.12000000000000001</v>
      </c>
      <c r="K80">
        <f t="shared" si="22"/>
        <v>20130</v>
      </c>
      <c r="L80">
        <f t="shared" si="24"/>
        <v>18450</v>
      </c>
      <c r="M80">
        <f t="shared" si="31"/>
        <v>0</v>
      </c>
      <c r="N80">
        <f t="shared" si="32"/>
        <v>0</v>
      </c>
      <c r="O80">
        <f t="shared" si="25"/>
        <v>0</v>
      </c>
      <c r="P80">
        <f t="shared" si="26"/>
        <v>19451.534361890474</v>
      </c>
      <c r="Q80">
        <f t="shared" si="27"/>
        <v>20070</v>
      </c>
      <c r="R80">
        <f t="shared" si="34"/>
        <v>20130</v>
      </c>
      <c r="S80">
        <f t="shared" si="35"/>
        <v>18450</v>
      </c>
      <c r="T80">
        <f t="shared" si="28"/>
        <v>0.12000000000000001</v>
      </c>
      <c r="U80">
        <f t="shared" si="29"/>
        <v>19451.534361890474</v>
      </c>
      <c r="V80">
        <f t="shared" si="30"/>
        <v>20070</v>
      </c>
    </row>
    <row r="81" spans="1:22">
      <c r="A81" s="9">
        <v>44034</v>
      </c>
      <c r="B81">
        <v>19850</v>
      </c>
      <c r="C81">
        <v>19950</v>
      </c>
      <c r="D81">
        <v>19730</v>
      </c>
      <c r="E81">
        <v>19800</v>
      </c>
      <c r="F81" s="1">
        <v>10134.68816</v>
      </c>
      <c r="G81" s="1">
        <v>9957.4851510000008</v>
      </c>
      <c r="I81">
        <f t="shared" si="23"/>
        <v>1</v>
      </c>
      <c r="J81">
        <f t="shared" si="33"/>
        <v>0.12000000000000001</v>
      </c>
      <c r="K81">
        <f t="shared" ref="K81:K144" si="36">MAX(R80,C81)</f>
        <v>20130</v>
      </c>
      <c r="L81">
        <f t="shared" si="24"/>
        <v>18450</v>
      </c>
      <c r="M81">
        <f t="shared" si="31"/>
        <v>0</v>
      </c>
      <c r="N81">
        <f t="shared" si="32"/>
        <v>0</v>
      </c>
      <c r="O81">
        <f t="shared" si="25"/>
        <v>0</v>
      </c>
      <c r="P81">
        <f t="shared" si="26"/>
        <v>19532.950238463618</v>
      </c>
      <c r="Q81">
        <f t="shared" si="27"/>
        <v>19950</v>
      </c>
      <c r="R81">
        <f t="shared" si="34"/>
        <v>20130</v>
      </c>
      <c r="S81">
        <f t="shared" si="35"/>
        <v>18450</v>
      </c>
      <c r="T81">
        <f t="shared" si="28"/>
        <v>0.12000000000000001</v>
      </c>
      <c r="U81">
        <f t="shared" si="29"/>
        <v>19532.950238463618</v>
      </c>
      <c r="V81">
        <f t="shared" si="30"/>
        <v>19950</v>
      </c>
    </row>
    <row r="82" spans="1:22">
      <c r="A82" s="9">
        <v>44039</v>
      </c>
      <c r="B82">
        <v>19240</v>
      </c>
      <c r="C82">
        <v>19750</v>
      </c>
      <c r="D82">
        <v>19210</v>
      </c>
      <c r="E82">
        <v>19660</v>
      </c>
      <c r="F82" s="1">
        <v>10126.11202672</v>
      </c>
      <c r="G82" s="1">
        <v>9990.4481950000009</v>
      </c>
      <c r="I82">
        <f t="shared" si="23"/>
        <v>1</v>
      </c>
      <c r="J82">
        <f t="shared" si="33"/>
        <v>0.12000000000000001</v>
      </c>
      <c r="K82">
        <f t="shared" si="36"/>
        <v>20130</v>
      </c>
      <c r="L82">
        <f t="shared" si="24"/>
        <v>18450</v>
      </c>
      <c r="M82">
        <f t="shared" si="31"/>
        <v>0</v>
      </c>
      <c r="N82">
        <f t="shared" si="32"/>
        <v>0</v>
      </c>
      <c r="O82">
        <f t="shared" si="25"/>
        <v>1</v>
      </c>
      <c r="P82">
        <f t="shared" si="26"/>
        <v>19604.596209847983</v>
      </c>
      <c r="Q82">
        <f t="shared" si="27"/>
        <v>19750</v>
      </c>
      <c r="R82">
        <f t="shared" si="34"/>
        <v>19750</v>
      </c>
      <c r="S82">
        <f t="shared" si="35"/>
        <v>19210</v>
      </c>
      <c r="T82">
        <f t="shared" si="28"/>
        <v>0.02</v>
      </c>
      <c r="U82">
        <f t="shared" si="29"/>
        <v>20130</v>
      </c>
      <c r="V82">
        <f t="shared" si="30"/>
        <v>18450</v>
      </c>
    </row>
    <row r="83" spans="1:22">
      <c r="A83" s="9">
        <v>44040</v>
      </c>
      <c r="B83">
        <v>19710</v>
      </c>
      <c r="C83">
        <v>19910</v>
      </c>
      <c r="D83">
        <v>19560</v>
      </c>
      <c r="E83">
        <v>19630</v>
      </c>
      <c r="F83" s="1">
        <v>10109.6458508224</v>
      </c>
      <c r="G83" s="1">
        <v>10045.095950000001</v>
      </c>
      <c r="I83">
        <f t="shared" ref="I83:I146" si="37">IF(OR(O82=1,O82=-1),O82*(-1),I82)</f>
        <v>-1</v>
      </c>
      <c r="J83">
        <f t="shared" si="33"/>
        <v>0.02</v>
      </c>
      <c r="K83">
        <f t="shared" si="36"/>
        <v>19910</v>
      </c>
      <c r="L83">
        <f t="shared" ref="L83:L146" si="38">MIN(S82,D83)</f>
        <v>19210</v>
      </c>
      <c r="M83">
        <f t="shared" si="31"/>
        <v>1</v>
      </c>
      <c r="N83">
        <f t="shared" si="32"/>
        <v>1</v>
      </c>
      <c r="O83">
        <f t="shared" ref="O83:O146" si="39">IF(AND(P83&gt;D83,P83&lt;=C83,I83=1),1,IF(AND(P83&gt;D83,P83&lt;=C83,I83=-1),-1,0))</f>
        <v>0</v>
      </c>
      <c r="P83">
        <f t="shared" ref="P83:P146" si="40">IF(I83=1,U82+J83*(K83-U82),U82+J83*(L83-U82))</f>
        <v>20111.599999999999</v>
      </c>
      <c r="Q83">
        <f t="shared" ref="Q83:Q146" si="41">C83</f>
        <v>19910</v>
      </c>
      <c r="R83">
        <f t="shared" si="34"/>
        <v>19910</v>
      </c>
      <c r="S83">
        <f t="shared" si="35"/>
        <v>19210</v>
      </c>
      <c r="T83">
        <f t="shared" ref="T83:T146" si="42">IF(O83=0,J83,0.02)</f>
        <v>0.02</v>
      </c>
      <c r="U83">
        <f t="shared" ref="U83:U146" si="43">IF(O83=1,K83,IF(O83=-1,L83,P83))</f>
        <v>20111.599999999999</v>
      </c>
      <c r="V83">
        <f t="shared" ref="V83:V146" si="44">IF(O83=1,L83,IF(O83=-1,K83,Q83))</f>
        <v>19910</v>
      </c>
    </row>
    <row r="84" spans="1:22">
      <c r="A84" s="9">
        <v>44041</v>
      </c>
      <c r="B84">
        <v>19420</v>
      </c>
      <c r="C84">
        <v>19450</v>
      </c>
      <c r="D84">
        <v>19100</v>
      </c>
      <c r="E84">
        <v>19120</v>
      </c>
      <c r="F84" s="1">
        <v>9920.2848279999998</v>
      </c>
      <c r="G84" s="1">
        <v>10101.65142</v>
      </c>
      <c r="I84">
        <f t="shared" si="37"/>
        <v>-1</v>
      </c>
      <c r="J84">
        <f t="shared" si="33"/>
        <v>0.04</v>
      </c>
      <c r="K84">
        <f t="shared" si="36"/>
        <v>19910</v>
      </c>
      <c r="L84">
        <f t="shared" si="38"/>
        <v>19100</v>
      </c>
      <c r="M84">
        <f t="shared" si="31"/>
        <v>0</v>
      </c>
      <c r="N84">
        <f t="shared" si="32"/>
        <v>1</v>
      </c>
      <c r="O84">
        <f t="shared" si="39"/>
        <v>0</v>
      </c>
      <c r="P84">
        <f t="shared" si="40"/>
        <v>20071.135999999999</v>
      </c>
      <c r="Q84">
        <f t="shared" si="41"/>
        <v>19450</v>
      </c>
      <c r="R84">
        <f t="shared" si="34"/>
        <v>19910</v>
      </c>
      <c r="S84">
        <f t="shared" si="35"/>
        <v>19100</v>
      </c>
      <c r="T84">
        <f t="shared" si="42"/>
        <v>0.04</v>
      </c>
      <c r="U84">
        <f t="shared" si="43"/>
        <v>20071.135999999999</v>
      </c>
      <c r="V84">
        <f t="shared" si="44"/>
        <v>19450</v>
      </c>
    </row>
    <row r="85" spans="1:22">
      <c r="A85" s="9">
        <v>44042</v>
      </c>
      <c r="B85">
        <v>19370</v>
      </c>
      <c r="C85">
        <v>19380</v>
      </c>
      <c r="D85">
        <v>19050</v>
      </c>
      <c r="E85">
        <v>19050</v>
      </c>
      <c r="F85" s="1">
        <v>9923.7754480399999</v>
      </c>
      <c r="G85" s="1">
        <v>10043.49617</v>
      </c>
      <c r="I85">
        <f t="shared" si="37"/>
        <v>-1</v>
      </c>
      <c r="J85">
        <f t="shared" si="33"/>
        <v>0.06</v>
      </c>
      <c r="K85">
        <f t="shared" si="36"/>
        <v>19910</v>
      </c>
      <c r="L85">
        <f t="shared" si="38"/>
        <v>19050</v>
      </c>
      <c r="M85">
        <f t="shared" si="31"/>
        <v>0</v>
      </c>
      <c r="N85">
        <f t="shared" si="32"/>
        <v>1</v>
      </c>
      <c r="O85">
        <f t="shared" si="39"/>
        <v>0</v>
      </c>
      <c r="P85">
        <f t="shared" si="40"/>
        <v>20009.867839999999</v>
      </c>
      <c r="Q85">
        <f t="shared" si="41"/>
        <v>19380</v>
      </c>
      <c r="R85">
        <f t="shared" si="34"/>
        <v>19910</v>
      </c>
      <c r="S85">
        <f t="shared" si="35"/>
        <v>19050</v>
      </c>
      <c r="T85">
        <f t="shared" si="42"/>
        <v>0.06</v>
      </c>
      <c r="U85">
        <f t="shared" si="43"/>
        <v>20009.867839999999</v>
      </c>
      <c r="V85">
        <f t="shared" si="44"/>
        <v>19380</v>
      </c>
    </row>
    <row r="86" spans="1:22">
      <c r="A86" s="9">
        <v>44043</v>
      </c>
      <c r="B86">
        <v>18960</v>
      </c>
      <c r="C86">
        <v>19000</v>
      </c>
      <c r="D86">
        <v>17970</v>
      </c>
      <c r="E86">
        <v>18020</v>
      </c>
      <c r="F86" s="1">
        <v>9934.0378709575998</v>
      </c>
      <c r="G86" s="1">
        <v>10027.113069999999</v>
      </c>
      <c r="I86">
        <f t="shared" si="37"/>
        <v>-1</v>
      </c>
      <c r="J86">
        <f t="shared" si="33"/>
        <v>0.08</v>
      </c>
      <c r="K86">
        <f t="shared" si="36"/>
        <v>19910</v>
      </c>
      <c r="L86">
        <f t="shared" si="38"/>
        <v>17970</v>
      </c>
      <c r="M86">
        <f t="shared" si="31"/>
        <v>0</v>
      </c>
      <c r="N86">
        <f t="shared" si="32"/>
        <v>1</v>
      </c>
      <c r="O86">
        <f t="shared" si="39"/>
        <v>0</v>
      </c>
      <c r="P86">
        <f t="shared" si="40"/>
        <v>19846.6784128</v>
      </c>
      <c r="Q86">
        <f t="shared" si="41"/>
        <v>19000</v>
      </c>
      <c r="R86">
        <f t="shared" si="34"/>
        <v>19910</v>
      </c>
      <c r="S86">
        <f t="shared" si="35"/>
        <v>17970</v>
      </c>
      <c r="T86">
        <f t="shared" si="42"/>
        <v>0.08</v>
      </c>
      <c r="U86">
        <f t="shared" si="43"/>
        <v>19846.6784128</v>
      </c>
      <c r="V86">
        <f t="shared" si="44"/>
        <v>19000</v>
      </c>
    </row>
    <row r="87" spans="1:22">
      <c r="A87" s="9">
        <v>44046</v>
      </c>
      <c r="B87">
        <v>18420</v>
      </c>
      <c r="C87">
        <v>18820</v>
      </c>
      <c r="D87">
        <v>18320</v>
      </c>
      <c r="E87">
        <v>18750</v>
      </c>
      <c r="F87" s="1">
        <v>9950.1156668618405</v>
      </c>
      <c r="G87" s="1">
        <v>10061.50843</v>
      </c>
      <c r="I87">
        <f t="shared" si="37"/>
        <v>-1</v>
      </c>
      <c r="J87">
        <f t="shared" si="33"/>
        <v>0.1</v>
      </c>
      <c r="K87">
        <f t="shared" si="36"/>
        <v>19910</v>
      </c>
      <c r="L87">
        <f t="shared" si="38"/>
        <v>17970</v>
      </c>
      <c r="M87">
        <f t="shared" si="31"/>
        <v>0</v>
      </c>
      <c r="N87">
        <f t="shared" si="32"/>
        <v>0</v>
      </c>
      <c r="O87">
        <f t="shared" si="39"/>
        <v>0</v>
      </c>
      <c r="P87">
        <f t="shared" si="40"/>
        <v>19659.010571520001</v>
      </c>
      <c r="Q87">
        <f t="shared" si="41"/>
        <v>18820</v>
      </c>
      <c r="R87">
        <f t="shared" si="34"/>
        <v>19910</v>
      </c>
      <c r="S87">
        <f t="shared" si="35"/>
        <v>17970</v>
      </c>
      <c r="T87">
        <f t="shared" si="42"/>
        <v>0.1</v>
      </c>
      <c r="U87">
        <f t="shared" si="43"/>
        <v>19659.010571520001</v>
      </c>
      <c r="V87">
        <f t="shared" si="44"/>
        <v>18820</v>
      </c>
    </row>
    <row r="88" spans="1:22">
      <c r="A88" s="9">
        <v>44047</v>
      </c>
      <c r="B88">
        <v>19120</v>
      </c>
      <c r="C88">
        <v>19460</v>
      </c>
      <c r="D88">
        <v>19120</v>
      </c>
      <c r="E88">
        <v>19400</v>
      </c>
      <c r="F88" s="1">
        <v>9971.7249123011825</v>
      </c>
      <c r="G88" s="1">
        <v>10104.467420000001</v>
      </c>
      <c r="I88">
        <f t="shared" si="37"/>
        <v>-1</v>
      </c>
      <c r="J88">
        <f t="shared" si="33"/>
        <v>0.1</v>
      </c>
      <c r="K88">
        <f t="shared" si="36"/>
        <v>19910</v>
      </c>
      <c r="L88">
        <f t="shared" si="38"/>
        <v>17970</v>
      </c>
      <c r="M88">
        <f t="shared" si="31"/>
        <v>0</v>
      </c>
      <c r="N88">
        <f t="shared" si="32"/>
        <v>0</v>
      </c>
      <c r="O88">
        <f t="shared" si="39"/>
        <v>0</v>
      </c>
      <c r="P88">
        <f t="shared" si="40"/>
        <v>19490.109514368</v>
      </c>
      <c r="Q88">
        <f t="shared" si="41"/>
        <v>19460</v>
      </c>
      <c r="R88">
        <f t="shared" si="34"/>
        <v>19910</v>
      </c>
      <c r="S88">
        <f t="shared" si="35"/>
        <v>17970</v>
      </c>
      <c r="T88">
        <f t="shared" si="42"/>
        <v>0.1</v>
      </c>
      <c r="U88">
        <f t="shared" si="43"/>
        <v>19490.109514368</v>
      </c>
      <c r="V88">
        <f t="shared" si="44"/>
        <v>19460</v>
      </c>
    </row>
    <row r="89" spans="1:22">
      <c r="A89" s="9">
        <v>44048</v>
      </c>
      <c r="B89">
        <v>19250</v>
      </c>
      <c r="C89">
        <v>19370</v>
      </c>
      <c r="D89">
        <v>19040</v>
      </c>
      <c r="E89">
        <v>19320</v>
      </c>
      <c r="F89" s="1">
        <v>10004.839391286971</v>
      </c>
      <c r="G89" s="1">
        <v>10155.694240000001</v>
      </c>
      <c r="I89">
        <f t="shared" si="37"/>
        <v>-1</v>
      </c>
      <c r="J89">
        <f t="shared" si="33"/>
        <v>0.1</v>
      </c>
      <c r="K89">
        <f t="shared" si="36"/>
        <v>19910</v>
      </c>
      <c r="L89">
        <f t="shared" si="38"/>
        <v>17970</v>
      </c>
      <c r="M89">
        <f t="shared" si="31"/>
        <v>0</v>
      </c>
      <c r="N89">
        <f t="shared" si="32"/>
        <v>0</v>
      </c>
      <c r="O89">
        <f t="shared" si="39"/>
        <v>-1</v>
      </c>
      <c r="P89">
        <f t="shared" si="40"/>
        <v>19338.098562931198</v>
      </c>
      <c r="Q89">
        <f t="shared" si="41"/>
        <v>19370</v>
      </c>
      <c r="R89">
        <f t="shared" si="34"/>
        <v>19370</v>
      </c>
      <c r="S89">
        <f t="shared" si="35"/>
        <v>19040</v>
      </c>
      <c r="T89">
        <f t="shared" si="42"/>
        <v>0.02</v>
      </c>
      <c r="U89">
        <f t="shared" si="43"/>
        <v>17970</v>
      </c>
      <c r="V89">
        <f t="shared" si="44"/>
        <v>19910</v>
      </c>
    </row>
    <row r="90" spans="1:22">
      <c r="A90" s="9">
        <v>44049</v>
      </c>
      <c r="B90">
        <v>19240</v>
      </c>
      <c r="C90">
        <v>19440</v>
      </c>
      <c r="D90">
        <v>19030</v>
      </c>
      <c r="E90">
        <v>19130</v>
      </c>
      <c r="F90" s="1">
        <v>10040.965197203837</v>
      </c>
      <c r="G90" s="1">
        <v>10169.0476</v>
      </c>
      <c r="I90">
        <f t="shared" si="37"/>
        <v>1</v>
      </c>
      <c r="J90">
        <f t="shared" si="33"/>
        <v>0.02</v>
      </c>
      <c r="K90">
        <f t="shared" si="36"/>
        <v>19440</v>
      </c>
      <c r="L90">
        <f t="shared" si="38"/>
        <v>19030</v>
      </c>
      <c r="M90">
        <f t="shared" si="31"/>
        <v>1</v>
      </c>
      <c r="N90">
        <f t="shared" si="32"/>
        <v>1</v>
      </c>
      <c r="O90">
        <f t="shared" si="39"/>
        <v>0</v>
      </c>
      <c r="P90">
        <f t="shared" si="40"/>
        <v>17999.400000000001</v>
      </c>
      <c r="Q90">
        <f t="shared" si="41"/>
        <v>19440</v>
      </c>
      <c r="R90">
        <f t="shared" si="34"/>
        <v>19440</v>
      </c>
      <c r="S90">
        <f t="shared" si="35"/>
        <v>19030</v>
      </c>
      <c r="T90">
        <f t="shared" si="42"/>
        <v>0.02</v>
      </c>
      <c r="U90">
        <f t="shared" si="43"/>
        <v>17999.400000000001</v>
      </c>
      <c r="V90">
        <f t="shared" si="44"/>
        <v>19440</v>
      </c>
    </row>
    <row r="91" spans="1:22">
      <c r="A91" s="9">
        <v>44050</v>
      </c>
      <c r="B91">
        <v>19130</v>
      </c>
      <c r="C91">
        <v>19170</v>
      </c>
      <c r="D91">
        <v>18780</v>
      </c>
      <c r="E91">
        <v>18970</v>
      </c>
      <c r="F91" s="1">
        <v>10072.530962818993</v>
      </c>
      <c r="G91" s="1">
        <v>10184.445949999999</v>
      </c>
      <c r="I91">
        <f t="shared" si="37"/>
        <v>1</v>
      </c>
      <c r="J91">
        <f t="shared" si="33"/>
        <v>0.04</v>
      </c>
      <c r="K91">
        <f t="shared" si="36"/>
        <v>19440</v>
      </c>
      <c r="L91">
        <f t="shared" si="38"/>
        <v>18780</v>
      </c>
      <c r="M91">
        <f t="shared" si="31"/>
        <v>0</v>
      </c>
      <c r="N91">
        <f t="shared" si="32"/>
        <v>1</v>
      </c>
      <c r="O91">
        <f t="shared" si="39"/>
        <v>0</v>
      </c>
      <c r="P91">
        <f t="shared" si="40"/>
        <v>18057.024000000001</v>
      </c>
      <c r="Q91">
        <f t="shared" si="41"/>
        <v>19170</v>
      </c>
      <c r="R91">
        <f t="shared" si="34"/>
        <v>19440</v>
      </c>
      <c r="S91">
        <f t="shared" si="35"/>
        <v>18780</v>
      </c>
      <c r="T91">
        <f t="shared" si="42"/>
        <v>0.04</v>
      </c>
      <c r="U91">
        <f t="shared" si="43"/>
        <v>18057.024000000001</v>
      </c>
      <c r="V91">
        <f t="shared" si="44"/>
        <v>19170</v>
      </c>
    </row>
    <row r="92" spans="1:22">
      <c r="A92" s="9">
        <v>44054</v>
      </c>
      <c r="B92">
        <v>19360</v>
      </c>
      <c r="C92">
        <v>19710</v>
      </c>
      <c r="D92">
        <v>19310</v>
      </c>
      <c r="E92">
        <v>19690</v>
      </c>
      <c r="F92" s="1">
        <v>10184.445949999999</v>
      </c>
      <c r="G92" s="1">
        <v>9970.9749140000004</v>
      </c>
      <c r="I92">
        <f t="shared" si="37"/>
        <v>1</v>
      </c>
      <c r="J92">
        <f t="shared" si="33"/>
        <v>0.04</v>
      </c>
      <c r="K92">
        <f t="shared" si="36"/>
        <v>19710</v>
      </c>
      <c r="L92">
        <f t="shared" si="38"/>
        <v>18780</v>
      </c>
      <c r="M92">
        <f t="shared" si="31"/>
        <v>1</v>
      </c>
      <c r="N92">
        <f t="shared" si="32"/>
        <v>0</v>
      </c>
      <c r="O92">
        <f t="shared" si="39"/>
        <v>0</v>
      </c>
      <c r="P92">
        <f t="shared" si="40"/>
        <v>18123.143040000003</v>
      </c>
      <c r="Q92">
        <f t="shared" si="41"/>
        <v>19710</v>
      </c>
      <c r="R92">
        <f t="shared" si="34"/>
        <v>19710</v>
      </c>
      <c r="S92">
        <f t="shared" si="35"/>
        <v>18780</v>
      </c>
      <c r="T92">
        <f t="shared" si="42"/>
        <v>0.04</v>
      </c>
      <c r="U92">
        <f t="shared" si="43"/>
        <v>18123.143040000003</v>
      </c>
      <c r="V92">
        <f t="shared" si="44"/>
        <v>19710</v>
      </c>
    </row>
    <row r="93" spans="1:22">
      <c r="A93" s="9">
        <v>44055</v>
      </c>
      <c r="B93">
        <v>19720</v>
      </c>
      <c r="C93">
        <v>19910</v>
      </c>
      <c r="D93">
        <v>19560</v>
      </c>
      <c r="E93">
        <v>19860</v>
      </c>
      <c r="F93" s="1">
        <v>10175.8277112</v>
      </c>
      <c r="G93" s="1">
        <v>10081.559950000001</v>
      </c>
      <c r="I93">
        <f t="shared" si="37"/>
        <v>1</v>
      </c>
      <c r="J93">
        <f t="shared" si="33"/>
        <v>0.06</v>
      </c>
      <c r="K93">
        <f t="shared" si="36"/>
        <v>19910</v>
      </c>
      <c r="L93">
        <f t="shared" si="38"/>
        <v>18780</v>
      </c>
      <c r="M93">
        <f t="shared" si="31"/>
        <v>1</v>
      </c>
      <c r="N93">
        <f t="shared" si="32"/>
        <v>0</v>
      </c>
      <c r="O93">
        <f t="shared" si="39"/>
        <v>0</v>
      </c>
      <c r="P93">
        <f t="shared" si="40"/>
        <v>18230.354457600002</v>
      </c>
      <c r="Q93">
        <f t="shared" si="41"/>
        <v>19910</v>
      </c>
      <c r="R93">
        <f t="shared" si="34"/>
        <v>19910</v>
      </c>
      <c r="S93">
        <f t="shared" si="35"/>
        <v>18780</v>
      </c>
      <c r="T93">
        <f t="shared" si="42"/>
        <v>0.06</v>
      </c>
      <c r="U93">
        <f t="shared" si="43"/>
        <v>18230.354457600002</v>
      </c>
      <c r="V93">
        <f t="shared" si="44"/>
        <v>19910</v>
      </c>
    </row>
    <row r="94" spans="1:22">
      <c r="A94" s="9">
        <v>44056</v>
      </c>
      <c r="B94">
        <v>20430</v>
      </c>
      <c r="C94">
        <v>20680</v>
      </c>
      <c r="D94">
        <v>20390</v>
      </c>
      <c r="E94">
        <v>20590</v>
      </c>
      <c r="F94" s="1">
        <v>10152.671273664</v>
      </c>
      <c r="G94" s="1">
        <v>10008.365320000001</v>
      </c>
      <c r="I94">
        <f t="shared" si="37"/>
        <v>1</v>
      </c>
      <c r="J94">
        <f t="shared" si="33"/>
        <v>0.08</v>
      </c>
      <c r="K94">
        <f t="shared" si="36"/>
        <v>20680</v>
      </c>
      <c r="L94">
        <f t="shared" si="38"/>
        <v>18780</v>
      </c>
      <c r="M94">
        <f t="shared" si="31"/>
        <v>1</v>
      </c>
      <c r="N94">
        <f t="shared" si="32"/>
        <v>0</v>
      </c>
      <c r="O94">
        <f t="shared" si="39"/>
        <v>0</v>
      </c>
      <c r="P94">
        <f t="shared" si="40"/>
        <v>18426.326100992002</v>
      </c>
      <c r="Q94">
        <f t="shared" si="41"/>
        <v>20680</v>
      </c>
      <c r="R94">
        <f t="shared" si="34"/>
        <v>20680</v>
      </c>
      <c r="S94">
        <f t="shared" si="35"/>
        <v>18780</v>
      </c>
      <c r="T94">
        <f t="shared" si="42"/>
        <v>0.08</v>
      </c>
      <c r="U94">
        <f t="shared" si="43"/>
        <v>18426.326100992002</v>
      </c>
      <c r="V94">
        <f t="shared" si="44"/>
        <v>20680</v>
      </c>
    </row>
    <row r="95" spans="1:22">
      <c r="A95" s="9">
        <v>44057</v>
      </c>
      <c r="B95">
        <v>20730</v>
      </c>
      <c r="C95">
        <v>20740</v>
      </c>
      <c r="D95">
        <v>20520</v>
      </c>
      <c r="E95">
        <v>20640</v>
      </c>
      <c r="F95" s="1">
        <v>10119.535004704319</v>
      </c>
      <c r="G95" s="1">
        <v>9961.8474879999994</v>
      </c>
      <c r="I95">
        <f t="shared" si="37"/>
        <v>1</v>
      </c>
      <c r="J95">
        <f t="shared" si="33"/>
        <v>0.1</v>
      </c>
      <c r="K95">
        <f t="shared" si="36"/>
        <v>20740</v>
      </c>
      <c r="L95">
        <f t="shared" si="38"/>
        <v>18780</v>
      </c>
      <c r="M95">
        <f t="shared" si="31"/>
        <v>1</v>
      </c>
      <c r="N95">
        <f t="shared" si="32"/>
        <v>0</v>
      </c>
      <c r="O95">
        <f t="shared" si="39"/>
        <v>0</v>
      </c>
      <c r="P95">
        <f t="shared" si="40"/>
        <v>18657.693490892801</v>
      </c>
      <c r="Q95">
        <f t="shared" si="41"/>
        <v>20740</v>
      </c>
      <c r="R95">
        <f t="shared" si="34"/>
        <v>20740</v>
      </c>
      <c r="S95">
        <f t="shared" si="35"/>
        <v>18780</v>
      </c>
      <c r="T95">
        <f t="shared" si="42"/>
        <v>0.1</v>
      </c>
      <c r="U95">
        <f t="shared" si="43"/>
        <v>18657.693490892801</v>
      </c>
      <c r="V95">
        <f t="shared" si="44"/>
        <v>20740</v>
      </c>
    </row>
    <row r="96" spans="1:22">
      <c r="A96" s="9">
        <v>44060</v>
      </c>
      <c r="B96">
        <v>20480</v>
      </c>
      <c r="C96">
        <v>20580</v>
      </c>
      <c r="D96">
        <v>20250</v>
      </c>
      <c r="E96">
        <v>20330</v>
      </c>
      <c r="F96" s="1">
        <v>10080.655115791627</v>
      </c>
      <c r="G96" s="1">
        <v>10031.10648</v>
      </c>
      <c r="I96">
        <f t="shared" si="37"/>
        <v>1</v>
      </c>
      <c r="J96">
        <f t="shared" si="33"/>
        <v>0.12000000000000001</v>
      </c>
      <c r="K96">
        <f t="shared" si="36"/>
        <v>20740</v>
      </c>
      <c r="L96">
        <f t="shared" si="38"/>
        <v>18780</v>
      </c>
      <c r="M96">
        <f t="shared" si="31"/>
        <v>0</v>
      </c>
      <c r="N96">
        <f t="shared" si="32"/>
        <v>0</v>
      </c>
      <c r="O96">
        <f t="shared" si="39"/>
        <v>0</v>
      </c>
      <c r="P96">
        <f t="shared" si="40"/>
        <v>18907.570271985664</v>
      </c>
      <c r="Q96">
        <f t="shared" si="41"/>
        <v>20580</v>
      </c>
      <c r="R96">
        <f t="shared" si="34"/>
        <v>20740</v>
      </c>
      <c r="S96">
        <f t="shared" si="35"/>
        <v>18780</v>
      </c>
      <c r="T96">
        <f t="shared" si="42"/>
        <v>0.12000000000000001</v>
      </c>
      <c r="U96">
        <f t="shared" si="43"/>
        <v>18907.570271985664</v>
      </c>
      <c r="V96">
        <f t="shared" si="44"/>
        <v>20580</v>
      </c>
    </row>
    <row r="97" spans="1:22">
      <c r="A97" s="9">
        <v>44061</v>
      </c>
      <c r="B97">
        <v>20320</v>
      </c>
      <c r="C97">
        <v>20370</v>
      </c>
      <c r="D97">
        <v>20040</v>
      </c>
      <c r="E97">
        <v>20250</v>
      </c>
      <c r="F97" s="1">
        <v>9876.535699</v>
      </c>
      <c r="G97" s="1">
        <v>10152.459709999999</v>
      </c>
      <c r="I97">
        <f t="shared" si="37"/>
        <v>1</v>
      </c>
      <c r="J97">
        <f t="shared" si="33"/>
        <v>0.12000000000000001</v>
      </c>
      <c r="K97">
        <f t="shared" si="36"/>
        <v>20740</v>
      </c>
      <c r="L97">
        <f t="shared" si="38"/>
        <v>18780</v>
      </c>
      <c r="M97">
        <f t="shared" si="31"/>
        <v>0</v>
      </c>
      <c r="N97">
        <f t="shared" si="32"/>
        <v>0</v>
      </c>
      <c r="O97">
        <f t="shared" si="39"/>
        <v>0</v>
      </c>
      <c r="P97">
        <f t="shared" si="40"/>
        <v>19127.461839347383</v>
      </c>
      <c r="Q97">
        <f t="shared" si="41"/>
        <v>20370</v>
      </c>
      <c r="R97">
        <f t="shared" si="34"/>
        <v>20740</v>
      </c>
      <c r="S97">
        <f t="shared" si="35"/>
        <v>18780</v>
      </c>
      <c r="T97">
        <f t="shared" si="42"/>
        <v>0.12000000000000001</v>
      </c>
      <c r="U97">
        <f t="shared" si="43"/>
        <v>19127.461839347383</v>
      </c>
      <c r="V97">
        <f t="shared" si="44"/>
        <v>20370</v>
      </c>
    </row>
    <row r="98" spans="1:22">
      <c r="A98" s="9">
        <v>44062</v>
      </c>
      <c r="B98">
        <v>20140</v>
      </c>
      <c r="C98">
        <v>20400</v>
      </c>
      <c r="D98">
        <v>20060</v>
      </c>
      <c r="E98">
        <v>20350</v>
      </c>
      <c r="F98" s="1">
        <v>9880.6361840200007</v>
      </c>
      <c r="G98" s="1">
        <v>10081.559950000001</v>
      </c>
      <c r="I98">
        <f t="shared" si="37"/>
        <v>1</v>
      </c>
      <c r="J98">
        <f t="shared" si="33"/>
        <v>0.12000000000000001</v>
      </c>
      <c r="K98">
        <f t="shared" si="36"/>
        <v>20740</v>
      </c>
      <c r="L98">
        <f t="shared" si="38"/>
        <v>18780</v>
      </c>
      <c r="M98">
        <f t="shared" si="31"/>
        <v>0</v>
      </c>
      <c r="N98">
        <f t="shared" si="32"/>
        <v>0</v>
      </c>
      <c r="O98">
        <f t="shared" si="39"/>
        <v>0</v>
      </c>
      <c r="P98">
        <f t="shared" si="40"/>
        <v>19320.966418625696</v>
      </c>
      <c r="Q98">
        <f t="shared" si="41"/>
        <v>20400</v>
      </c>
      <c r="R98">
        <f t="shared" si="34"/>
        <v>20740</v>
      </c>
      <c r="S98">
        <f t="shared" si="35"/>
        <v>18780</v>
      </c>
      <c r="T98">
        <f t="shared" si="42"/>
        <v>0.12000000000000001</v>
      </c>
      <c r="U98">
        <f t="shared" si="43"/>
        <v>19320.966418625696</v>
      </c>
      <c r="V98">
        <f t="shared" si="44"/>
        <v>20400</v>
      </c>
    </row>
    <row r="99" spans="1:22">
      <c r="A99" s="9">
        <v>44063</v>
      </c>
      <c r="B99">
        <v>20150</v>
      </c>
      <c r="C99">
        <v>20280</v>
      </c>
      <c r="D99">
        <v>19870</v>
      </c>
      <c r="E99">
        <v>19930</v>
      </c>
      <c r="F99" s="1">
        <v>9894.5007431787999</v>
      </c>
      <c r="G99" s="1">
        <v>10111.712170000001</v>
      </c>
      <c r="I99">
        <f t="shared" si="37"/>
        <v>1</v>
      </c>
      <c r="J99">
        <f t="shared" si="33"/>
        <v>0.12000000000000001</v>
      </c>
      <c r="K99">
        <f t="shared" si="36"/>
        <v>20740</v>
      </c>
      <c r="L99">
        <f t="shared" si="38"/>
        <v>18780</v>
      </c>
      <c r="M99">
        <f t="shared" si="31"/>
        <v>0</v>
      </c>
      <c r="N99">
        <f t="shared" si="32"/>
        <v>0</v>
      </c>
      <c r="O99">
        <f t="shared" si="39"/>
        <v>0</v>
      </c>
      <c r="P99">
        <f t="shared" si="40"/>
        <v>19491.250448390612</v>
      </c>
      <c r="Q99">
        <f t="shared" si="41"/>
        <v>20280</v>
      </c>
      <c r="R99">
        <f t="shared" si="34"/>
        <v>20740</v>
      </c>
      <c r="S99">
        <f t="shared" si="35"/>
        <v>18780</v>
      </c>
      <c r="T99">
        <f t="shared" si="42"/>
        <v>0.12000000000000001</v>
      </c>
      <c r="U99">
        <f t="shared" si="43"/>
        <v>19491.250448390612</v>
      </c>
      <c r="V99">
        <f t="shared" si="44"/>
        <v>20280</v>
      </c>
    </row>
    <row r="100" spans="1:22">
      <c r="A100" s="9">
        <v>44064</v>
      </c>
      <c r="B100">
        <v>20190</v>
      </c>
      <c r="C100">
        <v>20370</v>
      </c>
      <c r="D100">
        <v>19990</v>
      </c>
      <c r="E100">
        <v>20040</v>
      </c>
      <c r="F100" s="1">
        <v>9916.2218858609194</v>
      </c>
      <c r="G100" s="1">
        <v>10109.296679999999</v>
      </c>
      <c r="I100">
        <f t="shared" si="37"/>
        <v>1</v>
      </c>
      <c r="J100">
        <f t="shared" si="33"/>
        <v>0.12000000000000001</v>
      </c>
      <c r="K100">
        <f t="shared" si="36"/>
        <v>20740</v>
      </c>
      <c r="L100">
        <f t="shared" si="38"/>
        <v>18780</v>
      </c>
      <c r="M100">
        <f t="shared" si="31"/>
        <v>0</v>
      </c>
      <c r="N100">
        <f t="shared" si="32"/>
        <v>0</v>
      </c>
      <c r="O100">
        <f t="shared" si="39"/>
        <v>0</v>
      </c>
      <c r="P100">
        <f t="shared" si="40"/>
        <v>19641.10039458374</v>
      </c>
      <c r="Q100">
        <f t="shared" si="41"/>
        <v>20370</v>
      </c>
      <c r="R100">
        <f t="shared" si="34"/>
        <v>20740</v>
      </c>
      <c r="S100">
        <f t="shared" si="35"/>
        <v>18780</v>
      </c>
      <c r="T100">
        <f t="shared" si="42"/>
        <v>0.12000000000000001</v>
      </c>
      <c r="U100">
        <f t="shared" si="43"/>
        <v>19641.10039458374</v>
      </c>
      <c r="V100">
        <f t="shared" si="44"/>
        <v>20370</v>
      </c>
    </row>
    <row r="101" spans="1:22">
      <c r="A101" s="9">
        <v>44067</v>
      </c>
      <c r="B101">
        <v>20020</v>
      </c>
      <c r="C101">
        <v>20150</v>
      </c>
      <c r="D101">
        <v>19880</v>
      </c>
      <c r="E101">
        <v>20110</v>
      </c>
      <c r="F101" s="1">
        <v>9943.5905256403912</v>
      </c>
      <c r="G101" s="1">
        <v>10107.28421</v>
      </c>
      <c r="I101">
        <f t="shared" si="37"/>
        <v>1</v>
      </c>
      <c r="J101">
        <f t="shared" si="33"/>
        <v>0.12000000000000001</v>
      </c>
      <c r="K101">
        <f t="shared" si="36"/>
        <v>20740</v>
      </c>
      <c r="L101">
        <f t="shared" si="38"/>
        <v>18780</v>
      </c>
      <c r="M101">
        <f t="shared" si="31"/>
        <v>0</v>
      </c>
      <c r="N101">
        <f t="shared" si="32"/>
        <v>0</v>
      </c>
      <c r="O101">
        <f t="shared" si="39"/>
        <v>0</v>
      </c>
      <c r="P101">
        <f t="shared" si="40"/>
        <v>19772.968347233691</v>
      </c>
      <c r="Q101">
        <f t="shared" si="41"/>
        <v>20150</v>
      </c>
      <c r="R101">
        <f t="shared" si="34"/>
        <v>20740</v>
      </c>
      <c r="S101">
        <f t="shared" si="35"/>
        <v>18780</v>
      </c>
      <c r="T101">
        <f t="shared" si="42"/>
        <v>0.12000000000000001</v>
      </c>
      <c r="U101">
        <f t="shared" si="43"/>
        <v>19772.968347233691</v>
      </c>
      <c r="V101">
        <f t="shared" si="44"/>
        <v>20150</v>
      </c>
    </row>
    <row r="102" spans="1:22">
      <c r="A102" s="9">
        <v>44068</v>
      </c>
      <c r="B102">
        <v>20580</v>
      </c>
      <c r="C102">
        <v>20890</v>
      </c>
      <c r="D102">
        <v>20540</v>
      </c>
      <c r="E102">
        <v>20640</v>
      </c>
      <c r="F102" s="1">
        <v>10111.712170000001</v>
      </c>
      <c r="G102" s="1">
        <v>9946.3896400000012</v>
      </c>
      <c r="I102">
        <f t="shared" si="37"/>
        <v>1</v>
      </c>
      <c r="J102">
        <f t="shared" si="33"/>
        <v>0.12000000000000001</v>
      </c>
      <c r="K102">
        <f t="shared" si="36"/>
        <v>20890</v>
      </c>
      <c r="L102">
        <f t="shared" si="38"/>
        <v>18780</v>
      </c>
      <c r="M102">
        <f t="shared" si="31"/>
        <v>1</v>
      </c>
      <c r="N102">
        <f t="shared" si="32"/>
        <v>0</v>
      </c>
      <c r="O102">
        <f t="shared" si="39"/>
        <v>0</v>
      </c>
      <c r="P102">
        <f t="shared" si="40"/>
        <v>19907.012145565648</v>
      </c>
      <c r="Q102">
        <f t="shared" si="41"/>
        <v>20890</v>
      </c>
      <c r="R102">
        <f t="shared" si="34"/>
        <v>20890</v>
      </c>
      <c r="S102">
        <f t="shared" si="35"/>
        <v>18780</v>
      </c>
      <c r="T102">
        <f t="shared" si="42"/>
        <v>0.12000000000000001</v>
      </c>
      <c r="U102">
        <f t="shared" si="43"/>
        <v>19907.012145565648</v>
      </c>
      <c r="V102">
        <f t="shared" si="44"/>
        <v>20890</v>
      </c>
    </row>
    <row r="103" spans="1:22">
      <c r="A103" s="9">
        <v>44069</v>
      </c>
      <c r="B103">
        <v>20590</v>
      </c>
      <c r="C103">
        <v>20750</v>
      </c>
      <c r="D103">
        <v>20490</v>
      </c>
      <c r="E103">
        <v>20610</v>
      </c>
      <c r="F103" s="1">
        <v>10103.59713156</v>
      </c>
      <c r="G103" s="1">
        <v>9963.0375480000002</v>
      </c>
      <c r="I103">
        <f t="shared" si="37"/>
        <v>1</v>
      </c>
      <c r="J103">
        <f t="shared" si="33"/>
        <v>0.14000000000000001</v>
      </c>
      <c r="K103">
        <f t="shared" si="36"/>
        <v>20890</v>
      </c>
      <c r="L103">
        <f t="shared" si="38"/>
        <v>18780</v>
      </c>
      <c r="M103">
        <f t="shared" si="31"/>
        <v>0</v>
      </c>
      <c r="N103">
        <f t="shared" si="32"/>
        <v>0</v>
      </c>
      <c r="O103">
        <f t="shared" si="39"/>
        <v>0</v>
      </c>
      <c r="P103">
        <f t="shared" si="40"/>
        <v>20044.630445186456</v>
      </c>
      <c r="Q103">
        <f t="shared" si="41"/>
        <v>20750</v>
      </c>
      <c r="R103">
        <f t="shared" si="34"/>
        <v>20890</v>
      </c>
      <c r="S103">
        <f t="shared" si="35"/>
        <v>18780</v>
      </c>
      <c r="T103">
        <f t="shared" si="42"/>
        <v>0.14000000000000001</v>
      </c>
      <c r="U103">
        <f t="shared" si="43"/>
        <v>20044.630445186456</v>
      </c>
      <c r="V103">
        <f t="shared" si="44"/>
        <v>20750</v>
      </c>
    </row>
    <row r="104" spans="1:22">
      <c r="A104" s="9">
        <v>44070</v>
      </c>
      <c r="B104">
        <v>20720</v>
      </c>
      <c r="C104">
        <v>20750</v>
      </c>
      <c r="D104">
        <v>20430</v>
      </c>
      <c r="E104">
        <v>20470</v>
      </c>
      <c r="F104" s="1">
        <v>10086.2191403952</v>
      </c>
      <c r="G104" s="1">
        <v>9953.521048999999</v>
      </c>
      <c r="I104">
        <f t="shared" si="37"/>
        <v>1</v>
      </c>
      <c r="J104">
        <f t="shared" si="33"/>
        <v>0.14000000000000001</v>
      </c>
      <c r="K104">
        <f t="shared" si="36"/>
        <v>20890</v>
      </c>
      <c r="L104">
        <f t="shared" si="38"/>
        <v>18780</v>
      </c>
      <c r="M104">
        <f t="shared" si="31"/>
        <v>0</v>
      </c>
      <c r="N104">
        <f t="shared" si="32"/>
        <v>0</v>
      </c>
      <c r="O104">
        <f t="shared" si="39"/>
        <v>0</v>
      </c>
      <c r="P104">
        <f t="shared" si="40"/>
        <v>20162.982182860353</v>
      </c>
      <c r="Q104">
        <f t="shared" si="41"/>
        <v>20750</v>
      </c>
      <c r="R104">
        <f t="shared" si="34"/>
        <v>20890</v>
      </c>
      <c r="S104">
        <f t="shared" si="35"/>
        <v>18780</v>
      </c>
      <c r="T104">
        <f t="shared" si="42"/>
        <v>0.14000000000000001</v>
      </c>
      <c r="U104">
        <f t="shared" si="43"/>
        <v>20162.982182860353</v>
      </c>
      <c r="V104">
        <f t="shared" si="44"/>
        <v>20750</v>
      </c>
    </row>
    <row r="105" spans="1:22">
      <c r="A105" s="9">
        <v>44071</v>
      </c>
      <c r="B105">
        <v>20580</v>
      </c>
      <c r="C105">
        <v>20810</v>
      </c>
      <c r="D105">
        <v>19370</v>
      </c>
      <c r="E105">
        <v>19980</v>
      </c>
      <c r="F105" s="1">
        <v>10059.547947787776</v>
      </c>
      <c r="G105" s="1">
        <v>9934.5153120000014</v>
      </c>
      <c r="I105">
        <f t="shared" si="37"/>
        <v>1</v>
      </c>
      <c r="J105">
        <f t="shared" si="33"/>
        <v>0.14000000000000001</v>
      </c>
      <c r="K105">
        <f t="shared" si="36"/>
        <v>20890</v>
      </c>
      <c r="L105">
        <f t="shared" si="38"/>
        <v>18780</v>
      </c>
      <c r="M105">
        <f t="shared" si="31"/>
        <v>0</v>
      </c>
      <c r="N105">
        <f t="shared" si="32"/>
        <v>0</v>
      </c>
      <c r="O105">
        <f t="shared" si="39"/>
        <v>1</v>
      </c>
      <c r="P105">
        <f t="shared" si="40"/>
        <v>20264.764677259904</v>
      </c>
      <c r="Q105">
        <f t="shared" si="41"/>
        <v>20810</v>
      </c>
      <c r="R105">
        <f t="shared" si="34"/>
        <v>20810</v>
      </c>
      <c r="S105">
        <f t="shared" si="35"/>
        <v>19370</v>
      </c>
      <c r="T105">
        <f t="shared" si="42"/>
        <v>0.02</v>
      </c>
      <c r="U105">
        <f t="shared" si="43"/>
        <v>20890</v>
      </c>
      <c r="V105">
        <f t="shared" si="44"/>
        <v>18780</v>
      </c>
    </row>
    <row r="106" spans="1:22">
      <c r="A106" s="9">
        <v>44074</v>
      </c>
      <c r="B106">
        <v>20450</v>
      </c>
      <c r="C106">
        <v>20740</v>
      </c>
      <c r="D106">
        <v>20390</v>
      </c>
      <c r="E106">
        <v>20410</v>
      </c>
      <c r="F106" s="1">
        <v>10027.625449421732</v>
      </c>
      <c r="G106" s="1">
        <v>9916.7303940000002</v>
      </c>
      <c r="I106">
        <f t="shared" si="37"/>
        <v>-1</v>
      </c>
      <c r="J106">
        <f t="shared" si="33"/>
        <v>0.02</v>
      </c>
      <c r="K106">
        <f t="shared" si="36"/>
        <v>20810</v>
      </c>
      <c r="L106">
        <f t="shared" si="38"/>
        <v>19370</v>
      </c>
      <c r="M106">
        <f t="shared" si="31"/>
        <v>1</v>
      </c>
      <c r="N106">
        <f t="shared" si="32"/>
        <v>1</v>
      </c>
      <c r="O106">
        <f t="shared" si="39"/>
        <v>0</v>
      </c>
      <c r="P106">
        <f t="shared" si="40"/>
        <v>20859.599999999999</v>
      </c>
      <c r="Q106">
        <f t="shared" si="41"/>
        <v>20740</v>
      </c>
      <c r="R106">
        <f t="shared" si="34"/>
        <v>20810</v>
      </c>
      <c r="S106">
        <f t="shared" si="35"/>
        <v>19370</v>
      </c>
      <c r="T106">
        <f t="shared" si="42"/>
        <v>0.02</v>
      </c>
      <c r="U106">
        <f t="shared" si="43"/>
        <v>20859.599999999999</v>
      </c>
      <c r="V106">
        <f t="shared" si="44"/>
        <v>20740</v>
      </c>
    </row>
    <row r="107" spans="1:22">
      <c r="A107" s="9">
        <v>44075</v>
      </c>
      <c r="B107">
        <v>20300</v>
      </c>
      <c r="C107">
        <v>20510</v>
      </c>
      <c r="D107">
        <v>20220</v>
      </c>
      <c r="E107">
        <v>20390</v>
      </c>
      <c r="F107" s="1">
        <v>9994.1068261373857</v>
      </c>
      <c r="G107" s="1">
        <v>9966.6085800000001</v>
      </c>
      <c r="I107">
        <f t="shared" si="37"/>
        <v>-1</v>
      </c>
      <c r="J107">
        <f t="shared" si="33"/>
        <v>0.04</v>
      </c>
      <c r="K107">
        <f t="shared" si="36"/>
        <v>20810</v>
      </c>
      <c r="L107">
        <f t="shared" si="38"/>
        <v>19370</v>
      </c>
      <c r="M107">
        <f t="shared" si="31"/>
        <v>0</v>
      </c>
      <c r="N107">
        <f t="shared" si="32"/>
        <v>0</v>
      </c>
      <c r="O107">
        <f t="shared" si="39"/>
        <v>0</v>
      </c>
      <c r="P107">
        <f t="shared" si="40"/>
        <v>20800.016</v>
      </c>
      <c r="Q107">
        <f t="shared" si="41"/>
        <v>20510</v>
      </c>
      <c r="R107">
        <f t="shared" si="34"/>
        <v>20810</v>
      </c>
      <c r="S107">
        <f t="shared" si="35"/>
        <v>19370</v>
      </c>
      <c r="T107">
        <f t="shared" si="42"/>
        <v>0.04</v>
      </c>
      <c r="U107">
        <f t="shared" si="43"/>
        <v>20800.016</v>
      </c>
      <c r="V107">
        <f t="shared" si="44"/>
        <v>20510</v>
      </c>
    </row>
    <row r="108" spans="1:22">
      <c r="A108" s="9">
        <v>44076</v>
      </c>
      <c r="B108">
        <v>20610</v>
      </c>
      <c r="C108">
        <v>20640</v>
      </c>
      <c r="D108">
        <v>20440</v>
      </c>
      <c r="E108">
        <v>20570</v>
      </c>
      <c r="F108" s="1">
        <v>9860.0323329999992</v>
      </c>
      <c r="G108" s="1">
        <v>10049.89683</v>
      </c>
      <c r="I108">
        <f t="shared" si="37"/>
        <v>-1</v>
      </c>
      <c r="J108">
        <f t="shared" si="33"/>
        <v>0.04</v>
      </c>
      <c r="K108">
        <f t="shared" si="36"/>
        <v>20810</v>
      </c>
      <c r="L108">
        <f t="shared" si="38"/>
        <v>19370</v>
      </c>
      <c r="M108">
        <f t="shared" si="31"/>
        <v>0</v>
      </c>
      <c r="N108">
        <f t="shared" si="32"/>
        <v>0</v>
      </c>
      <c r="O108">
        <f t="shared" si="39"/>
        <v>0</v>
      </c>
      <c r="P108">
        <f t="shared" si="40"/>
        <v>20742.815360000001</v>
      </c>
      <c r="Q108">
        <f t="shared" si="41"/>
        <v>20640</v>
      </c>
      <c r="R108">
        <f t="shared" si="34"/>
        <v>20810</v>
      </c>
      <c r="S108">
        <f t="shared" si="35"/>
        <v>19370</v>
      </c>
      <c r="T108">
        <f t="shared" si="42"/>
        <v>0.04</v>
      </c>
      <c r="U108">
        <f t="shared" si="43"/>
        <v>20742.815360000001</v>
      </c>
      <c r="V108">
        <f t="shared" si="44"/>
        <v>20640</v>
      </c>
    </row>
    <row r="109" spans="1:22">
      <c r="A109" s="9">
        <v>44077</v>
      </c>
      <c r="B109">
        <v>21100</v>
      </c>
      <c r="C109">
        <v>21150</v>
      </c>
      <c r="D109">
        <v>20890</v>
      </c>
      <c r="E109">
        <v>20950</v>
      </c>
      <c r="F109" s="1">
        <v>9863.1185829399983</v>
      </c>
      <c r="G109" s="1">
        <v>10014.34483</v>
      </c>
      <c r="I109">
        <f t="shared" si="37"/>
        <v>-1</v>
      </c>
      <c r="J109">
        <f t="shared" si="33"/>
        <v>0.04</v>
      </c>
      <c r="K109">
        <f t="shared" si="36"/>
        <v>21150</v>
      </c>
      <c r="L109">
        <f t="shared" si="38"/>
        <v>19370</v>
      </c>
      <c r="M109">
        <f t="shared" si="31"/>
        <v>1</v>
      </c>
      <c r="N109">
        <f t="shared" si="32"/>
        <v>0</v>
      </c>
      <c r="O109">
        <f t="shared" si="39"/>
        <v>0</v>
      </c>
      <c r="P109">
        <f t="shared" si="40"/>
        <v>20687.9027456</v>
      </c>
      <c r="Q109">
        <f t="shared" si="41"/>
        <v>21150</v>
      </c>
      <c r="R109">
        <f t="shared" si="34"/>
        <v>21150</v>
      </c>
      <c r="S109">
        <f t="shared" si="35"/>
        <v>19370</v>
      </c>
      <c r="T109">
        <f t="shared" si="42"/>
        <v>0.04</v>
      </c>
      <c r="U109">
        <f t="shared" si="43"/>
        <v>20687.9027456</v>
      </c>
      <c r="V109">
        <f t="shared" si="44"/>
        <v>21150</v>
      </c>
    </row>
    <row r="110" spans="1:22">
      <c r="A110" s="9">
        <v>44078</v>
      </c>
      <c r="B110">
        <v>20320</v>
      </c>
      <c r="C110">
        <v>20590</v>
      </c>
      <c r="D110">
        <v>20300</v>
      </c>
      <c r="E110">
        <v>20480</v>
      </c>
      <c r="F110" s="1">
        <v>9872.2878661635987</v>
      </c>
      <c r="G110" s="1">
        <v>10015.939969999999</v>
      </c>
      <c r="I110">
        <f t="shared" si="37"/>
        <v>-1</v>
      </c>
      <c r="J110">
        <f t="shared" si="33"/>
        <v>0.04</v>
      </c>
      <c r="K110">
        <f t="shared" si="36"/>
        <v>21150</v>
      </c>
      <c r="L110">
        <f t="shared" si="38"/>
        <v>19370</v>
      </c>
      <c r="M110">
        <f t="shared" si="31"/>
        <v>0</v>
      </c>
      <c r="N110">
        <f t="shared" si="32"/>
        <v>0</v>
      </c>
      <c r="O110">
        <f t="shared" si="39"/>
        <v>0</v>
      </c>
      <c r="P110">
        <f t="shared" si="40"/>
        <v>20635.186635776001</v>
      </c>
      <c r="Q110">
        <f t="shared" si="41"/>
        <v>20590</v>
      </c>
      <c r="R110">
        <f t="shared" si="34"/>
        <v>21150</v>
      </c>
      <c r="S110">
        <f t="shared" si="35"/>
        <v>19370</v>
      </c>
      <c r="T110">
        <f t="shared" si="42"/>
        <v>0.04</v>
      </c>
      <c r="U110">
        <f t="shared" si="43"/>
        <v>20635.186635776001</v>
      </c>
      <c r="V110">
        <f t="shared" si="44"/>
        <v>20590</v>
      </c>
    </row>
    <row r="111" spans="1:22">
      <c r="A111" s="9">
        <v>44081</v>
      </c>
      <c r="B111">
        <v>20380</v>
      </c>
      <c r="C111">
        <v>20520</v>
      </c>
      <c r="D111">
        <v>20290</v>
      </c>
      <c r="E111">
        <v>20310</v>
      </c>
      <c r="F111" s="1">
        <v>10015.939969999999</v>
      </c>
      <c r="G111" s="1">
        <v>9882.0429569999997</v>
      </c>
      <c r="I111">
        <f t="shared" si="37"/>
        <v>-1</v>
      </c>
      <c r="J111">
        <f t="shared" si="33"/>
        <v>0.04</v>
      </c>
      <c r="K111">
        <f t="shared" si="36"/>
        <v>21150</v>
      </c>
      <c r="L111">
        <f t="shared" si="38"/>
        <v>19370</v>
      </c>
      <c r="M111">
        <f t="shared" si="31"/>
        <v>0</v>
      </c>
      <c r="N111">
        <f t="shared" si="32"/>
        <v>0</v>
      </c>
      <c r="O111">
        <f t="shared" si="39"/>
        <v>0</v>
      </c>
      <c r="P111">
        <f t="shared" si="40"/>
        <v>20584.579170344961</v>
      </c>
      <c r="Q111">
        <f t="shared" si="41"/>
        <v>20520</v>
      </c>
      <c r="R111">
        <f t="shared" si="34"/>
        <v>21150</v>
      </c>
      <c r="S111">
        <f t="shared" si="35"/>
        <v>19370</v>
      </c>
      <c r="T111">
        <f t="shared" si="42"/>
        <v>0.04</v>
      </c>
      <c r="U111">
        <f t="shared" si="43"/>
        <v>20584.579170344961</v>
      </c>
      <c r="V111">
        <f t="shared" si="44"/>
        <v>20520</v>
      </c>
    </row>
    <row r="112" spans="1:22">
      <c r="A112" s="9">
        <v>44082</v>
      </c>
      <c r="B112">
        <v>20490</v>
      </c>
      <c r="C112">
        <v>20630</v>
      </c>
      <c r="D112">
        <v>20350</v>
      </c>
      <c r="E112">
        <v>20630</v>
      </c>
      <c r="F112" s="1">
        <v>10009.013277959999</v>
      </c>
      <c r="G112" s="1">
        <v>9918.7049230000011</v>
      </c>
      <c r="I112">
        <f t="shared" si="37"/>
        <v>-1</v>
      </c>
      <c r="J112">
        <f t="shared" si="33"/>
        <v>0.04</v>
      </c>
      <c r="K112">
        <f t="shared" si="36"/>
        <v>21150</v>
      </c>
      <c r="L112">
        <f t="shared" si="38"/>
        <v>19370</v>
      </c>
      <c r="M112">
        <f t="shared" si="31"/>
        <v>0</v>
      </c>
      <c r="N112">
        <f t="shared" si="32"/>
        <v>0</v>
      </c>
      <c r="O112">
        <f t="shared" si="39"/>
        <v>-1</v>
      </c>
      <c r="P112">
        <f t="shared" si="40"/>
        <v>20535.996003531163</v>
      </c>
      <c r="Q112">
        <f t="shared" si="41"/>
        <v>20630</v>
      </c>
      <c r="R112">
        <f t="shared" si="34"/>
        <v>20630</v>
      </c>
      <c r="S112">
        <f t="shared" si="35"/>
        <v>20350</v>
      </c>
      <c r="T112">
        <f t="shared" si="42"/>
        <v>0.02</v>
      </c>
      <c r="U112">
        <f t="shared" si="43"/>
        <v>19370</v>
      </c>
      <c r="V112">
        <f t="shared" si="44"/>
        <v>21150</v>
      </c>
    </row>
    <row r="113" spans="1:22">
      <c r="A113" s="9">
        <v>44083</v>
      </c>
      <c r="B113">
        <v>20060</v>
      </c>
      <c r="C113">
        <v>20230</v>
      </c>
      <c r="D113">
        <v>19920</v>
      </c>
      <c r="E113">
        <v>20190</v>
      </c>
      <c r="F113" s="1">
        <v>9995.7140292431995</v>
      </c>
      <c r="G113" s="1">
        <v>9919.8898279999994</v>
      </c>
      <c r="I113">
        <f t="shared" si="37"/>
        <v>1</v>
      </c>
      <c r="J113">
        <f t="shared" si="33"/>
        <v>0.02</v>
      </c>
      <c r="K113">
        <f t="shared" si="36"/>
        <v>20630</v>
      </c>
      <c r="L113">
        <f t="shared" si="38"/>
        <v>19920</v>
      </c>
      <c r="M113">
        <f t="shared" si="31"/>
        <v>1</v>
      </c>
      <c r="N113">
        <f t="shared" si="32"/>
        <v>1</v>
      </c>
      <c r="O113">
        <f t="shared" si="39"/>
        <v>0</v>
      </c>
      <c r="P113">
        <f t="shared" si="40"/>
        <v>19395.2</v>
      </c>
      <c r="Q113">
        <f t="shared" si="41"/>
        <v>20230</v>
      </c>
      <c r="R113">
        <f t="shared" si="34"/>
        <v>20630</v>
      </c>
      <c r="S113">
        <f t="shared" si="35"/>
        <v>19920</v>
      </c>
      <c r="T113">
        <f t="shared" si="42"/>
        <v>0.02</v>
      </c>
      <c r="U113">
        <f t="shared" si="43"/>
        <v>19395.2</v>
      </c>
      <c r="V113">
        <f t="shared" si="44"/>
        <v>20230</v>
      </c>
    </row>
    <row r="114" spans="1:22">
      <c r="A114" s="9">
        <v>44084</v>
      </c>
      <c r="B114">
        <v>20490</v>
      </c>
      <c r="C114">
        <v>20550</v>
      </c>
      <c r="D114">
        <v>20350</v>
      </c>
      <c r="E114">
        <v>20550</v>
      </c>
      <c r="F114" s="1">
        <v>9842.772669</v>
      </c>
      <c r="G114" s="1">
        <v>9982.0978510000004</v>
      </c>
      <c r="I114">
        <f t="shared" si="37"/>
        <v>1</v>
      </c>
      <c r="J114">
        <f t="shared" si="33"/>
        <v>0.04</v>
      </c>
      <c r="K114">
        <f t="shared" si="36"/>
        <v>20630</v>
      </c>
      <c r="L114">
        <f t="shared" si="38"/>
        <v>19920</v>
      </c>
      <c r="M114">
        <f t="shared" si="31"/>
        <v>0</v>
      </c>
      <c r="N114">
        <f t="shared" si="32"/>
        <v>0</v>
      </c>
      <c r="O114">
        <f t="shared" si="39"/>
        <v>0</v>
      </c>
      <c r="P114">
        <f t="shared" si="40"/>
        <v>19444.592000000001</v>
      </c>
      <c r="Q114">
        <f t="shared" si="41"/>
        <v>20550</v>
      </c>
      <c r="R114">
        <f t="shared" si="34"/>
        <v>20630</v>
      </c>
      <c r="S114">
        <f t="shared" si="35"/>
        <v>19920</v>
      </c>
      <c r="T114">
        <f t="shared" si="42"/>
        <v>0.04</v>
      </c>
      <c r="U114">
        <f t="shared" si="43"/>
        <v>19444.592000000001</v>
      </c>
      <c r="V114">
        <f t="shared" si="44"/>
        <v>20550</v>
      </c>
    </row>
    <row r="115" spans="1:22">
      <c r="A115" s="9">
        <v>44085</v>
      </c>
      <c r="B115">
        <v>20470</v>
      </c>
      <c r="C115">
        <v>20850</v>
      </c>
      <c r="D115">
        <v>20430</v>
      </c>
      <c r="E115">
        <v>20810</v>
      </c>
      <c r="F115" s="1">
        <v>9845.89332612</v>
      </c>
      <c r="G115" s="1">
        <v>9998.8055249999998</v>
      </c>
      <c r="I115">
        <f t="shared" si="37"/>
        <v>1</v>
      </c>
      <c r="J115">
        <f t="shared" si="33"/>
        <v>0.04</v>
      </c>
      <c r="K115">
        <f t="shared" si="36"/>
        <v>20850</v>
      </c>
      <c r="L115">
        <f t="shared" si="38"/>
        <v>19920</v>
      </c>
      <c r="M115">
        <f t="shared" si="31"/>
        <v>1</v>
      </c>
      <c r="N115">
        <f t="shared" si="32"/>
        <v>0</v>
      </c>
      <c r="O115">
        <f t="shared" si="39"/>
        <v>0</v>
      </c>
      <c r="P115">
        <f t="shared" si="40"/>
        <v>19500.80832</v>
      </c>
      <c r="Q115">
        <f t="shared" si="41"/>
        <v>20850</v>
      </c>
      <c r="R115">
        <f t="shared" si="34"/>
        <v>20850</v>
      </c>
      <c r="S115">
        <f t="shared" si="35"/>
        <v>19920</v>
      </c>
      <c r="T115">
        <f t="shared" si="42"/>
        <v>0.04</v>
      </c>
      <c r="U115">
        <f t="shared" si="43"/>
        <v>19500.80832</v>
      </c>
      <c r="V115">
        <f t="shared" si="44"/>
        <v>20850</v>
      </c>
    </row>
    <row r="116" spans="1:22">
      <c r="A116" s="9">
        <v>44088</v>
      </c>
      <c r="B116">
        <v>21020</v>
      </c>
      <c r="C116">
        <v>21150</v>
      </c>
      <c r="D116">
        <v>21020</v>
      </c>
      <c r="E116">
        <v>21110</v>
      </c>
      <c r="F116" s="1">
        <v>9855.0680580528006</v>
      </c>
      <c r="G116" s="1">
        <v>9962.6408449999999</v>
      </c>
      <c r="I116">
        <f t="shared" si="37"/>
        <v>1</v>
      </c>
      <c r="J116">
        <f t="shared" si="33"/>
        <v>0.06</v>
      </c>
      <c r="K116">
        <f t="shared" si="36"/>
        <v>21150</v>
      </c>
      <c r="L116">
        <f t="shared" si="38"/>
        <v>19920</v>
      </c>
      <c r="M116">
        <f t="shared" si="31"/>
        <v>1</v>
      </c>
      <c r="N116">
        <f t="shared" si="32"/>
        <v>0</v>
      </c>
      <c r="O116">
        <f t="shared" si="39"/>
        <v>0</v>
      </c>
      <c r="P116">
        <f t="shared" si="40"/>
        <v>19599.759820800002</v>
      </c>
      <c r="Q116">
        <f t="shared" si="41"/>
        <v>21150</v>
      </c>
      <c r="R116">
        <f t="shared" si="34"/>
        <v>21150</v>
      </c>
      <c r="S116">
        <f t="shared" si="35"/>
        <v>19920</v>
      </c>
      <c r="T116">
        <f t="shared" si="42"/>
        <v>0.06</v>
      </c>
      <c r="U116">
        <f t="shared" si="43"/>
        <v>19599.759820800002</v>
      </c>
      <c r="V116">
        <f t="shared" si="44"/>
        <v>21150</v>
      </c>
    </row>
    <row r="117" spans="1:22">
      <c r="A117" s="9">
        <v>44089</v>
      </c>
      <c r="B117">
        <v>20930</v>
      </c>
      <c r="C117">
        <v>20970</v>
      </c>
      <c r="D117">
        <v>20750</v>
      </c>
      <c r="E117">
        <v>20890</v>
      </c>
      <c r="F117" s="1">
        <v>9869.441804747521</v>
      </c>
      <c r="G117" s="1">
        <v>9980.905514</v>
      </c>
      <c r="I117">
        <f t="shared" si="37"/>
        <v>1</v>
      </c>
      <c r="J117">
        <f t="shared" si="33"/>
        <v>0.08</v>
      </c>
      <c r="K117">
        <f t="shared" si="36"/>
        <v>21150</v>
      </c>
      <c r="L117">
        <f t="shared" si="38"/>
        <v>19920</v>
      </c>
      <c r="M117">
        <f t="shared" si="31"/>
        <v>0</v>
      </c>
      <c r="N117">
        <f t="shared" si="32"/>
        <v>0</v>
      </c>
      <c r="O117">
        <f t="shared" si="39"/>
        <v>0</v>
      </c>
      <c r="P117">
        <f t="shared" si="40"/>
        <v>19723.779035136002</v>
      </c>
      <c r="Q117">
        <f t="shared" si="41"/>
        <v>20970</v>
      </c>
      <c r="R117">
        <f t="shared" si="34"/>
        <v>21150</v>
      </c>
      <c r="S117">
        <f t="shared" si="35"/>
        <v>19920</v>
      </c>
      <c r="T117">
        <f t="shared" si="42"/>
        <v>0.08</v>
      </c>
      <c r="U117">
        <f t="shared" si="43"/>
        <v>19723.779035136002</v>
      </c>
      <c r="V117">
        <f t="shared" si="44"/>
        <v>20970</v>
      </c>
    </row>
    <row r="118" spans="1:22">
      <c r="A118" s="9">
        <v>44090</v>
      </c>
      <c r="B118">
        <v>20880</v>
      </c>
      <c r="C118">
        <v>21000</v>
      </c>
      <c r="D118">
        <v>20820</v>
      </c>
      <c r="E118">
        <v>20960</v>
      </c>
      <c r="F118" s="1">
        <v>9887.5527255828674</v>
      </c>
      <c r="G118" s="1">
        <v>9981.7003889999996</v>
      </c>
      <c r="I118">
        <f t="shared" si="37"/>
        <v>1</v>
      </c>
      <c r="J118">
        <f t="shared" si="33"/>
        <v>0.08</v>
      </c>
      <c r="K118">
        <f t="shared" si="36"/>
        <v>21150</v>
      </c>
      <c r="L118">
        <f t="shared" si="38"/>
        <v>19920</v>
      </c>
      <c r="M118">
        <f t="shared" si="31"/>
        <v>0</v>
      </c>
      <c r="N118">
        <f t="shared" si="32"/>
        <v>0</v>
      </c>
      <c r="O118">
        <f t="shared" si="39"/>
        <v>0</v>
      </c>
      <c r="P118">
        <f t="shared" si="40"/>
        <v>19837.87671232512</v>
      </c>
      <c r="Q118">
        <f t="shared" si="41"/>
        <v>21000</v>
      </c>
      <c r="R118">
        <f t="shared" si="34"/>
        <v>21150</v>
      </c>
      <c r="S118">
        <f t="shared" si="35"/>
        <v>19920</v>
      </c>
      <c r="T118">
        <f t="shared" si="42"/>
        <v>0.08</v>
      </c>
      <c r="U118">
        <f t="shared" si="43"/>
        <v>19837.87671232512</v>
      </c>
      <c r="V118">
        <f t="shared" si="44"/>
        <v>21000</v>
      </c>
    </row>
    <row r="119" spans="1:22">
      <c r="A119" s="9">
        <v>44091</v>
      </c>
      <c r="B119">
        <v>20860</v>
      </c>
      <c r="C119">
        <v>20900</v>
      </c>
      <c r="D119">
        <v>20580</v>
      </c>
      <c r="E119">
        <v>20700</v>
      </c>
      <c r="F119" s="1">
        <v>9998.8055249999998</v>
      </c>
      <c r="G119" s="1">
        <v>9882.8299580000003</v>
      </c>
      <c r="I119">
        <f t="shared" si="37"/>
        <v>1</v>
      </c>
      <c r="J119">
        <f t="shared" si="33"/>
        <v>0.08</v>
      </c>
      <c r="K119">
        <f t="shared" si="36"/>
        <v>21150</v>
      </c>
      <c r="L119">
        <f t="shared" si="38"/>
        <v>19920</v>
      </c>
      <c r="M119">
        <f t="shared" si="31"/>
        <v>0</v>
      </c>
      <c r="N119">
        <f t="shared" si="32"/>
        <v>0</v>
      </c>
      <c r="O119">
        <f t="shared" si="39"/>
        <v>0</v>
      </c>
      <c r="P119">
        <f t="shared" si="40"/>
        <v>19942.84657533911</v>
      </c>
      <c r="Q119">
        <f t="shared" si="41"/>
        <v>20900</v>
      </c>
      <c r="R119">
        <f t="shared" si="34"/>
        <v>21150</v>
      </c>
      <c r="S119">
        <f t="shared" si="35"/>
        <v>19920</v>
      </c>
      <c r="T119">
        <f t="shared" si="42"/>
        <v>0.08</v>
      </c>
      <c r="U119">
        <f t="shared" si="43"/>
        <v>19942.84657533911</v>
      </c>
      <c r="V119">
        <f t="shared" si="44"/>
        <v>20900</v>
      </c>
    </row>
    <row r="120" spans="1:22">
      <c r="A120" s="9">
        <v>44092</v>
      </c>
      <c r="B120">
        <v>20700</v>
      </c>
      <c r="C120">
        <v>20820</v>
      </c>
      <c r="D120">
        <v>20640</v>
      </c>
      <c r="E120">
        <v>20750</v>
      </c>
      <c r="F120" s="1">
        <v>9994.8754671200004</v>
      </c>
      <c r="G120" s="1">
        <v>9948.7662079999991</v>
      </c>
      <c r="I120">
        <f t="shared" si="37"/>
        <v>1</v>
      </c>
      <c r="J120">
        <f t="shared" si="33"/>
        <v>0.08</v>
      </c>
      <c r="K120">
        <f t="shared" si="36"/>
        <v>21150</v>
      </c>
      <c r="L120">
        <f t="shared" si="38"/>
        <v>19920</v>
      </c>
      <c r="M120">
        <f t="shared" si="31"/>
        <v>0</v>
      </c>
      <c r="N120">
        <f t="shared" si="32"/>
        <v>0</v>
      </c>
      <c r="O120">
        <f t="shared" si="39"/>
        <v>0</v>
      </c>
      <c r="P120">
        <f t="shared" si="40"/>
        <v>20039.41884931198</v>
      </c>
      <c r="Q120">
        <f t="shared" si="41"/>
        <v>20820</v>
      </c>
      <c r="R120">
        <f t="shared" si="34"/>
        <v>21150</v>
      </c>
      <c r="S120">
        <f t="shared" si="35"/>
        <v>19920</v>
      </c>
      <c r="T120">
        <f t="shared" si="42"/>
        <v>0.08</v>
      </c>
      <c r="U120">
        <f t="shared" si="43"/>
        <v>20039.41884931198</v>
      </c>
      <c r="V120">
        <f t="shared" si="44"/>
        <v>20820</v>
      </c>
    </row>
    <row r="121" spans="1:22">
      <c r="A121" s="9">
        <v>44097</v>
      </c>
      <c r="B121">
        <v>20510</v>
      </c>
      <c r="C121">
        <v>20770</v>
      </c>
      <c r="D121">
        <v>20390</v>
      </c>
      <c r="E121">
        <v>20750</v>
      </c>
      <c r="F121" s="1">
        <v>9980.5155383904003</v>
      </c>
      <c r="G121" s="1">
        <v>9974.5487909999993</v>
      </c>
      <c r="I121">
        <f t="shared" si="37"/>
        <v>1</v>
      </c>
      <c r="J121">
        <f t="shared" si="33"/>
        <v>0.08</v>
      </c>
      <c r="K121">
        <f t="shared" si="36"/>
        <v>21150</v>
      </c>
      <c r="L121">
        <f t="shared" si="38"/>
        <v>19920</v>
      </c>
      <c r="M121">
        <f t="shared" si="31"/>
        <v>0</v>
      </c>
      <c r="N121">
        <f t="shared" si="32"/>
        <v>0</v>
      </c>
      <c r="O121">
        <f t="shared" si="39"/>
        <v>0</v>
      </c>
      <c r="P121">
        <f t="shared" si="40"/>
        <v>20128.265341367023</v>
      </c>
      <c r="Q121">
        <f t="shared" si="41"/>
        <v>20770</v>
      </c>
      <c r="R121">
        <f t="shared" si="34"/>
        <v>21150</v>
      </c>
      <c r="S121">
        <f t="shared" si="35"/>
        <v>19920</v>
      </c>
      <c r="T121">
        <f t="shared" si="42"/>
        <v>0.08</v>
      </c>
      <c r="U121">
        <f t="shared" si="43"/>
        <v>20128.265341367023</v>
      </c>
      <c r="V121">
        <f t="shared" si="44"/>
        <v>20770</v>
      </c>
    </row>
    <row r="122" spans="1:22">
      <c r="A122" s="9">
        <v>44098</v>
      </c>
      <c r="B122">
        <v>20450</v>
      </c>
      <c r="C122">
        <v>20540</v>
      </c>
      <c r="D122">
        <v>20180</v>
      </c>
      <c r="E122">
        <v>20270</v>
      </c>
      <c r="F122" s="1">
        <v>9953.7780960635519</v>
      </c>
      <c r="G122" s="1">
        <v>9836.1122569999989</v>
      </c>
      <c r="I122">
        <f t="shared" si="37"/>
        <v>1</v>
      </c>
      <c r="J122">
        <f t="shared" si="33"/>
        <v>0.08</v>
      </c>
      <c r="K122">
        <f t="shared" si="36"/>
        <v>21150</v>
      </c>
      <c r="L122">
        <f t="shared" si="38"/>
        <v>19920</v>
      </c>
      <c r="M122">
        <f t="shared" si="31"/>
        <v>0</v>
      </c>
      <c r="N122">
        <f t="shared" si="32"/>
        <v>0</v>
      </c>
      <c r="O122">
        <f t="shared" si="39"/>
        <v>1</v>
      </c>
      <c r="P122">
        <f t="shared" si="40"/>
        <v>20210.004114057661</v>
      </c>
      <c r="Q122">
        <f t="shared" si="41"/>
        <v>20540</v>
      </c>
      <c r="R122">
        <f t="shared" si="34"/>
        <v>20540</v>
      </c>
      <c r="S122">
        <f t="shared" si="35"/>
        <v>20180</v>
      </c>
      <c r="T122">
        <f t="shared" si="42"/>
        <v>0.02</v>
      </c>
      <c r="U122">
        <f t="shared" si="43"/>
        <v>21150</v>
      </c>
      <c r="V122">
        <f t="shared" si="44"/>
        <v>19920</v>
      </c>
    </row>
    <row r="123" spans="1:22">
      <c r="A123" s="9">
        <v>44099</v>
      </c>
      <c r="B123">
        <v>20500</v>
      </c>
      <c r="C123">
        <v>20610</v>
      </c>
      <c r="D123">
        <v>20390</v>
      </c>
      <c r="E123">
        <v>20510</v>
      </c>
      <c r="F123" s="1">
        <v>9922.4061637333834</v>
      </c>
      <c r="G123" s="1">
        <v>9883.2234829999998</v>
      </c>
      <c r="I123">
        <f t="shared" si="37"/>
        <v>-1</v>
      </c>
      <c r="J123">
        <f t="shared" si="33"/>
        <v>0.02</v>
      </c>
      <c r="K123">
        <f t="shared" si="36"/>
        <v>20610</v>
      </c>
      <c r="L123">
        <f t="shared" si="38"/>
        <v>20180</v>
      </c>
      <c r="M123">
        <f t="shared" si="31"/>
        <v>1</v>
      </c>
      <c r="N123">
        <f t="shared" si="32"/>
        <v>1</v>
      </c>
      <c r="O123">
        <f t="shared" si="39"/>
        <v>0</v>
      </c>
      <c r="P123">
        <f t="shared" si="40"/>
        <v>21130.6</v>
      </c>
      <c r="Q123">
        <f t="shared" si="41"/>
        <v>20610</v>
      </c>
      <c r="R123">
        <f t="shared" si="34"/>
        <v>20610</v>
      </c>
      <c r="S123">
        <f t="shared" si="35"/>
        <v>20180</v>
      </c>
      <c r="T123">
        <f t="shared" si="42"/>
        <v>0.02</v>
      </c>
      <c r="U123">
        <f t="shared" si="43"/>
        <v>21130.6</v>
      </c>
      <c r="V123">
        <f t="shared" si="44"/>
        <v>20610</v>
      </c>
    </row>
    <row r="124" spans="1:22">
      <c r="A124" s="9"/>
      <c r="B124"/>
      <c r="C124"/>
      <c r="D124"/>
      <c r="E124"/>
      <c r="F124" s="1">
        <v>9889.4656347867076</v>
      </c>
      <c r="G124" s="1">
        <v>9876.9289719999997</v>
      </c>
      <c r="I124">
        <f t="shared" si="37"/>
        <v>-1</v>
      </c>
      <c r="J124">
        <f t="shared" si="33"/>
        <v>0.04</v>
      </c>
      <c r="K124">
        <f t="shared" si="36"/>
        <v>20610</v>
      </c>
      <c r="L124">
        <f t="shared" si="38"/>
        <v>20180</v>
      </c>
      <c r="M124">
        <f t="shared" si="31"/>
        <v>0</v>
      </c>
      <c r="N124">
        <f t="shared" si="32"/>
        <v>0</v>
      </c>
      <c r="O124">
        <f t="shared" si="39"/>
        <v>0</v>
      </c>
      <c r="P124">
        <f t="shared" si="40"/>
        <v>21092.575999999997</v>
      </c>
      <c r="Q124">
        <f t="shared" si="41"/>
        <v>0</v>
      </c>
      <c r="R124">
        <f t="shared" si="34"/>
        <v>20610</v>
      </c>
      <c r="S124">
        <f t="shared" si="35"/>
        <v>20180</v>
      </c>
      <c r="T124">
        <f t="shared" si="42"/>
        <v>0.04</v>
      </c>
      <c r="U124">
        <f t="shared" si="43"/>
        <v>21092.575999999997</v>
      </c>
      <c r="V124">
        <f t="shared" si="44"/>
        <v>0</v>
      </c>
    </row>
    <row r="125" spans="1:22">
      <c r="A125" s="9"/>
      <c r="B125"/>
      <c r="C125"/>
      <c r="D125"/>
      <c r="E125"/>
      <c r="F125" s="1">
        <v>9860.221552053632</v>
      </c>
      <c r="G125" s="1">
        <v>9858.8545770000001</v>
      </c>
      <c r="I125">
        <f t="shared" si="37"/>
        <v>-1</v>
      </c>
      <c r="J125">
        <f t="shared" si="33"/>
        <v>0.04</v>
      </c>
      <c r="K125">
        <f t="shared" si="36"/>
        <v>20610</v>
      </c>
      <c r="L125">
        <f t="shared" si="38"/>
        <v>20180</v>
      </c>
      <c r="M125">
        <f t="shared" si="31"/>
        <v>0</v>
      </c>
      <c r="N125">
        <f t="shared" si="32"/>
        <v>0</v>
      </c>
      <c r="O125">
        <f t="shared" si="39"/>
        <v>0</v>
      </c>
      <c r="P125">
        <f t="shared" si="40"/>
        <v>21056.072959999998</v>
      </c>
      <c r="Q125">
        <f t="shared" si="41"/>
        <v>0</v>
      </c>
      <c r="R125">
        <f t="shared" si="34"/>
        <v>20610</v>
      </c>
      <c r="S125">
        <f t="shared" si="35"/>
        <v>20180</v>
      </c>
      <c r="T125">
        <f t="shared" si="42"/>
        <v>0.04</v>
      </c>
      <c r="U125">
        <f t="shared" si="43"/>
        <v>21056.072959999998</v>
      </c>
      <c r="V125">
        <f t="shared" si="44"/>
        <v>0</v>
      </c>
    </row>
    <row r="126" spans="1:22">
      <c r="A126" s="9"/>
      <c r="B126"/>
      <c r="C126"/>
      <c r="D126"/>
      <c r="E126"/>
      <c r="F126" s="1">
        <v>9825.8190267418322</v>
      </c>
      <c r="G126" s="1">
        <v>9783.7700700000005</v>
      </c>
      <c r="I126">
        <f t="shared" si="37"/>
        <v>-1</v>
      </c>
      <c r="J126">
        <f t="shared" si="33"/>
        <v>0.04</v>
      </c>
      <c r="K126">
        <f t="shared" si="36"/>
        <v>20610</v>
      </c>
      <c r="L126">
        <f t="shared" si="38"/>
        <v>20180</v>
      </c>
      <c r="M126">
        <f t="shared" si="31"/>
        <v>0</v>
      </c>
      <c r="N126">
        <f t="shared" si="32"/>
        <v>0</v>
      </c>
      <c r="O126">
        <f t="shared" si="39"/>
        <v>0</v>
      </c>
      <c r="P126">
        <f t="shared" si="40"/>
        <v>21021.030041599999</v>
      </c>
      <c r="Q126">
        <f t="shared" si="41"/>
        <v>0</v>
      </c>
      <c r="R126">
        <f t="shared" si="34"/>
        <v>20610</v>
      </c>
      <c r="S126">
        <f t="shared" si="35"/>
        <v>20180</v>
      </c>
      <c r="T126">
        <f t="shared" si="42"/>
        <v>0.04</v>
      </c>
      <c r="U126">
        <f t="shared" si="43"/>
        <v>21021.030041599999</v>
      </c>
      <c r="V126">
        <f t="shared" si="44"/>
        <v>0</v>
      </c>
    </row>
    <row r="127" spans="1:22">
      <c r="A127" s="9"/>
      <c r="B127"/>
      <c r="C127"/>
      <c r="D127"/>
      <c r="E127"/>
      <c r="F127" s="1">
        <v>9797.5404483386301</v>
      </c>
      <c r="G127" s="1">
        <v>9781.8224030000001</v>
      </c>
      <c r="I127">
        <f t="shared" si="37"/>
        <v>-1</v>
      </c>
      <c r="J127">
        <f t="shared" si="33"/>
        <v>0.04</v>
      </c>
      <c r="K127">
        <f t="shared" si="36"/>
        <v>20610</v>
      </c>
      <c r="L127">
        <f t="shared" si="38"/>
        <v>20180</v>
      </c>
      <c r="M127">
        <f t="shared" si="31"/>
        <v>0</v>
      </c>
      <c r="N127">
        <f t="shared" si="32"/>
        <v>0</v>
      </c>
      <c r="O127">
        <f t="shared" si="39"/>
        <v>0</v>
      </c>
      <c r="P127">
        <f t="shared" si="40"/>
        <v>20987.388839936</v>
      </c>
      <c r="Q127">
        <f t="shared" si="41"/>
        <v>0</v>
      </c>
      <c r="R127">
        <f t="shared" si="34"/>
        <v>20610</v>
      </c>
      <c r="S127">
        <f t="shared" si="35"/>
        <v>20180</v>
      </c>
      <c r="T127">
        <f t="shared" si="42"/>
        <v>0.04</v>
      </c>
      <c r="U127">
        <f t="shared" si="43"/>
        <v>20987.388839936</v>
      </c>
      <c r="V127">
        <f t="shared" si="44"/>
        <v>0</v>
      </c>
    </row>
    <row r="128" spans="1:22">
      <c r="A128" s="9"/>
      <c r="B128"/>
      <c r="C128"/>
      <c r="D128"/>
      <c r="E128"/>
      <c r="F128" s="1">
        <v>9697.2800340000013</v>
      </c>
      <c r="G128" s="1">
        <v>9986.0733340000006</v>
      </c>
      <c r="I128">
        <f t="shared" si="37"/>
        <v>-1</v>
      </c>
      <c r="J128">
        <f t="shared" si="33"/>
        <v>0.04</v>
      </c>
      <c r="K128">
        <f t="shared" si="36"/>
        <v>20610</v>
      </c>
      <c r="L128">
        <f t="shared" si="38"/>
        <v>20180</v>
      </c>
      <c r="M128">
        <f t="shared" si="31"/>
        <v>0</v>
      </c>
      <c r="N128">
        <f t="shared" si="32"/>
        <v>0</v>
      </c>
      <c r="O128">
        <f t="shared" si="39"/>
        <v>0</v>
      </c>
      <c r="P128">
        <f t="shared" si="40"/>
        <v>20955.093286338561</v>
      </c>
      <c r="Q128">
        <f t="shared" si="41"/>
        <v>0</v>
      </c>
      <c r="R128">
        <f t="shared" si="34"/>
        <v>20610</v>
      </c>
      <c r="S128">
        <f t="shared" si="35"/>
        <v>20180</v>
      </c>
      <c r="T128">
        <f t="shared" si="42"/>
        <v>0.04</v>
      </c>
      <c r="U128">
        <f t="shared" si="43"/>
        <v>20955.093286338561</v>
      </c>
      <c r="V128">
        <f t="shared" si="44"/>
        <v>0</v>
      </c>
    </row>
    <row r="129" spans="1:22">
      <c r="A129" s="9"/>
      <c r="B129"/>
      <c r="C129"/>
      <c r="D129"/>
      <c r="E129"/>
      <c r="F129" s="1">
        <v>9797.4146010000004</v>
      </c>
      <c r="G129" s="1">
        <v>9686.4744659999997</v>
      </c>
      <c r="I129">
        <f t="shared" si="37"/>
        <v>-1</v>
      </c>
      <c r="J129">
        <f t="shared" si="33"/>
        <v>0.04</v>
      </c>
      <c r="K129">
        <f t="shared" si="36"/>
        <v>20610</v>
      </c>
      <c r="L129">
        <f t="shared" si="38"/>
        <v>20180</v>
      </c>
      <c r="M129">
        <f t="shared" si="31"/>
        <v>0</v>
      </c>
      <c r="N129">
        <f t="shared" si="32"/>
        <v>0</v>
      </c>
      <c r="O129">
        <f t="shared" si="39"/>
        <v>0</v>
      </c>
      <c r="P129">
        <f t="shared" si="40"/>
        <v>20924.089554885017</v>
      </c>
      <c r="Q129">
        <f t="shared" si="41"/>
        <v>0</v>
      </c>
      <c r="R129">
        <f t="shared" si="34"/>
        <v>20610</v>
      </c>
      <c r="S129">
        <f t="shared" si="35"/>
        <v>20180</v>
      </c>
      <c r="T129">
        <f t="shared" si="42"/>
        <v>0.04</v>
      </c>
      <c r="U129">
        <f t="shared" si="43"/>
        <v>20924.089554885017</v>
      </c>
      <c r="V129">
        <f t="shared" si="44"/>
        <v>0</v>
      </c>
    </row>
    <row r="130" spans="1:22">
      <c r="A130" s="9"/>
      <c r="B130"/>
      <c r="C130"/>
      <c r="D130"/>
      <c r="E130"/>
      <c r="F130" s="1">
        <v>9791.4372709199997</v>
      </c>
      <c r="G130" s="1">
        <v>9723.1851700000007</v>
      </c>
      <c r="I130">
        <f t="shared" si="37"/>
        <v>-1</v>
      </c>
      <c r="J130">
        <f t="shared" si="33"/>
        <v>0.04</v>
      </c>
      <c r="K130">
        <f t="shared" si="36"/>
        <v>20610</v>
      </c>
      <c r="L130">
        <f t="shared" si="38"/>
        <v>20180</v>
      </c>
      <c r="M130">
        <f t="shared" si="31"/>
        <v>0</v>
      </c>
      <c r="N130">
        <f t="shared" si="32"/>
        <v>0</v>
      </c>
      <c r="O130">
        <f t="shared" si="39"/>
        <v>0</v>
      </c>
      <c r="P130">
        <f t="shared" si="40"/>
        <v>20894.325972689618</v>
      </c>
      <c r="Q130">
        <f t="shared" si="41"/>
        <v>0</v>
      </c>
      <c r="R130">
        <f t="shared" si="34"/>
        <v>20610</v>
      </c>
      <c r="S130">
        <f t="shared" si="35"/>
        <v>20180</v>
      </c>
      <c r="T130">
        <f t="shared" si="42"/>
        <v>0.04</v>
      </c>
      <c r="U130">
        <f t="shared" si="43"/>
        <v>20894.325972689618</v>
      </c>
      <c r="V130">
        <f t="shared" si="44"/>
        <v>0</v>
      </c>
    </row>
    <row r="131" spans="1:22">
      <c r="A131" s="9"/>
      <c r="B131"/>
      <c r="C131"/>
      <c r="D131"/>
      <c r="E131"/>
      <c r="F131" s="1">
        <v>9779.9607971663991</v>
      </c>
      <c r="G131" s="1">
        <v>9767.0327980000002</v>
      </c>
      <c r="I131">
        <f t="shared" si="37"/>
        <v>-1</v>
      </c>
      <c r="J131">
        <f t="shared" si="33"/>
        <v>0.04</v>
      </c>
      <c r="K131">
        <f t="shared" si="36"/>
        <v>20610</v>
      </c>
      <c r="L131">
        <f t="shared" si="38"/>
        <v>20180</v>
      </c>
      <c r="M131">
        <f t="shared" si="31"/>
        <v>0</v>
      </c>
      <c r="N131">
        <f t="shared" si="32"/>
        <v>0</v>
      </c>
      <c r="O131">
        <f t="shared" si="39"/>
        <v>0</v>
      </c>
      <c r="P131">
        <f t="shared" si="40"/>
        <v>20865.752933782034</v>
      </c>
      <c r="Q131">
        <f t="shared" si="41"/>
        <v>0</v>
      </c>
      <c r="R131">
        <f t="shared" si="34"/>
        <v>20610</v>
      </c>
      <c r="S131">
        <f t="shared" si="35"/>
        <v>20180</v>
      </c>
      <c r="T131">
        <f t="shared" si="42"/>
        <v>0.04</v>
      </c>
      <c r="U131">
        <f t="shared" si="43"/>
        <v>20865.752933782034</v>
      </c>
      <c r="V131">
        <f t="shared" si="44"/>
        <v>0</v>
      </c>
    </row>
    <row r="132" spans="1:22">
      <c r="A132" s="9"/>
      <c r="B132"/>
      <c r="C132"/>
      <c r="D132"/>
      <c r="E132"/>
      <c r="F132" s="1">
        <v>9647.9813489999997</v>
      </c>
      <c r="G132" s="1">
        <v>9797.4146010000004</v>
      </c>
      <c r="I132">
        <f t="shared" si="37"/>
        <v>-1</v>
      </c>
      <c r="J132">
        <f t="shared" si="33"/>
        <v>0.04</v>
      </c>
      <c r="K132">
        <f t="shared" si="36"/>
        <v>20610</v>
      </c>
      <c r="L132">
        <f t="shared" si="38"/>
        <v>20180</v>
      </c>
      <c r="M132">
        <f t="shared" ref="M132:M195" si="45">IF(K132=K131,0,1)</f>
        <v>0</v>
      </c>
      <c r="N132">
        <f t="shared" ref="N132:N195" si="46">IF(L132=L131,0,1)</f>
        <v>0</v>
      </c>
      <c r="O132">
        <f t="shared" si="39"/>
        <v>0</v>
      </c>
      <c r="P132">
        <f t="shared" si="40"/>
        <v>20838.322816430751</v>
      </c>
      <c r="Q132">
        <f t="shared" si="41"/>
        <v>0</v>
      </c>
      <c r="R132">
        <f t="shared" si="34"/>
        <v>20610</v>
      </c>
      <c r="S132">
        <f t="shared" si="35"/>
        <v>20180</v>
      </c>
      <c r="T132">
        <f t="shared" si="42"/>
        <v>0.04</v>
      </c>
      <c r="U132">
        <f t="shared" si="43"/>
        <v>20838.322816430751</v>
      </c>
      <c r="V132">
        <f t="shared" si="44"/>
        <v>0</v>
      </c>
    </row>
    <row r="133" spans="1:22">
      <c r="A133" s="9"/>
      <c r="B133"/>
      <c r="C133"/>
      <c r="D133"/>
      <c r="E133"/>
      <c r="F133" s="1">
        <v>9650.3390450400002</v>
      </c>
      <c r="G133" s="1">
        <v>9746.8306219999995</v>
      </c>
      <c r="I133">
        <f t="shared" si="37"/>
        <v>-1</v>
      </c>
      <c r="J133">
        <f t="shared" ref="J133:J196" si="47">MIN(_xlfn.IFS(OR(O132=1,O132=-1),0.02,AND(I132=1,M132=1),T132+0.02,AND(I132=-1,N132=1),T132+0.02,"TRUE",T132),0.2)</f>
        <v>0.04</v>
      </c>
      <c r="K133">
        <f t="shared" si="36"/>
        <v>20610</v>
      </c>
      <c r="L133">
        <f t="shared" si="38"/>
        <v>20180</v>
      </c>
      <c r="M133">
        <f t="shared" si="45"/>
        <v>0</v>
      </c>
      <c r="N133">
        <f t="shared" si="46"/>
        <v>0</v>
      </c>
      <c r="O133">
        <f t="shared" si="39"/>
        <v>0</v>
      </c>
      <c r="P133">
        <f t="shared" si="40"/>
        <v>20811.989903773519</v>
      </c>
      <c r="Q133">
        <f t="shared" si="41"/>
        <v>0</v>
      </c>
      <c r="R133">
        <f t="shared" ref="R133:R180" si="48">IF(OR(O133=1,O133=-1),C133,K133)</f>
        <v>20610</v>
      </c>
      <c r="S133">
        <f t="shared" ref="S133:S180" si="49">IF(OR(O133=1,O133=-1),D133,L133)</f>
        <v>20180</v>
      </c>
      <c r="T133">
        <f t="shared" si="42"/>
        <v>0.04</v>
      </c>
      <c r="U133">
        <f t="shared" si="43"/>
        <v>20811.989903773519</v>
      </c>
      <c r="V133">
        <f t="shared" si="44"/>
        <v>0</v>
      </c>
    </row>
    <row r="134" spans="1:22">
      <c r="A134" s="9"/>
      <c r="B134"/>
      <c r="C134"/>
      <c r="D134"/>
      <c r="E134"/>
      <c r="F134" s="1">
        <v>9658.3916570376005</v>
      </c>
      <c r="G134" s="1">
        <v>9784.5492450000002</v>
      </c>
      <c r="I134">
        <f t="shared" si="37"/>
        <v>-1</v>
      </c>
      <c r="J134">
        <f t="shared" si="47"/>
        <v>0.04</v>
      </c>
      <c r="K134">
        <f t="shared" si="36"/>
        <v>20610</v>
      </c>
      <c r="L134">
        <f t="shared" si="38"/>
        <v>20180</v>
      </c>
      <c r="M134">
        <f t="shared" si="45"/>
        <v>0</v>
      </c>
      <c r="N134">
        <f t="shared" si="46"/>
        <v>0</v>
      </c>
      <c r="O134">
        <f t="shared" si="39"/>
        <v>0</v>
      </c>
      <c r="P134">
        <f t="shared" si="40"/>
        <v>20786.710307622579</v>
      </c>
      <c r="Q134">
        <f t="shared" si="41"/>
        <v>0</v>
      </c>
      <c r="R134">
        <f t="shared" si="48"/>
        <v>20610</v>
      </c>
      <c r="S134">
        <f t="shared" si="49"/>
        <v>20180</v>
      </c>
      <c r="T134">
        <f t="shared" si="42"/>
        <v>0.04</v>
      </c>
      <c r="U134">
        <f t="shared" si="43"/>
        <v>20786.710307622579</v>
      </c>
      <c r="V134">
        <f t="shared" si="44"/>
        <v>0</v>
      </c>
    </row>
    <row r="135" spans="1:22">
      <c r="A135" s="9"/>
      <c r="B135"/>
      <c r="C135"/>
      <c r="D135"/>
      <c r="E135"/>
      <c r="F135" s="1">
        <v>9671.825924733841</v>
      </c>
      <c r="G135" s="1">
        <v>9792.7343340000007</v>
      </c>
      <c r="I135">
        <f t="shared" si="37"/>
        <v>-1</v>
      </c>
      <c r="J135">
        <f t="shared" si="47"/>
        <v>0.04</v>
      </c>
      <c r="K135">
        <f t="shared" si="36"/>
        <v>20610</v>
      </c>
      <c r="L135">
        <f t="shared" si="38"/>
        <v>20180</v>
      </c>
      <c r="M135">
        <f t="shared" si="45"/>
        <v>0</v>
      </c>
      <c r="N135">
        <f t="shared" si="46"/>
        <v>0</v>
      </c>
      <c r="O135">
        <f t="shared" si="39"/>
        <v>0</v>
      </c>
      <c r="P135">
        <f t="shared" si="40"/>
        <v>20762.441895317676</v>
      </c>
      <c r="Q135">
        <f t="shared" si="41"/>
        <v>0</v>
      </c>
      <c r="R135">
        <f t="shared" si="48"/>
        <v>20610</v>
      </c>
      <c r="S135">
        <f t="shared" si="49"/>
        <v>20180</v>
      </c>
      <c r="T135">
        <f t="shared" si="42"/>
        <v>0.04</v>
      </c>
      <c r="U135">
        <f t="shared" si="43"/>
        <v>20762.441895317676</v>
      </c>
      <c r="V135">
        <f t="shared" si="44"/>
        <v>0</v>
      </c>
    </row>
    <row r="136" spans="1:22">
      <c r="A136" s="9"/>
      <c r="B136"/>
      <c r="C136"/>
      <c r="D136"/>
      <c r="E136"/>
      <c r="F136" s="1">
        <v>9792.7343340000007</v>
      </c>
      <c r="G136" s="1">
        <v>9644.5244810000004</v>
      </c>
      <c r="I136">
        <f t="shared" si="37"/>
        <v>-1</v>
      </c>
      <c r="J136">
        <f t="shared" si="47"/>
        <v>0.04</v>
      </c>
      <c r="K136">
        <f t="shared" si="36"/>
        <v>20610</v>
      </c>
      <c r="L136">
        <f t="shared" si="38"/>
        <v>20180</v>
      </c>
      <c r="M136">
        <f t="shared" si="45"/>
        <v>0</v>
      </c>
      <c r="N136">
        <f t="shared" si="46"/>
        <v>0</v>
      </c>
      <c r="O136">
        <f t="shared" si="39"/>
        <v>0</v>
      </c>
      <c r="P136">
        <f t="shared" si="40"/>
        <v>20739.144219504968</v>
      </c>
      <c r="Q136">
        <f t="shared" si="41"/>
        <v>0</v>
      </c>
      <c r="R136">
        <f t="shared" si="48"/>
        <v>20610</v>
      </c>
      <c r="S136">
        <f t="shared" si="49"/>
        <v>20180</v>
      </c>
      <c r="T136">
        <f t="shared" si="42"/>
        <v>0.04</v>
      </c>
      <c r="U136">
        <f t="shared" si="43"/>
        <v>20739.144219504968</v>
      </c>
      <c r="V136">
        <f t="shared" si="44"/>
        <v>0</v>
      </c>
    </row>
    <row r="137" spans="1:22">
      <c r="A137" s="9"/>
      <c r="B137"/>
      <c r="C137"/>
      <c r="D137"/>
      <c r="E137"/>
      <c r="F137" s="1">
        <v>9786.8059398800015</v>
      </c>
      <c r="G137" s="1">
        <v>9743.7263060000005</v>
      </c>
      <c r="I137">
        <f t="shared" si="37"/>
        <v>-1</v>
      </c>
      <c r="J137">
        <f t="shared" si="47"/>
        <v>0.04</v>
      </c>
      <c r="K137">
        <f t="shared" si="36"/>
        <v>20610</v>
      </c>
      <c r="L137">
        <f t="shared" si="38"/>
        <v>20180</v>
      </c>
      <c r="M137">
        <f t="shared" si="45"/>
        <v>0</v>
      </c>
      <c r="N137">
        <f t="shared" si="46"/>
        <v>0</v>
      </c>
      <c r="O137">
        <f t="shared" si="39"/>
        <v>0</v>
      </c>
      <c r="P137">
        <f t="shared" si="40"/>
        <v>20716.778450724771</v>
      </c>
      <c r="Q137">
        <f t="shared" si="41"/>
        <v>0</v>
      </c>
      <c r="R137">
        <f t="shared" si="48"/>
        <v>20610</v>
      </c>
      <c r="S137">
        <f t="shared" si="49"/>
        <v>20180</v>
      </c>
      <c r="T137">
        <f t="shared" si="42"/>
        <v>0.04</v>
      </c>
      <c r="U137">
        <f t="shared" si="43"/>
        <v>20716.778450724771</v>
      </c>
      <c r="V137">
        <f t="shared" si="44"/>
        <v>0</v>
      </c>
    </row>
    <row r="138" spans="1:22">
      <c r="A138" s="9"/>
      <c r="B138"/>
      <c r="C138"/>
      <c r="D138"/>
      <c r="E138"/>
      <c r="F138" s="1">
        <v>9775.4234231696009</v>
      </c>
      <c r="G138" s="1">
        <v>9770.9226299999991</v>
      </c>
      <c r="I138">
        <f t="shared" si="37"/>
        <v>-1</v>
      </c>
      <c r="J138">
        <f t="shared" si="47"/>
        <v>0.04</v>
      </c>
      <c r="K138">
        <f t="shared" si="36"/>
        <v>20610</v>
      </c>
      <c r="L138">
        <f t="shared" si="38"/>
        <v>20180</v>
      </c>
      <c r="M138">
        <f t="shared" si="45"/>
        <v>0</v>
      </c>
      <c r="N138">
        <f t="shared" si="46"/>
        <v>0</v>
      </c>
      <c r="O138">
        <f t="shared" si="39"/>
        <v>0</v>
      </c>
      <c r="P138">
        <f t="shared" si="40"/>
        <v>20695.307312695779</v>
      </c>
      <c r="Q138">
        <f t="shared" si="41"/>
        <v>0</v>
      </c>
      <c r="R138">
        <f t="shared" si="48"/>
        <v>20610</v>
      </c>
      <c r="S138">
        <f t="shared" si="49"/>
        <v>20180</v>
      </c>
      <c r="T138">
        <f t="shared" si="42"/>
        <v>0.04</v>
      </c>
      <c r="U138">
        <f t="shared" si="43"/>
        <v>20695.307312695779</v>
      </c>
      <c r="V138">
        <f t="shared" si="44"/>
        <v>0</v>
      </c>
    </row>
    <row r="139" spans="1:22">
      <c r="A139" s="9"/>
      <c r="B139"/>
      <c r="C139"/>
      <c r="D139"/>
      <c r="E139"/>
      <c r="F139" s="1">
        <v>9644.5244810000004</v>
      </c>
      <c r="G139" s="1">
        <v>9819.2854430000007</v>
      </c>
      <c r="I139">
        <f t="shared" si="37"/>
        <v>-1</v>
      </c>
      <c r="J139">
        <f t="shared" si="47"/>
        <v>0.04</v>
      </c>
      <c r="K139">
        <f t="shared" si="36"/>
        <v>20610</v>
      </c>
      <c r="L139">
        <f t="shared" si="38"/>
        <v>20180</v>
      </c>
      <c r="M139">
        <f t="shared" si="45"/>
        <v>0</v>
      </c>
      <c r="N139">
        <f t="shared" si="46"/>
        <v>0</v>
      </c>
      <c r="O139">
        <f t="shared" si="39"/>
        <v>0</v>
      </c>
      <c r="P139">
        <f t="shared" si="40"/>
        <v>20674.695020187948</v>
      </c>
      <c r="Q139">
        <f t="shared" si="41"/>
        <v>0</v>
      </c>
      <c r="R139">
        <f t="shared" si="48"/>
        <v>20610</v>
      </c>
      <c r="S139">
        <f t="shared" si="49"/>
        <v>20180</v>
      </c>
      <c r="T139">
        <f t="shared" si="42"/>
        <v>0.04</v>
      </c>
      <c r="U139">
        <f t="shared" si="43"/>
        <v>20674.695020187948</v>
      </c>
      <c r="V139">
        <f t="shared" si="44"/>
        <v>0</v>
      </c>
    </row>
    <row r="140" spans="1:22">
      <c r="A140" s="9"/>
      <c r="B140"/>
      <c r="C140"/>
      <c r="D140"/>
      <c r="E140"/>
      <c r="F140" s="1">
        <v>9648.01970024</v>
      </c>
      <c r="G140" s="1">
        <v>9815.3763579999995</v>
      </c>
      <c r="I140">
        <f t="shared" si="37"/>
        <v>-1</v>
      </c>
      <c r="J140">
        <f t="shared" si="47"/>
        <v>0.04</v>
      </c>
      <c r="K140">
        <f t="shared" si="36"/>
        <v>20610</v>
      </c>
      <c r="L140">
        <f t="shared" si="38"/>
        <v>20180</v>
      </c>
      <c r="M140">
        <f t="shared" si="45"/>
        <v>0</v>
      </c>
      <c r="N140">
        <f t="shared" si="46"/>
        <v>0</v>
      </c>
      <c r="O140">
        <f t="shared" si="39"/>
        <v>0</v>
      </c>
      <c r="P140">
        <f t="shared" si="40"/>
        <v>20654.907219380431</v>
      </c>
      <c r="Q140">
        <f t="shared" si="41"/>
        <v>0</v>
      </c>
      <c r="R140">
        <f t="shared" si="48"/>
        <v>20610</v>
      </c>
      <c r="S140">
        <f t="shared" si="49"/>
        <v>20180</v>
      </c>
      <c r="T140">
        <f t="shared" si="42"/>
        <v>0.04</v>
      </c>
      <c r="U140">
        <f t="shared" si="43"/>
        <v>20654.907219380431</v>
      </c>
      <c r="V140">
        <f t="shared" si="44"/>
        <v>0</v>
      </c>
    </row>
    <row r="141" spans="1:22">
      <c r="A141" s="9"/>
      <c r="B141"/>
      <c r="C141"/>
      <c r="D141"/>
      <c r="E141"/>
      <c r="F141" s="1">
        <v>9658.2956448055993</v>
      </c>
      <c r="G141" s="1">
        <v>9742.5624430000007</v>
      </c>
      <c r="I141">
        <f t="shared" si="37"/>
        <v>-1</v>
      </c>
      <c r="J141">
        <f t="shared" si="47"/>
        <v>0.04</v>
      </c>
      <c r="K141">
        <f t="shared" si="36"/>
        <v>20610</v>
      </c>
      <c r="L141">
        <f t="shared" si="38"/>
        <v>20180</v>
      </c>
      <c r="M141">
        <f t="shared" si="45"/>
        <v>0</v>
      </c>
      <c r="N141">
        <f t="shared" si="46"/>
        <v>0</v>
      </c>
      <c r="O141">
        <f t="shared" si="39"/>
        <v>0</v>
      </c>
      <c r="P141">
        <f t="shared" si="40"/>
        <v>20635.910930605212</v>
      </c>
      <c r="Q141">
        <f t="shared" si="41"/>
        <v>0</v>
      </c>
      <c r="R141">
        <f t="shared" si="48"/>
        <v>20610</v>
      </c>
      <c r="S141">
        <f t="shared" si="49"/>
        <v>20180</v>
      </c>
      <c r="T141">
        <f t="shared" si="42"/>
        <v>0.04</v>
      </c>
      <c r="U141">
        <f t="shared" si="43"/>
        <v>20635.910930605212</v>
      </c>
      <c r="V141">
        <f t="shared" si="44"/>
        <v>0</v>
      </c>
    </row>
    <row r="142" spans="1:22">
      <c r="A142" s="9"/>
      <c r="B142"/>
      <c r="C142"/>
      <c r="D142"/>
      <c r="E142"/>
      <c r="F142" s="1">
        <v>9674.3946246250398</v>
      </c>
      <c r="G142" s="1">
        <v>9809.5156480000005</v>
      </c>
      <c r="I142">
        <f t="shared" si="37"/>
        <v>-1</v>
      </c>
      <c r="J142">
        <f t="shared" si="47"/>
        <v>0.04</v>
      </c>
      <c r="K142">
        <f t="shared" si="36"/>
        <v>20610</v>
      </c>
      <c r="L142">
        <f t="shared" si="38"/>
        <v>20180</v>
      </c>
      <c r="M142">
        <f t="shared" si="45"/>
        <v>0</v>
      </c>
      <c r="N142">
        <f t="shared" si="46"/>
        <v>0</v>
      </c>
      <c r="O142">
        <f t="shared" si="39"/>
        <v>0</v>
      </c>
      <c r="P142">
        <f t="shared" si="40"/>
        <v>20617.674493381004</v>
      </c>
      <c r="Q142">
        <f t="shared" si="41"/>
        <v>0</v>
      </c>
      <c r="R142">
        <f t="shared" si="48"/>
        <v>20610</v>
      </c>
      <c r="S142">
        <f t="shared" si="49"/>
        <v>20180</v>
      </c>
      <c r="T142">
        <f t="shared" si="42"/>
        <v>0.04</v>
      </c>
      <c r="U142">
        <f t="shared" si="43"/>
        <v>20617.674493381004</v>
      </c>
      <c r="V142">
        <f t="shared" si="44"/>
        <v>0</v>
      </c>
    </row>
    <row r="143" spans="1:22">
      <c r="A143" s="9"/>
      <c r="B143"/>
      <c r="C143"/>
      <c r="D143"/>
      <c r="E143"/>
      <c r="F143" s="1">
        <v>9694.6793391975352</v>
      </c>
      <c r="G143" s="1">
        <v>9813.8131599999997</v>
      </c>
      <c r="I143">
        <f t="shared" si="37"/>
        <v>-1</v>
      </c>
      <c r="J143">
        <f t="shared" si="47"/>
        <v>0.04</v>
      </c>
      <c r="K143">
        <f t="shared" si="36"/>
        <v>20610</v>
      </c>
      <c r="L143">
        <f t="shared" si="38"/>
        <v>20180</v>
      </c>
      <c r="M143">
        <f t="shared" si="45"/>
        <v>0</v>
      </c>
      <c r="N143">
        <f t="shared" si="46"/>
        <v>0</v>
      </c>
      <c r="O143">
        <f t="shared" si="39"/>
        <v>0</v>
      </c>
      <c r="P143">
        <f t="shared" si="40"/>
        <v>20600.167513645763</v>
      </c>
      <c r="Q143">
        <f t="shared" si="41"/>
        <v>0</v>
      </c>
      <c r="R143">
        <f t="shared" si="48"/>
        <v>20610</v>
      </c>
      <c r="S143">
        <f t="shared" si="49"/>
        <v>20180</v>
      </c>
      <c r="T143">
        <f t="shared" si="42"/>
        <v>0.04</v>
      </c>
      <c r="U143">
        <f t="shared" si="43"/>
        <v>20600.167513645763</v>
      </c>
      <c r="V143">
        <f t="shared" si="44"/>
        <v>0</v>
      </c>
    </row>
    <row r="144" spans="1:22">
      <c r="A144" s="9"/>
      <c r="B144"/>
      <c r="C144"/>
      <c r="D144"/>
      <c r="E144"/>
      <c r="F144" s="1">
        <v>9819.2854430000007</v>
      </c>
      <c r="G144" s="1">
        <v>9677.9928249999994</v>
      </c>
      <c r="I144">
        <f t="shared" si="37"/>
        <v>-1</v>
      </c>
      <c r="J144">
        <f t="shared" si="47"/>
        <v>0.04</v>
      </c>
      <c r="K144">
        <f t="shared" si="36"/>
        <v>20610</v>
      </c>
      <c r="L144">
        <f t="shared" si="38"/>
        <v>20180</v>
      </c>
      <c r="M144">
        <f t="shared" si="45"/>
        <v>0</v>
      </c>
      <c r="N144">
        <f t="shared" si="46"/>
        <v>0</v>
      </c>
      <c r="O144">
        <f t="shared" si="39"/>
        <v>0</v>
      </c>
      <c r="P144">
        <f t="shared" si="40"/>
        <v>20583.360813099935</v>
      </c>
      <c r="Q144">
        <f t="shared" si="41"/>
        <v>0</v>
      </c>
      <c r="R144">
        <f t="shared" si="48"/>
        <v>20610</v>
      </c>
      <c r="S144">
        <f t="shared" si="49"/>
        <v>20180</v>
      </c>
      <c r="T144">
        <f t="shared" si="42"/>
        <v>0.04</v>
      </c>
      <c r="U144">
        <f t="shared" si="43"/>
        <v>20583.360813099935</v>
      </c>
      <c r="V144">
        <f t="shared" si="44"/>
        <v>0</v>
      </c>
    </row>
    <row r="145" spans="1:22">
      <c r="A145" s="9"/>
      <c r="B145"/>
      <c r="C145"/>
      <c r="D145"/>
      <c r="E145"/>
      <c r="F145" s="1">
        <v>9811.543044080001</v>
      </c>
      <c r="G145" s="1">
        <v>9710.0306430000001</v>
      </c>
      <c r="I145">
        <f t="shared" si="37"/>
        <v>-1</v>
      </c>
      <c r="J145">
        <f t="shared" si="47"/>
        <v>0.04</v>
      </c>
      <c r="K145">
        <f t="shared" ref="K145:K180" si="50">MAX(R144,C145)</f>
        <v>20610</v>
      </c>
      <c r="L145">
        <f t="shared" si="38"/>
        <v>20180</v>
      </c>
      <c r="M145">
        <f t="shared" si="45"/>
        <v>0</v>
      </c>
      <c r="N145">
        <f t="shared" si="46"/>
        <v>0</v>
      </c>
      <c r="O145">
        <f t="shared" si="39"/>
        <v>0</v>
      </c>
      <c r="P145">
        <f t="shared" si="40"/>
        <v>20567.226380575936</v>
      </c>
      <c r="Q145">
        <f t="shared" si="41"/>
        <v>0</v>
      </c>
      <c r="R145">
        <f t="shared" si="48"/>
        <v>20610</v>
      </c>
      <c r="S145">
        <f t="shared" si="49"/>
        <v>20180</v>
      </c>
      <c r="T145">
        <f t="shared" si="42"/>
        <v>0.04</v>
      </c>
      <c r="U145">
        <f t="shared" si="43"/>
        <v>20567.226380575936</v>
      </c>
      <c r="V145">
        <f t="shared" si="44"/>
        <v>0</v>
      </c>
    </row>
    <row r="146" spans="1:22">
      <c r="A146" s="9"/>
      <c r="B146"/>
      <c r="C146"/>
      <c r="D146"/>
      <c r="E146"/>
      <c r="F146" s="1">
        <v>9796.0952742336012</v>
      </c>
      <c r="G146" s="1">
        <v>9694.9635409999992</v>
      </c>
      <c r="I146">
        <f t="shared" si="37"/>
        <v>-1</v>
      </c>
      <c r="J146">
        <f t="shared" si="47"/>
        <v>0.04</v>
      </c>
      <c r="K146">
        <f t="shared" si="50"/>
        <v>20610</v>
      </c>
      <c r="L146">
        <f t="shared" si="38"/>
        <v>20180</v>
      </c>
      <c r="M146">
        <f t="shared" si="45"/>
        <v>0</v>
      </c>
      <c r="N146">
        <f t="shared" si="46"/>
        <v>0</v>
      </c>
      <c r="O146">
        <f t="shared" si="39"/>
        <v>0</v>
      </c>
      <c r="P146">
        <f t="shared" si="40"/>
        <v>20551.737325352897</v>
      </c>
      <c r="Q146">
        <f t="shared" si="41"/>
        <v>0</v>
      </c>
      <c r="R146">
        <f t="shared" si="48"/>
        <v>20610</v>
      </c>
      <c r="S146">
        <f t="shared" si="49"/>
        <v>20180</v>
      </c>
      <c r="T146">
        <f t="shared" si="42"/>
        <v>0.04</v>
      </c>
      <c r="U146">
        <f t="shared" si="43"/>
        <v>20551.737325352897</v>
      </c>
      <c r="V146">
        <f t="shared" si="44"/>
        <v>0</v>
      </c>
    </row>
    <row r="147" spans="1:22">
      <c r="A147" s="9"/>
      <c r="B147"/>
      <c r="C147"/>
      <c r="D147"/>
      <c r="E147"/>
      <c r="F147" s="1">
        <v>9774.7773518455688</v>
      </c>
      <c r="G147" s="1">
        <v>9742.1745190000001</v>
      </c>
      <c r="I147">
        <f t="shared" ref="I147:I180" si="51">IF(OR(O146=1,O146=-1),O146*(-1),I146)</f>
        <v>-1</v>
      </c>
      <c r="J147">
        <f t="shared" si="47"/>
        <v>0.04</v>
      </c>
      <c r="K147">
        <f t="shared" si="50"/>
        <v>20610</v>
      </c>
      <c r="L147">
        <f t="shared" ref="L147:L180" si="52">MIN(S146,D147)</f>
        <v>20180</v>
      </c>
      <c r="M147">
        <f t="shared" si="45"/>
        <v>0</v>
      </c>
      <c r="N147">
        <f t="shared" si="46"/>
        <v>0</v>
      </c>
      <c r="O147">
        <f t="shared" ref="O147:O180" si="53">IF(AND(P147&gt;D147,P147&lt;=C147,I147=1),1,IF(AND(P147&gt;D147,P147&lt;=C147,I147=-1),-1,0))</f>
        <v>0</v>
      </c>
      <c r="P147">
        <f t="shared" ref="P147:P180" si="54">IF(I147=1,U146+J147*(K147-U146),U146+J147*(L147-U146))</f>
        <v>20536.867832338779</v>
      </c>
      <c r="Q147">
        <f t="shared" ref="Q147:Q180" si="55">C147</f>
        <v>0</v>
      </c>
      <c r="R147">
        <f t="shared" si="48"/>
        <v>20610</v>
      </c>
      <c r="S147">
        <f t="shared" si="49"/>
        <v>20180</v>
      </c>
      <c r="T147">
        <f t="shared" ref="T147:T180" si="56">IF(O147=0,J147,0.02)</f>
        <v>0.04</v>
      </c>
      <c r="U147">
        <f t="shared" ref="U147:U180" si="57">IF(O147=1,K147,IF(O147=-1,L147,P147))</f>
        <v>20536.867832338779</v>
      </c>
      <c r="V147">
        <f t="shared" ref="V147:V180" si="58">IF(O147=1,L147,IF(O147=-1,K147,Q147))</f>
        <v>0</v>
      </c>
    </row>
    <row r="148" spans="1:22">
      <c r="A148" s="9"/>
      <c r="B148"/>
      <c r="C148"/>
      <c r="D148"/>
      <c r="E148"/>
      <c r="F148" s="1">
        <v>9744.7476979502771</v>
      </c>
      <c r="G148" s="1">
        <v>9722.4108809999998</v>
      </c>
      <c r="I148">
        <f t="shared" si="51"/>
        <v>-1</v>
      </c>
      <c r="J148">
        <f t="shared" si="47"/>
        <v>0.04</v>
      </c>
      <c r="K148">
        <f t="shared" si="50"/>
        <v>20610</v>
      </c>
      <c r="L148">
        <f t="shared" si="52"/>
        <v>20180</v>
      </c>
      <c r="M148">
        <f t="shared" si="45"/>
        <v>0</v>
      </c>
      <c r="N148">
        <f t="shared" si="46"/>
        <v>0</v>
      </c>
      <c r="O148">
        <f t="shared" si="53"/>
        <v>0</v>
      </c>
      <c r="P148">
        <f t="shared" si="54"/>
        <v>20522.593119045228</v>
      </c>
      <c r="Q148">
        <f t="shared" si="55"/>
        <v>0</v>
      </c>
      <c r="R148">
        <f t="shared" si="48"/>
        <v>20610</v>
      </c>
      <c r="S148">
        <f t="shared" si="49"/>
        <v>20180</v>
      </c>
      <c r="T148">
        <f t="shared" si="56"/>
        <v>0.04</v>
      </c>
      <c r="U148">
        <f t="shared" si="57"/>
        <v>20522.593119045228</v>
      </c>
      <c r="V148">
        <f t="shared" si="58"/>
        <v>0</v>
      </c>
    </row>
    <row r="149" spans="1:22">
      <c r="A149" s="9"/>
      <c r="B149"/>
      <c r="C149"/>
      <c r="D149"/>
      <c r="E149"/>
      <c r="F149" s="1">
        <v>9713.216561360221</v>
      </c>
      <c r="G149" s="1">
        <v>9676.0662150000007</v>
      </c>
      <c r="I149">
        <f t="shared" si="51"/>
        <v>-1</v>
      </c>
      <c r="J149">
        <f t="shared" si="47"/>
        <v>0.04</v>
      </c>
      <c r="K149">
        <f t="shared" si="50"/>
        <v>20610</v>
      </c>
      <c r="L149">
        <f t="shared" si="52"/>
        <v>20180</v>
      </c>
      <c r="M149">
        <f t="shared" si="45"/>
        <v>0</v>
      </c>
      <c r="N149">
        <f t="shared" si="46"/>
        <v>0</v>
      </c>
      <c r="O149">
        <f t="shared" si="53"/>
        <v>0</v>
      </c>
      <c r="P149">
        <f t="shared" si="54"/>
        <v>20508.889394283418</v>
      </c>
      <c r="Q149">
        <f t="shared" si="55"/>
        <v>0</v>
      </c>
      <c r="R149">
        <f t="shared" si="48"/>
        <v>20610</v>
      </c>
      <c r="S149">
        <f t="shared" si="49"/>
        <v>20180</v>
      </c>
      <c r="T149">
        <f t="shared" si="56"/>
        <v>0.04</v>
      </c>
      <c r="U149">
        <f t="shared" si="57"/>
        <v>20508.889394283418</v>
      </c>
      <c r="V149">
        <f t="shared" si="58"/>
        <v>0</v>
      </c>
    </row>
    <row r="150" spans="1:22">
      <c r="A150" s="9"/>
      <c r="B150"/>
      <c r="C150"/>
      <c r="D150"/>
      <c r="E150"/>
      <c r="F150" s="1">
        <v>9681.7771451409717</v>
      </c>
      <c r="G150" s="1">
        <v>9619.5949569999993</v>
      </c>
      <c r="I150">
        <f t="shared" si="51"/>
        <v>-1</v>
      </c>
      <c r="J150">
        <f t="shared" si="47"/>
        <v>0.04</v>
      </c>
      <c r="K150">
        <f t="shared" si="50"/>
        <v>20610</v>
      </c>
      <c r="L150">
        <f t="shared" si="52"/>
        <v>20180</v>
      </c>
      <c r="M150">
        <f t="shared" si="45"/>
        <v>0</v>
      </c>
      <c r="N150">
        <f t="shared" si="46"/>
        <v>0</v>
      </c>
      <c r="O150">
        <f t="shared" si="53"/>
        <v>0</v>
      </c>
      <c r="P150">
        <f t="shared" si="54"/>
        <v>20495.733818512083</v>
      </c>
      <c r="Q150">
        <f t="shared" si="55"/>
        <v>0</v>
      </c>
      <c r="R150">
        <f t="shared" si="48"/>
        <v>20610</v>
      </c>
      <c r="S150">
        <f t="shared" si="49"/>
        <v>20180</v>
      </c>
      <c r="T150">
        <f t="shared" si="56"/>
        <v>0.04</v>
      </c>
      <c r="U150">
        <f t="shared" si="57"/>
        <v>20495.733818512083</v>
      </c>
      <c r="V150">
        <f t="shared" si="58"/>
        <v>0</v>
      </c>
    </row>
    <row r="151" spans="1:22">
      <c r="A151" s="9"/>
      <c r="B151"/>
      <c r="C151"/>
      <c r="D151"/>
      <c r="E151"/>
      <c r="F151" s="1">
        <v>9654.5733579499574</v>
      </c>
      <c r="G151" s="1">
        <v>9627.6420560000006</v>
      </c>
      <c r="I151">
        <f t="shared" si="51"/>
        <v>-1</v>
      </c>
      <c r="J151">
        <f t="shared" si="47"/>
        <v>0.04</v>
      </c>
      <c r="K151">
        <f t="shared" si="50"/>
        <v>20610</v>
      </c>
      <c r="L151">
        <f t="shared" si="52"/>
        <v>20180</v>
      </c>
      <c r="M151">
        <f t="shared" si="45"/>
        <v>0</v>
      </c>
      <c r="N151">
        <f t="shared" si="46"/>
        <v>0</v>
      </c>
      <c r="O151">
        <f t="shared" si="53"/>
        <v>0</v>
      </c>
      <c r="P151">
        <f t="shared" si="54"/>
        <v>20483.104465771597</v>
      </c>
      <c r="Q151">
        <f t="shared" si="55"/>
        <v>0</v>
      </c>
      <c r="R151">
        <f t="shared" si="48"/>
        <v>20610</v>
      </c>
      <c r="S151">
        <f t="shared" si="49"/>
        <v>20180</v>
      </c>
      <c r="T151">
        <f t="shared" si="56"/>
        <v>0.04</v>
      </c>
      <c r="U151">
        <f t="shared" si="57"/>
        <v>20483.104465771597</v>
      </c>
      <c r="V151">
        <f t="shared" si="58"/>
        <v>0</v>
      </c>
    </row>
    <row r="152" spans="1:22">
      <c r="A152" s="9"/>
      <c r="B152"/>
      <c r="C152"/>
      <c r="D152"/>
      <c r="E152"/>
      <c r="F152" s="1">
        <v>9558.1235670000005</v>
      </c>
      <c r="G152" s="1">
        <v>9788.4460529999997</v>
      </c>
      <c r="I152">
        <f t="shared" si="51"/>
        <v>-1</v>
      </c>
      <c r="J152">
        <f t="shared" si="47"/>
        <v>0.04</v>
      </c>
      <c r="K152">
        <f t="shared" si="50"/>
        <v>20610</v>
      </c>
      <c r="L152">
        <f t="shared" si="52"/>
        <v>20180</v>
      </c>
      <c r="M152">
        <f t="shared" si="45"/>
        <v>0</v>
      </c>
      <c r="N152">
        <f t="shared" si="46"/>
        <v>0</v>
      </c>
      <c r="O152">
        <f t="shared" si="53"/>
        <v>0</v>
      </c>
      <c r="P152">
        <f t="shared" si="54"/>
        <v>20470.980287140734</v>
      </c>
      <c r="Q152">
        <f t="shared" si="55"/>
        <v>0</v>
      </c>
      <c r="R152">
        <f t="shared" si="48"/>
        <v>20610</v>
      </c>
      <c r="S152">
        <f t="shared" si="49"/>
        <v>20180</v>
      </c>
      <c r="T152">
        <f t="shared" si="56"/>
        <v>0.04</v>
      </c>
      <c r="U152">
        <f t="shared" si="57"/>
        <v>20470.980287140734</v>
      </c>
      <c r="V152">
        <f t="shared" si="58"/>
        <v>0</v>
      </c>
    </row>
    <row r="153" spans="1:22">
      <c r="A153" s="9"/>
      <c r="B153"/>
      <c r="C153"/>
      <c r="D153"/>
      <c r="E153"/>
      <c r="F153" s="1">
        <v>9560.4824199600007</v>
      </c>
      <c r="G153" s="1">
        <v>9676.0662150000007</v>
      </c>
      <c r="I153">
        <f t="shared" si="51"/>
        <v>-1</v>
      </c>
      <c r="J153">
        <f t="shared" si="47"/>
        <v>0.04</v>
      </c>
      <c r="K153">
        <f t="shared" si="50"/>
        <v>20610</v>
      </c>
      <c r="L153">
        <f t="shared" si="52"/>
        <v>20180</v>
      </c>
      <c r="M153">
        <f t="shared" si="45"/>
        <v>0</v>
      </c>
      <c r="N153">
        <f t="shared" si="46"/>
        <v>0</v>
      </c>
      <c r="O153">
        <f t="shared" si="53"/>
        <v>0</v>
      </c>
      <c r="P153">
        <f t="shared" si="54"/>
        <v>20459.341075655106</v>
      </c>
      <c r="Q153">
        <f t="shared" si="55"/>
        <v>0</v>
      </c>
      <c r="R153">
        <f t="shared" si="48"/>
        <v>20610</v>
      </c>
      <c r="S153">
        <f t="shared" si="49"/>
        <v>20180</v>
      </c>
      <c r="T153">
        <f t="shared" si="56"/>
        <v>0.04</v>
      </c>
      <c r="U153">
        <f t="shared" si="57"/>
        <v>20459.341075655106</v>
      </c>
      <c r="V153">
        <f t="shared" si="58"/>
        <v>0</v>
      </c>
    </row>
    <row r="154" spans="1:22">
      <c r="A154" s="9"/>
      <c r="B154"/>
      <c r="C154"/>
      <c r="D154"/>
      <c r="E154"/>
      <c r="F154" s="1">
        <v>9568.9915348224004</v>
      </c>
      <c r="G154" s="1">
        <v>9702.3010009999998</v>
      </c>
      <c r="I154">
        <f t="shared" si="51"/>
        <v>-1</v>
      </c>
      <c r="J154">
        <f t="shared" si="47"/>
        <v>0.04</v>
      </c>
      <c r="K154">
        <f t="shared" si="50"/>
        <v>20610</v>
      </c>
      <c r="L154">
        <f t="shared" si="52"/>
        <v>20180</v>
      </c>
      <c r="M154">
        <f t="shared" si="45"/>
        <v>0</v>
      </c>
      <c r="N154">
        <f t="shared" si="46"/>
        <v>0</v>
      </c>
      <c r="O154">
        <f t="shared" si="53"/>
        <v>0</v>
      </c>
      <c r="P154">
        <f t="shared" si="54"/>
        <v>20448.167432628903</v>
      </c>
      <c r="Q154">
        <f t="shared" si="55"/>
        <v>0</v>
      </c>
      <c r="R154">
        <f t="shared" si="48"/>
        <v>20610</v>
      </c>
      <c r="S154">
        <f t="shared" si="49"/>
        <v>20180</v>
      </c>
      <c r="T154">
        <f t="shared" si="56"/>
        <v>0.04</v>
      </c>
      <c r="U154">
        <f t="shared" si="57"/>
        <v>20448.167432628903</v>
      </c>
      <c r="V154">
        <f t="shared" si="58"/>
        <v>0</v>
      </c>
    </row>
    <row r="155" spans="1:22">
      <c r="A155" s="9"/>
      <c r="B155"/>
      <c r="C155"/>
      <c r="D155"/>
      <c r="E155"/>
      <c r="F155" s="1">
        <v>9583.7916399401602</v>
      </c>
      <c r="G155" s="1">
        <v>9716.9925860000003</v>
      </c>
      <c r="I155">
        <f t="shared" si="51"/>
        <v>-1</v>
      </c>
      <c r="J155">
        <f t="shared" si="47"/>
        <v>0.04</v>
      </c>
      <c r="K155">
        <f t="shared" si="50"/>
        <v>20610</v>
      </c>
      <c r="L155">
        <f t="shared" si="52"/>
        <v>20180</v>
      </c>
      <c r="M155">
        <f t="shared" si="45"/>
        <v>0</v>
      </c>
      <c r="N155">
        <f t="shared" si="46"/>
        <v>0</v>
      </c>
      <c r="O155">
        <f t="shared" si="53"/>
        <v>0</v>
      </c>
      <c r="P155">
        <f t="shared" si="54"/>
        <v>20437.440735323748</v>
      </c>
      <c r="Q155">
        <f t="shared" si="55"/>
        <v>0</v>
      </c>
      <c r="R155">
        <f t="shared" si="48"/>
        <v>20610</v>
      </c>
      <c r="S155">
        <f t="shared" si="49"/>
        <v>20180</v>
      </c>
      <c r="T155">
        <f t="shared" si="56"/>
        <v>0.04</v>
      </c>
      <c r="U155">
        <f t="shared" si="57"/>
        <v>20437.440735323748</v>
      </c>
      <c r="V155">
        <f t="shared" si="58"/>
        <v>0</v>
      </c>
    </row>
    <row r="156" spans="1:22">
      <c r="A156" s="9"/>
      <c r="B156"/>
      <c r="C156"/>
      <c r="D156"/>
      <c r="E156"/>
      <c r="F156" s="1">
        <v>9607.595463348538</v>
      </c>
      <c r="G156" s="1">
        <v>9753.8189500000008</v>
      </c>
      <c r="I156">
        <f t="shared" si="51"/>
        <v>-1</v>
      </c>
      <c r="J156">
        <f t="shared" si="47"/>
        <v>0.04</v>
      </c>
      <c r="K156">
        <f t="shared" si="50"/>
        <v>20610</v>
      </c>
      <c r="L156">
        <f t="shared" si="52"/>
        <v>20180</v>
      </c>
      <c r="M156">
        <f t="shared" si="45"/>
        <v>0</v>
      </c>
      <c r="N156">
        <f t="shared" si="46"/>
        <v>0</v>
      </c>
      <c r="O156">
        <f t="shared" si="53"/>
        <v>0</v>
      </c>
      <c r="P156">
        <f t="shared" si="54"/>
        <v>20427.143105910796</v>
      </c>
      <c r="Q156">
        <f t="shared" si="55"/>
        <v>0</v>
      </c>
      <c r="R156">
        <f t="shared" si="48"/>
        <v>20610</v>
      </c>
      <c r="S156">
        <f t="shared" si="49"/>
        <v>20180</v>
      </c>
      <c r="T156">
        <f t="shared" si="56"/>
        <v>0.04</v>
      </c>
      <c r="U156">
        <f t="shared" si="57"/>
        <v>20427.143105910796</v>
      </c>
      <c r="V156">
        <f t="shared" si="58"/>
        <v>0</v>
      </c>
    </row>
    <row r="157" spans="1:22">
      <c r="A157" s="9"/>
      <c r="B157"/>
      <c r="C157"/>
      <c r="D157"/>
      <c r="E157"/>
      <c r="F157" s="1">
        <v>9633.9156909458015</v>
      </c>
      <c r="G157" s="1">
        <v>9735.9698410000001</v>
      </c>
      <c r="I157">
        <f t="shared" si="51"/>
        <v>-1</v>
      </c>
      <c r="J157">
        <f t="shared" si="47"/>
        <v>0.04</v>
      </c>
      <c r="K157">
        <f t="shared" si="50"/>
        <v>20610</v>
      </c>
      <c r="L157">
        <f t="shared" si="52"/>
        <v>20180</v>
      </c>
      <c r="M157">
        <f t="shared" si="45"/>
        <v>0</v>
      </c>
      <c r="N157">
        <f t="shared" si="46"/>
        <v>0</v>
      </c>
      <c r="O157">
        <f t="shared" si="53"/>
        <v>0</v>
      </c>
      <c r="P157">
        <f t="shared" si="54"/>
        <v>20417.257381674364</v>
      </c>
      <c r="Q157">
        <f t="shared" si="55"/>
        <v>0</v>
      </c>
      <c r="R157">
        <f t="shared" si="48"/>
        <v>20610</v>
      </c>
      <c r="S157">
        <f t="shared" si="49"/>
        <v>20180</v>
      </c>
      <c r="T157">
        <f t="shared" si="56"/>
        <v>0.04</v>
      </c>
      <c r="U157">
        <f t="shared" si="57"/>
        <v>20417.257381674364</v>
      </c>
      <c r="V157">
        <f t="shared" si="58"/>
        <v>0</v>
      </c>
    </row>
    <row r="158" spans="1:22">
      <c r="A158" s="9"/>
      <c r="B158"/>
      <c r="C158"/>
      <c r="D158"/>
      <c r="E158"/>
      <c r="F158" s="1">
        <v>9753.8189500000008</v>
      </c>
      <c r="G158" s="1">
        <v>9595.8760750000001</v>
      </c>
      <c r="I158">
        <f t="shared" si="51"/>
        <v>-1</v>
      </c>
      <c r="J158">
        <f t="shared" si="47"/>
        <v>0.04</v>
      </c>
      <c r="K158">
        <f t="shared" si="50"/>
        <v>20610</v>
      </c>
      <c r="L158">
        <f t="shared" si="52"/>
        <v>20180</v>
      </c>
      <c r="M158">
        <f t="shared" si="45"/>
        <v>0</v>
      </c>
      <c r="N158">
        <f t="shared" si="46"/>
        <v>0</v>
      </c>
      <c r="O158">
        <f t="shared" si="53"/>
        <v>0</v>
      </c>
      <c r="P158">
        <f t="shared" si="54"/>
        <v>20407.767086407388</v>
      </c>
      <c r="Q158">
        <f t="shared" si="55"/>
        <v>0</v>
      </c>
      <c r="R158">
        <f t="shared" si="48"/>
        <v>20610</v>
      </c>
      <c r="S158">
        <f t="shared" si="49"/>
        <v>20180</v>
      </c>
      <c r="T158">
        <f t="shared" si="56"/>
        <v>0.04</v>
      </c>
      <c r="U158">
        <f t="shared" si="57"/>
        <v>20407.767086407388</v>
      </c>
      <c r="V158">
        <f t="shared" si="58"/>
        <v>0</v>
      </c>
    </row>
    <row r="159" spans="1:22">
      <c r="A159" s="9"/>
      <c r="B159"/>
      <c r="C159"/>
      <c r="D159"/>
      <c r="E159"/>
      <c r="F159" s="1">
        <v>9744.7144974000003</v>
      </c>
      <c r="G159" s="1">
        <v>9665.6691480000009</v>
      </c>
      <c r="I159">
        <f t="shared" si="51"/>
        <v>-1</v>
      </c>
      <c r="J159">
        <f t="shared" si="47"/>
        <v>0.04</v>
      </c>
      <c r="K159">
        <f t="shared" si="50"/>
        <v>20610</v>
      </c>
      <c r="L159">
        <f t="shared" si="52"/>
        <v>20180</v>
      </c>
      <c r="M159">
        <f t="shared" si="45"/>
        <v>0</v>
      </c>
      <c r="N159">
        <f t="shared" si="46"/>
        <v>0</v>
      </c>
      <c r="O159">
        <f t="shared" si="53"/>
        <v>0</v>
      </c>
      <c r="P159">
        <f t="shared" si="54"/>
        <v>20398.656402951092</v>
      </c>
      <c r="Q159">
        <f t="shared" si="55"/>
        <v>0</v>
      </c>
      <c r="R159">
        <f t="shared" si="48"/>
        <v>20610</v>
      </c>
      <c r="S159">
        <f t="shared" si="49"/>
        <v>20180</v>
      </c>
      <c r="T159">
        <f t="shared" si="56"/>
        <v>0.04</v>
      </c>
      <c r="U159">
        <f t="shared" si="57"/>
        <v>20398.656402951092</v>
      </c>
      <c r="V159">
        <f t="shared" si="58"/>
        <v>0</v>
      </c>
    </row>
    <row r="160" spans="1:22">
      <c r="A160" s="9"/>
      <c r="B160"/>
      <c r="C160"/>
      <c r="D160"/>
      <c r="E160"/>
      <c r="F160" s="1">
        <v>9722.9974228880001</v>
      </c>
      <c r="G160" s="1">
        <v>9557.742988</v>
      </c>
      <c r="I160">
        <f t="shared" si="51"/>
        <v>-1</v>
      </c>
      <c r="J160">
        <f t="shared" si="47"/>
        <v>0.04</v>
      </c>
      <c r="K160">
        <f t="shared" si="50"/>
        <v>20610</v>
      </c>
      <c r="L160">
        <f t="shared" si="52"/>
        <v>20180</v>
      </c>
      <c r="M160">
        <f t="shared" si="45"/>
        <v>0</v>
      </c>
      <c r="N160">
        <f t="shared" si="46"/>
        <v>0</v>
      </c>
      <c r="O160">
        <f t="shared" si="53"/>
        <v>0</v>
      </c>
      <c r="P160">
        <f t="shared" si="54"/>
        <v>20389.910146833048</v>
      </c>
      <c r="Q160">
        <f t="shared" si="55"/>
        <v>0</v>
      </c>
      <c r="R160">
        <f t="shared" si="48"/>
        <v>20610</v>
      </c>
      <c r="S160">
        <f t="shared" si="49"/>
        <v>20180</v>
      </c>
      <c r="T160">
        <f t="shared" si="56"/>
        <v>0.04</v>
      </c>
      <c r="U160">
        <f t="shared" si="57"/>
        <v>20389.910146833048</v>
      </c>
      <c r="V160">
        <f t="shared" si="58"/>
        <v>0</v>
      </c>
    </row>
    <row r="161" spans="1:22">
      <c r="A161" s="9"/>
      <c r="B161"/>
      <c r="C161"/>
      <c r="D161"/>
      <c r="E161"/>
      <c r="F161" s="1">
        <v>9679.3055463814399</v>
      </c>
      <c r="G161" s="1">
        <v>9481.9308209999999</v>
      </c>
      <c r="I161">
        <f t="shared" si="51"/>
        <v>-1</v>
      </c>
      <c r="J161">
        <f t="shared" si="47"/>
        <v>0.04</v>
      </c>
      <c r="K161">
        <f t="shared" si="50"/>
        <v>20610</v>
      </c>
      <c r="L161">
        <f t="shared" si="52"/>
        <v>20180</v>
      </c>
      <c r="M161">
        <f t="shared" si="45"/>
        <v>0</v>
      </c>
      <c r="N161">
        <f t="shared" si="46"/>
        <v>0</v>
      </c>
      <c r="O161">
        <f t="shared" si="53"/>
        <v>0</v>
      </c>
      <c r="P161">
        <f t="shared" si="54"/>
        <v>20381.513740959726</v>
      </c>
      <c r="Q161">
        <f t="shared" si="55"/>
        <v>0</v>
      </c>
      <c r="R161">
        <f t="shared" si="48"/>
        <v>20610</v>
      </c>
      <c r="S161">
        <f t="shared" si="49"/>
        <v>20180</v>
      </c>
      <c r="T161">
        <f t="shared" si="56"/>
        <v>0.04</v>
      </c>
      <c r="U161">
        <f t="shared" si="57"/>
        <v>20381.513740959726</v>
      </c>
      <c r="V161">
        <f t="shared" si="58"/>
        <v>0</v>
      </c>
    </row>
    <row r="162" spans="1:22">
      <c r="A162" s="9"/>
      <c r="B162"/>
      <c r="C162"/>
      <c r="D162"/>
      <c r="E162"/>
      <c r="F162" s="1">
        <v>9625.2406696804101</v>
      </c>
      <c r="G162" s="1">
        <v>9482.685958</v>
      </c>
      <c r="I162">
        <f t="shared" si="51"/>
        <v>-1</v>
      </c>
      <c r="J162">
        <f t="shared" si="47"/>
        <v>0.04</v>
      </c>
      <c r="K162">
        <f t="shared" si="50"/>
        <v>20610</v>
      </c>
      <c r="L162">
        <f t="shared" si="52"/>
        <v>20180</v>
      </c>
      <c r="M162">
        <f t="shared" si="45"/>
        <v>0</v>
      </c>
      <c r="N162">
        <f t="shared" si="46"/>
        <v>0</v>
      </c>
      <c r="O162">
        <f t="shared" si="53"/>
        <v>0</v>
      </c>
      <c r="P162">
        <f t="shared" si="54"/>
        <v>20373.453191321336</v>
      </c>
      <c r="Q162">
        <f t="shared" si="55"/>
        <v>0</v>
      </c>
      <c r="R162">
        <f t="shared" si="48"/>
        <v>20610</v>
      </c>
      <c r="S162">
        <f t="shared" si="49"/>
        <v>20180</v>
      </c>
      <c r="T162">
        <f t="shared" si="56"/>
        <v>0.04</v>
      </c>
      <c r="U162">
        <f t="shared" si="57"/>
        <v>20373.453191321336</v>
      </c>
      <c r="V162">
        <f t="shared" si="58"/>
        <v>0</v>
      </c>
    </row>
    <row r="163" spans="1:22">
      <c r="A163" s="9"/>
      <c r="B163"/>
      <c r="C163"/>
      <c r="D163"/>
      <c r="E163"/>
      <c r="F163" s="1">
        <v>9568.4725491443278</v>
      </c>
      <c r="G163" s="1">
        <v>9467.2176620000009</v>
      </c>
      <c r="I163">
        <f t="shared" si="51"/>
        <v>-1</v>
      </c>
      <c r="J163">
        <f t="shared" si="47"/>
        <v>0.04</v>
      </c>
      <c r="K163">
        <f t="shared" si="50"/>
        <v>20610</v>
      </c>
      <c r="L163">
        <f t="shared" si="52"/>
        <v>20180</v>
      </c>
      <c r="M163">
        <f t="shared" si="45"/>
        <v>0</v>
      </c>
      <c r="N163">
        <f t="shared" si="46"/>
        <v>0</v>
      </c>
      <c r="O163">
        <f t="shared" si="53"/>
        <v>0</v>
      </c>
      <c r="P163">
        <f t="shared" si="54"/>
        <v>20365.715063668482</v>
      </c>
      <c r="Q163">
        <f t="shared" si="55"/>
        <v>0</v>
      </c>
      <c r="R163">
        <f t="shared" si="48"/>
        <v>20610</v>
      </c>
      <c r="S163">
        <f t="shared" si="49"/>
        <v>20180</v>
      </c>
      <c r="T163">
        <f t="shared" si="56"/>
        <v>0.04</v>
      </c>
      <c r="U163">
        <f t="shared" si="57"/>
        <v>20365.715063668482</v>
      </c>
      <c r="V163">
        <f t="shared" si="58"/>
        <v>0</v>
      </c>
    </row>
    <row r="164" spans="1:22">
      <c r="A164" s="9"/>
      <c r="B164"/>
      <c r="C164"/>
      <c r="D164"/>
      <c r="E164"/>
      <c r="F164" s="1">
        <v>9518.5166030725759</v>
      </c>
      <c r="G164" s="1">
        <v>9451.3982529999994</v>
      </c>
      <c r="I164">
        <f t="shared" si="51"/>
        <v>-1</v>
      </c>
      <c r="J164">
        <f t="shared" si="47"/>
        <v>0.04</v>
      </c>
      <c r="K164">
        <f t="shared" si="50"/>
        <v>20610</v>
      </c>
      <c r="L164">
        <f t="shared" si="52"/>
        <v>20180</v>
      </c>
      <c r="M164">
        <f t="shared" si="45"/>
        <v>0</v>
      </c>
      <c r="N164">
        <f t="shared" si="46"/>
        <v>0</v>
      </c>
      <c r="O164">
        <f t="shared" si="53"/>
        <v>0</v>
      </c>
      <c r="P164">
        <f t="shared" si="54"/>
        <v>20358.286461121741</v>
      </c>
      <c r="Q164">
        <f t="shared" si="55"/>
        <v>0</v>
      </c>
      <c r="R164">
        <f t="shared" si="48"/>
        <v>20610</v>
      </c>
      <c r="S164">
        <f t="shared" si="49"/>
        <v>20180</v>
      </c>
      <c r="T164">
        <f t="shared" si="56"/>
        <v>0.04</v>
      </c>
      <c r="U164">
        <f t="shared" si="57"/>
        <v>20358.286461121741</v>
      </c>
      <c r="V164">
        <f t="shared" si="58"/>
        <v>0</v>
      </c>
    </row>
    <row r="165" spans="1:22">
      <c r="A165" s="9"/>
      <c r="B165"/>
      <c r="C165"/>
      <c r="D165"/>
      <c r="E165"/>
      <c r="F165" s="1">
        <v>9341.4000670000005</v>
      </c>
      <c r="G165" s="1">
        <v>9695.3495849999999</v>
      </c>
      <c r="I165">
        <f t="shared" si="51"/>
        <v>-1</v>
      </c>
      <c r="J165">
        <f t="shared" si="47"/>
        <v>0.04</v>
      </c>
      <c r="K165">
        <f t="shared" si="50"/>
        <v>20610</v>
      </c>
      <c r="L165">
        <f t="shared" si="52"/>
        <v>20180</v>
      </c>
      <c r="M165">
        <f t="shared" si="45"/>
        <v>0</v>
      </c>
      <c r="N165">
        <f t="shared" si="46"/>
        <v>0</v>
      </c>
      <c r="O165">
        <f t="shared" si="53"/>
        <v>0</v>
      </c>
      <c r="P165">
        <f t="shared" si="54"/>
        <v>20351.155002676871</v>
      </c>
      <c r="Q165">
        <f t="shared" si="55"/>
        <v>0</v>
      </c>
      <c r="R165">
        <f t="shared" si="48"/>
        <v>20610</v>
      </c>
      <c r="S165">
        <f t="shared" si="49"/>
        <v>20180</v>
      </c>
      <c r="T165">
        <f t="shared" si="56"/>
        <v>0.04</v>
      </c>
      <c r="U165">
        <f t="shared" si="57"/>
        <v>20351.155002676871</v>
      </c>
      <c r="V165">
        <f t="shared" si="58"/>
        <v>0</v>
      </c>
    </row>
    <row r="166" spans="1:22">
      <c r="A166" s="9"/>
      <c r="B166"/>
      <c r="C166"/>
      <c r="D166"/>
      <c r="E166"/>
      <c r="F166" s="1">
        <v>9344.6945668400003</v>
      </c>
      <c r="G166" s="1">
        <v>9505.368054999999</v>
      </c>
      <c r="I166">
        <f t="shared" si="51"/>
        <v>-1</v>
      </c>
      <c r="J166">
        <f t="shared" si="47"/>
        <v>0.04</v>
      </c>
      <c r="K166">
        <f t="shared" si="50"/>
        <v>20610</v>
      </c>
      <c r="L166">
        <f t="shared" si="52"/>
        <v>20180</v>
      </c>
      <c r="M166">
        <f t="shared" si="45"/>
        <v>0</v>
      </c>
      <c r="N166">
        <f t="shared" si="46"/>
        <v>0</v>
      </c>
      <c r="O166">
        <f t="shared" si="53"/>
        <v>0</v>
      </c>
      <c r="P166">
        <f t="shared" si="54"/>
        <v>20344.308802569794</v>
      </c>
      <c r="Q166">
        <f t="shared" si="55"/>
        <v>0</v>
      </c>
      <c r="R166">
        <f t="shared" si="48"/>
        <v>20610</v>
      </c>
      <c r="S166">
        <f t="shared" si="49"/>
        <v>20180</v>
      </c>
      <c r="T166">
        <f t="shared" si="56"/>
        <v>0.04</v>
      </c>
      <c r="U166">
        <f t="shared" si="57"/>
        <v>20344.308802569794</v>
      </c>
      <c r="V166">
        <f t="shared" si="58"/>
        <v>0</v>
      </c>
    </row>
    <row r="167" spans="1:22">
      <c r="A167" s="9"/>
      <c r="B167"/>
      <c r="C167"/>
      <c r="D167"/>
      <c r="E167"/>
      <c r="F167" s="1">
        <v>9354.3803963696009</v>
      </c>
      <c r="G167" s="1">
        <v>9459.6813110000003</v>
      </c>
      <c r="I167">
        <f t="shared" si="51"/>
        <v>-1</v>
      </c>
      <c r="J167">
        <f t="shared" si="47"/>
        <v>0.04</v>
      </c>
      <c r="K167">
        <f t="shared" si="50"/>
        <v>20610</v>
      </c>
      <c r="L167">
        <f t="shared" si="52"/>
        <v>20180</v>
      </c>
      <c r="M167">
        <f t="shared" si="45"/>
        <v>0</v>
      </c>
      <c r="N167">
        <f t="shared" si="46"/>
        <v>0</v>
      </c>
      <c r="O167">
        <f t="shared" si="53"/>
        <v>0</v>
      </c>
      <c r="P167">
        <f t="shared" si="54"/>
        <v>20337.736450467004</v>
      </c>
      <c r="Q167">
        <f t="shared" si="55"/>
        <v>0</v>
      </c>
      <c r="R167">
        <f t="shared" si="48"/>
        <v>20610</v>
      </c>
      <c r="S167">
        <f t="shared" si="49"/>
        <v>20180</v>
      </c>
      <c r="T167">
        <f t="shared" si="56"/>
        <v>0.04</v>
      </c>
      <c r="U167">
        <f t="shared" si="57"/>
        <v>20337.736450467004</v>
      </c>
      <c r="V167">
        <f t="shared" si="58"/>
        <v>0</v>
      </c>
    </row>
    <row r="168" spans="1:22">
      <c r="A168" s="9"/>
      <c r="B168"/>
      <c r="C168"/>
      <c r="D168"/>
      <c r="E168"/>
      <c r="F168" s="1">
        <v>9369.5548626326417</v>
      </c>
      <c r="G168" s="1">
        <v>9470.2338840000011</v>
      </c>
      <c r="I168">
        <f t="shared" si="51"/>
        <v>-1</v>
      </c>
      <c r="J168">
        <f t="shared" si="47"/>
        <v>0.04</v>
      </c>
      <c r="K168">
        <f t="shared" si="50"/>
        <v>20610</v>
      </c>
      <c r="L168">
        <f t="shared" si="52"/>
        <v>20180</v>
      </c>
      <c r="M168">
        <f t="shared" si="45"/>
        <v>0</v>
      </c>
      <c r="N168">
        <f t="shared" si="46"/>
        <v>0</v>
      </c>
      <c r="O168">
        <f t="shared" si="53"/>
        <v>0</v>
      </c>
      <c r="P168">
        <f t="shared" si="54"/>
        <v>20331.426992448323</v>
      </c>
      <c r="Q168">
        <f t="shared" si="55"/>
        <v>0</v>
      </c>
      <c r="R168">
        <f t="shared" si="48"/>
        <v>20610</v>
      </c>
      <c r="S168">
        <f t="shared" si="49"/>
        <v>20180</v>
      </c>
      <c r="T168">
        <f t="shared" si="56"/>
        <v>0.04</v>
      </c>
      <c r="U168">
        <f t="shared" si="57"/>
        <v>20331.426992448323</v>
      </c>
      <c r="V168">
        <f t="shared" si="58"/>
        <v>0</v>
      </c>
    </row>
    <row r="169" spans="1:22">
      <c r="A169" s="9"/>
      <c r="B169"/>
      <c r="C169"/>
      <c r="D169"/>
      <c r="E169"/>
      <c r="F169" s="1">
        <v>9506.125059</v>
      </c>
      <c r="G169" s="1">
        <v>9368.219454</v>
      </c>
      <c r="I169">
        <f t="shared" si="51"/>
        <v>-1</v>
      </c>
      <c r="J169">
        <f t="shared" si="47"/>
        <v>0.04</v>
      </c>
      <c r="K169">
        <f t="shared" si="50"/>
        <v>20610</v>
      </c>
      <c r="L169">
        <f t="shared" si="52"/>
        <v>20180</v>
      </c>
      <c r="M169">
        <f t="shared" si="45"/>
        <v>0</v>
      </c>
      <c r="N169">
        <f t="shared" si="46"/>
        <v>0</v>
      </c>
      <c r="O169">
        <f t="shared" si="53"/>
        <v>0</v>
      </c>
      <c r="P169">
        <f t="shared" si="54"/>
        <v>20325.36991275039</v>
      </c>
      <c r="Q169">
        <f t="shared" si="55"/>
        <v>0</v>
      </c>
      <c r="R169">
        <f t="shared" si="48"/>
        <v>20610</v>
      </c>
      <c r="S169">
        <f t="shared" si="49"/>
        <v>20180</v>
      </c>
      <c r="T169">
        <f t="shared" si="56"/>
        <v>0.04</v>
      </c>
      <c r="U169">
        <f t="shared" si="57"/>
        <v>20325.36991275039</v>
      </c>
      <c r="V169">
        <f t="shared" si="58"/>
        <v>0</v>
      </c>
    </row>
    <row r="170" spans="1:22">
      <c r="A170" s="9"/>
      <c r="B170"/>
      <c r="C170"/>
      <c r="D170"/>
      <c r="E170"/>
      <c r="F170" s="1">
        <v>9368.219454</v>
      </c>
      <c r="G170" s="1">
        <v>9516.3505100000002</v>
      </c>
      <c r="I170">
        <f t="shared" si="51"/>
        <v>-1</v>
      </c>
      <c r="J170">
        <f t="shared" si="47"/>
        <v>0.04</v>
      </c>
      <c r="K170">
        <f t="shared" si="50"/>
        <v>20610</v>
      </c>
      <c r="L170">
        <f t="shared" si="52"/>
        <v>20180</v>
      </c>
      <c r="M170">
        <f t="shared" si="45"/>
        <v>0</v>
      </c>
      <c r="N170">
        <f t="shared" si="46"/>
        <v>0</v>
      </c>
      <c r="O170">
        <f t="shared" si="53"/>
        <v>0</v>
      </c>
      <c r="P170">
        <f t="shared" si="54"/>
        <v>20319.555116240375</v>
      </c>
      <c r="Q170">
        <f t="shared" si="55"/>
        <v>0</v>
      </c>
      <c r="R170">
        <f t="shared" si="48"/>
        <v>20610</v>
      </c>
      <c r="S170">
        <f t="shared" si="49"/>
        <v>20180</v>
      </c>
      <c r="T170">
        <f t="shared" si="56"/>
        <v>0.04</v>
      </c>
      <c r="U170">
        <f t="shared" si="57"/>
        <v>20319.555116240375</v>
      </c>
      <c r="V170">
        <f t="shared" si="58"/>
        <v>0</v>
      </c>
    </row>
    <row r="171" spans="1:22">
      <c r="A171" s="9"/>
      <c r="B171"/>
      <c r="C171"/>
      <c r="D171"/>
      <c r="E171"/>
      <c r="F171" s="1">
        <v>9371.1820751199994</v>
      </c>
      <c r="G171" s="1">
        <v>9499.6924500000005</v>
      </c>
      <c r="I171">
        <f t="shared" si="51"/>
        <v>-1</v>
      </c>
      <c r="J171">
        <f t="shared" si="47"/>
        <v>0.04</v>
      </c>
      <c r="K171">
        <f t="shared" si="50"/>
        <v>20610</v>
      </c>
      <c r="L171">
        <f t="shared" si="52"/>
        <v>20180</v>
      </c>
      <c r="M171">
        <f t="shared" si="45"/>
        <v>0</v>
      </c>
      <c r="N171">
        <f t="shared" si="46"/>
        <v>0</v>
      </c>
      <c r="O171">
        <f t="shared" si="53"/>
        <v>0</v>
      </c>
      <c r="P171">
        <f t="shared" si="54"/>
        <v>20313.972911590761</v>
      </c>
      <c r="Q171">
        <f t="shared" si="55"/>
        <v>0</v>
      </c>
      <c r="R171">
        <f t="shared" si="48"/>
        <v>20610</v>
      </c>
      <c r="S171">
        <f t="shared" si="49"/>
        <v>20180</v>
      </c>
      <c r="T171">
        <f t="shared" si="56"/>
        <v>0.04</v>
      </c>
      <c r="U171">
        <f t="shared" si="57"/>
        <v>20313.972911590761</v>
      </c>
      <c r="V171">
        <f t="shared" si="58"/>
        <v>0</v>
      </c>
    </row>
    <row r="172" spans="1:22">
      <c r="A172" s="9"/>
      <c r="B172"/>
      <c r="C172"/>
      <c r="D172"/>
      <c r="E172"/>
      <c r="F172" s="1">
        <v>9516.3505100000002</v>
      </c>
      <c r="G172" s="1">
        <v>9352.9378780000006</v>
      </c>
      <c r="I172">
        <f t="shared" si="51"/>
        <v>-1</v>
      </c>
      <c r="J172">
        <f t="shared" si="47"/>
        <v>0.04</v>
      </c>
      <c r="K172">
        <f t="shared" si="50"/>
        <v>20610</v>
      </c>
      <c r="L172">
        <f t="shared" si="52"/>
        <v>20180</v>
      </c>
      <c r="M172">
        <f t="shared" si="45"/>
        <v>0</v>
      </c>
      <c r="N172">
        <f t="shared" si="46"/>
        <v>0</v>
      </c>
      <c r="O172">
        <f t="shared" si="53"/>
        <v>0</v>
      </c>
      <c r="P172">
        <f t="shared" si="54"/>
        <v>20308.613995127133</v>
      </c>
      <c r="Q172">
        <f t="shared" si="55"/>
        <v>0</v>
      </c>
      <c r="R172">
        <f t="shared" si="48"/>
        <v>20610</v>
      </c>
      <c r="S172">
        <f t="shared" si="49"/>
        <v>20180</v>
      </c>
      <c r="T172">
        <f t="shared" si="56"/>
        <v>0.04</v>
      </c>
      <c r="U172">
        <f t="shared" si="57"/>
        <v>20308.613995127133</v>
      </c>
      <c r="V172">
        <f t="shared" si="58"/>
        <v>0</v>
      </c>
    </row>
    <row r="173" spans="1:22">
      <c r="A173" s="9"/>
      <c r="B173"/>
      <c r="C173"/>
      <c r="D173"/>
      <c r="E173"/>
      <c r="F173" s="1">
        <v>9508.2827879199995</v>
      </c>
      <c r="G173" s="1">
        <v>9378.6699980000012</v>
      </c>
      <c r="I173">
        <f t="shared" si="51"/>
        <v>-1</v>
      </c>
      <c r="J173">
        <f t="shared" si="47"/>
        <v>0.04</v>
      </c>
      <c r="K173">
        <f t="shared" si="50"/>
        <v>20610</v>
      </c>
      <c r="L173">
        <f t="shared" si="52"/>
        <v>20180</v>
      </c>
      <c r="M173">
        <f t="shared" si="45"/>
        <v>0</v>
      </c>
      <c r="N173">
        <f t="shared" si="46"/>
        <v>0</v>
      </c>
      <c r="O173">
        <f t="shared" si="53"/>
        <v>0</v>
      </c>
      <c r="P173">
        <f t="shared" si="54"/>
        <v>20303.469435322048</v>
      </c>
      <c r="Q173">
        <f t="shared" si="55"/>
        <v>0</v>
      </c>
      <c r="R173">
        <f t="shared" si="48"/>
        <v>20610</v>
      </c>
      <c r="S173">
        <f t="shared" si="49"/>
        <v>20180</v>
      </c>
      <c r="T173">
        <f t="shared" si="56"/>
        <v>0.04</v>
      </c>
      <c r="U173">
        <f t="shared" si="57"/>
        <v>20303.469435322048</v>
      </c>
      <c r="V173">
        <f t="shared" si="58"/>
        <v>0</v>
      </c>
    </row>
    <row r="174" spans="1:22">
      <c r="A174" s="9"/>
      <c r="B174"/>
      <c r="C174"/>
      <c r="D174"/>
      <c r="E174"/>
      <c r="F174" s="1">
        <v>9492.7927615263998</v>
      </c>
      <c r="G174" s="1">
        <v>9385.0206589999998</v>
      </c>
      <c r="I174">
        <f t="shared" si="51"/>
        <v>-1</v>
      </c>
      <c r="J174">
        <f t="shared" si="47"/>
        <v>0.04</v>
      </c>
      <c r="K174">
        <f t="shared" si="50"/>
        <v>20610</v>
      </c>
      <c r="L174">
        <f t="shared" si="52"/>
        <v>20180</v>
      </c>
      <c r="M174">
        <f t="shared" si="45"/>
        <v>0</v>
      </c>
      <c r="N174">
        <f t="shared" si="46"/>
        <v>0</v>
      </c>
      <c r="O174">
        <f t="shared" si="53"/>
        <v>0</v>
      </c>
      <c r="P174">
        <f t="shared" si="54"/>
        <v>20298.530657909167</v>
      </c>
      <c r="Q174">
        <f t="shared" si="55"/>
        <v>0</v>
      </c>
      <c r="R174">
        <f t="shared" si="48"/>
        <v>20610</v>
      </c>
      <c r="S174">
        <f t="shared" si="49"/>
        <v>20180</v>
      </c>
      <c r="T174">
        <f t="shared" si="56"/>
        <v>0.04</v>
      </c>
      <c r="U174">
        <f t="shared" si="57"/>
        <v>20298.530657909167</v>
      </c>
      <c r="V174">
        <f t="shared" si="58"/>
        <v>0</v>
      </c>
    </row>
    <row r="175" spans="1:22">
      <c r="A175" s="9"/>
      <c r="B175"/>
      <c r="C175"/>
      <c r="D175"/>
      <c r="E175"/>
      <c r="F175" s="1">
        <v>9471.4165251032318</v>
      </c>
      <c r="G175" s="1">
        <v>9398.1090910000003</v>
      </c>
      <c r="I175">
        <f t="shared" si="51"/>
        <v>-1</v>
      </c>
      <c r="J175">
        <f t="shared" si="47"/>
        <v>0.04</v>
      </c>
      <c r="K175">
        <f t="shared" si="50"/>
        <v>20610</v>
      </c>
      <c r="L175">
        <f t="shared" si="52"/>
        <v>20180</v>
      </c>
      <c r="M175">
        <f t="shared" si="45"/>
        <v>0</v>
      </c>
      <c r="N175">
        <f t="shared" si="46"/>
        <v>0</v>
      </c>
      <c r="O175">
        <f t="shared" si="53"/>
        <v>0</v>
      </c>
      <c r="P175">
        <f t="shared" si="54"/>
        <v>20293.789431592799</v>
      </c>
      <c r="Q175">
        <f t="shared" si="55"/>
        <v>0</v>
      </c>
      <c r="R175">
        <f t="shared" si="48"/>
        <v>20610</v>
      </c>
      <c r="S175">
        <f t="shared" si="49"/>
        <v>20180</v>
      </c>
      <c r="T175">
        <f t="shared" si="56"/>
        <v>0.04</v>
      </c>
      <c r="U175">
        <f t="shared" si="57"/>
        <v>20293.789431592799</v>
      </c>
      <c r="V175">
        <f t="shared" si="58"/>
        <v>0</v>
      </c>
    </row>
    <row r="176" spans="1:22">
      <c r="A176" s="9"/>
      <c r="B176"/>
      <c r="C176"/>
      <c r="D176"/>
      <c r="E176"/>
      <c r="F176" s="1">
        <v>9441.8909978867141</v>
      </c>
      <c r="G176" s="1">
        <v>9374.9363240000002</v>
      </c>
      <c r="I176">
        <f t="shared" si="51"/>
        <v>-1</v>
      </c>
      <c r="J176">
        <f t="shared" si="47"/>
        <v>0.04</v>
      </c>
      <c r="K176">
        <f t="shared" si="50"/>
        <v>20610</v>
      </c>
      <c r="L176">
        <f t="shared" si="52"/>
        <v>20180</v>
      </c>
      <c r="M176">
        <f t="shared" si="45"/>
        <v>0</v>
      </c>
      <c r="N176">
        <f t="shared" si="46"/>
        <v>0</v>
      </c>
      <c r="O176">
        <f t="shared" si="53"/>
        <v>0</v>
      </c>
      <c r="P176">
        <f t="shared" si="54"/>
        <v>20289.237854329087</v>
      </c>
      <c r="Q176">
        <f t="shared" si="55"/>
        <v>0</v>
      </c>
      <c r="R176">
        <f t="shared" si="48"/>
        <v>20610</v>
      </c>
      <c r="S176">
        <f t="shared" si="49"/>
        <v>20180</v>
      </c>
      <c r="T176">
        <f t="shared" si="56"/>
        <v>0.04</v>
      </c>
      <c r="U176">
        <f t="shared" si="57"/>
        <v>20289.237854329087</v>
      </c>
      <c r="V176">
        <f t="shared" si="58"/>
        <v>0</v>
      </c>
    </row>
    <row r="177" spans="1:22">
      <c r="A177" s="9"/>
      <c r="B177"/>
      <c r="C177"/>
      <c r="D177"/>
      <c r="E177"/>
      <c r="F177" s="1">
        <v>9410.8891943093713</v>
      </c>
      <c r="G177" s="1">
        <v>9344.7482870000003</v>
      </c>
      <c r="I177">
        <f t="shared" si="51"/>
        <v>-1</v>
      </c>
      <c r="J177">
        <f t="shared" si="47"/>
        <v>0.04</v>
      </c>
      <c r="K177">
        <f t="shared" si="50"/>
        <v>20610</v>
      </c>
      <c r="L177">
        <f t="shared" si="52"/>
        <v>20180</v>
      </c>
      <c r="M177">
        <f t="shared" si="45"/>
        <v>0</v>
      </c>
      <c r="N177">
        <f t="shared" si="46"/>
        <v>0</v>
      </c>
      <c r="O177">
        <f t="shared" si="53"/>
        <v>0</v>
      </c>
      <c r="P177">
        <f t="shared" si="54"/>
        <v>20284.868340155925</v>
      </c>
      <c r="Q177">
        <f t="shared" si="55"/>
        <v>0</v>
      </c>
      <c r="R177">
        <f t="shared" si="48"/>
        <v>20610</v>
      </c>
      <c r="S177">
        <f t="shared" si="49"/>
        <v>20180</v>
      </c>
      <c r="T177">
        <f t="shared" si="56"/>
        <v>0.04</v>
      </c>
      <c r="U177">
        <f t="shared" si="57"/>
        <v>20284.868340155925</v>
      </c>
      <c r="V177">
        <f t="shared" si="58"/>
        <v>0</v>
      </c>
    </row>
    <row r="178" spans="1:22">
      <c r="A178" s="9"/>
      <c r="B178"/>
      <c r="C178"/>
      <c r="D178"/>
      <c r="E178"/>
      <c r="F178" s="1">
        <v>9258.8206499999997</v>
      </c>
      <c r="G178" s="1">
        <v>9441.2425949999997</v>
      </c>
      <c r="I178">
        <f t="shared" si="51"/>
        <v>-1</v>
      </c>
      <c r="J178">
        <f t="shared" si="47"/>
        <v>0.04</v>
      </c>
      <c r="K178">
        <f t="shared" si="50"/>
        <v>20610</v>
      </c>
      <c r="L178">
        <f t="shared" si="52"/>
        <v>20180</v>
      </c>
      <c r="M178">
        <f t="shared" si="45"/>
        <v>0</v>
      </c>
      <c r="N178">
        <f t="shared" si="46"/>
        <v>0</v>
      </c>
      <c r="O178">
        <f t="shared" si="53"/>
        <v>0</v>
      </c>
      <c r="P178">
        <f t="shared" si="54"/>
        <v>20280.673606549688</v>
      </c>
      <c r="Q178">
        <f t="shared" si="55"/>
        <v>0</v>
      </c>
      <c r="R178">
        <f t="shared" si="48"/>
        <v>20610</v>
      </c>
      <c r="S178">
        <f t="shared" si="49"/>
        <v>20180</v>
      </c>
      <c r="T178">
        <f t="shared" si="56"/>
        <v>0.04</v>
      </c>
      <c r="U178">
        <f t="shared" si="57"/>
        <v>20280.673606549688</v>
      </c>
      <c r="V178">
        <f t="shared" si="58"/>
        <v>0</v>
      </c>
    </row>
    <row r="179" spans="1:22">
      <c r="A179" s="9"/>
      <c r="B179"/>
      <c r="C179"/>
      <c r="D179"/>
      <c r="E179"/>
      <c r="F179" s="1">
        <v>9262.1385571800001</v>
      </c>
      <c r="G179" s="1">
        <v>9424.7160089999998</v>
      </c>
      <c r="I179">
        <f t="shared" si="51"/>
        <v>-1</v>
      </c>
      <c r="J179">
        <f t="shared" si="47"/>
        <v>0.04</v>
      </c>
      <c r="K179">
        <f t="shared" si="50"/>
        <v>20610</v>
      </c>
      <c r="L179">
        <f t="shared" si="52"/>
        <v>20180</v>
      </c>
      <c r="M179">
        <f t="shared" si="45"/>
        <v>0</v>
      </c>
      <c r="N179">
        <f t="shared" si="46"/>
        <v>0</v>
      </c>
      <c r="O179">
        <f t="shared" si="53"/>
        <v>0</v>
      </c>
      <c r="P179">
        <f t="shared" si="54"/>
        <v>20276.646662287701</v>
      </c>
      <c r="Q179">
        <f t="shared" si="55"/>
        <v>0</v>
      </c>
      <c r="R179">
        <f t="shared" si="48"/>
        <v>20610</v>
      </c>
      <c r="S179">
        <f t="shared" si="49"/>
        <v>20180</v>
      </c>
      <c r="T179">
        <f t="shared" si="56"/>
        <v>0.04</v>
      </c>
      <c r="U179">
        <f t="shared" si="57"/>
        <v>20276.646662287701</v>
      </c>
      <c r="V179">
        <f t="shared" si="58"/>
        <v>0</v>
      </c>
    </row>
    <row r="180" spans="1:22">
      <c r="A180" s="2"/>
      <c r="I180">
        <f t="shared" si="51"/>
        <v>-1</v>
      </c>
      <c r="J180">
        <f t="shared" si="47"/>
        <v>0.04</v>
      </c>
      <c r="K180">
        <f t="shared" si="50"/>
        <v>20610</v>
      </c>
      <c r="L180">
        <f t="shared" si="52"/>
        <v>20180</v>
      </c>
      <c r="M180">
        <f t="shared" si="45"/>
        <v>0</v>
      </c>
      <c r="N180">
        <f t="shared" si="46"/>
        <v>0</v>
      </c>
      <c r="O180">
        <f t="shared" si="53"/>
        <v>0</v>
      </c>
      <c r="P180">
        <f t="shared" si="54"/>
        <v>20272.780795796192</v>
      </c>
      <c r="Q180">
        <f t="shared" si="55"/>
        <v>0</v>
      </c>
      <c r="R180">
        <f t="shared" si="48"/>
        <v>20610</v>
      </c>
      <c r="S180">
        <f t="shared" si="49"/>
        <v>20180</v>
      </c>
      <c r="T180">
        <f t="shared" si="56"/>
        <v>0.04</v>
      </c>
      <c r="U180">
        <f t="shared" si="57"/>
        <v>20272.780795796192</v>
      </c>
      <c r="V180">
        <f t="shared" si="58"/>
        <v>0</v>
      </c>
    </row>
    <row r="181" spans="1:22">
      <c r="A181" s="2"/>
      <c r="I181">
        <f t="shared" ref="I181:I244" si="59">IF(OR(O180=1,O180=-1),O180*(-1),I180)</f>
        <v>-1</v>
      </c>
      <c r="J181">
        <f t="shared" si="47"/>
        <v>0.04</v>
      </c>
      <c r="K181">
        <f t="shared" ref="K181:K244" si="60">MAX(R180,C181)</f>
        <v>20610</v>
      </c>
      <c r="L181">
        <f t="shared" ref="L181:L244" si="61">MIN(S180,D181)</f>
        <v>20180</v>
      </c>
      <c r="M181">
        <f t="shared" si="45"/>
        <v>0</v>
      </c>
      <c r="N181">
        <f t="shared" si="46"/>
        <v>0</v>
      </c>
      <c r="O181">
        <f t="shared" ref="O181:O244" si="62">IF(AND(P181&gt;D181,P181&lt;=C181,I181=1),1,IF(AND(P181&gt;D181,P181&lt;=C181,I181=-1),-1,0))</f>
        <v>0</v>
      </c>
      <c r="P181">
        <f t="shared" ref="P181:P244" si="63">IF(I181=1,U180+J181*(K181-U180),U180+J181*(L181-U180))</f>
        <v>20269.069563964345</v>
      </c>
      <c r="Q181">
        <f t="shared" ref="Q181:Q244" si="64">C181</f>
        <v>0</v>
      </c>
      <c r="R181">
        <f t="shared" ref="R181:R244" si="65">IF(OR(O181=1,O181=-1),C181,K181)</f>
        <v>20610</v>
      </c>
      <c r="S181">
        <f t="shared" ref="S181:S244" si="66">IF(OR(O181=1,O181=-1),D181,L181)</f>
        <v>20180</v>
      </c>
      <c r="T181">
        <f t="shared" ref="T181:T244" si="67">IF(O181=0,J181,0.02)</f>
        <v>0.04</v>
      </c>
      <c r="U181">
        <f t="shared" ref="U181:U244" si="68">IF(O181=1,K181,IF(O181=-1,L181,P181))</f>
        <v>20269.069563964345</v>
      </c>
      <c r="V181">
        <f t="shared" ref="V181:V244" si="69">IF(O181=1,L181,IF(O181=-1,K181,Q181))</f>
        <v>0</v>
      </c>
    </row>
    <row r="182" spans="1:22">
      <c r="A182" s="2"/>
      <c r="I182">
        <f t="shared" si="59"/>
        <v>-1</v>
      </c>
      <c r="J182">
        <f t="shared" si="47"/>
        <v>0.04</v>
      </c>
      <c r="K182">
        <f t="shared" si="60"/>
        <v>20610</v>
      </c>
      <c r="L182">
        <f t="shared" si="61"/>
        <v>20180</v>
      </c>
      <c r="M182">
        <f t="shared" si="45"/>
        <v>0</v>
      </c>
      <c r="N182">
        <f t="shared" si="46"/>
        <v>0</v>
      </c>
      <c r="O182">
        <f t="shared" si="62"/>
        <v>0</v>
      </c>
      <c r="P182">
        <f t="shared" si="63"/>
        <v>20265.506781405773</v>
      </c>
      <c r="Q182">
        <f t="shared" si="64"/>
        <v>0</v>
      </c>
      <c r="R182">
        <f t="shared" si="65"/>
        <v>20610</v>
      </c>
      <c r="S182">
        <f t="shared" si="66"/>
        <v>20180</v>
      </c>
      <c r="T182">
        <f t="shared" si="67"/>
        <v>0.04</v>
      </c>
      <c r="U182">
        <f t="shared" si="68"/>
        <v>20265.506781405773</v>
      </c>
      <c r="V182">
        <f t="shared" si="69"/>
        <v>0</v>
      </c>
    </row>
    <row r="183" spans="1:22">
      <c r="A183" s="2"/>
      <c r="I183">
        <f t="shared" si="59"/>
        <v>-1</v>
      </c>
      <c r="J183">
        <f t="shared" si="47"/>
        <v>0.04</v>
      </c>
      <c r="K183">
        <f t="shared" si="60"/>
        <v>20610</v>
      </c>
      <c r="L183">
        <f t="shared" si="61"/>
        <v>20180</v>
      </c>
      <c r="M183">
        <f t="shared" si="45"/>
        <v>0</v>
      </c>
      <c r="N183">
        <f t="shared" si="46"/>
        <v>0</v>
      </c>
      <c r="O183">
        <f t="shared" si="62"/>
        <v>0</v>
      </c>
      <c r="P183">
        <f t="shared" si="63"/>
        <v>20262.086510149544</v>
      </c>
      <c r="Q183">
        <f t="shared" si="64"/>
        <v>0</v>
      </c>
      <c r="R183">
        <f t="shared" si="65"/>
        <v>20610</v>
      </c>
      <c r="S183">
        <f t="shared" si="66"/>
        <v>20180</v>
      </c>
      <c r="T183">
        <f t="shared" si="67"/>
        <v>0.04</v>
      </c>
      <c r="U183">
        <f t="shared" si="68"/>
        <v>20262.086510149544</v>
      </c>
      <c r="V183">
        <f t="shared" si="69"/>
        <v>0</v>
      </c>
    </row>
    <row r="184" spans="1:22">
      <c r="A184" s="2"/>
      <c r="I184">
        <f t="shared" si="59"/>
        <v>-1</v>
      </c>
      <c r="J184">
        <f t="shared" si="47"/>
        <v>0.04</v>
      </c>
      <c r="K184">
        <f t="shared" si="60"/>
        <v>20610</v>
      </c>
      <c r="L184">
        <f t="shared" si="61"/>
        <v>20180</v>
      </c>
      <c r="M184">
        <f t="shared" si="45"/>
        <v>0</v>
      </c>
      <c r="N184">
        <f t="shared" si="46"/>
        <v>0</v>
      </c>
      <c r="O184">
        <f t="shared" si="62"/>
        <v>0</v>
      </c>
      <c r="P184">
        <f t="shared" si="63"/>
        <v>20258.803049743561</v>
      </c>
      <c r="Q184">
        <f t="shared" si="64"/>
        <v>0</v>
      </c>
      <c r="R184">
        <f t="shared" si="65"/>
        <v>20610</v>
      </c>
      <c r="S184">
        <f t="shared" si="66"/>
        <v>20180</v>
      </c>
      <c r="T184">
        <f t="shared" si="67"/>
        <v>0.04</v>
      </c>
      <c r="U184">
        <f t="shared" si="68"/>
        <v>20258.803049743561</v>
      </c>
      <c r="V184">
        <f t="shared" si="69"/>
        <v>0</v>
      </c>
    </row>
    <row r="185" spans="1:22">
      <c r="A185" s="2"/>
      <c r="I185">
        <f t="shared" si="59"/>
        <v>-1</v>
      </c>
      <c r="J185">
        <f t="shared" si="47"/>
        <v>0.04</v>
      </c>
      <c r="K185">
        <f t="shared" si="60"/>
        <v>20610</v>
      </c>
      <c r="L185">
        <f t="shared" si="61"/>
        <v>20180</v>
      </c>
      <c r="M185">
        <f t="shared" si="45"/>
        <v>0</v>
      </c>
      <c r="N185">
        <f t="shared" si="46"/>
        <v>0</v>
      </c>
      <c r="O185">
        <f t="shared" si="62"/>
        <v>0</v>
      </c>
      <c r="P185">
        <f t="shared" si="63"/>
        <v>20255.650927753817</v>
      </c>
      <c r="Q185">
        <f t="shared" si="64"/>
        <v>0</v>
      </c>
      <c r="R185">
        <f t="shared" si="65"/>
        <v>20610</v>
      </c>
      <c r="S185">
        <f t="shared" si="66"/>
        <v>20180</v>
      </c>
      <c r="T185">
        <f t="shared" si="67"/>
        <v>0.04</v>
      </c>
      <c r="U185">
        <f t="shared" si="68"/>
        <v>20255.650927753817</v>
      </c>
      <c r="V185">
        <f t="shared" si="69"/>
        <v>0</v>
      </c>
    </row>
    <row r="186" spans="1:22">
      <c r="A186" s="2"/>
      <c r="I186">
        <f t="shared" si="59"/>
        <v>-1</v>
      </c>
      <c r="J186">
        <f t="shared" si="47"/>
        <v>0.04</v>
      </c>
      <c r="K186">
        <f t="shared" si="60"/>
        <v>20610</v>
      </c>
      <c r="L186">
        <f t="shared" si="61"/>
        <v>20180</v>
      </c>
      <c r="M186">
        <f t="shared" si="45"/>
        <v>0</v>
      </c>
      <c r="N186">
        <f t="shared" si="46"/>
        <v>0</v>
      </c>
      <c r="O186">
        <f t="shared" si="62"/>
        <v>0</v>
      </c>
      <c r="P186">
        <f t="shared" si="63"/>
        <v>20252.624890643663</v>
      </c>
      <c r="Q186">
        <f t="shared" si="64"/>
        <v>0</v>
      </c>
      <c r="R186">
        <f t="shared" si="65"/>
        <v>20610</v>
      </c>
      <c r="S186">
        <f t="shared" si="66"/>
        <v>20180</v>
      </c>
      <c r="T186">
        <f t="shared" si="67"/>
        <v>0.04</v>
      </c>
      <c r="U186">
        <f t="shared" si="68"/>
        <v>20252.624890643663</v>
      </c>
      <c r="V186">
        <f t="shared" si="69"/>
        <v>0</v>
      </c>
    </row>
    <row r="187" spans="1:22">
      <c r="A187" s="2"/>
      <c r="I187">
        <f t="shared" si="59"/>
        <v>-1</v>
      </c>
      <c r="J187">
        <f t="shared" si="47"/>
        <v>0.04</v>
      </c>
      <c r="K187">
        <f t="shared" si="60"/>
        <v>20610</v>
      </c>
      <c r="L187">
        <f t="shared" si="61"/>
        <v>20180</v>
      </c>
      <c r="M187">
        <f t="shared" si="45"/>
        <v>0</v>
      </c>
      <c r="N187">
        <f t="shared" si="46"/>
        <v>0</v>
      </c>
      <c r="O187">
        <f t="shared" si="62"/>
        <v>0</v>
      </c>
      <c r="P187">
        <f t="shared" si="63"/>
        <v>20249.719895017915</v>
      </c>
      <c r="Q187">
        <f t="shared" si="64"/>
        <v>0</v>
      </c>
      <c r="R187">
        <f t="shared" si="65"/>
        <v>20610</v>
      </c>
      <c r="S187">
        <f t="shared" si="66"/>
        <v>20180</v>
      </c>
      <c r="T187">
        <f t="shared" si="67"/>
        <v>0.04</v>
      </c>
      <c r="U187">
        <f t="shared" si="68"/>
        <v>20249.719895017915</v>
      </c>
      <c r="V187">
        <f t="shared" si="69"/>
        <v>0</v>
      </c>
    </row>
    <row r="188" spans="1:22">
      <c r="A188" s="2"/>
      <c r="I188">
        <f t="shared" si="59"/>
        <v>-1</v>
      </c>
      <c r="J188">
        <f t="shared" si="47"/>
        <v>0.04</v>
      </c>
      <c r="K188">
        <f t="shared" si="60"/>
        <v>20610</v>
      </c>
      <c r="L188">
        <f t="shared" si="61"/>
        <v>20180</v>
      </c>
      <c r="M188">
        <f t="shared" si="45"/>
        <v>0</v>
      </c>
      <c r="N188">
        <f t="shared" si="46"/>
        <v>0</v>
      </c>
      <c r="O188">
        <f t="shared" si="62"/>
        <v>0</v>
      </c>
      <c r="P188">
        <f t="shared" si="63"/>
        <v>20246.9310992172</v>
      </c>
      <c r="Q188">
        <f t="shared" si="64"/>
        <v>0</v>
      </c>
      <c r="R188">
        <f t="shared" si="65"/>
        <v>20610</v>
      </c>
      <c r="S188">
        <f t="shared" si="66"/>
        <v>20180</v>
      </c>
      <c r="T188">
        <f t="shared" si="67"/>
        <v>0.04</v>
      </c>
      <c r="U188">
        <f t="shared" si="68"/>
        <v>20246.9310992172</v>
      </c>
      <c r="V188">
        <f t="shared" si="69"/>
        <v>0</v>
      </c>
    </row>
    <row r="189" spans="1:22">
      <c r="A189" s="2"/>
      <c r="I189">
        <f t="shared" si="59"/>
        <v>-1</v>
      </c>
      <c r="J189">
        <f t="shared" si="47"/>
        <v>0.04</v>
      </c>
      <c r="K189">
        <f t="shared" si="60"/>
        <v>20610</v>
      </c>
      <c r="L189">
        <f t="shared" si="61"/>
        <v>20180</v>
      </c>
      <c r="M189">
        <f t="shared" si="45"/>
        <v>0</v>
      </c>
      <c r="N189">
        <f t="shared" si="46"/>
        <v>0</v>
      </c>
      <c r="O189">
        <f t="shared" si="62"/>
        <v>0</v>
      </c>
      <c r="P189">
        <f t="shared" si="63"/>
        <v>20244.253855248513</v>
      </c>
      <c r="Q189">
        <f t="shared" si="64"/>
        <v>0</v>
      </c>
      <c r="R189">
        <f t="shared" si="65"/>
        <v>20610</v>
      </c>
      <c r="S189">
        <f t="shared" si="66"/>
        <v>20180</v>
      </c>
      <c r="T189">
        <f t="shared" si="67"/>
        <v>0.04</v>
      </c>
      <c r="U189">
        <f t="shared" si="68"/>
        <v>20244.253855248513</v>
      </c>
      <c r="V189">
        <f t="shared" si="69"/>
        <v>0</v>
      </c>
    </row>
    <row r="190" spans="1:22">
      <c r="A190" s="2"/>
      <c r="I190">
        <f t="shared" si="59"/>
        <v>-1</v>
      </c>
      <c r="J190">
        <f t="shared" si="47"/>
        <v>0.04</v>
      </c>
      <c r="K190">
        <f t="shared" si="60"/>
        <v>20610</v>
      </c>
      <c r="L190">
        <f t="shared" si="61"/>
        <v>20180</v>
      </c>
      <c r="M190">
        <f t="shared" si="45"/>
        <v>0</v>
      </c>
      <c r="N190">
        <f t="shared" si="46"/>
        <v>0</v>
      </c>
      <c r="O190">
        <f t="shared" si="62"/>
        <v>0</v>
      </c>
      <c r="P190">
        <f t="shared" si="63"/>
        <v>20241.683701038572</v>
      </c>
      <c r="Q190">
        <f t="shared" si="64"/>
        <v>0</v>
      </c>
      <c r="R190">
        <f t="shared" si="65"/>
        <v>20610</v>
      </c>
      <c r="S190">
        <f t="shared" si="66"/>
        <v>20180</v>
      </c>
      <c r="T190">
        <f t="shared" si="67"/>
        <v>0.04</v>
      </c>
      <c r="U190">
        <f t="shared" si="68"/>
        <v>20241.683701038572</v>
      </c>
      <c r="V190">
        <f t="shared" si="69"/>
        <v>0</v>
      </c>
    </row>
    <row r="191" spans="1:22">
      <c r="A191" s="2"/>
      <c r="I191">
        <f t="shared" si="59"/>
        <v>-1</v>
      </c>
      <c r="J191">
        <f t="shared" si="47"/>
        <v>0.04</v>
      </c>
      <c r="K191">
        <f t="shared" si="60"/>
        <v>20610</v>
      </c>
      <c r="L191">
        <f t="shared" si="61"/>
        <v>20180</v>
      </c>
      <c r="M191">
        <f t="shared" si="45"/>
        <v>0</v>
      </c>
      <c r="N191">
        <f t="shared" si="46"/>
        <v>0</v>
      </c>
      <c r="O191">
        <f t="shared" si="62"/>
        <v>0</v>
      </c>
      <c r="P191">
        <f t="shared" si="63"/>
        <v>20239.216352997028</v>
      </c>
      <c r="Q191">
        <f t="shared" si="64"/>
        <v>0</v>
      </c>
      <c r="R191">
        <f t="shared" si="65"/>
        <v>20610</v>
      </c>
      <c r="S191">
        <f t="shared" si="66"/>
        <v>20180</v>
      </c>
      <c r="T191">
        <f t="shared" si="67"/>
        <v>0.04</v>
      </c>
      <c r="U191">
        <f t="shared" si="68"/>
        <v>20239.216352997028</v>
      </c>
      <c r="V191">
        <f t="shared" si="69"/>
        <v>0</v>
      </c>
    </row>
    <row r="192" spans="1:22">
      <c r="A192" s="2"/>
      <c r="I192">
        <f t="shared" si="59"/>
        <v>-1</v>
      </c>
      <c r="J192">
        <f t="shared" si="47"/>
        <v>0.04</v>
      </c>
      <c r="K192">
        <f t="shared" si="60"/>
        <v>20610</v>
      </c>
      <c r="L192">
        <f t="shared" si="61"/>
        <v>20180</v>
      </c>
      <c r="M192">
        <f t="shared" si="45"/>
        <v>0</v>
      </c>
      <c r="N192">
        <f t="shared" si="46"/>
        <v>0</v>
      </c>
      <c r="O192">
        <f t="shared" si="62"/>
        <v>0</v>
      </c>
      <c r="P192">
        <f t="shared" si="63"/>
        <v>20236.847698877147</v>
      </c>
      <c r="Q192">
        <f t="shared" si="64"/>
        <v>0</v>
      </c>
      <c r="R192">
        <f t="shared" si="65"/>
        <v>20610</v>
      </c>
      <c r="S192">
        <f t="shared" si="66"/>
        <v>20180</v>
      </c>
      <c r="T192">
        <f t="shared" si="67"/>
        <v>0.04</v>
      </c>
      <c r="U192">
        <f t="shared" si="68"/>
        <v>20236.847698877147</v>
      </c>
      <c r="V192">
        <f t="shared" si="69"/>
        <v>0</v>
      </c>
    </row>
    <row r="193" spans="1:22">
      <c r="A193" s="2"/>
      <c r="I193">
        <f t="shared" si="59"/>
        <v>-1</v>
      </c>
      <c r="J193">
        <f t="shared" si="47"/>
        <v>0.04</v>
      </c>
      <c r="K193">
        <f t="shared" si="60"/>
        <v>20610</v>
      </c>
      <c r="L193">
        <f t="shared" si="61"/>
        <v>20180</v>
      </c>
      <c r="M193">
        <f t="shared" si="45"/>
        <v>0</v>
      </c>
      <c r="N193">
        <f t="shared" si="46"/>
        <v>0</v>
      </c>
      <c r="O193">
        <f t="shared" si="62"/>
        <v>0</v>
      </c>
      <c r="P193">
        <f t="shared" si="63"/>
        <v>20234.573790922062</v>
      </c>
      <c r="Q193">
        <f t="shared" si="64"/>
        <v>0</v>
      </c>
      <c r="R193">
        <f t="shared" si="65"/>
        <v>20610</v>
      </c>
      <c r="S193">
        <f t="shared" si="66"/>
        <v>20180</v>
      </c>
      <c r="T193">
        <f t="shared" si="67"/>
        <v>0.04</v>
      </c>
      <c r="U193">
        <f t="shared" si="68"/>
        <v>20234.573790922062</v>
      </c>
      <c r="V193">
        <f t="shared" si="69"/>
        <v>0</v>
      </c>
    </row>
    <row r="194" spans="1:22">
      <c r="A194" s="2"/>
      <c r="I194">
        <f t="shared" si="59"/>
        <v>-1</v>
      </c>
      <c r="J194">
        <f t="shared" si="47"/>
        <v>0.04</v>
      </c>
      <c r="K194">
        <f t="shared" si="60"/>
        <v>20610</v>
      </c>
      <c r="L194">
        <f t="shared" si="61"/>
        <v>20180</v>
      </c>
      <c r="M194">
        <f t="shared" si="45"/>
        <v>0</v>
      </c>
      <c r="N194">
        <f t="shared" si="46"/>
        <v>0</v>
      </c>
      <c r="O194">
        <f t="shared" si="62"/>
        <v>0</v>
      </c>
      <c r="P194">
        <f t="shared" si="63"/>
        <v>20232.390839285181</v>
      </c>
      <c r="Q194">
        <f t="shared" si="64"/>
        <v>0</v>
      </c>
      <c r="R194">
        <f t="shared" si="65"/>
        <v>20610</v>
      </c>
      <c r="S194">
        <f t="shared" si="66"/>
        <v>20180</v>
      </c>
      <c r="T194">
        <f t="shared" si="67"/>
        <v>0.04</v>
      </c>
      <c r="U194">
        <f t="shared" si="68"/>
        <v>20232.390839285181</v>
      </c>
      <c r="V194">
        <f t="shared" si="69"/>
        <v>0</v>
      </c>
    </row>
    <row r="195" spans="1:22">
      <c r="A195" s="2"/>
      <c r="I195">
        <f t="shared" si="59"/>
        <v>-1</v>
      </c>
      <c r="J195">
        <f t="shared" si="47"/>
        <v>0.04</v>
      </c>
      <c r="K195">
        <f t="shared" si="60"/>
        <v>20610</v>
      </c>
      <c r="L195">
        <f t="shared" si="61"/>
        <v>20180</v>
      </c>
      <c r="M195">
        <f t="shared" si="45"/>
        <v>0</v>
      </c>
      <c r="N195">
        <f t="shared" si="46"/>
        <v>0</v>
      </c>
      <c r="O195">
        <f t="shared" si="62"/>
        <v>0</v>
      </c>
      <c r="P195">
        <f t="shared" si="63"/>
        <v>20230.295205713774</v>
      </c>
      <c r="Q195">
        <f t="shared" si="64"/>
        <v>0</v>
      </c>
      <c r="R195">
        <f t="shared" si="65"/>
        <v>20610</v>
      </c>
      <c r="S195">
        <f t="shared" si="66"/>
        <v>20180</v>
      </c>
      <c r="T195">
        <f t="shared" si="67"/>
        <v>0.04</v>
      </c>
      <c r="U195">
        <f t="shared" si="68"/>
        <v>20230.295205713774</v>
      </c>
      <c r="V195">
        <f t="shared" si="69"/>
        <v>0</v>
      </c>
    </row>
    <row r="196" spans="1:22">
      <c r="A196" s="2"/>
      <c r="I196">
        <f t="shared" si="59"/>
        <v>-1</v>
      </c>
      <c r="J196">
        <f t="shared" si="47"/>
        <v>0.04</v>
      </c>
      <c r="K196">
        <f t="shared" si="60"/>
        <v>20610</v>
      </c>
      <c r="L196">
        <f t="shared" si="61"/>
        <v>20180</v>
      </c>
      <c r="M196">
        <f t="shared" ref="M196:M259" si="70">IF(K196=K195,0,1)</f>
        <v>0</v>
      </c>
      <c r="N196">
        <f t="shared" ref="N196:N259" si="71">IF(L196=L195,0,1)</f>
        <v>0</v>
      </c>
      <c r="O196">
        <f t="shared" si="62"/>
        <v>0</v>
      </c>
      <c r="P196">
        <f t="shared" si="63"/>
        <v>20228.283397485222</v>
      </c>
      <c r="Q196">
        <f t="shared" si="64"/>
        <v>0</v>
      </c>
      <c r="R196">
        <f t="shared" si="65"/>
        <v>20610</v>
      </c>
      <c r="S196">
        <f t="shared" si="66"/>
        <v>20180</v>
      </c>
      <c r="T196">
        <f t="shared" si="67"/>
        <v>0.04</v>
      </c>
      <c r="U196">
        <f t="shared" si="68"/>
        <v>20228.283397485222</v>
      </c>
      <c r="V196">
        <f t="shared" si="69"/>
        <v>0</v>
      </c>
    </row>
    <row r="197" spans="1:22">
      <c r="A197" s="2"/>
      <c r="I197">
        <f t="shared" si="59"/>
        <v>-1</v>
      </c>
      <c r="J197">
        <f t="shared" ref="J197:J260" si="72">MIN(_xlfn.IFS(OR(O196=1,O196=-1),0.02,AND(I196=1,M196=1),T196+0.02,AND(I196=-1,N196=1),T196+0.02,"TRUE",T196),0.2)</f>
        <v>0.04</v>
      </c>
      <c r="K197">
        <f t="shared" si="60"/>
        <v>20610</v>
      </c>
      <c r="L197">
        <f t="shared" si="61"/>
        <v>20180</v>
      </c>
      <c r="M197">
        <f t="shared" si="70"/>
        <v>0</v>
      </c>
      <c r="N197">
        <f t="shared" si="71"/>
        <v>0</v>
      </c>
      <c r="O197">
        <f t="shared" si="62"/>
        <v>0</v>
      </c>
      <c r="P197">
        <f t="shared" si="63"/>
        <v>20226.352061585814</v>
      </c>
      <c r="Q197">
        <f t="shared" si="64"/>
        <v>0</v>
      </c>
      <c r="R197">
        <f t="shared" si="65"/>
        <v>20610</v>
      </c>
      <c r="S197">
        <f t="shared" si="66"/>
        <v>20180</v>
      </c>
      <c r="T197">
        <f t="shared" si="67"/>
        <v>0.04</v>
      </c>
      <c r="U197">
        <f t="shared" si="68"/>
        <v>20226.352061585814</v>
      </c>
      <c r="V197">
        <f t="shared" si="69"/>
        <v>0</v>
      </c>
    </row>
    <row r="198" spans="1:22">
      <c r="A198" s="2"/>
      <c r="I198">
        <f t="shared" si="59"/>
        <v>-1</v>
      </c>
      <c r="J198">
        <f t="shared" si="72"/>
        <v>0.04</v>
      </c>
      <c r="K198">
        <f t="shared" si="60"/>
        <v>20610</v>
      </c>
      <c r="L198">
        <f t="shared" si="61"/>
        <v>20180</v>
      </c>
      <c r="M198">
        <f t="shared" si="70"/>
        <v>0</v>
      </c>
      <c r="N198">
        <f t="shared" si="71"/>
        <v>0</v>
      </c>
      <c r="O198">
        <f t="shared" si="62"/>
        <v>0</v>
      </c>
      <c r="P198">
        <f t="shared" si="63"/>
        <v>20224.497979122381</v>
      </c>
      <c r="Q198">
        <f t="shared" si="64"/>
        <v>0</v>
      </c>
      <c r="R198">
        <f t="shared" si="65"/>
        <v>20610</v>
      </c>
      <c r="S198">
        <f t="shared" si="66"/>
        <v>20180</v>
      </c>
      <c r="T198">
        <f t="shared" si="67"/>
        <v>0.04</v>
      </c>
      <c r="U198">
        <f t="shared" si="68"/>
        <v>20224.497979122381</v>
      </c>
      <c r="V198">
        <f t="shared" si="69"/>
        <v>0</v>
      </c>
    </row>
    <row r="199" spans="1:22">
      <c r="A199" s="2"/>
      <c r="I199">
        <f t="shared" si="59"/>
        <v>-1</v>
      </c>
      <c r="J199">
        <f t="shared" si="72"/>
        <v>0.04</v>
      </c>
      <c r="K199">
        <f t="shared" si="60"/>
        <v>20610</v>
      </c>
      <c r="L199">
        <f t="shared" si="61"/>
        <v>20180</v>
      </c>
      <c r="M199">
        <f t="shared" si="70"/>
        <v>0</v>
      </c>
      <c r="N199">
        <f t="shared" si="71"/>
        <v>0</v>
      </c>
      <c r="O199">
        <f t="shared" si="62"/>
        <v>0</v>
      </c>
      <c r="P199">
        <f t="shared" si="63"/>
        <v>20222.718059957486</v>
      </c>
      <c r="Q199">
        <f t="shared" si="64"/>
        <v>0</v>
      </c>
      <c r="R199">
        <f t="shared" si="65"/>
        <v>20610</v>
      </c>
      <c r="S199">
        <f t="shared" si="66"/>
        <v>20180</v>
      </c>
      <c r="T199">
        <f t="shared" si="67"/>
        <v>0.04</v>
      </c>
      <c r="U199">
        <f t="shared" si="68"/>
        <v>20222.718059957486</v>
      </c>
      <c r="V199">
        <f t="shared" si="69"/>
        <v>0</v>
      </c>
    </row>
    <row r="200" spans="1:22">
      <c r="A200" s="2"/>
      <c r="I200">
        <f t="shared" si="59"/>
        <v>-1</v>
      </c>
      <c r="J200">
        <f t="shared" si="72"/>
        <v>0.04</v>
      </c>
      <c r="K200">
        <f t="shared" si="60"/>
        <v>20610</v>
      </c>
      <c r="L200">
        <f t="shared" si="61"/>
        <v>20180</v>
      </c>
      <c r="M200">
        <f t="shared" si="70"/>
        <v>0</v>
      </c>
      <c r="N200">
        <f t="shared" si="71"/>
        <v>0</v>
      </c>
      <c r="O200">
        <f t="shared" si="62"/>
        <v>0</v>
      </c>
      <c r="P200">
        <f t="shared" si="63"/>
        <v>20221.009337559186</v>
      </c>
      <c r="Q200">
        <f t="shared" si="64"/>
        <v>0</v>
      </c>
      <c r="R200">
        <f t="shared" si="65"/>
        <v>20610</v>
      </c>
      <c r="S200">
        <f t="shared" si="66"/>
        <v>20180</v>
      </c>
      <c r="T200">
        <f t="shared" si="67"/>
        <v>0.04</v>
      </c>
      <c r="U200">
        <f t="shared" si="68"/>
        <v>20221.009337559186</v>
      </c>
      <c r="V200">
        <f t="shared" si="69"/>
        <v>0</v>
      </c>
    </row>
    <row r="201" spans="1:22">
      <c r="A201" s="2"/>
      <c r="I201">
        <f t="shared" si="59"/>
        <v>-1</v>
      </c>
      <c r="J201">
        <f t="shared" si="72"/>
        <v>0.04</v>
      </c>
      <c r="K201">
        <f t="shared" si="60"/>
        <v>20610</v>
      </c>
      <c r="L201">
        <f t="shared" si="61"/>
        <v>20180</v>
      </c>
      <c r="M201">
        <f t="shared" si="70"/>
        <v>0</v>
      </c>
      <c r="N201">
        <f t="shared" si="71"/>
        <v>0</v>
      </c>
      <c r="O201">
        <f t="shared" si="62"/>
        <v>0</v>
      </c>
      <c r="P201">
        <f t="shared" si="63"/>
        <v>20219.368964056819</v>
      </c>
      <c r="Q201">
        <f t="shared" si="64"/>
        <v>0</v>
      </c>
      <c r="R201">
        <f t="shared" si="65"/>
        <v>20610</v>
      </c>
      <c r="S201">
        <f t="shared" si="66"/>
        <v>20180</v>
      </c>
      <c r="T201">
        <f t="shared" si="67"/>
        <v>0.04</v>
      </c>
      <c r="U201">
        <f t="shared" si="68"/>
        <v>20219.368964056819</v>
      </c>
      <c r="V201">
        <f t="shared" si="69"/>
        <v>0</v>
      </c>
    </row>
    <row r="202" spans="1:22">
      <c r="A202" s="2"/>
      <c r="I202">
        <f t="shared" si="59"/>
        <v>-1</v>
      </c>
      <c r="J202">
        <f t="shared" si="72"/>
        <v>0.04</v>
      </c>
      <c r="K202">
        <f t="shared" si="60"/>
        <v>20610</v>
      </c>
      <c r="L202">
        <f t="shared" si="61"/>
        <v>20180</v>
      </c>
      <c r="M202">
        <f t="shared" si="70"/>
        <v>0</v>
      </c>
      <c r="N202">
        <f t="shared" si="71"/>
        <v>0</v>
      </c>
      <c r="O202">
        <f t="shared" si="62"/>
        <v>0</v>
      </c>
      <c r="P202">
        <f t="shared" si="63"/>
        <v>20217.794205494545</v>
      </c>
      <c r="Q202">
        <f t="shared" si="64"/>
        <v>0</v>
      </c>
      <c r="R202">
        <f t="shared" si="65"/>
        <v>20610</v>
      </c>
      <c r="S202">
        <f t="shared" si="66"/>
        <v>20180</v>
      </c>
      <c r="T202">
        <f t="shared" si="67"/>
        <v>0.04</v>
      </c>
      <c r="U202">
        <f t="shared" si="68"/>
        <v>20217.794205494545</v>
      </c>
      <c r="V202">
        <f t="shared" si="69"/>
        <v>0</v>
      </c>
    </row>
    <row r="203" spans="1:22">
      <c r="A203" s="2"/>
      <c r="I203">
        <f t="shared" si="59"/>
        <v>-1</v>
      </c>
      <c r="J203">
        <f t="shared" si="72"/>
        <v>0.04</v>
      </c>
      <c r="K203">
        <f t="shared" si="60"/>
        <v>20610</v>
      </c>
      <c r="L203">
        <f t="shared" si="61"/>
        <v>20180</v>
      </c>
      <c r="M203">
        <f t="shared" si="70"/>
        <v>0</v>
      </c>
      <c r="N203">
        <f t="shared" si="71"/>
        <v>0</v>
      </c>
      <c r="O203">
        <f t="shared" si="62"/>
        <v>0</v>
      </c>
      <c r="P203">
        <f t="shared" si="63"/>
        <v>20216.282437274764</v>
      </c>
      <c r="Q203">
        <f t="shared" si="64"/>
        <v>0</v>
      </c>
      <c r="R203">
        <f t="shared" si="65"/>
        <v>20610</v>
      </c>
      <c r="S203">
        <f t="shared" si="66"/>
        <v>20180</v>
      </c>
      <c r="T203">
        <f t="shared" si="67"/>
        <v>0.04</v>
      </c>
      <c r="U203">
        <f t="shared" si="68"/>
        <v>20216.282437274764</v>
      </c>
      <c r="V203">
        <f t="shared" si="69"/>
        <v>0</v>
      </c>
    </row>
    <row r="204" spans="1:22">
      <c r="A204" s="2"/>
      <c r="I204">
        <f t="shared" si="59"/>
        <v>-1</v>
      </c>
      <c r="J204">
        <f t="shared" si="72"/>
        <v>0.04</v>
      </c>
      <c r="K204">
        <f t="shared" si="60"/>
        <v>20610</v>
      </c>
      <c r="L204">
        <f t="shared" si="61"/>
        <v>20180</v>
      </c>
      <c r="M204">
        <f t="shared" si="70"/>
        <v>0</v>
      </c>
      <c r="N204">
        <f t="shared" si="71"/>
        <v>0</v>
      </c>
      <c r="O204">
        <f t="shared" si="62"/>
        <v>0</v>
      </c>
      <c r="P204">
        <f t="shared" si="63"/>
        <v>20214.831139783772</v>
      </c>
      <c r="Q204">
        <f t="shared" si="64"/>
        <v>0</v>
      </c>
      <c r="R204">
        <f t="shared" si="65"/>
        <v>20610</v>
      </c>
      <c r="S204">
        <f t="shared" si="66"/>
        <v>20180</v>
      </c>
      <c r="T204">
        <f t="shared" si="67"/>
        <v>0.04</v>
      </c>
      <c r="U204">
        <f t="shared" si="68"/>
        <v>20214.831139783772</v>
      </c>
      <c r="V204">
        <f t="shared" si="69"/>
        <v>0</v>
      </c>
    </row>
    <row r="205" spans="1:22">
      <c r="A205" s="2"/>
      <c r="I205">
        <f t="shared" si="59"/>
        <v>-1</v>
      </c>
      <c r="J205">
        <f t="shared" si="72"/>
        <v>0.04</v>
      </c>
      <c r="K205">
        <f t="shared" si="60"/>
        <v>20610</v>
      </c>
      <c r="L205">
        <f t="shared" si="61"/>
        <v>20180</v>
      </c>
      <c r="M205">
        <f t="shared" si="70"/>
        <v>0</v>
      </c>
      <c r="N205">
        <f t="shared" si="71"/>
        <v>0</v>
      </c>
      <c r="O205">
        <f t="shared" si="62"/>
        <v>0</v>
      </c>
      <c r="P205">
        <f t="shared" si="63"/>
        <v>20213.437894192422</v>
      </c>
      <c r="Q205">
        <f t="shared" si="64"/>
        <v>0</v>
      </c>
      <c r="R205">
        <f t="shared" si="65"/>
        <v>20610</v>
      </c>
      <c r="S205">
        <f t="shared" si="66"/>
        <v>20180</v>
      </c>
      <c r="T205">
        <f t="shared" si="67"/>
        <v>0.04</v>
      </c>
      <c r="U205">
        <f t="shared" si="68"/>
        <v>20213.437894192422</v>
      </c>
      <c r="V205">
        <f t="shared" si="69"/>
        <v>0</v>
      </c>
    </row>
    <row r="206" spans="1:22">
      <c r="A206" s="2"/>
      <c r="I206">
        <f t="shared" si="59"/>
        <v>-1</v>
      </c>
      <c r="J206">
        <f t="shared" si="72"/>
        <v>0.04</v>
      </c>
      <c r="K206">
        <f t="shared" si="60"/>
        <v>20610</v>
      </c>
      <c r="L206">
        <f t="shared" si="61"/>
        <v>20180</v>
      </c>
      <c r="M206">
        <f t="shared" si="70"/>
        <v>0</v>
      </c>
      <c r="N206">
        <f t="shared" si="71"/>
        <v>0</v>
      </c>
      <c r="O206">
        <f t="shared" si="62"/>
        <v>0</v>
      </c>
      <c r="P206">
        <f t="shared" si="63"/>
        <v>20212.100378424726</v>
      </c>
      <c r="Q206">
        <f t="shared" si="64"/>
        <v>0</v>
      </c>
      <c r="R206">
        <f t="shared" si="65"/>
        <v>20610</v>
      </c>
      <c r="S206">
        <f t="shared" si="66"/>
        <v>20180</v>
      </c>
      <c r="T206">
        <f t="shared" si="67"/>
        <v>0.04</v>
      </c>
      <c r="U206">
        <f t="shared" si="68"/>
        <v>20212.100378424726</v>
      </c>
      <c r="V206">
        <f t="shared" si="69"/>
        <v>0</v>
      </c>
    </row>
    <row r="207" spans="1:22">
      <c r="A207" s="2"/>
      <c r="I207">
        <f t="shared" si="59"/>
        <v>-1</v>
      </c>
      <c r="J207">
        <f t="shared" si="72"/>
        <v>0.04</v>
      </c>
      <c r="K207">
        <f t="shared" si="60"/>
        <v>20610</v>
      </c>
      <c r="L207">
        <f t="shared" si="61"/>
        <v>20180</v>
      </c>
      <c r="M207">
        <f t="shared" si="70"/>
        <v>0</v>
      </c>
      <c r="N207">
        <f t="shared" si="71"/>
        <v>0</v>
      </c>
      <c r="O207">
        <f t="shared" si="62"/>
        <v>0</v>
      </c>
      <c r="P207">
        <f t="shared" si="63"/>
        <v>20210.816363287737</v>
      </c>
      <c r="Q207">
        <f t="shared" si="64"/>
        <v>0</v>
      </c>
      <c r="R207">
        <f t="shared" si="65"/>
        <v>20610</v>
      </c>
      <c r="S207">
        <f t="shared" si="66"/>
        <v>20180</v>
      </c>
      <c r="T207">
        <f t="shared" si="67"/>
        <v>0.04</v>
      </c>
      <c r="U207">
        <f t="shared" si="68"/>
        <v>20210.816363287737</v>
      </c>
      <c r="V207">
        <f t="shared" si="69"/>
        <v>0</v>
      </c>
    </row>
    <row r="208" spans="1:22">
      <c r="A208" s="2"/>
      <c r="I208">
        <f t="shared" si="59"/>
        <v>-1</v>
      </c>
      <c r="J208">
        <f t="shared" si="72"/>
        <v>0.04</v>
      </c>
      <c r="K208">
        <f t="shared" si="60"/>
        <v>20610</v>
      </c>
      <c r="L208">
        <f t="shared" si="61"/>
        <v>20180</v>
      </c>
      <c r="M208">
        <f t="shared" si="70"/>
        <v>0</v>
      </c>
      <c r="N208">
        <f t="shared" si="71"/>
        <v>0</v>
      </c>
      <c r="O208">
        <f t="shared" si="62"/>
        <v>0</v>
      </c>
      <c r="P208">
        <f t="shared" si="63"/>
        <v>20209.583708756229</v>
      </c>
      <c r="Q208">
        <f t="shared" si="64"/>
        <v>0</v>
      </c>
      <c r="R208">
        <f t="shared" si="65"/>
        <v>20610</v>
      </c>
      <c r="S208">
        <f t="shared" si="66"/>
        <v>20180</v>
      </c>
      <c r="T208">
        <f t="shared" si="67"/>
        <v>0.04</v>
      </c>
      <c r="U208">
        <f t="shared" si="68"/>
        <v>20209.583708756229</v>
      </c>
      <c r="V208">
        <f t="shared" si="69"/>
        <v>0</v>
      </c>
    </row>
    <row r="209" spans="1:22">
      <c r="A209" s="2"/>
      <c r="I209">
        <f t="shared" si="59"/>
        <v>-1</v>
      </c>
      <c r="J209">
        <f t="shared" si="72"/>
        <v>0.04</v>
      </c>
      <c r="K209">
        <f t="shared" si="60"/>
        <v>20610</v>
      </c>
      <c r="L209">
        <f t="shared" si="61"/>
        <v>20180</v>
      </c>
      <c r="M209">
        <f t="shared" si="70"/>
        <v>0</v>
      </c>
      <c r="N209">
        <f t="shared" si="71"/>
        <v>0</v>
      </c>
      <c r="O209">
        <f t="shared" si="62"/>
        <v>0</v>
      </c>
      <c r="P209">
        <f t="shared" si="63"/>
        <v>20208.40036040598</v>
      </c>
      <c r="Q209">
        <f t="shared" si="64"/>
        <v>0</v>
      </c>
      <c r="R209">
        <f t="shared" si="65"/>
        <v>20610</v>
      </c>
      <c r="S209">
        <f t="shared" si="66"/>
        <v>20180</v>
      </c>
      <c r="T209">
        <f t="shared" si="67"/>
        <v>0.04</v>
      </c>
      <c r="U209">
        <f t="shared" si="68"/>
        <v>20208.40036040598</v>
      </c>
      <c r="V209">
        <f t="shared" si="69"/>
        <v>0</v>
      </c>
    </row>
    <row r="210" spans="1:22">
      <c r="A210" s="2"/>
      <c r="I210">
        <f t="shared" si="59"/>
        <v>-1</v>
      </c>
      <c r="J210">
        <f t="shared" si="72"/>
        <v>0.04</v>
      </c>
      <c r="K210">
        <f t="shared" si="60"/>
        <v>20610</v>
      </c>
      <c r="L210">
        <f t="shared" si="61"/>
        <v>20180</v>
      </c>
      <c r="M210">
        <f t="shared" si="70"/>
        <v>0</v>
      </c>
      <c r="N210">
        <f t="shared" si="71"/>
        <v>0</v>
      </c>
      <c r="O210">
        <f t="shared" si="62"/>
        <v>0</v>
      </c>
      <c r="P210">
        <f t="shared" si="63"/>
        <v>20207.264345989741</v>
      </c>
      <c r="Q210">
        <f t="shared" si="64"/>
        <v>0</v>
      </c>
      <c r="R210">
        <f t="shared" si="65"/>
        <v>20610</v>
      </c>
      <c r="S210">
        <f t="shared" si="66"/>
        <v>20180</v>
      </c>
      <c r="T210">
        <f t="shared" si="67"/>
        <v>0.04</v>
      </c>
      <c r="U210">
        <f t="shared" si="68"/>
        <v>20207.264345989741</v>
      </c>
      <c r="V210">
        <f t="shared" si="69"/>
        <v>0</v>
      </c>
    </row>
    <row r="211" spans="1:22">
      <c r="A211" s="2"/>
      <c r="I211">
        <f t="shared" si="59"/>
        <v>-1</v>
      </c>
      <c r="J211">
        <f t="shared" si="72"/>
        <v>0.04</v>
      </c>
      <c r="K211">
        <f t="shared" si="60"/>
        <v>20610</v>
      </c>
      <c r="L211">
        <f t="shared" si="61"/>
        <v>20180</v>
      </c>
      <c r="M211">
        <f t="shared" si="70"/>
        <v>0</v>
      </c>
      <c r="N211">
        <f t="shared" si="71"/>
        <v>0</v>
      </c>
      <c r="O211">
        <f t="shared" si="62"/>
        <v>0</v>
      </c>
      <c r="P211">
        <f t="shared" si="63"/>
        <v>20206.173772150152</v>
      </c>
      <c r="Q211">
        <f t="shared" si="64"/>
        <v>0</v>
      </c>
      <c r="R211">
        <f t="shared" si="65"/>
        <v>20610</v>
      </c>
      <c r="S211">
        <f t="shared" si="66"/>
        <v>20180</v>
      </c>
      <c r="T211">
        <f t="shared" si="67"/>
        <v>0.04</v>
      </c>
      <c r="U211">
        <f t="shared" si="68"/>
        <v>20206.173772150152</v>
      </c>
      <c r="V211">
        <f t="shared" si="69"/>
        <v>0</v>
      </c>
    </row>
    <row r="212" spans="1:22">
      <c r="A212" s="2"/>
      <c r="I212">
        <f t="shared" si="59"/>
        <v>-1</v>
      </c>
      <c r="J212">
        <f t="shared" si="72"/>
        <v>0.04</v>
      </c>
      <c r="K212">
        <f t="shared" si="60"/>
        <v>20610</v>
      </c>
      <c r="L212">
        <f t="shared" si="61"/>
        <v>20180</v>
      </c>
      <c r="M212">
        <f t="shared" si="70"/>
        <v>0</v>
      </c>
      <c r="N212">
        <f t="shared" si="71"/>
        <v>0</v>
      </c>
      <c r="O212">
        <f t="shared" si="62"/>
        <v>0</v>
      </c>
      <c r="P212">
        <f t="shared" si="63"/>
        <v>20205.126821264144</v>
      </c>
      <c r="Q212">
        <f t="shared" si="64"/>
        <v>0</v>
      </c>
      <c r="R212">
        <f t="shared" si="65"/>
        <v>20610</v>
      </c>
      <c r="S212">
        <f t="shared" si="66"/>
        <v>20180</v>
      </c>
      <c r="T212">
        <f t="shared" si="67"/>
        <v>0.04</v>
      </c>
      <c r="U212">
        <f t="shared" si="68"/>
        <v>20205.126821264144</v>
      </c>
      <c r="V212">
        <f t="shared" si="69"/>
        <v>0</v>
      </c>
    </row>
    <row r="213" spans="1:22">
      <c r="A213" s="2"/>
      <c r="I213">
        <f t="shared" si="59"/>
        <v>-1</v>
      </c>
      <c r="J213">
        <f t="shared" si="72"/>
        <v>0.04</v>
      </c>
      <c r="K213">
        <f t="shared" si="60"/>
        <v>20610</v>
      </c>
      <c r="L213">
        <f t="shared" si="61"/>
        <v>20180</v>
      </c>
      <c r="M213">
        <f t="shared" si="70"/>
        <v>0</v>
      </c>
      <c r="N213">
        <f t="shared" si="71"/>
        <v>0</v>
      </c>
      <c r="O213">
        <f t="shared" si="62"/>
        <v>0</v>
      </c>
      <c r="P213">
        <f t="shared" si="63"/>
        <v>20204.121748413578</v>
      </c>
      <c r="Q213">
        <f t="shared" si="64"/>
        <v>0</v>
      </c>
      <c r="R213">
        <f t="shared" si="65"/>
        <v>20610</v>
      </c>
      <c r="S213">
        <f t="shared" si="66"/>
        <v>20180</v>
      </c>
      <c r="T213">
        <f t="shared" si="67"/>
        <v>0.04</v>
      </c>
      <c r="U213">
        <f t="shared" si="68"/>
        <v>20204.121748413578</v>
      </c>
      <c r="V213">
        <f t="shared" si="69"/>
        <v>0</v>
      </c>
    </row>
    <row r="214" spans="1:22">
      <c r="A214" s="2"/>
      <c r="I214">
        <f t="shared" si="59"/>
        <v>-1</v>
      </c>
      <c r="J214">
        <f t="shared" si="72"/>
        <v>0.04</v>
      </c>
      <c r="K214">
        <f t="shared" si="60"/>
        <v>20610</v>
      </c>
      <c r="L214">
        <f t="shared" si="61"/>
        <v>20180</v>
      </c>
      <c r="M214">
        <f t="shared" si="70"/>
        <v>0</v>
      </c>
      <c r="N214">
        <f t="shared" si="71"/>
        <v>0</v>
      </c>
      <c r="O214">
        <f t="shared" si="62"/>
        <v>0</v>
      </c>
      <c r="P214">
        <f t="shared" si="63"/>
        <v>20203.156878477035</v>
      </c>
      <c r="Q214">
        <f t="shared" si="64"/>
        <v>0</v>
      </c>
      <c r="R214">
        <f t="shared" si="65"/>
        <v>20610</v>
      </c>
      <c r="S214">
        <f t="shared" si="66"/>
        <v>20180</v>
      </c>
      <c r="T214">
        <f t="shared" si="67"/>
        <v>0.04</v>
      </c>
      <c r="U214">
        <f t="shared" si="68"/>
        <v>20203.156878477035</v>
      </c>
      <c r="V214">
        <f t="shared" si="69"/>
        <v>0</v>
      </c>
    </row>
    <row r="215" spans="1:22">
      <c r="A215" s="2"/>
      <c r="I215">
        <f t="shared" si="59"/>
        <v>-1</v>
      </c>
      <c r="J215">
        <f t="shared" si="72"/>
        <v>0.04</v>
      </c>
      <c r="K215">
        <f t="shared" si="60"/>
        <v>20610</v>
      </c>
      <c r="L215">
        <f t="shared" si="61"/>
        <v>20180</v>
      </c>
      <c r="M215">
        <f t="shared" si="70"/>
        <v>0</v>
      </c>
      <c r="N215">
        <f t="shared" si="71"/>
        <v>0</v>
      </c>
      <c r="O215">
        <f t="shared" si="62"/>
        <v>0</v>
      </c>
      <c r="P215">
        <f t="shared" si="63"/>
        <v>20202.230603337954</v>
      </c>
      <c r="Q215">
        <f t="shared" si="64"/>
        <v>0</v>
      </c>
      <c r="R215">
        <f t="shared" si="65"/>
        <v>20610</v>
      </c>
      <c r="S215">
        <f t="shared" si="66"/>
        <v>20180</v>
      </c>
      <c r="T215">
        <f t="shared" si="67"/>
        <v>0.04</v>
      </c>
      <c r="U215">
        <f t="shared" si="68"/>
        <v>20202.230603337954</v>
      </c>
      <c r="V215">
        <f t="shared" si="69"/>
        <v>0</v>
      </c>
    </row>
    <row r="216" spans="1:22">
      <c r="A216" s="2"/>
      <c r="I216">
        <f t="shared" si="59"/>
        <v>-1</v>
      </c>
      <c r="J216">
        <f t="shared" si="72"/>
        <v>0.04</v>
      </c>
      <c r="K216">
        <f t="shared" si="60"/>
        <v>20610</v>
      </c>
      <c r="L216">
        <f t="shared" si="61"/>
        <v>20180</v>
      </c>
      <c r="M216">
        <f t="shared" si="70"/>
        <v>0</v>
      </c>
      <c r="N216">
        <f t="shared" si="71"/>
        <v>0</v>
      </c>
      <c r="O216">
        <f t="shared" si="62"/>
        <v>0</v>
      </c>
      <c r="P216">
        <f t="shared" si="63"/>
        <v>20201.341379204434</v>
      </c>
      <c r="Q216">
        <f t="shared" si="64"/>
        <v>0</v>
      </c>
      <c r="R216">
        <f t="shared" si="65"/>
        <v>20610</v>
      </c>
      <c r="S216">
        <f t="shared" si="66"/>
        <v>20180</v>
      </c>
      <c r="T216">
        <f t="shared" si="67"/>
        <v>0.04</v>
      </c>
      <c r="U216">
        <f t="shared" si="68"/>
        <v>20201.341379204434</v>
      </c>
      <c r="V216">
        <f t="shared" si="69"/>
        <v>0</v>
      </c>
    </row>
    <row r="217" spans="1:22">
      <c r="A217" s="2"/>
      <c r="I217">
        <f t="shared" si="59"/>
        <v>-1</v>
      </c>
      <c r="J217">
        <f t="shared" si="72"/>
        <v>0.04</v>
      </c>
      <c r="K217">
        <f t="shared" si="60"/>
        <v>20610</v>
      </c>
      <c r="L217">
        <f t="shared" si="61"/>
        <v>20180</v>
      </c>
      <c r="M217">
        <f t="shared" si="70"/>
        <v>0</v>
      </c>
      <c r="N217">
        <f t="shared" si="71"/>
        <v>0</v>
      </c>
      <c r="O217">
        <f t="shared" si="62"/>
        <v>0</v>
      </c>
      <c r="P217">
        <f t="shared" si="63"/>
        <v>20200.487724036255</v>
      </c>
      <c r="Q217">
        <f t="shared" si="64"/>
        <v>0</v>
      </c>
      <c r="R217">
        <f t="shared" si="65"/>
        <v>20610</v>
      </c>
      <c r="S217">
        <f t="shared" si="66"/>
        <v>20180</v>
      </c>
      <c r="T217">
        <f t="shared" si="67"/>
        <v>0.04</v>
      </c>
      <c r="U217">
        <f t="shared" si="68"/>
        <v>20200.487724036255</v>
      </c>
      <c r="V217">
        <f t="shared" si="69"/>
        <v>0</v>
      </c>
    </row>
    <row r="218" spans="1:22">
      <c r="A218" s="2"/>
      <c r="I218">
        <f t="shared" si="59"/>
        <v>-1</v>
      </c>
      <c r="J218">
        <f t="shared" si="72"/>
        <v>0.04</v>
      </c>
      <c r="K218">
        <f t="shared" si="60"/>
        <v>20610</v>
      </c>
      <c r="L218">
        <f t="shared" si="61"/>
        <v>20180</v>
      </c>
      <c r="M218">
        <f t="shared" si="70"/>
        <v>0</v>
      </c>
      <c r="N218">
        <f t="shared" si="71"/>
        <v>0</v>
      </c>
      <c r="O218">
        <f t="shared" si="62"/>
        <v>0</v>
      </c>
      <c r="P218">
        <f t="shared" si="63"/>
        <v>20199.668215074806</v>
      </c>
      <c r="Q218">
        <f t="shared" si="64"/>
        <v>0</v>
      </c>
      <c r="R218">
        <f t="shared" si="65"/>
        <v>20610</v>
      </c>
      <c r="S218">
        <f t="shared" si="66"/>
        <v>20180</v>
      </c>
      <c r="T218">
        <f t="shared" si="67"/>
        <v>0.04</v>
      </c>
      <c r="U218">
        <f t="shared" si="68"/>
        <v>20199.668215074806</v>
      </c>
      <c r="V218">
        <f t="shared" si="69"/>
        <v>0</v>
      </c>
    </row>
    <row r="219" spans="1:22">
      <c r="A219" s="2"/>
      <c r="I219">
        <f t="shared" si="59"/>
        <v>-1</v>
      </c>
      <c r="J219">
        <f t="shared" si="72"/>
        <v>0.04</v>
      </c>
      <c r="K219">
        <f t="shared" si="60"/>
        <v>20610</v>
      </c>
      <c r="L219">
        <f t="shared" si="61"/>
        <v>20180</v>
      </c>
      <c r="M219">
        <f t="shared" si="70"/>
        <v>0</v>
      </c>
      <c r="N219">
        <f t="shared" si="71"/>
        <v>0</v>
      </c>
      <c r="O219">
        <f t="shared" si="62"/>
        <v>0</v>
      </c>
      <c r="P219">
        <f t="shared" si="63"/>
        <v>20198.881486471815</v>
      </c>
      <c r="Q219">
        <f t="shared" si="64"/>
        <v>0</v>
      </c>
      <c r="R219">
        <f t="shared" si="65"/>
        <v>20610</v>
      </c>
      <c r="S219">
        <f t="shared" si="66"/>
        <v>20180</v>
      </c>
      <c r="T219">
        <f t="shared" si="67"/>
        <v>0.04</v>
      </c>
      <c r="U219">
        <f t="shared" si="68"/>
        <v>20198.881486471815</v>
      </c>
      <c r="V219">
        <f t="shared" si="69"/>
        <v>0</v>
      </c>
    </row>
    <row r="220" spans="1:22">
      <c r="A220" s="2"/>
      <c r="I220">
        <f t="shared" si="59"/>
        <v>-1</v>
      </c>
      <c r="J220">
        <f t="shared" si="72"/>
        <v>0.04</v>
      </c>
      <c r="K220">
        <f t="shared" si="60"/>
        <v>20610</v>
      </c>
      <c r="L220">
        <f t="shared" si="61"/>
        <v>20180</v>
      </c>
      <c r="M220">
        <f t="shared" si="70"/>
        <v>0</v>
      </c>
      <c r="N220">
        <f t="shared" si="71"/>
        <v>0</v>
      </c>
      <c r="O220">
        <f t="shared" si="62"/>
        <v>0</v>
      </c>
      <c r="P220">
        <f t="shared" si="63"/>
        <v>20198.126227012941</v>
      </c>
      <c r="Q220">
        <f t="shared" si="64"/>
        <v>0</v>
      </c>
      <c r="R220">
        <f t="shared" si="65"/>
        <v>20610</v>
      </c>
      <c r="S220">
        <f t="shared" si="66"/>
        <v>20180</v>
      </c>
      <c r="T220">
        <f t="shared" si="67"/>
        <v>0.04</v>
      </c>
      <c r="U220">
        <f t="shared" si="68"/>
        <v>20198.126227012941</v>
      </c>
      <c r="V220">
        <f t="shared" si="69"/>
        <v>0</v>
      </c>
    </row>
    <row r="221" spans="1:22">
      <c r="A221" s="2"/>
      <c r="I221">
        <f t="shared" si="59"/>
        <v>-1</v>
      </c>
      <c r="J221">
        <f t="shared" si="72"/>
        <v>0.04</v>
      </c>
      <c r="K221">
        <f t="shared" si="60"/>
        <v>20610</v>
      </c>
      <c r="L221">
        <f t="shared" si="61"/>
        <v>20180</v>
      </c>
      <c r="M221">
        <f t="shared" si="70"/>
        <v>0</v>
      </c>
      <c r="N221">
        <f t="shared" si="71"/>
        <v>0</v>
      </c>
      <c r="O221">
        <f t="shared" si="62"/>
        <v>0</v>
      </c>
      <c r="P221">
        <f t="shared" si="63"/>
        <v>20197.401177932425</v>
      </c>
      <c r="Q221">
        <f t="shared" si="64"/>
        <v>0</v>
      </c>
      <c r="R221">
        <f t="shared" si="65"/>
        <v>20610</v>
      </c>
      <c r="S221">
        <f t="shared" si="66"/>
        <v>20180</v>
      </c>
      <c r="T221">
        <f t="shared" si="67"/>
        <v>0.04</v>
      </c>
      <c r="U221">
        <f t="shared" si="68"/>
        <v>20197.401177932425</v>
      </c>
      <c r="V221">
        <f t="shared" si="69"/>
        <v>0</v>
      </c>
    </row>
    <row r="222" spans="1:22">
      <c r="A222" s="2"/>
      <c r="I222">
        <f t="shared" si="59"/>
        <v>-1</v>
      </c>
      <c r="J222">
        <f t="shared" si="72"/>
        <v>0.04</v>
      </c>
      <c r="K222">
        <f t="shared" si="60"/>
        <v>20610</v>
      </c>
      <c r="L222">
        <f t="shared" si="61"/>
        <v>20180</v>
      </c>
      <c r="M222">
        <f t="shared" si="70"/>
        <v>0</v>
      </c>
      <c r="N222">
        <f t="shared" si="71"/>
        <v>0</v>
      </c>
      <c r="O222">
        <f t="shared" si="62"/>
        <v>0</v>
      </c>
      <c r="P222">
        <f t="shared" si="63"/>
        <v>20196.705130815128</v>
      </c>
      <c r="Q222">
        <f t="shared" si="64"/>
        <v>0</v>
      </c>
      <c r="R222">
        <f t="shared" si="65"/>
        <v>20610</v>
      </c>
      <c r="S222">
        <f t="shared" si="66"/>
        <v>20180</v>
      </c>
      <c r="T222">
        <f t="shared" si="67"/>
        <v>0.04</v>
      </c>
      <c r="U222">
        <f t="shared" si="68"/>
        <v>20196.705130815128</v>
      </c>
      <c r="V222">
        <f t="shared" si="69"/>
        <v>0</v>
      </c>
    </row>
    <row r="223" spans="1:22">
      <c r="A223" s="2"/>
      <c r="I223">
        <f t="shared" si="59"/>
        <v>-1</v>
      </c>
      <c r="J223">
        <f t="shared" si="72"/>
        <v>0.04</v>
      </c>
      <c r="K223">
        <f t="shared" si="60"/>
        <v>20610</v>
      </c>
      <c r="L223">
        <f t="shared" si="61"/>
        <v>20180</v>
      </c>
      <c r="M223">
        <f t="shared" si="70"/>
        <v>0</v>
      </c>
      <c r="N223">
        <f t="shared" si="71"/>
        <v>0</v>
      </c>
      <c r="O223">
        <f t="shared" si="62"/>
        <v>0</v>
      </c>
      <c r="P223">
        <f t="shared" si="63"/>
        <v>20196.036925582521</v>
      </c>
      <c r="Q223">
        <f t="shared" si="64"/>
        <v>0</v>
      </c>
      <c r="R223">
        <f t="shared" si="65"/>
        <v>20610</v>
      </c>
      <c r="S223">
        <f t="shared" si="66"/>
        <v>20180</v>
      </c>
      <c r="T223">
        <f t="shared" si="67"/>
        <v>0.04</v>
      </c>
      <c r="U223">
        <f t="shared" si="68"/>
        <v>20196.036925582521</v>
      </c>
      <c r="V223">
        <f t="shared" si="69"/>
        <v>0</v>
      </c>
    </row>
    <row r="224" spans="1:22">
      <c r="A224" s="2"/>
      <c r="I224">
        <f t="shared" si="59"/>
        <v>-1</v>
      </c>
      <c r="J224">
        <f t="shared" si="72"/>
        <v>0.04</v>
      </c>
      <c r="K224">
        <f t="shared" si="60"/>
        <v>20610</v>
      </c>
      <c r="L224">
        <f t="shared" si="61"/>
        <v>20180</v>
      </c>
      <c r="M224">
        <f t="shared" si="70"/>
        <v>0</v>
      </c>
      <c r="N224">
        <f t="shared" si="71"/>
        <v>0</v>
      </c>
      <c r="O224">
        <f t="shared" si="62"/>
        <v>0</v>
      </c>
      <c r="P224">
        <f t="shared" si="63"/>
        <v>20195.395448559218</v>
      </c>
      <c r="Q224">
        <f t="shared" si="64"/>
        <v>0</v>
      </c>
      <c r="R224">
        <f t="shared" si="65"/>
        <v>20610</v>
      </c>
      <c r="S224">
        <f t="shared" si="66"/>
        <v>20180</v>
      </c>
      <c r="T224">
        <f t="shared" si="67"/>
        <v>0.04</v>
      </c>
      <c r="U224">
        <f t="shared" si="68"/>
        <v>20195.395448559218</v>
      </c>
      <c r="V224">
        <f t="shared" si="69"/>
        <v>0</v>
      </c>
    </row>
    <row r="225" spans="1:22">
      <c r="A225" s="2"/>
      <c r="I225">
        <f t="shared" si="59"/>
        <v>-1</v>
      </c>
      <c r="J225">
        <f t="shared" si="72"/>
        <v>0.04</v>
      </c>
      <c r="K225">
        <f t="shared" si="60"/>
        <v>20610</v>
      </c>
      <c r="L225">
        <f t="shared" si="61"/>
        <v>20180</v>
      </c>
      <c r="M225">
        <f t="shared" si="70"/>
        <v>0</v>
      </c>
      <c r="N225">
        <f t="shared" si="71"/>
        <v>0</v>
      </c>
      <c r="O225">
        <f t="shared" si="62"/>
        <v>0</v>
      </c>
      <c r="P225">
        <f t="shared" si="63"/>
        <v>20194.779630616849</v>
      </c>
      <c r="Q225">
        <f t="shared" si="64"/>
        <v>0</v>
      </c>
      <c r="R225">
        <f t="shared" si="65"/>
        <v>20610</v>
      </c>
      <c r="S225">
        <f t="shared" si="66"/>
        <v>20180</v>
      </c>
      <c r="T225">
        <f t="shared" si="67"/>
        <v>0.04</v>
      </c>
      <c r="U225">
        <f t="shared" si="68"/>
        <v>20194.779630616849</v>
      </c>
      <c r="V225">
        <f t="shared" si="69"/>
        <v>0</v>
      </c>
    </row>
    <row r="226" spans="1:22">
      <c r="A226" s="2"/>
      <c r="I226">
        <f t="shared" si="59"/>
        <v>-1</v>
      </c>
      <c r="J226">
        <f t="shared" si="72"/>
        <v>0.04</v>
      </c>
      <c r="K226">
        <f t="shared" si="60"/>
        <v>20610</v>
      </c>
      <c r="L226">
        <f t="shared" si="61"/>
        <v>20180</v>
      </c>
      <c r="M226">
        <f t="shared" si="70"/>
        <v>0</v>
      </c>
      <c r="N226">
        <f t="shared" si="71"/>
        <v>0</v>
      </c>
      <c r="O226">
        <f t="shared" si="62"/>
        <v>0</v>
      </c>
      <c r="P226">
        <f t="shared" si="63"/>
        <v>20194.188445392174</v>
      </c>
      <c r="Q226">
        <f t="shared" si="64"/>
        <v>0</v>
      </c>
      <c r="R226">
        <f t="shared" si="65"/>
        <v>20610</v>
      </c>
      <c r="S226">
        <f t="shared" si="66"/>
        <v>20180</v>
      </c>
      <c r="T226">
        <f t="shared" si="67"/>
        <v>0.04</v>
      </c>
      <c r="U226">
        <f t="shared" si="68"/>
        <v>20194.188445392174</v>
      </c>
      <c r="V226">
        <f t="shared" si="69"/>
        <v>0</v>
      </c>
    </row>
    <row r="227" spans="1:22">
      <c r="A227" s="2"/>
      <c r="I227">
        <f t="shared" si="59"/>
        <v>-1</v>
      </c>
      <c r="J227">
        <f t="shared" si="72"/>
        <v>0.04</v>
      </c>
      <c r="K227">
        <f t="shared" si="60"/>
        <v>20610</v>
      </c>
      <c r="L227">
        <f t="shared" si="61"/>
        <v>20180</v>
      </c>
      <c r="M227">
        <f t="shared" si="70"/>
        <v>0</v>
      </c>
      <c r="N227">
        <f t="shared" si="71"/>
        <v>0</v>
      </c>
      <c r="O227">
        <f t="shared" si="62"/>
        <v>0</v>
      </c>
      <c r="P227">
        <f t="shared" si="63"/>
        <v>20193.620907576485</v>
      </c>
      <c r="Q227">
        <f t="shared" si="64"/>
        <v>0</v>
      </c>
      <c r="R227">
        <f t="shared" si="65"/>
        <v>20610</v>
      </c>
      <c r="S227">
        <f t="shared" si="66"/>
        <v>20180</v>
      </c>
      <c r="T227">
        <f t="shared" si="67"/>
        <v>0.04</v>
      </c>
      <c r="U227">
        <f t="shared" si="68"/>
        <v>20193.620907576485</v>
      </c>
      <c r="V227">
        <f t="shared" si="69"/>
        <v>0</v>
      </c>
    </row>
    <row r="228" spans="1:22">
      <c r="A228" s="2"/>
      <c r="I228">
        <f t="shared" si="59"/>
        <v>-1</v>
      </c>
      <c r="J228">
        <f t="shared" si="72"/>
        <v>0.04</v>
      </c>
      <c r="K228">
        <f t="shared" si="60"/>
        <v>20610</v>
      </c>
      <c r="L228">
        <f t="shared" si="61"/>
        <v>20180</v>
      </c>
      <c r="M228">
        <f t="shared" si="70"/>
        <v>0</v>
      </c>
      <c r="N228">
        <f t="shared" si="71"/>
        <v>0</v>
      </c>
      <c r="O228">
        <f t="shared" si="62"/>
        <v>0</v>
      </c>
      <c r="P228">
        <f t="shared" si="63"/>
        <v>20193.076071273426</v>
      </c>
      <c r="Q228">
        <f t="shared" si="64"/>
        <v>0</v>
      </c>
      <c r="R228">
        <f t="shared" si="65"/>
        <v>20610</v>
      </c>
      <c r="S228">
        <f t="shared" si="66"/>
        <v>20180</v>
      </c>
      <c r="T228">
        <f t="shared" si="67"/>
        <v>0.04</v>
      </c>
      <c r="U228">
        <f t="shared" si="68"/>
        <v>20193.076071273426</v>
      </c>
      <c r="V228">
        <f t="shared" si="69"/>
        <v>0</v>
      </c>
    </row>
    <row r="229" spans="1:22">
      <c r="A229" s="2"/>
      <c r="I229">
        <f t="shared" si="59"/>
        <v>-1</v>
      </c>
      <c r="J229">
        <f t="shared" si="72"/>
        <v>0.04</v>
      </c>
      <c r="K229">
        <f t="shared" si="60"/>
        <v>20610</v>
      </c>
      <c r="L229">
        <f t="shared" si="61"/>
        <v>20180</v>
      </c>
      <c r="M229">
        <f t="shared" si="70"/>
        <v>0</v>
      </c>
      <c r="N229">
        <f t="shared" si="71"/>
        <v>0</v>
      </c>
      <c r="O229">
        <f t="shared" si="62"/>
        <v>0</v>
      </c>
      <c r="P229">
        <f t="shared" si="63"/>
        <v>20192.553028422488</v>
      </c>
      <c r="Q229">
        <f t="shared" si="64"/>
        <v>0</v>
      </c>
      <c r="R229">
        <f t="shared" si="65"/>
        <v>20610</v>
      </c>
      <c r="S229">
        <f t="shared" si="66"/>
        <v>20180</v>
      </c>
      <c r="T229">
        <f t="shared" si="67"/>
        <v>0.04</v>
      </c>
      <c r="U229">
        <f t="shared" si="68"/>
        <v>20192.553028422488</v>
      </c>
      <c r="V229">
        <f t="shared" si="69"/>
        <v>0</v>
      </c>
    </row>
    <row r="230" spans="1:22">
      <c r="A230" s="2"/>
      <c r="I230">
        <f t="shared" si="59"/>
        <v>-1</v>
      </c>
      <c r="J230">
        <f t="shared" si="72"/>
        <v>0.04</v>
      </c>
      <c r="K230">
        <f t="shared" si="60"/>
        <v>20610</v>
      </c>
      <c r="L230">
        <f t="shared" si="61"/>
        <v>20180</v>
      </c>
      <c r="M230">
        <f t="shared" si="70"/>
        <v>0</v>
      </c>
      <c r="N230">
        <f t="shared" si="71"/>
        <v>0</v>
      </c>
      <c r="O230">
        <f t="shared" si="62"/>
        <v>0</v>
      </c>
      <c r="P230">
        <f t="shared" si="63"/>
        <v>20192.050907285589</v>
      </c>
      <c r="Q230">
        <f t="shared" si="64"/>
        <v>0</v>
      </c>
      <c r="R230">
        <f t="shared" si="65"/>
        <v>20610</v>
      </c>
      <c r="S230">
        <f t="shared" si="66"/>
        <v>20180</v>
      </c>
      <c r="T230">
        <f t="shared" si="67"/>
        <v>0.04</v>
      </c>
      <c r="U230">
        <f t="shared" si="68"/>
        <v>20192.050907285589</v>
      </c>
      <c r="V230">
        <f t="shared" si="69"/>
        <v>0</v>
      </c>
    </row>
    <row r="231" spans="1:22">
      <c r="A231" s="2"/>
      <c r="I231">
        <f t="shared" si="59"/>
        <v>-1</v>
      </c>
      <c r="J231">
        <f t="shared" si="72"/>
        <v>0.04</v>
      </c>
      <c r="K231">
        <f t="shared" si="60"/>
        <v>20610</v>
      </c>
      <c r="L231">
        <f t="shared" si="61"/>
        <v>20180</v>
      </c>
      <c r="M231">
        <f t="shared" si="70"/>
        <v>0</v>
      </c>
      <c r="N231">
        <f t="shared" si="71"/>
        <v>0</v>
      </c>
      <c r="O231">
        <f t="shared" si="62"/>
        <v>0</v>
      </c>
      <c r="P231">
        <f t="shared" si="63"/>
        <v>20191.568870994164</v>
      </c>
      <c r="Q231">
        <f t="shared" si="64"/>
        <v>0</v>
      </c>
      <c r="R231">
        <f t="shared" si="65"/>
        <v>20610</v>
      </c>
      <c r="S231">
        <f t="shared" si="66"/>
        <v>20180</v>
      </c>
      <c r="T231">
        <f t="shared" si="67"/>
        <v>0.04</v>
      </c>
      <c r="U231">
        <f t="shared" si="68"/>
        <v>20191.568870994164</v>
      </c>
      <c r="V231">
        <f t="shared" si="69"/>
        <v>0</v>
      </c>
    </row>
    <row r="232" spans="1:22">
      <c r="A232" s="2"/>
      <c r="I232">
        <f t="shared" si="59"/>
        <v>-1</v>
      </c>
      <c r="J232">
        <f t="shared" si="72"/>
        <v>0.04</v>
      </c>
      <c r="K232">
        <f t="shared" si="60"/>
        <v>20610</v>
      </c>
      <c r="L232">
        <f t="shared" si="61"/>
        <v>20180</v>
      </c>
      <c r="M232">
        <f t="shared" si="70"/>
        <v>0</v>
      </c>
      <c r="N232">
        <f t="shared" si="71"/>
        <v>0</v>
      </c>
      <c r="O232">
        <f t="shared" si="62"/>
        <v>0</v>
      </c>
      <c r="P232">
        <f t="shared" si="63"/>
        <v>20191.106116154398</v>
      </c>
      <c r="Q232">
        <f t="shared" si="64"/>
        <v>0</v>
      </c>
      <c r="R232">
        <f t="shared" si="65"/>
        <v>20610</v>
      </c>
      <c r="S232">
        <f t="shared" si="66"/>
        <v>20180</v>
      </c>
      <c r="T232">
        <f t="shared" si="67"/>
        <v>0.04</v>
      </c>
      <c r="U232">
        <f t="shared" si="68"/>
        <v>20191.106116154398</v>
      </c>
      <c r="V232">
        <f t="shared" si="69"/>
        <v>0</v>
      </c>
    </row>
    <row r="233" spans="1:22">
      <c r="A233" s="2"/>
      <c r="I233">
        <f t="shared" si="59"/>
        <v>-1</v>
      </c>
      <c r="J233">
        <f t="shared" si="72"/>
        <v>0.04</v>
      </c>
      <c r="K233">
        <f t="shared" si="60"/>
        <v>20610</v>
      </c>
      <c r="L233">
        <f t="shared" si="61"/>
        <v>20180</v>
      </c>
      <c r="M233">
        <f t="shared" si="70"/>
        <v>0</v>
      </c>
      <c r="N233">
        <f t="shared" si="71"/>
        <v>0</v>
      </c>
      <c r="O233">
        <f t="shared" si="62"/>
        <v>0</v>
      </c>
      <c r="P233">
        <f t="shared" si="63"/>
        <v>20190.661871508222</v>
      </c>
      <c r="Q233">
        <f t="shared" si="64"/>
        <v>0</v>
      </c>
      <c r="R233">
        <f t="shared" si="65"/>
        <v>20610</v>
      </c>
      <c r="S233">
        <f t="shared" si="66"/>
        <v>20180</v>
      </c>
      <c r="T233">
        <f t="shared" si="67"/>
        <v>0.04</v>
      </c>
      <c r="U233">
        <f t="shared" si="68"/>
        <v>20190.661871508222</v>
      </c>
      <c r="V233">
        <f t="shared" si="69"/>
        <v>0</v>
      </c>
    </row>
    <row r="234" spans="1:22">
      <c r="A234" s="2"/>
      <c r="I234">
        <f t="shared" si="59"/>
        <v>-1</v>
      </c>
      <c r="J234">
        <f t="shared" si="72"/>
        <v>0.04</v>
      </c>
      <c r="K234">
        <f t="shared" si="60"/>
        <v>20610</v>
      </c>
      <c r="L234">
        <f t="shared" si="61"/>
        <v>20180</v>
      </c>
      <c r="M234">
        <f t="shared" si="70"/>
        <v>0</v>
      </c>
      <c r="N234">
        <f t="shared" si="71"/>
        <v>0</v>
      </c>
      <c r="O234">
        <f t="shared" si="62"/>
        <v>0</v>
      </c>
      <c r="P234">
        <f t="shared" si="63"/>
        <v>20190.235396647895</v>
      </c>
      <c r="Q234">
        <f t="shared" si="64"/>
        <v>0</v>
      </c>
      <c r="R234">
        <f t="shared" si="65"/>
        <v>20610</v>
      </c>
      <c r="S234">
        <f t="shared" si="66"/>
        <v>20180</v>
      </c>
      <c r="T234">
        <f t="shared" si="67"/>
        <v>0.04</v>
      </c>
      <c r="U234">
        <f t="shared" si="68"/>
        <v>20190.235396647895</v>
      </c>
      <c r="V234">
        <f t="shared" si="69"/>
        <v>0</v>
      </c>
    </row>
    <row r="235" spans="1:22">
      <c r="A235" s="2"/>
      <c r="I235">
        <f t="shared" si="59"/>
        <v>-1</v>
      </c>
      <c r="J235">
        <f t="shared" si="72"/>
        <v>0.04</v>
      </c>
      <c r="K235">
        <f t="shared" si="60"/>
        <v>20610</v>
      </c>
      <c r="L235">
        <f t="shared" si="61"/>
        <v>20180</v>
      </c>
      <c r="M235">
        <f t="shared" si="70"/>
        <v>0</v>
      </c>
      <c r="N235">
        <f t="shared" si="71"/>
        <v>0</v>
      </c>
      <c r="O235">
        <f t="shared" si="62"/>
        <v>0</v>
      </c>
      <c r="P235">
        <f t="shared" si="63"/>
        <v>20189.825980781978</v>
      </c>
      <c r="Q235">
        <f t="shared" si="64"/>
        <v>0</v>
      </c>
      <c r="R235">
        <f t="shared" si="65"/>
        <v>20610</v>
      </c>
      <c r="S235">
        <f t="shared" si="66"/>
        <v>20180</v>
      </c>
      <c r="T235">
        <f t="shared" si="67"/>
        <v>0.04</v>
      </c>
      <c r="U235">
        <f t="shared" si="68"/>
        <v>20189.825980781978</v>
      </c>
      <c r="V235">
        <f t="shared" si="69"/>
        <v>0</v>
      </c>
    </row>
    <row r="236" spans="1:22">
      <c r="A236" s="2"/>
      <c r="I236">
        <f t="shared" si="59"/>
        <v>-1</v>
      </c>
      <c r="J236">
        <f t="shared" si="72"/>
        <v>0.04</v>
      </c>
      <c r="K236">
        <f t="shared" si="60"/>
        <v>20610</v>
      </c>
      <c r="L236">
        <f t="shared" si="61"/>
        <v>20180</v>
      </c>
      <c r="M236">
        <f t="shared" si="70"/>
        <v>0</v>
      </c>
      <c r="N236">
        <f t="shared" si="71"/>
        <v>0</v>
      </c>
      <c r="O236">
        <f t="shared" si="62"/>
        <v>0</v>
      </c>
      <c r="P236">
        <f t="shared" si="63"/>
        <v>20189.432941550698</v>
      </c>
      <c r="Q236">
        <f t="shared" si="64"/>
        <v>0</v>
      </c>
      <c r="R236">
        <f t="shared" si="65"/>
        <v>20610</v>
      </c>
      <c r="S236">
        <f t="shared" si="66"/>
        <v>20180</v>
      </c>
      <c r="T236">
        <f t="shared" si="67"/>
        <v>0.04</v>
      </c>
      <c r="U236">
        <f t="shared" si="68"/>
        <v>20189.432941550698</v>
      </c>
      <c r="V236">
        <f t="shared" si="69"/>
        <v>0</v>
      </c>
    </row>
    <row r="237" spans="1:22">
      <c r="A237" s="2"/>
      <c r="I237">
        <f t="shared" si="59"/>
        <v>-1</v>
      </c>
      <c r="J237">
        <f t="shared" si="72"/>
        <v>0.04</v>
      </c>
      <c r="K237">
        <f t="shared" si="60"/>
        <v>20610</v>
      </c>
      <c r="L237">
        <f t="shared" si="61"/>
        <v>20180</v>
      </c>
      <c r="M237">
        <f t="shared" si="70"/>
        <v>0</v>
      </c>
      <c r="N237">
        <f t="shared" si="71"/>
        <v>0</v>
      </c>
      <c r="O237">
        <f t="shared" si="62"/>
        <v>0</v>
      </c>
      <c r="P237">
        <f t="shared" si="63"/>
        <v>20189.055623888671</v>
      </c>
      <c r="Q237">
        <f t="shared" si="64"/>
        <v>0</v>
      </c>
      <c r="R237">
        <f t="shared" si="65"/>
        <v>20610</v>
      </c>
      <c r="S237">
        <f t="shared" si="66"/>
        <v>20180</v>
      </c>
      <c r="T237">
        <f t="shared" si="67"/>
        <v>0.04</v>
      </c>
      <c r="U237">
        <f t="shared" si="68"/>
        <v>20189.055623888671</v>
      </c>
      <c r="V237">
        <f t="shared" si="69"/>
        <v>0</v>
      </c>
    </row>
    <row r="238" spans="1:22">
      <c r="A238" s="2"/>
      <c r="I238">
        <f t="shared" si="59"/>
        <v>-1</v>
      </c>
      <c r="J238">
        <f t="shared" si="72"/>
        <v>0.04</v>
      </c>
      <c r="K238">
        <f t="shared" si="60"/>
        <v>20610</v>
      </c>
      <c r="L238">
        <f t="shared" si="61"/>
        <v>20180</v>
      </c>
      <c r="M238">
        <f t="shared" si="70"/>
        <v>0</v>
      </c>
      <c r="N238">
        <f t="shared" si="71"/>
        <v>0</v>
      </c>
      <c r="O238">
        <f t="shared" si="62"/>
        <v>0</v>
      </c>
      <c r="P238">
        <f t="shared" si="63"/>
        <v>20188.693398933123</v>
      </c>
      <c r="Q238">
        <f t="shared" si="64"/>
        <v>0</v>
      </c>
      <c r="R238">
        <f t="shared" si="65"/>
        <v>20610</v>
      </c>
      <c r="S238">
        <f t="shared" si="66"/>
        <v>20180</v>
      </c>
      <c r="T238">
        <f t="shared" si="67"/>
        <v>0.04</v>
      </c>
      <c r="U238">
        <f t="shared" si="68"/>
        <v>20188.693398933123</v>
      </c>
      <c r="V238">
        <f t="shared" si="69"/>
        <v>0</v>
      </c>
    </row>
    <row r="239" spans="1:22">
      <c r="A239" s="2"/>
      <c r="I239">
        <f t="shared" si="59"/>
        <v>-1</v>
      </c>
      <c r="J239">
        <f t="shared" si="72"/>
        <v>0.04</v>
      </c>
      <c r="K239">
        <f t="shared" si="60"/>
        <v>20610</v>
      </c>
      <c r="L239">
        <f t="shared" si="61"/>
        <v>20180</v>
      </c>
      <c r="M239">
        <f t="shared" si="70"/>
        <v>0</v>
      </c>
      <c r="N239">
        <f t="shared" si="71"/>
        <v>0</v>
      </c>
      <c r="O239">
        <f t="shared" si="62"/>
        <v>0</v>
      </c>
      <c r="P239">
        <f t="shared" si="63"/>
        <v>20188.345662975797</v>
      </c>
      <c r="Q239">
        <f t="shared" si="64"/>
        <v>0</v>
      </c>
      <c r="R239">
        <f t="shared" si="65"/>
        <v>20610</v>
      </c>
      <c r="S239">
        <f t="shared" si="66"/>
        <v>20180</v>
      </c>
      <c r="T239">
        <f t="shared" si="67"/>
        <v>0.04</v>
      </c>
      <c r="U239">
        <f t="shared" si="68"/>
        <v>20188.345662975797</v>
      </c>
      <c r="V239">
        <f t="shared" si="69"/>
        <v>0</v>
      </c>
    </row>
    <row r="240" spans="1:22">
      <c r="A240" s="2"/>
      <c r="I240">
        <f t="shared" si="59"/>
        <v>-1</v>
      </c>
      <c r="J240">
        <f t="shared" si="72"/>
        <v>0.04</v>
      </c>
      <c r="K240">
        <f t="shared" si="60"/>
        <v>20610</v>
      </c>
      <c r="L240">
        <f t="shared" si="61"/>
        <v>20180</v>
      </c>
      <c r="M240">
        <f t="shared" si="70"/>
        <v>0</v>
      </c>
      <c r="N240">
        <f t="shared" si="71"/>
        <v>0</v>
      </c>
      <c r="O240">
        <f t="shared" si="62"/>
        <v>0</v>
      </c>
      <c r="P240">
        <f t="shared" si="63"/>
        <v>20188.011836456764</v>
      </c>
      <c r="Q240">
        <f t="shared" si="64"/>
        <v>0</v>
      </c>
      <c r="R240">
        <f t="shared" si="65"/>
        <v>20610</v>
      </c>
      <c r="S240">
        <f t="shared" si="66"/>
        <v>20180</v>
      </c>
      <c r="T240">
        <f t="shared" si="67"/>
        <v>0.04</v>
      </c>
      <c r="U240">
        <f t="shared" si="68"/>
        <v>20188.011836456764</v>
      </c>
      <c r="V240">
        <f t="shared" si="69"/>
        <v>0</v>
      </c>
    </row>
    <row r="241" spans="1:22">
      <c r="A241" s="2"/>
      <c r="I241">
        <f t="shared" si="59"/>
        <v>-1</v>
      </c>
      <c r="J241">
        <f t="shared" si="72"/>
        <v>0.04</v>
      </c>
      <c r="K241">
        <f t="shared" si="60"/>
        <v>20610</v>
      </c>
      <c r="L241">
        <f t="shared" si="61"/>
        <v>20180</v>
      </c>
      <c r="M241">
        <f t="shared" si="70"/>
        <v>0</v>
      </c>
      <c r="N241">
        <f t="shared" si="71"/>
        <v>0</v>
      </c>
      <c r="O241">
        <f t="shared" si="62"/>
        <v>0</v>
      </c>
      <c r="P241">
        <f t="shared" si="63"/>
        <v>20187.691362998492</v>
      </c>
      <c r="Q241">
        <f t="shared" si="64"/>
        <v>0</v>
      </c>
      <c r="R241">
        <f t="shared" si="65"/>
        <v>20610</v>
      </c>
      <c r="S241">
        <f t="shared" si="66"/>
        <v>20180</v>
      </c>
      <c r="T241">
        <f t="shared" si="67"/>
        <v>0.04</v>
      </c>
      <c r="U241">
        <f t="shared" si="68"/>
        <v>20187.691362998492</v>
      </c>
      <c r="V241">
        <f t="shared" si="69"/>
        <v>0</v>
      </c>
    </row>
    <row r="242" spans="1:22">
      <c r="A242" s="2"/>
      <c r="I242">
        <f t="shared" si="59"/>
        <v>-1</v>
      </c>
      <c r="J242">
        <f t="shared" si="72"/>
        <v>0.04</v>
      </c>
      <c r="K242">
        <f t="shared" si="60"/>
        <v>20610</v>
      </c>
      <c r="L242">
        <f t="shared" si="61"/>
        <v>20180</v>
      </c>
      <c r="M242">
        <f t="shared" si="70"/>
        <v>0</v>
      </c>
      <c r="N242">
        <f t="shared" si="71"/>
        <v>0</v>
      </c>
      <c r="O242">
        <f t="shared" si="62"/>
        <v>0</v>
      </c>
      <c r="P242">
        <f t="shared" si="63"/>
        <v>20187.383708478552</v>
      </c>
      <c r="Q242">
        <f t="shared" si="64"/>
        <v>0</v>
      </c>
      <c r="R242">
        <f t="shared" si="65"/>
        <v>20610</v>
      </c>
      <c r="S242">
        <f t="shared" si="66"/>
        <v>20180</v>
      </c>
      <c r="T242">
        <f t="shared" si="67"/>
        <v>0.04</v>
      </c>
      <c r="U242">
        <f t="shared" si="68"/>
        <v>20187.383708478552</v>
      </c>
      <c r="V242">
        <f t="shared" si="69"/>
        <v>0</v>
      </c>
    </row>
    <row r="243" spans="1:22">
      <c r="A243" s="2"/>
      <c r="I243">
        <f t="shared" si="59"/>
        <v>-1</v>
      </c>
      <c r="J243">
        <f t="shared" si="72"/>
        <v>0.04</v>
      </c>
      <c r="K243">
        <f t="shared" si="60"/>
        <v>20610</v>
      </c>
      <c r="L243">
        <f t="shared" si="61"/>
        <v>20180</v>
      </c>
      <c r="M243">
        <f t="shared" si="70"/>
        <v>0</v>
      </c>
      <c r="N243">
        <f t="shared" si="71"/>
        <v>0</v>
      </c>
      <c r="O243">
        <f t="shared" si="62"/>
        <v>0</v>
      </c>
      <c r="P243">
        <f t="shared" si="63"/>
        <v>20187.088360139409</v>
      </c>
      <c r="Q243">
        <f t="shared" si="64"/>
        <v>0</v>
      </c>
      <c r="R243">
        <f t="shared" si="65"/>
        <v>20610</v>
      </c>
      <c r="S243">
        <f t="shared" si="66"/>
        <v>20180</v>
      </c>
      <c r="T243">
        <f t="shared" si="67"/>
        <v>0.04</v>
      </c>
      <c r="U243">
        <f t="shared" si="68"/>
        <v>20187.088360139409</v>
      </c>
      <c r="V243">
        <f t="shared" si="69"/>
        <v>0</v>
      </c>
    </row>
    <row r="244" spans="1:22">
      <c r="A244" s="2"/>
      <c r="I244">
        <f t="shared" si="59"/>
        <v>-1</v>
      </c>
      <c r="J244">
        <f t="shared" si="72"/>
        <v>0.04</v>
      </c>
      <c r="K244">
        <f t="shared" si="60"/>
        <v>20610</v>
      </c>
      <c r="L244">
        <f t="shared" si="61"/>
        <v>20180</v>
      </c>
      <c r="M244">
        <f t="shared" si="70"/>
        <v>0</v>
      </c>
      <c r="N244">
        <f t="shared" si="71"/>
        <v>0</v>
      </c>
      <c r="O244">
        <f t="shared" si="62"/>
        <v>0</v>
      </c>
      <c r="P244">
        <f t="shared" si="63"/>
        <v>20186.804825733834</v>
      </c>
      <c r="Q244">
        <f t="shared" si="64"/>
        <v>0</v>
      </c>
      <c r="R244">
        <f t="shared" si="65"/>
        <v>20610</v>
      </c>
      <c r="S244">
        <f t="shared" si="66"/>
        <v>20180</v>
      </c>
      <c r="T244">
        <f t="shared" si="67"/>
        <v>0.04</v>
      </c>
      <c r="U244">
        <f t="shared" si="68"/>
        <v>20186.804825733834</v>
      </c>
      <c r="V244">
        <f t="shared" si="69"/>
        <v>0</v>
      </c>
    </row>
    <row r="245" spans="1:22">
      <c r="A245" s="2"/>
      <c r="I245">
        <f t="shared" ref="I245:I252" si="73">IF(OR(O244=1,O244=-1),O244*(-1),I244)</f>
        <v>-1</v>
      </c>
      <c r="J245">
        <f t="shared" si="72"/>
        <v>0.04</v>
      </c>
      <c r="K245">
        <f t="shared" ref="K245:K252" si="74">MAX(R244,C245)</f>
        <v>20610</v>
      </c>
      <c r="L245">
        <f t="shared" ref="L245:L252" si="75">MIN(S244,D245)</f>
        <v>20180</v>
      </c>
      <c r="M245">
        <f t="shared" si="70"/>
        <v>0</v>
      </c>
      <c r="N245">
        <f t="shared" si="71"/>
        <v>0</v>
      </c>
      <c r="O245">
        <f t="shared" ref="O245:O252" si="76">IF(AND(P245&gt;D245,P245&lt;=C245,I245=1),1,IF(AND(P245&gt;D245,P245&lt;=C245,I245=-1),-1,0))</f>
        <v>0</v>
      </c>
      <c r="P245">
        <f t="shared" ref="P245:P252" si="77">IF(I245=1,U244+J245*(K245-U244),U244+J245*(L245-U244))</f>
        <v>20186.532632704482</v>
      </c>
      <c r="Q245">
        <f t="shared" ref="Q245:Q252" si="78">C245</f>
        <v>0</v>
      </c>
      <c r="R245">
        <f t="shared" ref="R245:R252" si="79">IF(OR(O245=1,O245=-1),C245,K245)</f>
        <v>20610</v>
      </c>
      <c r="S245">
        <f t="shared" ref="S245:S252" si="80">IF(OR(O245=1,O245=-1),D245,L245)</f>
        <v>20180</v>
      </c>
      <c r="T245">
        <f t="shared" ref="T245:T252" si="81">IF(O245=0,J245,0.02)</f>
        <v>0.04</v>
      </c>
      <c r="U245">
        <f t="shared" ref="U245:U252" si="82">IF(O245=1,K245,IF(O245=-1,L245,P245))</f>
        <v>20186.532632704482</v>
      </c>
      <c r="V245">
        <f t="shared" ref="V245:V252" si="83">IF(O245=1,L245,IF(O245=-1,K245,Q245))</f>
        <v>0</v>
      </c>
    </row>
    <row r="246" spans="1:22">
      <c r="A246" s="2"/>
      <c r="I246">
        <f t="shared" si="73"/>
        <v>-1</v>
      </c>
      <c r="J246">
        <f t="shared" si="72"/>
        <v>0.04</v>
      </c>
      <c r="K246">
        <f t="shared" si="74"/>
        <v>20610</v>
      </c>
      <c r="L246">
        <f t="shared" si="75"/>
        <v>20180</v>
      </c>
      <c r="M246">
        <f t="shared" si="70"/>
        <v>0</v>
      </c>
      <c r="N246">
        <f t="shared" si="71"/>
        <v>0</v>
      </c>
      <c r="O246">
        <f t="shared" si="76"/>
        <v>0</v>
      </c>
      <c r="P246">
        <f t="shared" si="77"/>
        <v>20186.271327396302</v>
      </c>
      <c r="Q246">
        <f t="shared" si="78"/>
        <v>0</v>
      </c>
      <c r="R246">
        <f t="shared" si="79"/>
        <v>20610</v>
      </c>
      <c r="S246">
        <f t="shared" si="80"/>
        <v>20180</v>
      </c>
      <c r="T246">
        <f t="shared" si="81"/>
        <v>0.04</v>
      </c>
      <c r="U246">
        <f t="shared" si="82"/>
        <v>20186.271327396302</v>
      </c>
      <c r="V246">
        <f t="shared" si="83"/>
        <v>0</v>
      </c>
    </row>
    <row r="247" spans="1:22">
      <c r="A247" s="2"/>
      <c r="I247">
        <f t="shared" si="73"/>
        <v>-1</v>
      </c>
      <c r="J247">
        <f t="shared" si="72"/>
        <v>0.04</v>
      </c>
      <c r="K247">
        <f t="shared" si="74"/>
        <v>20610</v>
      </c>
      <c r="L247">
        <f t="shared" si="75"/>
        <v>20180</v>
      </c>
      <c r="M247">
        <f t="shared" si="70"/>
        <v>0</v>
      </c>
      <c r="N247">
        <f t="shared" si="71"/>
        <v>0</v>
      </c>
      <c r="O247">
        <f t="shared" si="76"/>
        <v>0</v>
      </c>
      <c r="P247">
        <f t="shared" si="77"/>
        <v>20186.020474300451</v>
      </c>
      <c r="Q247">
        <f t="shared" si="78"/>
        <v>0</v>
      </c>
      <c r="R247">
        <f t="shared" si="79"/>
        <v>20610</v>
      </c>
      <c r="S247">
        <f t="shared" si="80"/>
        <v>20180</v>
      </c>
      <c r="T247">
        <f t="shared" si="81"/>
        <v>0.04</v>
      </c>
      <c r="U247">
        <f t="shared" si="82"/>
        <v>20186.020474300451</v>
      </c>
      <c r="V247">
        <f t="shared" si="83"/>
        <v>0</v>
      </c>
    </row>
    <row r="248" spans="1:22">
      <c r="A248" s="2"/>
      <c r="I248">
        <f t="shared" si="73"/>
        <v>-1</v>
      </c>
      <c r="J248">
        <f t="shared" si="72"/>
        <v>0.04</v>
      </c>
      <c r="K248">
        <f t="shared" si="74"/>
        <v>20610</v>
      </c>
      <c r="L248">
        <f t="shared" si="75"/>
        <v>20180</v>
      </c>
      <c r="M248">
        <f t="shared" si="70"/>
        <v>0</v>
      </c>
      <c r="N248">
        <f t="shared" si="71"/>
        <v>0</v>
      </c>
      <c r="O248">
        <f t="shared" si="76"/>
        <v>0</v>
      </c>
      <c r="P248">
        <f t="shared" si="77"/>
        <v>20185.779655328432</v>
      </c>
      <c r="Q248">
        <f t="shared" si="78"/>
        <v>0</v>
      </c>
      <c r="R248">
        <f t="shared" si="79"/>
        <v>20610</v>
      </c>
      <c r="S248">
        <f t="shared" si="80"/>
        <v>20180</v>
      </c>
      <c r="T248">
        <f t="shared" si="81"/>
        <v>0.04</v>
      </c>
      <c r="U248">
        <f t="shared" si="82"/>
        <v>20185.779655328432</v>
      </c>
      <c r="V248">
        <f t="shared" si="83"/>
        <v>0</v>
      </c>
    </row>
    <row r="249" spans="1:22">
      <c r="A249" s="2"/>
      <c r="I249">
        <f t="shared" si="73"/>
        <v>-1</v>
      </c>
      <c r="J249">
        <f t="shared" si="72"/>
        <v>0.04</v>
      </c>
      <c r="K249">
        <f t="shared" si="74"/>
        <v>20610</v>
      </c>
      <c r="L249">
        <f t="shared" si="75"/>
        <v>20180</v>
      </c>
      <c r="M249">
        <f t="shared" si="70"/>
        <v>0</v>
      </c>
      <c r="N249">
        <f t="shared" si="71"/>
        <v>0</v>
      </c>
      <c r="O249">
        <f t="shared" si="76"/>
        <v>0</v>
      </c>
      <c r="P249">
        <f t="shared" si="77"/>
        <v>20185.548469115296</v>
      </c>
      <c r="Q249">
        <f t="shared" si="78"/>
        <v>0</v>
      </c>
      <c r="R249">
        <f t="shared" si="79"/>
        <v>20610</v>
      </c>
      <c r="S249">
        <f t="shared" si="80"/>
        <v>20180</v>
      </c>
      <c r="T249">
        <f t="shared" si="81"/>
        <v>0.04</v>
      </c>
      <c r="U249">
        <f t="shared" si="82"/>
        <v>20185.548469115296</v>
      </c>
      <c r="V249">
        <f t="shared" si="83"/>
        <v>0</v>
      </c>
    </row>
    <row r="250" spans="1:22">
      <c r="A250" s="2"/>
      <c r="I250">
        <f t="shared" si="73"/>
        <v>-1</v>
      </c>
      <c r="J250">
        <f t="shared" si="72"/>
        <v>0.04</v>
      </c>
      <c r="K250">
        <f t="shared" si="74"/>
        <v>20610</v>
      </c>
      <c r="L250">
        <f t="shared" si="75"/>
        <v>20180</v>
      </c>
      <c r="M250">
        <f t="shared" si="70"/>
        <v>0</v>
      </c>
      <c r="N250">
        <f t="shared" si="71"/>
        <v>0</v>
      </c>
      <c r="O250">
        <f t="shared" si="76"/>
        <v>0</v>
      </c>
      <c r="P250">
        <f t="shared" si="77"/>
        <v>20185.326530350685</v>
      </c>
      <c r="Q250">
        <f t="shared" si="78"/>
        <v>0</v>
      </c>
      <c r="R250">
        <f t="shared" si="79"/>
        <v>20610</v>
      </c>
      <c r="S250">
        <f t="shared" si="80"/>
        <v>20180</v>
      </c>
      <c r="T250">
        <f t="shared" si="81"/>
        <v>0.04</v>
      </c>
      <c r="U250">
        <f t="shared" si="82"/>
        <v>20185.326530350685</v>
      </c>
      <c r="V250">
        <f t="shared" si="83"/>
        <v>0</v>
      </c>
    </row>
    <row r="251" spans="1:22">
      <c r="A251" s="2"/>
      <c r="I251">
        <f t="shared" si="73"/>
        <v>-1</v>
      </c>
      <c r="J251">
        <f t="shared" si="72"/>
        <v>0.04</v>
      </c>
      <c r="K251">
        <f t="shared" si="74"/>
        <v>20610</v>
      </c>
      <c r="L251">
        <f t="shared" si="75"/>
        <v>20180</v>
      </c>
      <c r="M251">
        <f t="shared" si="70"/>
        <v>0</v>
      </c>
      <c r="N251">
        <f t="shared" si="71"/>
        <v>0</v>
      </c>
      <c r="O251">
        <f t="shared" si="76"/>
        <v>0</v>
      </c>
      <c r="P251">
        <f t="shared" si="77"/>
        <v>20185.113469136657</v>
      </c>
      <c r="Q251">
        <f t="shared" si="78"/>
        <v>0</v>
      </c>
      <c r="R251">
        <f t="shared" si="79"/>
        <v>20610</v>
      </c>
      <c r="S251">
        <f t="shared" si="80"/>
        <v>20180</v>
      </c>
      <c r="T251">
        <f t="shared" si="81"/>
        <v>0.04</v>
      </c>
      <c r="U251">
        <f t="shared" si="82"/>
        <v>20185.113469136657</v>
      </c>
      <c r="V251">
        <f t="shared" si="83"/>
        <v>0</v>
      </c>
    </row>
    <row r="252" spans="1:22">
      <c r="A252" s="2"/>
      <c r="I252">
        <f t="shared" si="73"/>
        <v>-1</v>
      </c>
      <c r="J252">
        <f t="shared" si="72"/>
        <v>0.04</v>
      </c>
      <c r="K252">
        <f t="shared" si="74"/>
        <v>20610</v>
      </c>
      <c r="L252">
        <f t="shared" si="75"/>
        <v>20180</v>
      </c>
      <c r="M252">
        <f t="shared" si="70"/>
        <v>0</v>
      </c>
      <c r="N252">
        <f t="shared" si="71"/>
        <v>0</v>
      </c>
      <c r="O252">
        <f t="shared" si="76"/>
        <v>0</v>
      </c>
      <c r="P252">
        <f t="shared" si="77"/>
        <v>20184.908930371192</v>
      </c>
      <c r="Q252">
        <f t="shared" si="78"/>
        <v>0</v>
      </c>
      <c r="R252">
        <f t="shared" si="79"/>
        <v>20610</v>
      </c>
      <c r="S252">
        <f t="shared" si="80"/>
        <v>20180</v>
      </c>
      <c r="T252">
        <f t="shared" si="81"/>
        <v>0.04</v>
      </c>
      <c r="U252">
        <f t="shared" si="82"/>
        <v>20184.908930371192</v>
      </c>
      <c r="V252">
        <f t="shared" si="83"/>
        <v>0</v>
      </c>
    </row>
    <row r="253" spans="1:22">
      <c r="A253" s="2"/>
      <c r="I253">
        <f t="shared" ref="I253:I263" si="84">IF(OR(O252=1,O252=-1),O252*(-1),I252)</f>
        <v>-1</v>
      </c>
      <c r="J253">
        <f t="shared" si="72"/>
        <v>0.04</v>
      </c>
      <c r="K253">
        <f t="shared" ref="K253:K263" si="85">MAX(R252,C253)</f>
        <v>20610</v>
      </c>
      <c r="L253">
        <f t="shared" ref="L253:L263" si="86">MIN(S252,D253)</f>
        <v>20180</v>
      </c>
      <c r="M253">
        <f t="shared" si="70"/>
        <v>0</v>
      </c>
      <c r="N253">
        <f t="shared" si="71"/>
        <v>0</v>
      </c>
      <c r="O253">
        <f t="shared" ref="O253:O263" si="87">IF(AND(P253&gt;D253,P253&lt;=C253,I253=1),1,IF(AND(P253&gt;D253,P253&lt;=C253,I253=-1),-1,0))</f>
        <v>0</v>
      </c>
      <c r="P253">
        <f t="shared" ref="P253:P263" si="88">IF(I253=1,U252+J253*(K253-U252),U252+J253*(L253-U252))</f>
        <v>20184.712573156343</v>
      </c>
      <c r="Q253">
        <f t="shared" ref="Q253:Q263" si="89">C253</f>
        <v>0</v>
      </c>
      <c r="R253">
        <f t="shared" ref="R253:R263" si="90">IF(OR(O253=1,O253=-1),C253,K253)</f>
        <v>20610</v>
      </c>
      <c r="S253">
        <f t="shared" ref="S253:S263" si="91">IF(OR(O253=1,O253=-1),D253,L253)</f>
        <v>20180</v>
      </c>
      <c r="T253">
        <f t="shared" ref="T253:T263" si="92">IF(O253=0,J253,0.02)</f>
        <v>0.04</v>
      </c>
      <c r="U253">
        <f t="shared" ref="U253:U263" si="93">IF(O253=1,K253,IF(O253=-1,L253,P253))</f>
        <v>20184.712573156343</v>
      </c>
      <c r="V253">
        <f t="shared" ref="V253:V263" si="94">IF(O253=1,L253,IF(O253=-1,K253,Q253))</f>
        <v>0</v>
      </c>
    </row>
    <row r="254" spans="1:22">
      <c r="A254" s="2"/>
      <c r="I254">
        <f t="shared" si="84"/>
        <v>-1</v>
      </c>
      <c r="J254">
        <f t="shared" si="72"/>
        <v>0.04</v>
      </c>
      <c r="K254">
        <f t="shared" si="85"/>
        <v>20610</v>
      </c>
      <c r="L254">
        <f t="shared" si="86"/>
        <v>20180</v>
      </c>
      <c r="M254">
        <f t="shared" si="70"/>
        <v>0</v>
      </c>
      <c r="N254">
        <f t="shared" si="71"/>
        <v>0</v>
      </c>
      <c r="O254">
        <f t="shared" si="87"/>
        <v>0</v>
      </c>
      <c r="P254">
        <f t="shared" si="88"/>
        <v>20184.524070230091</v>
      </c>
      <c r="Q254">
        <f t="shared" si="89"/>
        <v>0</v>
      </c>
      <c r="R254">
        <f t="shared" si="90"/>
        <v>20610</v>
      </c>
      <c r="S254">
        <f t="shared" si="91"/>
        <v>20180</v>
      </c>
      <c r="T254">
        <f t="shared" si="92"/>
        <v>0.04</v>
      </c>
      <c r="U254">
        <f t="shared" si="93"/>
        <v>20184.524070230091</v>
      </c>
      <c r="V254">
        <f t="shared" si="94"/>
        <v>0</v>
      </c>
    </row>
    <row r="255" spans="1:22">
      <c r="A255" s="2"/>
      <c r="I255">
        <f t="shared" si="84"/>
        <v>-1</v>
      </c>
      <c r="J255">
        <f t="shared" si="72"/>
        <v>0.04</v>
      </c>
      <c r="K255">
        <f t="shared" si="85"/>
        <v>20610</v>
      </c>
      <c r="L255">
        <f t="shared" si="86"/>
        <v>20180</v>
      </c>
      <c r="M255">
        <f t="shared" si="70"/>
        <v>0</v>
      </c>
      <c r="N255">
        <f t="shared" si="71"/>
        <v>0</v>
      </c>
      <c r="O255">
        <f t="shared" si="87"/>
        <v>0</v>
      </c>
      <c r="P255">
        <f t="shared" si="88"/>
        <v>20184.343107420886</v>
      </c>
      <c r="Q255">
        <f t="shared" si="89"/>
        <v>0</v>
      </c>
      <c r="R255">
        <f t="shared" si="90"/>
        <v>20610</v>
      </c>
      <c r="S255">
        <f t="shared" si="91"/>
        <v>20180</v>
      </c>
      <c r="T255">
        <f t="shared" si="92"/>
        <v>0.04</v>
      </c>
      <c r="U255">
        <f t="shared" si="93"/>
        <v>20184.343107420886</v>
      </c>
      <c r="V255">
        <f t="shared" si="94"/>
        <v>0</v>
      </c>
    </row>
    <row r="256" spans="1:22">
      <c r="A256" s="2"/>
      <c r="I256">
        <f t="shared" si="84"/>
        <v>-1</v>
      </c>
      <c r="J256">
        <f t="shared" si="72"/>
        <v>0.04</v>
      </c>
      <c r="K256">
        <f t="shared" si="85"/>
        <v>20610</v>
      </c>
      <c r="L256">
        <f t="shared" si="86"/>
        <v>20180</v>
      </c>
      <c r="M256">
        <f t="shared" si="70"/>
        <v>0</v>
      </c>
      <c r="N256">
        <f t="shared" si="71"/>
        <v>0</v>
      </c>
      <c r="O256">
        <f t="shared" si="87"/>
        <v>0</v>
      </c>
      <c r="P256">
        <f t="shared" si="88"/>
        <v>20184.169383124052</v>
      </c>
      <c r="Q256">
        <f t="shared" si="89"/>
        <v>0</v>
      </c>
      <c r="R256">
        <f t="shared" si="90"/>
        <v>20610</v>
      </c>
      <c r="S256">
        <f t="shared" si="91"/>
        <v>20180</v>
      </c>
      <c r="T256">
        <f t="shared" si="92"/>
        <v>0.04</v>
      </c>
      <c r="U256">
        <f t="shared" si="93"/>
        <v>20184.169383124052</v>
      </c>
      <c r="V256">
        <f t="shared" si="94"/>
        <v>0</v>
      </c>
    </row>
    <row r="257" spans="1:22">
      <c r="A257" s="2"/>
      <c r="I257">
        <f t="shared" si="84"/>
        <v>-1</v>
      </c>
      <c r="J257">
        <f t="shared" si="72"/>
        <v>0.04</v>
      </c>
      <c r="K257">
        <f t="shared" si="85"/>
        <v>20610</v>
      </c>
      <c r="L257">
        <f t="shared" si="86"/>
        <v>20180</v>
      </c>
      <c r="M257">
        <f t="shared" si="70"/>
        <v>0</v>
      </c>
      <c r="N257">
        <f t="shared" si="71"/>
        <v>0</v>
      </c>
      <c r="O257">
        <f t="shared" si="87"/>
        <v>0</v>
      </c>
      <c r="P257">
        <f t="shared" si="88"/>
        <v>20184.002607799091</v>
      </c>
      <c r="Q257">
        <f t="shared" si="89"/>
        <v>0</v>
      </c>
      <c r="R257">
        <f t="shared" si="90"/>
        <v>20610</v>
      </c>
      <c r="S257">
        <f t="shared" si="91"/>
        <v>20180</v>
      </c>
      <c r="T257">
        <f t="shared" si="92"/>
        <v>0.04</v>
      </c>
      <c r="U257">
        <f t="shared" si="93"/>
        <v>20184.002607799091</v>
      </c>
      <c r="V257">
        <f t="shared" si="94"/>
        <v>0</v>
      </c>
    </row>
    <row r="258" spans="1:22">
      <c r="A258" s="2"/>
      <c r="I258">
        <f t="shared" si="84"/>
        <v>-1</v>
      </c>
      <c r="J258">
        <f t="shared" si="72"/>
        <v>0.04</v>
      </c>
      <c r="K258">
        <f t="shared" si="85"/>
        <v>20610</v>
      </c>
      <c r="L258">
        <f t="shared" si="86"/>
        <v>20180</v>
      </c>
      <c r="M258">
        <f t="shared" si="70"/>
        <v>0</v>
      </c>
      <c r="N258">
        <f t="shared" si="71"/>
        <v>0</v>
      </c>
      <c r="O258">
        <f t="shared" si="87"/>
        <v>0</v>
      </c>
      <c r="P258">
        <f t="shared" si="88"/>
        <v>20183.842503487129</v>
      </c>
      <c r="Q258">
        <f t="shared" si="89"/>
        <v>0</v>
      </c>
      <c r="R258">
        <f t="shared" si="90"/>
        <v>20610</v>
      </c>
      <c r="S258">
        <f t="shared" si="91"/>
        <v>20180</v>
      </c>
      <c r="T258">
        <f t="shared" si="92"/>
        <v>0.04</v>
      </c>
      <c r="U258">
        <f t="shared" si="93"/>
        <v>20183.842503487129</v>
      </c>
      <c r="V258">
        <f t="shared" si="94"/>
        <v>0</v>
      </c>
    </row>
    <row r="259" spans="1:22">
      <c r="A259" s="2"/>
      <c r="I259">
        <f t="shared" si="84"/>
        <v>-1</v>
      </c>
      <c r="J259">
        <f t="shared" si="72"/>
        <v>0.04</v>
      </c>
      <c r="K259">
        <f t="shared" si="85"/>
        <v>20610</v>
      </c>
      <c r="L259">
        <f t="shared" si="86"/>
        <v>20180</v>
      </c>
      <c r="M259">
        <f t="shared" si="70"/>
        <v>0</v>
      </c>
      <c r="N259">
        <f t="shared" si="71"/>
        <v>0</v>
      </c>
      <c r="O259">
        <f t="shared" si="87"/>
        <v>0</v>
      </c>
      <c r="P259">
        <f t="shared" si="88"/>
        <v>20183.688803347643</v>
      </c>
      <c r="Q259">
        <f t="shared" si="89"/>
        <v>0</v>
      </c>
      <c r="R259">
        <f t="shared" si="90"/>
        <v>20610</v>
      </c>
      <c r="S259">
        <f t="shared" si="91"/>
        <v>20180</v>
      </c>
      <c r="T259">
        <f t="shared" si="92"/>
        <v>0.04</v>
      </c>
      <c r="U259">
        <f t="shared" si="93"/>
        <v>20183.688803347643</v>
      </c>
      <c r="V259">
        <f t="shared" si="94"/>
        <v>0</v>
      </c>
    </row>
    <row r="260" spans="1:22">
      <c r="A260" s="2"/>
      <c r="I260">
        <f t="shared" si="84"/>
        <v>-1</v>
      </c>
      <c r="J260">
        <f t="shared" si="72"/>
        <v>0.04</v>
      </c>
      <c r="K260">
        <f t="shared" si="85"/>
        <v>20610</v>
      </c>
      <c r="L260">
        <f t="shared" si="86"/>
        <v>20180</v>
      </c>
      <c r="M260">
        <f t="shared" ref="M260:M263" si="95">IF(K260=K259,0,1)</f>
        <v>0</v>
      </c>
      <c r="N260">
        <f t="shared" ref="N260:N263" si="96">IF(L260=L259,0,1)</f>
        <v>0</v>
      </c>
      <c r="O260">
        <f t="shared" si="87"/>
        <v>0</v>
      </c>
      <c r="P260">
        <f t="shared" si="88"/>
        <v>20183.541251213737</v>
      </c>
      <c r="Q260">
        <f t="shared" si="89"/>
        <v>0</v>
      </c>
      <c r="R260">
        <f t="shared" si="90"/>
        <v>20610</v>
      </c>
      <c r="S260">
        <f t="shared" si="91"/>
        <v>20180</v>
      </c>
      <c r="T260">
        <f t="shared" si="92"/>
        <v>0.04</v>
      </c>
      <c r="U260">
        <f t="shared" si="93"/>
        <v>20183.541251213737</v>
      </c>
      <c r="V260">
        <f t="shared" si="94"/>
        <v>0</v>
      </c>
    </row>
    <row r="261" spans="1:22">
      <c r="A261" s="2"/>
      <c r="I261">
        <f t="shared" si="84"/>
        <v>-1</v>
      </c>
      <c r="J261">
        <f t="shared" ref="J261:J263" si="97">MIN(_xlfn.IFS(OR(O260=1,O260=-1),0.02,AND(I260=1,M260=1),T260+0.02,AND(I260=-1,N260=1),T260+0.02,"TRUE",T260),0.2)</f>
        <v>0.04</v>
      </c>
      <c r="K261">
        <f t="shared" si="85"/>
        <v>20610</v>
      </c>
      <c r="L261">
        <f t="shared" si="86"/>
        <v>20180</v>
      </c>
      <c r="M261">
        <f t="shared" si="95"/>
        <v>0</v>
      </c>
      <c r="N261">
        <f t="shared" si="96"/>
        <v>0</v>
      </c>
      <c r="O261">
        <f t="shared" si="87"/>
        <v>0</v>
      </c>
      <c r="P261">
        <f t="shared" si="88"/>
        <v>20183.399601165187</v>
      </c>
      <c r="Q261">
        <f t="shared" si="89"/>
        <v>0</v>
      </c>
      <c r="R261">
        <f t="shared" si="90"/>
        <v>20610</v>
      </c>
      <c r="S261">
        <f t="shared" si="91"/>
        <v>20180</v>
      </c>
      <c r="T261">
        <f t="shared" si="92"/>
        <v>0.04</v>
      </c>
      <c r="U261">
        <f t="shared" si="93"/>
        <v>20183.399601165187</v>
      </c>
      <c r="V261">
        <f t="shared" si="94"/>
        <v>0</v>
      </c>
    </row>
    <row r="262" spans="1:22">
      <c r="A262" s="2"/>
      <c r="I262">
        <f t="shared" si="84"/>
        <v>-1</v>
      </c>
      <c r="J262">
        <f t="shared" si="97"/>
        <v>0.04</v>
      </c>
      <c r="K262">
        <f t="shared" si="85"/>
        <v>20610</v>
      </c>
      <c r="L262">
        <f t="shared" si="86"/>
        <v>20180</v>
      </c>
      <c r="M262">
        <f t="shared" si="95"/>
        <v>0</v>
      </c>
      <c r="N262">
        <f t="shared" si="96"/>
        <v>0</v>
      </c>
      <c r="O262">
        <f t="shared" si="87"/>
        <v>0</v>
      </c>
      <c r="P262">
        <f t="shared" si="88"/>
        <v>20183.26361711858</v>
      </c>
      <c r="Q262">
        <f t="shared" si="89"/>
        <v>0</v>
      </c>
      <c r="R262">
        <f t="shared" si="90"/>
        <v>20610</v>
      </c>
      <c r="S262">
        <f t="shared" si="91"/>
        <v>20180</v>
      </c>
      <c r="T262">
        <f t="shared" si="92"/>
        <v>0.04</v>
      </c>
      <c r="U262">
        <f t="shared" si="93"/>
        <v>20183.26361711858</v>
      </c>
      <c r="V262">
        <f t="shared" si="94"/>
        <v>0</v>
      </c>
    </row>
    <row r="263" spans="1:22">
      <c r="A263" s="2"/>
      <c r="I263">
        <f t="shared" si="84"/>
        <v>-1</v>
      </c>
      <c r="J263">
        <f t="shared" si="97"/>
        <v>0.04</v>
      </c>
      <c r="K263">
        <f t="shared" si="85"/>
        <v>20610</v>
      </c>
      <c r="L263">
        <f t="shared" si="86"/>
        <v>20180</v>
      </c>
      <c r="M263">
        <f t="shared" si="95"/>
        <v>0</v>
      </c>
      <c r="N263">
        <f t="shared" si="96"/>
        <v>0</v>
      </c>
      <c r="O263">
        <f t="shared" si="87"/>
        <v>0</v>
      </c>
      <c r="P263">
        <f t="shared" si="88"/>
        <v>20183.133072433837</v>
      </c>
      <c r="Q263">
        <f t="shared" si="89"/>
        <v>0</v>
      </c>
      <c r="R263">
        <f t="shared" si="90"/>
        <v>20610</v>
      </c>
      <c r="S263">
        <f t="shared" si="91"/>
        <v>20180</v>
      </c>
      <c r="T263">
        <f t="shared" si="92"/>
        <v>0.04</v>
      </c>
      <c r="U263">
        <f t="shared" si="93"/>
        <v>20183.133072433837</v>
      </c>
      <c r="V263">
        <f t="shared" si="94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6BD0-BA04-45AF-90FB-EB58BB0AEF76}">
  <dimension ref="A1:G674"/>
  <sheetViews>
    <sheetView topLeftCell="A480" workbookViewId="0">
      <selection activeCell="A492" sqref="A492:G674"/>
    </sheetView>
  </sheetViews>
  <sheetFormatPr defaultRowHeight="18"/>
  <cols>
    <col min="1" max="1" width="11.4140625" customWidth="1"/>
  </cols>
  <sheetData>
    <row r="1" spans="1:7">
      <c r="A1" s="9">
        <v>43094</v>
      </c>
      <c r="B1">
        <v>21070</v>
      </c>
      <c r="C1">
        <v>21000</v>
      </c>
      <c r="D1">
        <v>21110</v>
      </c>
      <c r="E1">
        <v>20960</v>
      </c>
      <c r="F1">
        <v>1771527</v>
      </c>
      <c r="G1">
        <v>20963</v>
      </c>
    </row>
    <row r="2" spans="1:7">
      <c r="A2" s="9">
        <v>43095</v>
      </c>
      <c r="B2">
        <v>21000</v>
      </c>
      <c r="C2">
        <v>21040</v>
      </c>
      <c r="D2">
        <v>21100</v>
      </c>
      <c r="E2">
        <v>20970</v>
      </c>
      <c r="F2">
        <v>2303834</v>
      </c>
      <c r="G2">
        <v>20965.939999999999</v>
      </c>
    </row>
    <row r="3" spans="1:7">
      <c r="A3" s="9">
        <v>43096</v>
      </c>
      <c r="B3">
        <v>21070</v>
      </c>
      <c r="C3">
        <v>21000</v>
      </c>
      <c r="D3">
        <v>21130</v>
      </c>
      <c r="E3">
        <v>20990</v>
      </c>
      <c r="F3">
        <v>2848641</v>
      </c>
      <c r="G3">
        <v>20960</v>
      </c>
    </row>
    <row r="4" spans="1:7">
      <c r="A4" s="9">
        <v>43097</v>
      </c>
      <c r="B4">
        <v>20840</v>
      </c>
      <c r="C4">
        <v>21100</v>
      </c>
      <c r="D4">
        <v>21160</v>
      </c>
      <c r="E4">
        <v>20750</v>
      </c>
      <c r="F4">
        <v>4238365</v>
      </c>
      <c r="G4">
        <v>21130</v>
      </c>
    </row>
    <row r="5" spans="1:7">
      <c r="A5" s="9">
        <v>43098</v>
      </c>
      <c r="B5">
        <v>20820</v>
      </c>
      <c r="C5">
        <v>20940</v>
      </c>
      <c r="D5">
        <v>21030</v>
      </c>
      <c r="E5">
        <v>20770</v>
      </c>
      <c r="F5">
        <v>3475867</v>
      </c>
      <c r="G5">
        <v>21160</v>
      </c>
    </row>
    <row r="6" spans="1:7">
      <c r="A6" s="9">
        <v>43104</v>
      </c>
      <c r="B6">
        <v>22130</v>
      </c>
      <c r="C6">
        <v>21520</v>
      </c>
      <c r="D6">
        <v>22130</v>
      </c>
      <c r="E6">
        <v>21520</v>
      </c>
      <c r="F6">
        <v>9518488</v>
      </c>
      <c r="G6">
        <v>20750</v>
      </c>
    </row>
    <row r="7" spans="1:7">
      <c r="A7" s="9">
        <v>43105</v>
      </c>
      <c r="B7">
        <v>22570</v>
      </c>
      <c r="C7">
        <v>22400</v>
      </c>
      <c r="D7">
        <v>22590</v>
      </c>
      <c r="E7">
        <v>22170</v>
      </c>
      <c r="F7">
        <v>8375809</v>
      </c>
      <c r="G7">
        <v>20770</v>
      </c>
    </row>
    <row r="8" spans="1:7">
      <c r="A8" s="11">
        <v>43109</v>
      </c>
      <c r="B8" s="12">
        <v>22800</v>
      </c>
      <c r="C8" s="12">
        <v>23050</v>
      </c>
      <c r="D8" s="12">
        <v>23050</v>
      </c>
      <c r="E8" s="12">
        <v>22690</v>
      </c>
      <c r="F8" s="12">
        <v>7436969</v>
      </c>
      <c r="G8" s="12">
        <v>20842.8</v>
      </c>
    </row>
    <row r="9" spans="1:7">
      <c r="A9" s="9">
        <v>43110</v>
      </c>
      <c r="B9">
        <v>22690</v>
      </c>
      <c r="C9">
        <v>22760</v>
      </c>
      <c r="D9">
        <v>22830</v>
      </c>
      <c r="E9">
        <v>22620</v>
      </c>
      <c r="F9">
        <v>4290399</v>
      </c>
      <c r="G9">
        <v>20975.232</v>
      </c>
    </row>
    <row r="10" spans="1:7">
      <c r="A10" s="9">
        <v>43111</v>
      </c>
      <c r="B10">
        <v>22500</v>
      </c>
      <c r="C10">
        <v>22450</v>
      </c>
      <c r="D10">
        <v>22610</v>
      </c>
      <c r="E10">
        <v>22330</v>
      </c>
      <c r="F10">
        <v>5447518</v>
      </c>
      <c r="G10">
        <v>21099.718079999999</v>
      </c>
    </row>
    <row r="11" spans="1:7">
      <c r="A11" s="9">
        <v>43112</v>
      </c>
      <c r="B11">
        <v>22410</v>
      </c>
      <c r="C11">
        <v>22610</v>
      </c>
      <c r="D11">
        <v>22610</v>
      </c>
      <c r="E11">
        <v>22300</v>
      </c>
      <c r="F11">
        <v>5107467</v>
      </c>
      <c r="G11">
        <v>21216.7349952</v>
      </c>
    </row>
    <row r="12" spans="1:7">
      <c r="A12" s="9">
        <v>43115</v>
      </c>
      <c r="B12">
        <v>22520</v>
      </c>
      <c r="C12">
        <v>22720</v>
      </c>
      <c r="D12">
        <v>22750</v>
      </c>
      <c r="E12">
        <v>22470</v>
      </c>
      <c r="F12">
        <v>3809367</v>
      </c>
      <c r="G12">
        <v>21326.730895487999</v>
      </c>
    </row>
    <row r="13" spans="1:7">
      <c r="A13" s="9">
        <v>43116</v>
      </c>
      <c r="B13">
        <v>22980</v>
      </c>
      <c r="C13">
        <v>22550</v>
      </c>
      <c r="D13">
        <v>22990</v>
      </c>
      <c r="E13">
        <v>22510</v>
      </c>
      <c r="F13">
        <v>5800826</v>
      </c>
      <c r="G13">
        <v>21430.127041758718</v>
      </c>
    </row>
    <row r="14" spans="1:7">
      <c r="A14" s="9">
        <v>43117</v>
      </c>
      <c r="B14">
        <v>22800</v>
      </c>
      <c r="C14">
        <v>22640</v>
      </c>
      <c r="D14">
        <v>22860</v>
      </c>
      <c r="E14">
        <v>22560</v>
      </c>
      <c r="F14">
        <v>7423085</v>
      </c>
      <c r="G14">
        <v>21527.319419253196</v>
      </c>
    </row>
    <row r="15" spans="1:7">
      <c r="A15" s="9">
        <v>43118</v>
      </c>
      <c r="B15">
        <v>22610</v>
      </c>
      <c r="C15">
        <v>23300</v>
      </c>
      <c r="D15">
        <v>23300</v>
      </c>
      <c r="E15">
        <v>22510</v>
      </c>
      <c r="F15">
        <v>11266099</v>
      </c>
      <c r="G15">
        <v>21618.680254098002</v>
      </c>
    </row>
    <row r="16" spans="1:7">
      <c r="A16" s="9">
        <v>43119</v>
      </c>
      <c r="B16">
        <v>22700</v>
      </c>
      <c r="C16">
        <v>22750</v>
      </c>
      <c r="D16">
        <v>22830</v>
      </c>
      <c r="E16">
        <v>22560</v>
      </c>
      <c r="F16">
        <v>5097080</v>
      </c>
      <c r="G16">
        <v>21753.185833770163</v>
      </c>
    </row>
    <row r="17" spans="1:7">
      <c r="A17" s="9">
        <v>43122</v>
      </c>
      <c r="B17">
        <v>22680</v>
      </c>
      <c r="C17">
        <v>22680</v>
      </c>
      <c r="D17">
        <v>22710</v>
      </c>
      <c r="E17">
        <v>22470</v>
      </c>
      <c r="F17">
        <v>3791685</v>
      </c>
      <c r="G17">
        <v>21876.930967068551</v>
      </c>
    </row>
    <row r="18" spans="1:7">
      <c r="A18" s="9">
        <v>43123</v>
      </c>
      <c r="B18">
        <v>23300</v>
      </c>
      <c r="C18">
        <v>22930</v>
      </c>
      <c r="D18">
        <v>23320</v>
      </c>
      <c r="E18">
        <v>22910</v>
      </c>
      <c r="F18">
        <v>8610820</v>
      </c>
      <c r="G18">
        <v>21990.776489703068</v>
      </c>
    </row>
    <row r="19" spans="1:7">
      <c r="A19" s="9">
        <v>43124</v>
      </c>
      <c r="B19">
        <v>22960</v>
      </c>
      <c r="C19">
        <v>23080</v>
      </c>
      <c r="D19">
        <v>23190</v>
      </c>
      <c r="E19">
        <v>22890</v>
      </c>
      <c r="F19">
        <v>6471311</v>
      </c>
      <c r="G19">
        <v>22123.698840732763</v>
      </c>
    </row>
    <row r="20" spans="1:7">
      <c r="A20" s="9">
        <v>43125</v>
      </c>
      <c r="B20">
        <v>22450</v>
      </c>
      <c r="C20">
        <v>22580</v>
      </c>
      <c r="D20">
        <v>22740</v>
      </c>
      <c r="E20">
        <v>22380</v>
      </c>
      <c r="F20">
        <v>7485367</v>
      </c>
      <c r="G20">
        <v>22243.328956659487</v>
      </c>
    </row>
    <row r="21" spans="1:7">
      <c r="A21" s="9">
        <v>43126</v>
      </c>
      <c r="B21">
        <v>22320</v>
      </c>
      <c r="C21">
        <v>22590</v>
      </c>
      <c r="D21">
        <v>22670</v>
      </c>
      <c r="E21">
        <v>22270</v>
      </c>
      <c r="F21">
        <v>5632377</v>
      </c>
      <c r="G21">
        <v>22350.996060993537</v>
      </c>
    </row>
    <row r="22" spans="1:7">
      <c r="A22" s="9">
        <v>43129</v>
      </c>
      <c r="B22">
        <v>22350</v>
      </c>
      <c r="C22">
        <v>22520</v>
      </c>
      <c r="D22">
        <v>22650</v>
      </c>
      <c r="E22">
        <v>22240</v>
      </c>
      <c r="F22">
        <v>4295415</v>
      </c>
      <c r="G22">
        <v>23320</v>
      </c>
    </row>
    <row r="23" spans="1:7">
      <c r="A23" s="9">
        <v>43130</v>
      </c>
      <c r="B23">
        <v>21710</v>
      </c>
      <c r="C23">
        <v>22240</v>
      </c>
      <c r="D23">
        <v>22260</v>
      </c>
      <c r="E23">
        <v>21580</v>
      </c>
      <c r="F23">
        <v>9231848</v>
      </c>
      <c r="G23">
        <v>23298.400000000001</v>
      </c>
    </row>
    <row r="24" spans="1:7">
      <c r="A24" s="9">
        <v>43131</v>
      </c>
      <c r="B24">
        <v>21360</v>
      </c>
      <c r="C24">
        <v>21530</v>
      </c>
      <c r="D24">
        <v>21880</v>
      </c>
      <c r="E24">
        <v>21360</v>
      </c>
      <c r="F24">
        <v>7485789</v>
      </c>
      <c r="G24">
        <v>23229.664000000001</v>
      </c>
    </row>
    <row r="25" spans="1:7">
      <c r="A25" s="9">
        <v>43132</v>
      </c>
      <c r="B25">
        <v>22060</v>
      </c>
      <c r="C25">
        <v>21690</v>
      </c>
      <c r="D25">
        <v>22090</v>
      </c>
      <c r="E25">
        <v>21590</v>
      </c>
      <c r="F25">
        <v>6048229</v>
      </c>
      <c r="G25">
        <v>23117.48416</v>
      </c>
    </row>
    <row r="26" spans="1:7">
      <c r="A26" s="9">
        <v>43133</v>
      </c>
      <c r="B26">
        <v>21660</v>
      </c>
      <c r="C26">
        <v>21800</v>
      </c>
      <c r="D26">
        <v>21820</v>
      </c>
      <c r="E26">
        <v>21380</v>
      </c>
      <c r="F26">
        <v>7908987</v>
      </c>
      <c r="G26">
        <v>23012.0351104</v>
      </c>
    </row>
    <row r="27" spans="1:7">
      <c r="A27" s="9">
        <v>43136</v>
      </c>
      <c r="B27">
        <v>20570</v>
      </c>
      <c r="C27">
        <v>20870</v>
      </c>
      <c r="D27">
        <v>20920</v>
      </c>
      <c r="E27">
        <v>20510</v>
      </c>
      <c r="F27">
        <v>11093024</v>
      </c>
      <c r="G27">
        <v>22912.913003776001</v>
      </c>
    </row>
    <row r="28" spans="1:7">
      <c r="A28" s="9">
        <v>43137</v>
      </c>
      <c r="B28">
        <v>18600</v>
      </c>
      <c r="C28">
        <v>18800</v>
      </c>
      <c r="D28">
        <v>19050</v>
      </c>
      <c r="E28">
        <v>17640</v>
      </c>
      <c r="F28">
        <v>23840295</v>
      </c>
      <c r="G28">
        <v>22720.679963473922</v>
      </c>
    </row>
    <row r="29" spans="1:7">
      <c r="A29" s="9">
        <v>43138</v>
      </c>
      <c r="B29">
        <v>18640</v>
      </c>
      <c r="C29">
        <v>19650</v>
      </c>
      <c r="D29">
        <v>19850</v>
      </c>
      <c r="E29">
        <v>18620</v>
      </c>
      <c r="F29">
        <v>14319644</v>
      </c>
      <c r="G29">
        <v>22212.61196712653</v>
      </c>
    </row>
    <row r="30" spans="1:7">
      <c r="A30" s="9">
        <v>43139</v>
      </c>
      <c r="B30">
        <v>19050</v>
      </c>
      <c r="C30">
        <v>18780</v>
      </c>
      <c r="D30">
        <v>19220</v>
      </c>
      <c r="E30">
        <v>18640</v>
      </c>
      <c r="F30">
        <v>11952884</v>
      </c>
      <c r="G30">
        <v>21755.350770413876</v>
      </c>
    </row>
    <row r="31" spans="1:7">
      <c r="A31" s="9">
        <v>43140</v>
      </c>
      <c r="B31">
        <v>18220</v>
      </c>
      <c r="C31">
        <v>17750</v>
      </c>
      <c r="D31">
        <v>18220</v>
      </c>
      <c r="E31">
        <v>17680</v>
      </c>
      <c r="F31">
        <v>16198014</v>
      </c>
      <c r="G31">
        <v>21343.815693372489</v>
      </c>
    </row>
    <row r="32" spans="1:7">
      <c r="A32" s="9">
        <v>43144</v>
      </c>
      <c r="B32">
        <v>17930</v>
      </c>
      <c r="C32">
        <v>18620</v>
      </c>
      <c r="D32">
        <v>18670</v>
      </c>
      <c r="E32">
        <v>17870</v>
      </c>
      <c r="F32">
        <v>11763236</v>
      </c>
      <c r="G32">
        <v>20973.434124035241</v>
      </c>
    </row>
    <row r="33" spans="1:7">
      <c r="A33" s="9">
        <v>43145</v>
      </c>
      <c r="B33">
        <v>17770</v>
      </c>
      <c r="C33">
        <v>17950</v>
      </c>
      <c r="D33">
        <v>18140</v>
      </c>
      <c r="E33">
        <v>17420</v>
      </c>
      <c r="F33">
        <v>13933390</v>
      </c>
      <c r="G33">
        <v>20640.090711631718</v>
      </c>
    </row>
    <row r="34" spans="1:7">
      <c r="A34" s="9">
        <v>43146</v>
      </c>
      <c r="B34">
        <v>18310</v>
      </c>
      <c r="C34">
        <v>18170</v>
      </c>
      <c r="D34">
        <v>18500</v>
      </c>
      <c r="E34">
        <v>18030</v>
      </c>
      <c r="F34">
        <v>11069294</v>
      </c>
      <c r="G34">
        <v>20253.679826235912</v>
      </c>
    </row>
    <row r="35" spans="1:7">
      <c r="A35" s="9">
        <v>43147</v>
      </c>
      <c r="B35">
        <v>18720</v>
      </c>
      <c r="C35">
        <v>18490</v>
      </c>
      <c r="D35">
        <v>18990</v>
      </c>
      <c r="E35">
        <v>18380</v>
      </c>
      <c r="F35">
        <v>11512610</v>
      </c>
      <c r="G35">
        <v>19913.638247087601</v>
      </c>
    </row>
    <row r="36" spans="1:7">
      <c r="A36" s="9">
        <v>43150</v>
      </c>
      <c r="B36">
        <v>19480</v>
      </c>
      <c r="C36">
        <v>19030</v>
      </c>
      <c r="D36">
        <v>19490</v>
      </c>
      <c r="E36">
        <v>18950</v>
      </c>
      <c r="F36">
        <v>8973112</v>
      </c>
      <c r="G36">
        <v>19614.401657437091</v>
      </c>
    </row>
    <row r="37" spans="1:7">
      <c r="A37" s="9">
        <v>43151</v>
      </c>
      <c r="B37">
        <v>19070</v>
      </c>
      <c r="C37">
        <v>19330</v>
      </c>
      <c r="D37">
        <v>19330</v>
      </c>
      <c r="E37">
        <v>18920</v>
      </c>
      <c r="F37">
        <v>8880709</v>
      </c>
      <c r="G37">
        <v>19490</v>
      </c>
    </row>
    <row r="38" spans="1:7">
      <c r="A38" s="9">
        <v>43152</v>
      </c>
      <c r="B38">
        <v>19190</v>
      </c>
      <c r="C38">
        <v>19140</v>
      </c>
      <c r="D38">
        <v>19470</v>
      </c>
      <c r="E38">
        <v>18920</v>
      </c>
      <c r="F38">
        <v>11383475</v>
      </c>
      <c r="G38">
        <v>19490</v>
      </c>
    </row>
    <row r="39" spans="1:7">
      <c r="A39" s="9">
        <v>43153</v>
      </c>
      <c r="B39">
        <v>18750</v>
      </c>
      <c r="C39">
        <v>18830</v>
      </c>
      <c r="D39">
        <v>18880</v>
      </c>
      <c r="E39">
        <v>18550</v>
      </c>
      <c r="F39">
        <v>9048187</v>
      </c>
      <c r="G39">
        <v>19470</v>
      </c>
    </row>
    <row r="40" spans="1:7">
      <c r="A40" s="9">
        <v>43154</v>
      </c>
      <c r="B40">
        <v>19020</v>
      </c>
      <c r="C40">
        <v>18860</v>
      </c>
      <c r="D40">
        <v>19040</v>
      </c>
      <c r="E40">
        <v>18750</v>
      </c>
      <c r="F40">
        <v>6602391</v>
      </c>
      <c r="G40">
        <v>19470</v>
      </c>
    </row>
    <row r="41" spans="1:7">
      <c r="A41" s="9">
        <v>43157</v>
      </c>
      <c r="B41">
        <v>19520</v>
      </c>
      <c r="C41">
        <v>19490</v>
      </c>
      <c r="D41">
        <v>19650</v>
      </c>
      <c r="E41">
        <v>19310</v>
      </c>
      <c r="F41">
        <v>7749023</v>
      </c>
      <c r="G41">
        <v>17420</v>
      </c>
    </row>
    <row r="42" spans="1:7">
      <c r="A42" s="9">
        <v>43158</v>
      </c>
      <c r="B42">
        <v>19920</v>
      </c>
      <c r="C42">
        <v>19900</v>
      </c>
      <c r="D42">
        <v>20130</v>
      </c>
      <c r="E42">
        <v>19800</v>
      </c>
      <c r="F42">
        <v>8577872</v>
      </c>
      <c r="G42">
        <v>17464.599999999999</v>
      </c>
    </row>
    <row r="43" spans="1:7">
      <c r="A43" s="9">
        <v>43159</v>
      </c>
      <c r="B43">
        <v>19420</v>
      </c>
      <c r="C43">
        <v>19740</v>
      </c>
      <c r="D43">
        <v>19900</v>
      </c>
      <c r="E43">
        <v>19400</v>
      </c>
      <c r="F43">
        <v>9069978</v>
      </c>
      <c r="G43">
        <v>17571.216</v>
      </c>
    </row>
    <row r="44" spans="1:7">
      <c r="A44" s="9">
        <v>43160</v>
      </c>
      <c r="B44">
        <v>18750</v>
      </c>
      <c r="C44">
        <v>19100</v>
      </c>
      <c r="D44">
        <v>19100</v>
      </c>
      <c r="E44">
        <v>18600</v>
      </c>
      <c r="F44">
        <v>10777175</v>
      </c>
      <c r="G44">
        <v>17673.567360000001</v>
      </c>
    </row>
    <row r="45" spans="1:7">
      <c r="A45" s="9">
        <v>43161</v>
      </c>
      <c r="B45">
        <v>17800</v>
      </c>
      <c r="C45">
        <v>17850</v>
      </c>
      <c r="D45">
        <v>17970</v>
      </c>
      <c r="E45">
        <v>17640</v>
      </c>
      <c r="F45">
        <v>14945833</v>
      </c>
      <c r="G45">
        <v>20130</v>
      </c>
    </row>
    <row r="46" spans="1:7">
      <c r="A46" s="9">
        <v>43164</v>
      </c>
      <c r="B46">
        <v>17590</v>
      </c>
      <c r="C46">
        <v>17550</v>
      </c>
      <c r="D46">
        <v>17780</v>
      </c>
      <c r="E46">
        <v>17390</v>
      </c>
      <c r="F46">
        <v>10949173</v>
      </c>
      <c r="G46">
        <v>20080.2</v>
      </c>
    </row>
    <row r="47" spans="1:7">
      <c r="A47" s="9">
        <v>43165</v>
      </c>
      <c r="B47">
        <v>18210</v>
      </c>
      <c r="C47">
        <v>18240</v>
      </c>
      <c r="D47">
        <v>18420</v>
      </c>
      <c r="E47">
        <v>18160</v>
      </c>
      <c r="F47">
        <v>8624190</v>
      </c>
      <c r="G47">
        <v>19972.592000000001</v>
      </c>
    </row>
    <row r="48" spans="1:7">
      <c r="A48" s="9">
        <v>43166</v>
      </c>
      <c r="B48">
        <v>17900</v>
      </c>
      <c r="C48">
        <v>17940</v>
      </c>
      <c r="D48">
        <v>18310</v>
      </c>
      <c r="E48">
        <v>17820</v>
      </c>
      <c r="F48">
        <v>9868172</v>
      </c>
      <c r="G48">
        <v>19869.28832</v>
      </c>
    </row>
    <row r="49" spans="1:7">
      <c r="A49" s="9">
        <v>43167</v>
      </c>
      <c r="B49">
        <v>18050</v>
      </c>
      <c r="C49">
        <v>18300</v>
      </c>
      <c r="D49">
        <v>18320</v>
      </c>
      <c r="E49">
        <v>17960</v>
      </c>
      <c r="F49">
        <v>6556552</v>
      </c>
      <c r="G49">
        <v>19770.116787200001</v>
      </c>
    </row>
    <row r="50" spans="1:7">
      <c r="A50" s="9">
        <v>43168</v>
      </c>
      <c r="B50">
        <v>18230</v>
      </c>
      <c r="C50">
        <v>18400</v>
      </c>
      <c r="D50">
        <v>18990</v>
      </c>
      <c r="E50">
        <v>18070</v>
      </c>
      <c r="F50">
        <v>15288672</v>
      </c>
      <c r="G50">
        <v>19674.912115711999</v>
      </c>
    </row>
    <row r="51" spans="1:7">
      <c r="A51" s="9">
        <v>43171</v>
      </c>
      <c r="B51">
        <v>18910</v>
      </c>
      <c r="C51">
        <v>19030</v>
      </c>
      <c r="D51">
        <v>19140</v>
      </c>
      <c r="E51">
        <v>18630</v>
      </c>
      <c r="F51">
        <v>10323674</v>
      </c>
      <c r="G51">
        <v>19583.515631083519</v>
      </c>
    </row>
    <row r="52" spans="1:7">
      <c r="A52" s="9">
        <v>43172</v>
      </c>
      <c r="B52">
        <v>19110</v>
      </c>
      <c r="C52">
        <v>18720</v>
      </c>
      <c r="D52">
        <v>19110</v>
      </c>
      <c r="E52">
        <v>18650</v>
      </c>
      <c r="F52">
        <v>7063796</v>
      </c>
      <c r="G52">
        <v>19495.77500584018</v>
      </c>
    </row>
    <row r="53" spans="1:7">
      <c r="A53" s="9">
        <v>43173</v>
      </c>
      <c r="B53">
        <v>18780</v>
      </c>
      <c r="C53">
        <v>18760</v>
      </c>
      <c r="D53">
        <v>18970</v>
      </c>
      <c r="E53">
        <v>18610</v>
      </c>
      <c r="F53">
        <v>7842069</v>
      </c>
      <c r="G53">
        <v>19411.544005606571</v>
      </c>
    </row>
    <row r="54" spans="1:7">
      <c r="A54" s="9">
        <v>43174</v>
      </c>
      <c r="B54">
        <v>18840</v>
      </c>
      <c r="C54">
        <v>18650</v>
      </c>
      <c r="D54">
        <v>18870</v>
      </c>
      <c r="E54">
        <v>18390</v>
      </c>
      <c r="F54">
        <v>7636225</v>
      </c>
      <c r="G54">
        <v>19330.682245382308</v>
      </c>
    </row>
    <row r="55" spans="1:7">
      <c r="A55" s="9">
        <v>43175</v>
      </c>
      <c r="B55">
        <v>18600</v>
      </c>
      <c r="C55">
        <v>18900</v>
      </c>
      <c r="D55">
        <v>18930</v>
      </c>
      <c r="E55">
        <v>18520</v>
      </c>
      <c r="F55">
        <v>6218596</v>
      </c>
      <c r="G55">
        <v>19253.054955567015</v>
      </c>
    </row>
    <row r="56" spans="1:7">
      <c r="A56" s="9">
        <v>43178</v>
      </c>
      <c r="B56">
        <v>18260</v>
      </c>
      <c r="C56">
        <v>18360</v>
      </c>
      <c r="D56">
        <v>18580</v>
      </c>
      <c r="E56">
        <v>18050</v>
      </c>
      <c r="F56">
        <v>7502070</v>
      </c>
      <c r="G56">
        <v>19178.532757344336</v>
      </c>
    </row>
    <row r="57" spans="1:7">
      <c r="A57" s="9">
        <v>43179</v>
      </c>
      <c r="B57">
        <v>18090</v>
      </c>
      <c r="C57">
        <v>17940</v>
      </c>
      <c r="D57">
        <v>18100</v>
      </c>
      <c r="E57">
        <v>17830</v>
      </c>
      <c r="F57">
        <v>6729086</v>
      </c>
      <c r="G57">
        <v>19106.991447050561</v>
      </c>
    </row>
    <row r="58" spans="1:7">
      <c r="A58" s="9">
        <v>43181</v>
      </c>
      <c r="B58">
        <v>18450</v>
      </c>
      <c r="C58">
        <v>18070</v>
      </c>
      <c r="D58">
        <v>18450</v>
      </c>
      <c r="E58">
        <v>18050</v>
      </c>
      <c r="F58">
        <v>6787466</v>
      </c>
      <c r="G58">
        <v>19038.31178916854</v>
      </c>
    </row>
    <row r="59" spans="1:7">
      <c r="A59" s="9">
        <v>43182</v>
      </c>
      <c r="B59">
        <v>16750</v>
      </c>
      <c r="C59">
        <v>17380</v>
      </c>
      <c r="D59">
        <v>17430</v>
      </c>
      <c r="E59">
        <v>16640</v>
      </c>
      <c r="F59">
        <v>17703514</v>
      </c>
      <c r="G59">
        <v>18972.379317601797</v>
      </c>
    </row>
    <row r="60" spans="1:7">
      <c r="A60" s="9">
        <v>43185</v>
      </c>
      <c r="B60">
        <v>17000</v>
      </c>
      <c r="C60">
        <v>16400</v>
      </c>
      <c r="D60">
        <v>17000</v>
      </c>
      <c r="E60">
        <v>16300</v>
      </c>
      <c r="F60">
        <v>11611727</v>
      </c>
      <c r="G60">
        <v>18832.436558545691</v>
      </c>
    </row>
    <row r="61" spans="1:7">
      <c r="A61" s="9">
        <v>43186</v>
      </c>
      <c r="B61">
        <v>17870</v>
      </c>
      <c r="C61">
        <v>17340</v>
      </c>
      <c r="D61">
        <v>17890</v>
      </c>
      <c r="E61">
        <v>17300</v>
      </c>
      <c r="F61">
        <v>13430994</v>
      </c>
      <c r="G61">
        <v>18629.841633862037</v>
      </c>
    </row>
    <row r="62" spans="1:7">
      <c r="A62" s="9">
        <v>43187</v>
      </c>
      <c r="B62">
        <v>17720</v>
      </c>
      <c r="C62">
        <v>17410</v>
      </c>
      <c r="D62">
        <v>17720</v>
      </c>
      <c r="E62">
        <v>17280</v>
      </c>
      <c r="F62">
        <v>11757970</v>
      </c>
      <c r="G62">
        <v>18443.454303153074</v>
      </c>
    </row>
    <row r="63" spans="1:7">
      <c r="A63" s="9">
        <v>43188</v>
      </c>
      <c r="B63">
        <v>17910</v>
      </c>
      <c r="C63">
        <v>18120</v>
      </c>
      <c r="D63">
        <v>18170</v>
      </c>
      <c r="E63">
        <v>17660</v>
      </c>
      <c r="F63">
        <v>9965729</v>
      </c>
      <c r="G63">
        <v>18271.977958900829</v>
      </c>
    </row>
    <row r="64" spans="1:7">
      <c r="A64" s="9">
        <v>43189</v>
      </c>
      <c r="B64">
        <v>18440</v>
      </c>
      <c r="C64">
        <v>18310</v>
      </c>
      <c r="D64">
        <v>18550</v>
      </c>
      <c r="E64">
        <v>18200</v>
      </c>
      <c r="F64">
        <v>8513811</v>
      </c>
      <c r="G64">
        <v>16300</v>
      </c>
    </row>
    <row r="65" spans="1:7">
      <c r="A65" s="9">
        <v>43192</v>
      </c>
      <c r="B65">
        <v>18340</v>
      </c>
      <c r="C65">
        <v>18400</v>
      </c>
      <c r="D65">
        <v>18700</v>
      </c>
      <c r="E65">
        <v>18340</v>
      </c>
      <c r="F65">
        <v>7096008</v>
      </c>
      <c r="G65">
        <v>16345</v>
      </c>
    </row>
    <row r="66" spans="1:7">
      <c r="A66" s="9">
        <v>43193</v>
      </c>
      <c r="B66">
        <v>18150</v>
      </c>
      <c r="C66">
        <v>17770</v>
      </c>
      <c r="D66">
        <v>18240</v>
      </c>
      <c r="E66">
        <v>17750</v>
      </c>
      <c r="F66">
        <v>8084219</v>
      </c>
      <c r="G66">
        <v>16439.2</v>
      </c>
    </row>
    <row r="67" spans="1:7">
      <c r="A67" s="9">
        <v>43194</v>
      </c>
      <c r="B67">
        <v>18210</v>
      </c>
      <c r="C67">
        <v>18390</v>
      </c>
      <c r="D67">
        <v>18400</v>
      </c>
      <c r="E67">
        <v>18070</v>
      </c>
      <c r="F67">
        <v>8201263</v>
      </c>
      <c r="G67">
        <v>16529.632000000001</v>
      </c>
    </row>
    <row r="68" spans="1:7">
      <c r="A68" s="9">
        <v>43195</v>
      </c>
      <c r="B68">
        <v>18790</v>
      </c>
      <c r="C68">
        <v>18610</v>
      </c>
      <c r="D68">
        <v>18940</v>
      </c>
      <c r="E68">
        <v>18450</v>
      </c>
      <c r="F68">
        <v>9987111</v>
      </c>
      <c r="G68">
        <v>16616.44672</v>
      </c>
    </row>
    <row r="69" spans="1:7">
      <c r="A69" s="9">
        <v>43196</v>
      </c>
      <c r="B69">
        <v>18680</v>
      </c>
      <c r="C69">
        <v>18730</v>
      </c>
      <c r="D69">
        <v>18950</v>
      </c>
      <c r="E69">
        <v>18610</v>
      </c>
      <c r="F69">
        <v>11593458</v>
      </c>
      <c r="G69">
        <v>16755.8599168</v>
      </c>
    </row>
    <row r="70" spans="1:7">
      <c r="A70" s="9">
        <v>43199</v>
      </c>
      <c r="B70">
        <v>18840</v>
      </c>
      <c r="C70">
        <v>18580</v>
      </c>
      <c r="D70">
        <v>18940</v>
      </c>
      <c r="E70">
        <v>18550</v>
      </c>
      <c r="F70">
        <v>6290987</v>
      </c>
      <c r="G70">
        <v>16931.391123456</v>
      </c>
    </row>
    <row r="71" spans="1:7">
      <c r="A71" s="9">
        <v>43200</v>
      </c>
      <c r="B71">
        <v>19030</v>
      </c>
      <c r="C71">
        <v>18670</v>
      </c>
      <c r="D71">
        <v>19270</v>
      </c>
      <c r="E71">
        <v>18580</v>
      </c>
      <c r="F71">
        <v>10812049</v>
      </c>
      <c r="G71">
        <v>17092.879833579522</v>
      </c>
    </row>
    <row r="72" spans="1:7">
      <c r="A72" s="9">
        <v>43201</v>
      </c>
      <c r="B72">
        <v>18850</v>
      </c>
      <c r="C72">
        <v>19130</v>
      </c>
      <c r="D72">
        <v>19140</v>
      </c>
      <c r="E72">
        <v>18850</v>
      </c>
      <c r="F72">
        <v>6786851</v>
      </c>
      <c r="G72">
        <v>17310.591850221568</v>
      </c>
    </row>
    <row r="73" spans="1:7">
      <c r="A73" s="9">
        <v>43202</v>
      </c>
      <c r="B73">
        <v>18800</v>
      </c>
      <c r="C73">
        <v>18830</v>
      </c>
      <c r="D73">
        <v>18890</v>
      </c>
      <c r="E73">
        <v>18670</v>
      </c>
      <c r="F73">
        <v>5138415</v>
      </c>
      <c r="G73">
        <v>17506.532665199411</v>
      </c>
    </row>
    <row r="74" spans="1:7">
      <c r="A74" s="9">
        <v>43203</v>
      </c>
      <c r="B74">
        <v>19010</v>
      </c>
      <c r="C74">
        <v>19050</v>
      </c>
      <c r="D74">
        <v>19230</v>
      </c>
      <c r="E74">
        <v>18940</v>
      </c>
      <c r="F74">
        <v>7197192</v>
      </c>
      <c r="G74">
        <v>17682.87939867947</v>
      </c>
    </row>
    <row r="75" spans="1:7">
      <c r="A75" s="9">
        <v>43206</v>
      </c>
      <c r="B75">
        <v>19110</v>
      </c>
      <c r="C75">
        <v>19120</v>
      </c>
      <c r="D75">
        <v>19180</v>
      </c>
      <c r="E75">
        <v>18980</v>
      </c>
      <c r="F75">
        <v>5485215</v>
      </c>
      <c r="G75">
        <v>17841.591458811523</v>
      </c>
    </row>
    <row r="76" spans="1:7">
      <c r="A76" s="9">
        <v>43207</v>
      </c>
      <c r="B76">
        <v>19130</v>
      </c>
      <c r="C76">
        <v>19060</v>
      </c>
      <c r="D76">
        <v>19190</v>
      </c>
      <c r="E76">
        <v>18980</v>
      </c>
      <c r="F76">
        <v>4855930</v>
      </c>
      <c r="G76">
        <v>17984.43231293037</v>
      </c>
    </row>
    <row r="77" spans="1:7">
      <c r="A77" s="9">
        <v>43208</v>
      </c>
      <c r="B77">
        <v>19680</v>
      </c>
      <c r="C77">
        <v>19240</v>
      </c>
      <c r="D77">
        <v>19720</v>
      </c>
      <c r="E77">
        <v>19230</v>
      </c>
      <c r="F77">
        <v>8442428</v>
      </c>
      <c r="G77">
        <v>18112.989081637334</v>
      </c>
    </row>
    <row r="78" spans="1:7">
      <c r="A78" s="9">
        <v>43209</v>
      </c>
      <c r="B78">
        <v>19720</v>
      </c>
      <c r="C78">
        <v>19820</v>
      </c>
      <c r="D78">
        <v>20010</v>
      </c>
      <c r="E78">
        <v>19700</v>
      </c>
      <c r="F78">
        <v>7693904</v>
      </c>
      <c r="G78">
        <v>18305.830391840853</v>
      </c>
    </row>
    <row r="79" spans="1:7">
      <c r="A79" s="9">
        <v>43210</v>
      </c>
      <c r="B79">
        <v>19680</v>
      </c>
      <c r="C79">
        <v>19650</v>
      </c>
      <c r="D79">
        <v>19850</v>
      </c>
      <c r="E79">
        <v>19520</v>
      </c>
      <c r="F79">
        <v>5978701</v>
      </c>
      <c r="G79">
        <v>18544.414136983134</v>
      </c>
    </row>
    <row r="80" spans="1:7">
      <c r="A80" s="9">
        <v>43213</v>
      </c>
      <c r="B80">
        <v>19550</v>
      </c>
      <c r="C80">
        <v>19690</v>
      </c>
      <c r="D80">
        <v>19750</v>
      </c>
      <c r="E80">
        <v>19500</v>
      </c>
      <c r="F80">
        <v>4582464</v>
      </c>
      <c r="G80">
        <v>18749.596157805496</v>
      </c>
    </row>
    <row r="81" spans="1:7">
      <c r="A81" s="9">
        <v>43214</v>
      </c>
      <c r="B81">
        <v>19890</v>
      </c>
      <c r="C81">
        <v>19820</v>
      </c>
      <c r="D81">
        <v>19900</v>
      </c>
      <c r="E81">
        <v>19650</v>
      </c>
      <c r="F81">
        <v>5104657</v>
      </c>
      <c r="G81">
        <v>18926.052695712726</v>
      </c>
    </row>
    <row r="82" spans="1:7">
      <c r="A82" s="9">
        <v>43215</v>
      </c>
      <c r="B82">
        <v>19790</v>
      </c>
      <c r="C82">
        <v>19590</v>
      </c>
      <c r="D82">
        <v>19790</v>
      </c>
      <c r="E82">
        <v>19520</v>
      </c>
      <c r="F82">
        <v>7262104</v>
      </c>
      <c r="G82">
        <v>19077.805318312945</v>
      </c>
    </row>
    <row r="83" spans="1:7">
      <c r="A83" s="9">
        <v>43216</v>
      </c>
      <c r="B83">
        <v>19950</v>
      </c>
      <c r="C83">
        <v>19960</v>
      </c>
      <c r="D83">
        <v>20060</v>
      </c>
      <c r="E83">
        <v>19870</v>
      </c>
      <c r="F83">
        <v>6191755</v>
      </c>
      <c r="G83">
        <v>19208.312573749132</v>
      </c>
    </row>
    <row r="84" spans="1:7">
      <c r="A84" s="9">
        <v>43217</v>
      </c>
      <c r="B84">
        <v>20230</v>
      </c>
      <c r="C84">
        <v>20070</v>
      </c>
      <c r="D84">
        <v>20250</v>
      </c>
      <c r="E84">
        <v>20010</v>
      </c>
      <c r="F84">
        <v>6768261</v>
      </c>
      <c r="G84">
        <v>19344.582561949272</v>
      </c>
    </row>
    <row r="85" spans="1:7">
      <c r="A85" s="9">
        <v>43221</v>
      </c>
      <c r="B85">
        <v>20290</v>
      </c>
      <c r="C85">
        <v>20200</v>
      </c>
      <c r="D85">
        <v>20310</v>
      </c>
      <c r="E85">
        <v>20120</v>
      </c>
      <c r="F85">
        <v>3770270</v>
      </c>
      <c r="G85">
        <v>19507.557700798403</v>
      </c>
    </row>
    <row r="86" spans="1:7">
      <c r="A86" s="9">
        <v>43222</v>
      </c>
      <c r="B86">
        <v>20190</v>
      </c>
      <c r="C86">
        <v>20380</v>
      </c>
      <c r="D86">
        <v>20380</v>
      </c>
      <c r="E86">
        <v>20130</v>
      </c>
      <c r="F86">
        <v>4113409</v>
      </c>
      <c r="G86">
        <v>19668.046160638722</v>
      </c>
    </row>
    <row r="87" spans="1:7">
      <c r="A87" s="9">
        <v>43227</v>
      </c>
      <c r="B87">
        <v>20210</v>
      </c>
      <c r="C87">
        <v>20290</v>
      </c>
      <c r="D87">
        <v>20300</v>
      </c>
      <c r="E87">
        <v>19990</v>
      </c>
      <c r="F87">
        <v>4343942</v>
      </c>
      <c r="G87">
        <v>19810.436928510979</v>
      </c>
    </row>
    <row r="88" spans="1:7">
      <c r="A88" s="9">
        <v>43228</v>
      </c>
      <c r="B88">
        <v>20280</v>
      </c>
      <c r="C88">
        <v>20130</v>
      </c>
      <c r="D88">
        <v>20380</v>
      </c>
      <c r="E88">
        <v>20110</v>
      </c>
      <c r="F88">
        <v>4358747</v>
      </c>
      <c r="G88">
        <v>19924.349542808784</v>
      </c>
    </row>
    <row r="89" spans="1:7">
      <c r="A89" s="9">
        <v>43229</v>
      </c>
      <c r="B89">
        <v>20110</v>
      </c>
      <c r="C89">
        <v>20180</v>
      </c>
      <c r="D89">
        <v>20230</v>
      </c>
      <c r="E89">
        <v>20020</v>
      </c>
      <c r="F89">
        <v>5128124</v>
      </c>
      <c r="G89">
        <v>19990</v>
      </c>
    </row>
    <row r="90" spans="1:7">
      <c r="A90" s="9">
        <v>43230</v>
      </c>
      <c r="B90">
        <v>20260</v>
      </c>
      <c r="C90">
        <v>20260</v>
      </c>
      <c r="D90">
        <v>20320</v>
      </c>
      <c r="E90">
        <v>20120</v>
      </c>
      <c r="F90">
        <v>3973518</v>
      </c>
      <c r="G90">
        <v>20020</v>
      </c>
    </row>
    <row r="91" spans="1:7">
      <c r="A91" s="9">
        <v>43231</v>
      </c>
      <c r="B91">
        <v>20760</v>
      </c>
      <c r="C91">
        <v>20380</v>
      </c>
      <c r="D91">
        <v>20760</v>
      </c>
      <c r="E91">
        <v>20380</v>
      </c>
      <c r="F91">
        <v>6674455</v>
      </c>
      <c r="G91">
        <v>20020</v>
      </c>
    </row>
    <row r="92" spans="1:7">
      <c r="A92" s="9">
        <v>43234</v>
      </c>
      <c r="B92">
        <v>20920</v>
      </c>
      <c r="C92">
        <v>20730</v>
      </c>
      <c r="D92">
        <v>20950</v>
      </c>
      <c r="E92">
        <v>20690</v>
      </c>
      <c r="F92">
        <v>4559431</v>
      </c>
      <c r="G92">
        <v>20120</v>
      </c>
    </row>
    <row r="93" spans="1:7">
      <c r="A93" s="9">
        <v>43235</v>
      </c>
      <c r="B93">
        <v>20820</v>
      </c>
      <c r="C93">
        <v>20950</v>
      </c>
      <c r="D93">
        <v>20990</v>
      </c>
      <c r="E93">
        <v>20800</v>
      </c>
      <c r="F93">
        <v>3684314</v>
      </c>
      <c r="G93">
        <v>20286</v>
      </c>
    </row>
    <row r="94" spans="1:7">
      <c r="A94" s="9">
        <v>43236</v>
      </c>
      <c r="B94">
        <v>20660</v>
      </c>
      <c r="C94">
        <v>20660</v>
      </c>
      <c r="D94">
        <v>20780</v>
      </c>
      <c r="E94">
        <v>20620</v>
      </c>
      <c r="F94">
        <v>3762253</v>
      </c>
      <c r="G94">
        <v>20426.8</v>
      </c>
    </row>
    <row r="95" spans="1:7">
      <c r="A95" s="9">
        <v>43237</v>
      </c>
      <c r="B95">
        <v>20880</v>
      </c>
      <c r="C95">
        <v>20820</v>
      </c>
      <c r="D95">
        <v>20930</v>
      </c>
      <c r="E95">
        <v>20790</v>
      </c>
      <c r="F95">
        <v>3735524</v>
      </c>
      <c r="G95">
        <v>20539.439999999999</v>
      </c>
    </row>
    <row r="96" spans="1:7">
      <c r="A96" s="9">
        <v>43238</v>
      </c>
      <c r="B96">
        <v>21010</v>
      </c>
      <c r="C96">
        <v>21000</v>
      </c>
      <c r="D96">
        <v>21060</v>
      </c>
      <c r="E96">
        <v>20910</v>
      </c>
      <c r="F96">
        <v>4012885</v>
      </c>
      <c r="G96">
        <v>20620</v>
      </c>
    </row>
    <row r="97" spans="1:7">
      <c r="A97" s="9">
        <v>43241</v>
      </c>
      <c r="B97">
        <v>21160</v>
      </c>
      <c r="C97">
        <v>21030</v>
      </c>
      <c r="D97">
        <v>21240</v>
      </c>
      <c r="E97">
        <v>21030</v>
      </c>
      <c r="F97">
        <v>4215444</v>
      </c>
      <c r="G97">
        <v>20708</v>
      </c>
    </row>
    <row r="98" spans="1:7">
      <c r="A98" s="9">
        <v>43242</v>
      </c>
      <c r="B98">
        <v>21080</v>
      </c>
      <c r="C98">
        <v>21190</v>
      </c>
      <c r="D98">
        <v>21200</v>
      </c>
      <c r="E98">
        <v>21070</v>
      </c>
      <c r="F98">
        <v>2722814</v>
      </c>
      <c r="G98">
        <v>20814.400000000001</v>
      </c>
    </row>
    <row r="99" spans="1:7">
      <c r="A99" s="9">
        <v>43243</v>
      </c>
      <c r="B99">
        <v>20580</v>
      </c>
      <c r="C99">
        <v>20910</v>
      </c>
      <c r="D99">
        <v>21060</v>
      </c>
      <c r="E99">
        <v>20520</v>
      </c>
      <c r="F99">
        <v>7221197</v>
      </c>
      <c r="G99">
        <v>21240</v>
      </c>
    </row>
    <row r="100" spans="1:7">
      <c r="A100" s="9">
        <v>43244</v>
      </c>
      <c r="B100">
        <v>20130</v>
      </c>
      <c r="C100">
        <v>20450</v>
      </c>
      <c r="D100">
        <v>20500</v>
      </c>
      <c r="E100">
        <v>20000</v>
      </c>
      <c r="F100">
        <v>7303416</v>
      </c>
      <c r="G100">
        <v>21225.599999999999</v>
      </c>
    </row>
    <row r="101" spans="1:7">
      <c r="A101" s="9">
        <v>43245</v>
      </c>
      <c r="B101">
        <v>20170</v>
      </c>
      <c r="C101">
        <v>19980</v>
      </c>
      <c r="D101">
        <v>20260</v>
      </c>
      <c r="E101">
        <v>19900</v>
      </c>
      <c r="F101">
        <v>5515586</v>
      </c>
      <c r="G101">
        <v>21176.575999999997</v>
      </c>
    </row>
    <row r="102" spans="1:7">
      <c r="A102" s="9">
        <v>43248</v>
      </c>
      <c r="B102">
        <v>20200</v>
      </c>
      <c r="C102">
        <v>20220</v>
      </c>
      <c r="D102">
        <v>20320</v>
      </c>
      <c r="E102">
        <v>20070</v>
      </c>
      <c r="F102">
        <v>2863321</v>
      </c>
      <c r="G102">
        <v>21099.981439999996</v>
      </c>
    </row>
    <row r="103" spans="1:7">
      <c r="A103" s="9">
        <v>43249</v>
      </c>
      <c r="B103">
        <v>19960</v>
      </c>
      <c r="C103">
        <v>20100</v>
      </c>
      <c r="D103">
        <v>20130</v>
      </c>
      <c r="E103">
        <v>19760</v>
      </c>
      <c r="F103">
        <v>4825225</v>
      </c>
      <c r="G103">
        <v>21027.982553599995</v>
      </c>
    </row>
    <row r="104" spans="1:7">
      <c r="A104" s="9">
        <v>43250</v>
      </c>
      <c r="B104">
        <v>19370</v>
      </c>
      <c r="C104">
        <v>19310</v>
      </c>
      <c r="D104">
        <v>19490</v>
      </c>
      <c r="E104">
        <v>19210</v>
      </c>
      <c r="F104">
        <v>7117136</v>
      </c>
      <c r="G104">
        <v>20926.543949311996</v>
      </c>
    </row>
    <row r="105" spans="1:7">
      <c r="A105" s="9">
        <v>43251</v>
      </c>
      <c r="B105">
        <v>19720</v>
      </c>
      <c r="C105">
        <v>19670</v>
      </c>
      <c r="D105">
        <v>19780</v>
      </c>
      <c r="E105">
        <v>19510</v>
      </c>
      <c r="F105">
        <v>4880294</v>
      </c>
      <c r="G105">
        <v>20754.889554380796</v>
      </c>
    </row>
    <row r="106" spans="1:7">
      <c r="A106" s="9">
        <v>43252</v>
      </c>
      <c r="B106">
        <v>19620</v>
      </c>
      <c r="C106">
        <v>19560</v>
      </c>
      <c r="D106">
        <v>19910</v>
      </c>
      <c r="E106">
        <v>19520</v>
      </c>
      <c r="F106">
        <v>5208644</v>
      </c>
      <c r="G106">
        <v>20600.400598942717</v>
      </c>
    </row>
    <row r="107" spans="1:7">
      <c r="A107" s="9">
        <v>43255</v>
      </c>
      <c r="B107">
        <v>20180</v>
      </c>
      <c r="C107">
        <v>20000</v>
      </c>
      <c r="D107">
        <v>20250</v>
      </c>
      <c r="E107">
        <v>19970</v>
      </c>
      <c r="F107">
        <v>4089995</v>
      </c>
      <c r="G107">
        <v>20461.360539048444</v>
      </c>
    </row>
    <row r="108" spans="1:7">
      <c r="A108" s="9">
        <v>43256</v>
      </c>
      <c r="B108">
        <v>20280</v>
      </c>
      <c r="C108">
        <v>20330</v>
      </c>
      <c r="D108">
        <v>20400</v>
      </c>
      <c r="E108">
        <v>20160</v>
      </c>
      <c r="F108">
        <v>3781767</v>
      </c>
      <c r="G108">
        <v>20336.224485143601</v>
      </c>
    </row>
    <row r="109" spans="1:7">
      <c r="A109" s="9">
        <v>43257</v>
      </c>
      <c r="B109">
        <v>20460</v>
      </c>
      <c r="C109">
        <v>20280</v>
      </c>
      <c r="D109">
        <v>20500</v>
      </c>
      <c r="E109">
        <v>20220</v>
      </c>
      <c r="F109">
        <v>3350909</v>
      </c>
      <c r="G109">
        <v>19210</v>
      </c>
    </row>
    <row r="110" spans="1:7">
      <c r="A110" s="9">
        <v>43258</v>
      </c>
      <c r="B110">
        <v>20800</v>
      </c>
      <c r="C110">
        <v>20720</v>
      </c>
      <c r="D110">
        <v>20860</v>
      </c>
      <c r="E110">
        <v>20670</v>
      </c>
      <c r="F110">
        <v>4957625</v>
      </c>
      <c r="G110">
        <v>19235.8</v>
      </c>
    </row>
    <row r="111" spans="1:7">
      <c r="A111" s="9">
        <v>43259</v>
      </c>
      <c r="B111">
        <v>20550</v>
      </c>
      <c r="C111">
        <v>20770</v>
      </c>
      <c r="D111">
        <v>20910</v>
      </c>
      <c r="E111">
        <v>20550</v>
      </c>
      <c r="F111">
        <v>4673689</v>
      </c>
      <c r="G111">
        <v>19300.768</v>
      </c>
    </row>
    <row r="112" spans="1:7">
      <c r="A112" s="9">
        <v>43262</v>
      </c>
      <c r="B112">
        <v>20790</v>
      </c>
      <c r="C112">
        <v>20540</v>
      </c>
      <c r="D112">
        <v>20840</v>
      </c>
      <c r="E112">
        <v>20510</v>
      </c>
      <c r="F112">
        <v>3277461</v>
      </c>
      <c r="G112">
        <v>19397.321919999998</v>
      </c>
    </row>
    <row r="113" spans="1:7">
      <c r="A113" s="9">
        <v>43263</v>
      </c>
      <c r="B113">
        <v>20930</v>
      </c>
      <c r="C113">
        <v>21100</v>
      </c>
      <c r="D113">
        <v>21130</v>
      </c>
      <c r="E113">
        <v>20740</v>
      </c>
      <c r="F113">
        <v>8059838</v>
      </c>
      <c r="G113">
        <v>19488.082604799998</v>
      </c>
    </row>
    <row r="114" spans="1:7">
      <c r="A114" s="9">
        <v>43264</v>
      </c>
      <c r="B114">
        <v>21060</v>
      </c>
      <c r="C114">
        <v>20930</v>
      </c>
      <c r="D114">
        <v>21090</v>
      </c>
      <c r="E114">
        <v>20910</v>
      </c>
      <c r="F114">
        <v>3935509</v>
      </c>
      <c r="G114">
        <v>19619.435996415999</v>
      </c>
    </row>
    <row r="115" spans="1:7">
      <c r="A115" s="9">
        <v>43265</v>
      </c>
      <c r="B115">
        <v>20650</v>
      </c>
      <c r="C115">
        <v>20840</v>
      </c>
      <c r="D115">
        <v>20940</v>
      </c>
      <c r="E115">
        <v>20650</v>
      </c>
      <c r="F115">
        <v>4232503</v>
      </c>
      <c r="G115">
        <v>19740.281116702721</v>
      </c>
    </row>
    <row r="116" spans="1:7">
      <c r="A116" s="9">
        <v>43266</v>
      </c>
      <c r="B116">
        <v>20870</v>
      </c>
      <c r="C116">
        <v>20920</v>
      </c>
      <c r="D116">
        <v>20930</v>
      </c>
      <c r="E116">
        <v>20710</v>
      </c>
      <c r="F116">
        <v>4343472</v>
      </c>
      <c r="G116">
        <v>19851.458627366505</v>
      </c>
    </row>
    <row r="117" spans="1:7">
      <c r="A117" s="9">
        <v>43269</v>
      </c>
      <c r="B117">
        <v>20530</v>
      </c>
      <c r="C117">
        <v>20770</v>
      </c>
      <c r="D117">
        <v>20780</v>
      </c>
      <c r="E117">
        <v>20400</v>
      </c>
      <c r="F117">
        <v>4578967</v>
      </c>
      <c r="G117">
        <v>19953.741937177183</v>
      </c>
    </row>
    <row r="118" spans="1:7">
      <c r="A118" s="9">
        <v>43270</v>
      </c>
      <c r="B118">
        <v>19830</v>
      </c>
      <c r="C118">
        <v>20340</v>
      </c>
      <c r="D118">
        <v>20430</v>
      </c>
      <c r="E118">
        <v>19820</v>
      </c>
      <c r="F118">
        <v>7774425</v>
      </c>
      <c r="G118">
        <v>21130</v>
      </c>
    </row>
    <row r="119" spans="1:7">
      <c r="A119" s="9">
        <v>43271</v>
      </c>
      <c r="B119">
        <v>20300</v>
      </c>
      <c r="C119">
        <v>19950</v>
      </c>
      <c r="D119">
        <v>20350</v>
      </c>
      <c r="E119">
        <v>19620</v>
      </c>
      <c r="F119">
        <v>7303730</v>
      </c>
      <c r="G119">
        <v>21103.8</v>
      </c>
    </row>
    <row r="120" spans="1:7">
      <c r="A120" s="9">
        <v>43272</v>
      </c>
      <c r="B120">
        <v>20570</v>
      </c>
      <c r="C120">
        <v>20240</v>
      </c>
      <c r="D120">
        <v>20710</v>
      </c>
      <c r="E120">
        <v>20180</v>
      </c>
      <c r="F120">
        <v>7305235</v>
      </c>
      <c r="G120">
        <v>21044.448</v>
      </c>
    </row>
    <row r="121" spans="1:7">
      <c r="A121" s="9">
        <v>43273</v>
      </c>
      <c r="B121">
        <v>20260</v>
      </c>
      <c r="C121">
        <v>20100</v>
      </c>
      <c r="D121">
        <v>20260</v>
      </c>
      <c r="E121">
        <v>20060</v>
      </c>
      <c r="F121">
        <v>5335562</v>
      </c>
      <c r="G121">
        <v>20987.470079999999</v>
      </c>
    </row>
    <row r="122" spans="1:7">
      <c r="A122" s="9">
        <v>43276</v>
      </c>
      <c r="B122">
        <v>19910</v>
      </c>
      <c r="C122">
        <v>20310</v>
      </c>
      <c r="D122">
        <v>20320</v>
      </c>
      <c r="E122">
        <v>19870</v>
      </c>
      <c r="F122">
        <v>5657893</v>
      </c>
      <c r="G122">
        <v>20932.771276799998</v>
      </c>
    </row>
    <row r="123" spans="1:7">
      <c r="A123" s="9">
        <v>43277</v>
      </c>
      <c r="B123">
        <v>19950</v>
      </c>
      <c r="C123">
        <v>19630</v>
      </c>
      <c r="D123">
        <v>19980</v>
      </c>
      <c r="E123">
        <v>19490</v>
      </c>
      <c r="F123">
        <v>6050810</v>
      </c>
      <c r="G123">
        <v>20880.260425728</v>
      </c>
    </row>
    <row r="124" spans="1:7">
      <c r="A124" s="9">
        <v>43278</v>
      </c>
      <c r="B124">
        <v>19840</v>
      </c>
      <c r="C124">
        <v>19950</v>
      </c>
      <c r="D124">
        <v>20000</v>
      </c>
      <c r="E124">
        <v>19730</v>
      </c>
      <c r="F124">
        <v>4218212</v>
      </c>
      <c r="G124">
        <v>20796.844800184321</v>
      </c>
    </row>
    <row r="125" spans="1:7">
      <c r="A125" s="9">
        <v>43279</v>
      </c>
      <c r="B125">
        <v>19850</v>
      </c>
      <c r="C125">
        <v>19750</v>
      </c>
      <c r="D125">
        <v>19890</v>
      </c>
      <c r="E125">
        <v>19440</v>
      </c>
      <c r="F125">
        <v>7552926</v>
      </c>
      <c r="G125">
        <v>20718.434112173261</v>
      </c>
    </row>
    <row r="126" spans="1:7">
      <c r="A126" s="9">
        <v>43280</v>
      </c>
      <c r="B126">
        <v>19900</v>
      </c>
      <c r="C126">
        <v>19940</v>
      </c>
      <c r="D126">
        <v>19950</v>
      </c>
      <c r="E126">
        <v>19610</v>
      </c>
      <c r="F126">
        <v>4848987</v>
      </c>
      <c r="G126">
        <v>20616.1593831994</v>
      </c>
    </row>
    <row r="127" spans="1:7">
      <c r="A127" s="9">
        <v>43283</v>
      </c>
      <c r="B127">
        <v>19000</v>
      </c>
      <c r="C127">
        <v>19770</v>
      </c>
      <c r="D127">
        <v>19920</v>
      </c>
      <c r="E127">
        <v>18960</v>
      </c>
      <c r="F127">
        <v>8273322</v>
      </c>
      <c r="G127">
        <v>20522.066632543447</v>
      </c>
    </row>
    <row r="128" spans="1:7">
      <c r="A128" s="9">
        <v>43284</v>
      </c>
      <c r="B128">
        <v>18950</v>
      </c>
      <c r="C128">
        <v>19140</v>
      </c>
      <c r="D128">
        <v>19220</v>
      </c>
      <c r="E128">
        <v>18580</v>
      </c>
      <c r="F128">
        <v>9832324</v>
      </c>
      <c r="G128">
        <v>20365.8599692891</v>
      </c>
    </row>
    <row r="129" spans="1:7">
      <c r="A129" s="9">
        <v>43285</v>
      </c>
      <c r="B129">
        <v>18840</v>
      </c>
      <c r="C129">
        <v>18740</v>
      </c>
      <c r="D129">
        <v>18950</v>
      </c>
      <c r="E129">
        <v>18630</v>
      </c>
      <c r="F129">
        <v>4436520</v>
      </c>
      <c r="G129">
        <v>20151.556772974407</v>
      </c>
    </row>
    <row r="130" spans="1:7">
      <c r="A130" s="9">
        <v>43286</v>
      </c>
      <c r="B130">
        <v>18560</v>
      </c>
      <c r="C130">
        <v>18790</v>
      </c>
      <c r="D130">
        <v>18880</v>
      </c>
      <c r="E130">
        <v>18390</v>
      </c>
      <c r="F130">
        <v>6428154</v>
      </c>
      <c r="G130">
        <v>19962.969960217477</v>
      </c>
    </row>
    <row r="131" spans="1:7">
      <c r="A131" s="9">
        <v>43287</v>
      </c>
      <c r="B131">
        <v>19000</v>
      </c>
      <c r="C131">
        <v>18750</v>
      </c>
      <c r="D131">
        <v>19100</v>
      </c>
      <c r="E131">
        <v>18700</v>
      </c>
      <c r="F131">
        <v>7681746</v>
      </c>
      <c r="G131">
        <v>19742.754165787032</v>
      </c>
    </row>
    <row r="132" spans="1:7">
      <c r="A132" s="9">
        <v>43290</v>
      </c>
      <c r="B132">
        <v>19400</v>
      </c>
      <c r="C132">
        <v>19120</v>
      </c>
      <c r="D132">
        <v>19500</v>
      </c>
      <c r="E132">
        <v>19080</v>
      </c>
      <c r="F132">
        <v>4797033</v>
      </c>
      <c r="G132">
        <v>19553.368582576848</v>
      </c>
    </row>
    <row r="133" spans="1:7">
      <c r="A133" s="9">
        <v>43291</v>
      </c>
      <c r="B133">
        <v>19700</v>
      </c>
      <c r="C133">
        <v>19680</v>
      </c>
      <c r="D133">
        <v>19880</v>
      </c>
      <c r="E133">
        <v>19650</v>
      </c>
      <c r="F133">
        <v>5425511</v>
      </c>
      <c r="G133">
        <v>18390</v>
      </c>
    </row>
    <row r="134" spans="1:7">
      <c r="A134" s="9">
        <v>43292</v>
      </c>
      <c r="B134">
        <v>19180</v>
      </c>
      <c r="C134">
        <v>19320</v>
      </c>
      <c r="D134">
        <v>19390</v>
      </c>
      <c r="E134">
        <v>18880</v>
      </c>
      <c r="F134">
        <v>9755745</v>
      </c>
      <c r="G134">
        <v>18419.8</v>
      </c>
    </row>
    <row r="135" spans="1:7">
      <c r="A135" s="9">
        <v>43293</v>
      </c>
      <c r="B135">
        <v>19650</v>
      </c>
      <c r="C135">
        <v>19360</v>
      </c>
      <c r="D135">
        <v>19720</v>
      </c>
      <c r="E135">
        <v>19340</v>
      </c>
      <c r="F135">
        <v>5599290</v>
      </c>
      <c r="G135">
        <v>18449.004000000001</v>
      </c>
    </row>
    <row r="136" spans="1:7">
      <c r="A136" s="9">
        <v>43294</v>
      </c>
      <c r="B136">
        <v>20390</v>
      </c>
      <c r="C136">
        <v>20050</v>
      </c>
      <c r="D136">
        <v>20530</v>
      </c>
      <c r="E136">
        <v>20050</v>
      </c>
      <c r="F136">
        <v>8729434</v>
      </c>
      <c r="G136">
        <v>18477.623920000002</v>
      </c>
    </row>
    <row r="137" spans="1:7">
      <c r="A137" s="9">
        <v>43298</v>
      </c>
      <c r="B137">
        <v>20550</v>
      </c>
      <c r="C137">
        <v>20370</v>
      </c>
      <c r="D137">
        <v>20800</v>
      </c>
      <c r="E137">
        <v>20330</v>
      </c>
      <c r="F137">
        <v>5756378</v>
      </c>
      <c r="G137">
        <v>18559.718963200001</v>
      </c>
    </row>
    <row r="138" spans="1:7">
      <c r="A138" s="9">
        <v>43299</v>
      </c>
      <c r="B138">
        <v>20750</v>
      </c>
      <c r="C138">
        <v>20950</v>
      </c>
      <c r="D138">
        <v>21000</v>
      </c>
      <c r="E138">
        <v>20730</v>
      </c>
      <c r="F138">
        <v>5636397</v>
      </c>
      <c r="G138">
        <v>18694.135825408001</v>
      </c>
    </row>
    <row r="139" spans="1:7">
      <c r="A139" s="9">
        <v>43300</v>
      </c>
      <c r="B139">
        <v>20700</v>
      </c>
      <c r="C139">
        <v>20880</v>
      </c>
      <c r="D139">
        <v>20950</v>
      </c>
      <c r="E139">
        <v>20660</v>
      </c>
      <c r="F139">
        <v>5931380</v>
      </c>
      <c r="G139">
        <v>18878.60495937536</v>
      </c>
    </row>
    <row r="140" spans="1:7">
      <c r="A140" s="9">
        <v>43301</v>
      </c>
      <c r="B140">
        <v>20550</v>
      </c>
      <c r="C140">
        <v>20600</v>
      </c>
      <c r="D140">
        <v>20870</v>
      </c>
      <c r="E140">
        <v>20250</v>
      </c>
      <c r="F140">
        <v>8333880</v>
      </c>
      <c r="G140">
        <v>19048.316562625332</v>
      </c>
    </row>
    <row r="141" spans="1:7">
      <c r="A141" s="9">
        <v>43304</v>
      </c>
      <c r="B141">
        <v>19970</v>
      </c>
      <c r="C141">
        <v>20120</v>
      </c>
      <c r="D141">
        <v>20200</v>
      </c>
      <c r="E141">
        <v>19900</v>
      </c>
      <c r="F141">
        <v>6485765</v>
      </c>
      <c r="G141">
        <v>19204.451237615307</v>
      </c>
    </row>
    <row r="142" spans="1:7">
      <c r="A142" s="9">
        <v>43305</v>
      </c>
      <c r="B142">
        <v>20200</v>
      </c>
      <c r="C142">
        <v>20270</v>
      </c>
      <c r="D142">
        <v>20280</v>
      </c>
      <c r="E142">
        <v>20030</v>
      </c>
      <c r="F142">
        <v>4383399</v>
      </c>
      <c r="G142">
        <v>19348.095138606084</v>
      </c>
    </row>
    <row r="143" spans="1:7">
      <c r="A143" s="9">
        <v>43306</v>
      </c>
      <c r="B143">
        <v>20380</v>
      </c>
      <c r="C143">
        <v>20360</v>
      </c>
      <c r="D143">
        <v>20450</v>
      </c>
      <c r="E143">
        <v>20260</v>
      </c>
      <c r="F143">
        <v>4206294</v>
      </c>
      <c r="G143">
        <v>19480.247527517597</v>
      </c>
    </row>
    <row r="144" spans="1:7">
      <c r="A144" s="9">
        <v>43307</v>
      </c>
      <c r="B144">
        <v>20330</v>
      </c>
      <c r="C144">
        <v>20420</v>
      </c>
      <c r="D144">
        <v>20440</v>
      </c>
      <c r="E144">
        <v>20250</v>
      </c>
      <c r="F144">
        <v>4321565</v>
      </c>
      <c r="G144">
        <v>19601.82772531619</v>
      </c>
    </row>
    <row r="145" spans="1:7">
      <c r="A145" s="9">
        <v>43308</v>
      </c>
      <c r="B145">
        <v>20540</v>
      </c>
      <c r="C145">
        <v>20430</v>
      </c>
      <c r="D145">
        <v>20540</v>
      </c>
      <c r="E145">
        <v>20340</v>
      </c>
      <c r="F145">
        <v>4345888</v>
      </c>
      <c r="G145">
        <v>19713.681507290894</v>
      </c>
    </row>
    <row r="146" spans="1:7">
      <c r="A146" s="9">
        <v>43311</v>
      </c>
      <c r="B146">
        <v>20270</v>
      </c>
      <c r="C146">
        <v>20380</v>
      </c>
      <c r="D146">
        <v>20430</v>
      </c>
      <c r="E146">
        <v>20210</v>
      </c>
      <c r="F146">
        <v>4413739</v>
      </c>
      <c r="G146">
        <v>19816.586986707622</v>
      </c>
    </row>
    <row r="147" spans="1:7">
      <c r="A147" s="9">
        <v>43312</v>
      </c>
      <c r="B147">
        <v>20290</v>
      </c>
      <c r="C147">
        <v>20130</v>
      </c>
      <c r="D147">
        <v>20520</v>
      </c>
      <c r="E147">
        <v>19920</v>
      </c>
      <c r="F147">
        <v>7735159</v>
      </c>
      <c r="G147">
        <v>19911.260027771012</v>
      </c>
    </row>
    <row r="148" spans="1:7">
      <c r="A148" s="9">
        <v>43313</v>
      </c>
      <c r="B148">
        <v>20630</v>
      </c>
      <c r="C148">
        <v>20460</v>
      </c>
      <c r="D148">
        <v>20660</v>
      </c>
      <c r="E148">
        <v>20400</v>
      </c>
      <c r="F148">
        <v>5205716</v>
      </c>
      <c r="G148">
        <v>19920</v>
      </c>
    </row>
    <row r="149" spans="1:7">
      <c r="A149" s="9">
        <v>43314</v>
      </c>
      <c r="B149">
        <v>20160</v>
      </c>
      <c r="C149">
        <v>20500</v>
      </c>
      <c r="D149">
        <v>20640</v>
      </c>
      <c r="E149">
        <v>20100</v>
      </c>
      <c r="F149">
        <v>6657354</v>
      </c>
      <c r="G149">
        <v>19920</v>
      </c>
    </row>
    <row r="150" spans="1:7">
      <c r="A150" s="9">
        <v>43315</v>
      </c>
      <c r="B150">
        <v>20210</v>
      </c>
      <c r="C150">
        <v>20370</v>
      </c>
      <c r="D150">
        <v>20380</v>
      </c>
      <c r="E150">
        <v>20150</v>
      </c>
      <c r="F150">
        <v>4238826</v>
      </c>
      <c r="G150">
        <v>20006.400000000001</v>
      </c>
    </row>
    <row r="151" spans="1:7">
      <c r="A151" s="9">
        <v>43318</v>
      </c>
      <c r="B151">
        <v>20190</v>
      </c>
      <c r="C151">
        <v>20240</v>
      </c>
      <c r="D151">
        <v>20390</v>
      </c>
      <c r="E151">
        <v>20150</v>
      </c>
      <c r="F151">
        <v>4522580</v>
      </c>
      <c r="G151">
        <v>20085.888000000003</v>
      </c>
    </row>
    <row r="152" spans="1:7">
      <c r="A152" s="9">
        <v>43319</v>
      </c>
      <c r="B152">
        <v>20440</v>
      </c>
      <c r="C152">
        <v>20280</v>
      </c>
      <c r="D152">
        <v>20470</v>
      </c>
      <c r="E152">
        <v>20220</v>
      </c>
      <c r="F152">
        <v>3344298</v>
      </c>
      <c r="G152">
        <v>20150</v>
      </c>
    </row>
    <row r="153" spans="1:7">
      <c r="A153" s="9">
        <v>43320</v>
      </c>
      <c r="B153">
        <v>20450</v>
      </c>
      <c r="C153">
        <v>20450</v>
      </c>
      <c r="D153">
        <v>20700</v>
      </c>
      <c r="E153">
        <v>20350</v>
      </c>
      <c r="F153">
        <v>5015686</v>
      </c>
      <c r="G153">
        <v>20150</v>
      </c>
    </row>
    <row r="154" spans="1:7">
      <c r="A154" s="9">
        <v>43321</v>
      </c>
      <c r="B154">
        <v>20370</v>
      </c>
      <c r="C154">
        <v>20320</v>
      </c>
      <c r="D154">
        <v>20430</v>
      </c>
      <c r="E154">
        <v>20170</v>
      </c>
      <c r="F154">
        <v>3699222</v>
      </c>
      <c r="G154">
        <v>20218</v>
      </c>
    </row>
    <row r="155" spans="1:7">
      <c r="A155" s="9">
        <v>43322</v>
      </c>
      <c r="B155">
        <v>19840</v>
      </c>
      <c r="C155">
        <v>20370</v>
      </c>
      <c r="D155">
        <v>20380</v>
      </c>
      <c r="E155">
        <v>19750</v>
      </c>
      <c r="F155">
        <v>6407885</v>
      </c>
      <c r="G155">
        <v>21000</v>
      </c>
    </row>
    <row r="156" spans="1:7">
      <c r="A156" s="9">
        <v>43325</v>
      </c>
      <c r="B156">
        <v>19040</v>
      </c>
      <c r="C156">
        <v>19510</v>
      </c>
      <c r="D156">
        <v>19520</v>
      </c>
      <c r="E156">
        <v>19000</v>
      </c>
      <c r="F156">
        <v>9078194</v>
      </c>
      <c r="G156">
        <v>20975</v>
      </c>
    </row>
    <row r="157" spans="1:7">
      <c r="A157" s="9">
        <v>43326</v>
      </c>
      <c r="B157">
        <v>19860</v>
      </c>
      <c r="C157">
        <v>19360</v>
      </c>
      <c r="D157">
        <v>19870</v>
      </c>
      <c r="E157">
        <v>19340</v>
      </c>
      <c r="F157">
        <v>6945360</v>
      </c>
      <c r="G157">
        <v>20896</v>
      </c>
    </row>
    <row r="158" spans="1:7">
      <c r="A158" s="9">
        <v>43327</v>
      </c>
      <c r="B158">
        <v>19650</v>
      </c>
      <c r="C158">
        <v>19900</v>
      </c>
      <c r="D158">
        <v>19920</v>
      </c>
      <c r="E158">
        <v>19450</v>
      </c>
      <c r="F158">
        <v>5592771</v>
      </c>
      <c r="G158">
        <v>20820.16</v>
      </c>
    </row>
    <row r="159" spans="1:7">
      <c r="A159" s="9">
        <v>43328</v>
      </c>
      <c r="B159">
        <v>19650</v>
      </c>
      <c r="C159">
        <v>19150</v>
      </c>
      <c r="D159">
        <v>19700</v>
      </c>
      <c r="E159">
        <v>19060</v>
      </c>
      <c r="F159">
        <v>8805690</v>
      </c>
      <c r="G159">
        <v>20747.353599999999</v>
      </c>
    </row>
    <row r="160" spans="1:7">
      <c r="A160" s="9">
        <v>43329</v>
      </c>
      <c r="B160">
        <v>19770</v>
      </c>
      <c r="C160">
        <v>19850</v>
      </c>
      <c r="D160">
        <v>19880</v>
      </c>
      <c r="E160">
        <v>19690</v>
      </c>
      <c r="F160">
        <v>3814672</v>
      </c>
      <c r="G160">
        <v>20677.459455999997</v>
      </c>
    </row>
    <row r="161" spans="1:7">
      <c r="A161" s="9">
        <v>43332</v>
      </c>
      <c r="B161">
        <v>19630</v>
      </c>
      <c r="C161">
        <v>19690</v>
      </c>
      <c r="D161">
        <v>19770</v>
      </c>
      <c r="E161">
        <v>19520</v>
      </c>
      <c r="F161">
        <v>3475130</v>
      </c>
      <c r="G161">
        <v>20610.361077759997</v>
      </c>
    </row>
    <row r="162" spans="1:7">
      <c r="A162" s="9">
        <v>43333</v>
      </c>
      <c r="B162">
        <v>19690</v>
      </c>
      <c r="C162">
        <v>19480</v>
      </c>
      <c r="D162">
        <v>19800</v>
      </c>
      <c r="E162">
        <v>19360</v>
      </c>
      <c r="F162">
        <v>4835744</v>
      </c>
      <c r="G162">
        <v>20545.946634649597</v>
      </c>
    </row>
    <row r="163" spans="1:7">
      <c r="A163" s="9">
        <v>43334</v>
      </c>
      <c r="B163">
        <v>19880</v>
      </c>
      <c r="C163">
        <v>19650</v>
      </c>
      <c r="D163">
        <v>19950</v>
      </c>
      <c r="E163">
        <v>19540</v>
      </c>
      <c r="F163">
        <v>4719720</v>
      </c>
      <c r="G163">
        <v>20484.108769263614</v>
      </c>
    </row>
    <row r="164" spans="1:7">
      <c r="A164" s="9">
        <v>43335</v>
      </c>
      <c r="B164">
        <v>19970</v>
      </c>
      <c r="C164">
        <v>19990</v>
      </c>
      <c r="D164">
        <v>20080</v>
      </c>
      <c r="E164">
        <v>19920</v>
      </c>
      <c r="F164">
        <v>4587034</v>
      </c>
      <c r="G164">
        <v>20424.744418493068</v>
      </c>
    </row>
    <row r="165" spans="1:7">
      <c r="A165" s="9">
        <v>43336</v>
      </c>
      <c r="B165">
        <v>20320</v>
      </c>
      <c r="C165">
        <v>20140</v>
      </c>
      <c r="D165">
        <v>20330</v>
      </c>
      <c r="E165">
        <v>20070</v>
      </c>
      <c r="F165">
        <v>4966486</v>
      </c>
      <c r="G165">
        <v>20367.754641753345</v>
      </c>
    </row>
    <row r="166" spans="1:7">
      <c r="A166" s="9">
        <v>43339</v>
      </c>
      <c r="B166">
        <v>20700</v>
      </c>
      <c r="C166">
        <v>20470</v>
      </c>
      <c r="D166">
        <v>20760</v>
      </c>
      <c r="E166">
        <v>20450</v>
      </c>
      <c r="F166">
        <v>5557151</v>
      </c>
      <c r="G166">
        <v>19000</v>
      </c>
    </row>
    <row r="167" spans="1:7">
      <c r="A167" s="9">
        <v>43340</v>
      </c>
      <c r="B167">
        <v>20730</v>
      </c>
      <c r="C167">
        <v>20980</v>
      </c>
      <c r="D167">
        <v>21050</v>
      </c>
      <c r="E167">
        <v>20710</v>
      </c>
      <c r="F167">
        <v>5581418</v>
      </c>
      <c r="G167">
        <v>19035.2</v>
      </c>
    </row>
    <row r="168" spans="1:7">
      <c r="A168" s="9">
        <v>43341</v>
      </c>
      <c r="B168">
        <v>20820</v>
      </c>
      <c r="C168">
        <v>20750</v>
      </c>
      <c r="D168">
        <v>21010</v>
      </c>
      <c r="E168">
        <v>20740</v>
      </c>
      <c r="F168">
        <v>4828059</v>
      </c>
      <c r="G168">
        <v>19115.792000000001</v>
      </c>
    </row>
    <row r="169" spans="1:7">
      <c r="A169" s="9">
        <v>43342</v>
      </c>
      <c r="B169">
        <v>20840</v>
      </c>
      <c r="C169">
        <v>21130</v>
      </c>
      <c r="D169">
        <v>21150</v>
      </c>
      <c r="E169">
        <v>20770</v>
      </c>
      <c r="F169">
        <v>6556844</v>
      </c>
      <c r="G169">
        <v>19193.160320000003</v>
      </c>
    </row>
    <row r="170" spans="1:7">
      <c r="A170" s="9">
        <v>43343</v>
      </c>
      <c r="B170">
        <v>20820</v>
      </c>
      <c r="C170">
        <v>20560</v>
      </c>
      <c r="D170">
        <v>20880</v>
      </c>
      <c r="E170">
        <v>20500</v>
      </c>
      <c r="F170">
        <v>5489780</v>
      </c>
      <c r="G170">
        <v>19310.570700800003</v>
      </c>
    </row>
    <row r="171" spans="1:7">
      <c r="A171" s="9">
        <v>43346</v>
      </c>
      <c r="B171">
        <v>20560</v>
      </c>
      <c r="C171">
        <v>20750</v>
      </c>
      <c r="D171">
        <v>20770</v>
      </c>
      <c r="E171">
        <v>20520</v>
      </c>
      <c r="F171">
        <v>4258479</v>
      </c>
      <c r="G171">
        <v>19420.936458752003</v>
      </c>
    </row>
    <row r="172" spans="1:7">
      <c r="A172" s="9">
        <v>43347</v>
      </c>
      <c r="B172">
        <v>20540</v>
      </c>
      <c r="C172">
        <v>20640</v>
      </c>
      <c r="D172">
        <v>20640</v>
      </c>
      <c r="E172">
        <v>20370</v>
      </c>
      <c r="F172">
        <v>4413937</v>
      </c>
      <c r="G172">
        <v>19524.680271226884</v>
      </c>
    </row>
    <row r="173" spans="1:7">
      <c r="A173" s="9">
        <v>43348</v>
      </c>
      <c r="B173">
        <v>20350</v>
      </c>
      <c r="C173">
        <v>20480</v>
      </c>
      <c r="D173">
        <v>20540</v>
      </c>
      <c r="E173">
        <v>20300</v>
      </c>
      <c r="F173">
        <v>4930969</v>
      </c>
      <c r="G173">
        <v>19622.199454953272</v>
      </c>
    </row>
    <row r="174" spans="1:7">
      <c r="A174" s="9">
        <v>43349</v>
      </c>
      <c r="B174">
        <v>20150</v>
      </c>
      <c r="C174">
        <v>20130</v>
      </c>
      <c r="D174">
        <v>20240</v>
      </c>
      <c r="E174">
        <v>20050</v>
      </c>
      <c r="F174">
        <v>5257532</v>
      </c>
      <c r="G174">
        <v>19713.867487656076</v>
      </c>
    </row>
    <row r="175" spans="1:7">
      <c r="A175" s="9">
        <v>43350</v>
      </c>
      <c r="B175">
        <v>19830</v>
      </c>
      <c r="C175">
        <v>19900</v>
      </c>
      <c r="D175">
        <v>19920</v>
      </c>
      <c r="E175">
        <v>19590</v>
      </c>
      <c r="F175">
        <v>7987949</v>
      </c>
      <c r="G175">
        <v>21150</v>
      </c>
    </row>
    <row r="176" spans="1:7">
      <c r="A176" s="9">
        <v>43353</v>
      </c>
      <c r="B176">
        <v>19980</v>
      </c>
      <c r="C176">
        <v>19760</v>
      </c>
      <c r="D176">
        <v>20000</v>
      </c>
      <c r="E176">
        <v>19740</v>
      </c>
      <c r="F176">
        <v>4715537</v>
      </c>
      <c r="G176">
        <v>21118.799999999999</v>
      </c>
    </row>
    <row r="177" spans="1:7">
      <c r="A177" s="9">
        <v>43354</v>
      </c>
      <c r="B177">
        <v>20460</v>
      </c>
      <c r="C177">
        <v>20100</v>
      </c>
      <c r="D177">
        <v>20470</v>
      </c>
      <c r="E177">
        <v>20080</v>
      </c>
      <c r="F177">
        <v>5675448</v>
      </c>
      <c r="G177">
        <v>21088.223999999998</v>
      </c>
    </row>
    <row r="178" spans="1:7">
      <c r="A178" s="9">
        <v>43355</v>
      </c>
      <c r="B178">
        <v>20350</v>
      </c>
      <c r="C178">
        <v>20550</v>
      </c>
      <c r="D178">
        <v>20560</v>
      </c>
      <c r="E178">
        <v>20210</v>
      </c>
      <c r="F178">
        <v>5422516</v>
      </c>
      <c r="G178">
        <v>21058.25952</v>
      </c>
    </row>
    <row r="179" spans="1:7">
      <c r="A179" s="9">
        <v>43356</v>
      </c>
      <c r="B179">
        <v>20750</v>
      </c>
      <c r="C179">
        <v>20410</v>
      </c>
      <c r="D179">
        <v>20820</v>
      </c>
      <c r="E179">
        <v>20400</v>
      </c>
      <c r="F179">
        <v>6274482</v>
      </c>
      <c r="G179">
        <v>21028.8943296</v>
      </c>
    </row>
    <row r="180" spans="1:7">
      <c r="A180" s="9">
        <v>43357</v>
      </c>
      <c r="B180">
        <v>21240</v>
      </c>
      <c r="C180">
        <v>21060</v>
      </c>
      <c r="D180">
        <v>21270</v>
      </c>
      <c r="E180">
        <v>20990</v>
      </c>
      <c r="F180">
        <v>8006613</v>
      </c>
      <c r="G180">
        <v>19590</v>
      </c>
    </row>
    <row r="181" spans="1:7">
      <c r="A181" s="9">
        <v>43361</v>
      </c>
      <c r="B181">
        <v>21870</v>
      </c>
      <c r="C181">
        <v>21180</v>
      </c>
      <c r="D181">
        <v>21960</v>
      </c>
      <c r="E181">
        <v>21140</v>
      </c>
      <c r="F181">
        <v>8824431</v>
      </c>
      <c r="G181">
        <v>19623.599999999999</v>
      </c>
    </row>
    <row r="182" spans="1:7">
      <c r="A182" s="9">
        <v>43362</v>
      </c>
      <c r="B182">
        <v>22350</v>
      </c>
      <c r="C182">
        <v>22500</v>
      </c>
      <c r="D182">
        <v>22640</v>
      </c>
      <c r="E182">
        <v>22350</v>
      </c>
      <c r="F182">
        <v>7913494</v>
      </c>
      <c r="G182">
        <v>19717.055999999997</v>
      </c>
    </row>
    <row r="183" spans="1:7">
      <c r="A183" s="9">
        <v>43363</v>
      </c>
      <c r="B183">
        <v>22350</v>
      </c>
      <c r="C183">
        <v>22490</v>
      </c>
      <c r="D183">
        <v>22550</v>
      </c>
      <c r="E183">
        <v>22150</v>
      </c>
      <c r="F183">
        <v>7089077</v>
      </c>
      <c r="G183">
        <v>19892.432639999995</v>
      </c>
    </row>
    <row r="184" spans="1:7">
      <c r="A184" s="9">
        <v>43364</v>
      </c>
      <c r="B184">
        <v>22750</v>
      </c>
      <c r="C184">
        <v>22700</v>
      </c>
      <c r="D184">
        <v>22910</v>
      </c>
      <c r="E184">
        <v>22520</v>
      </c>
      <c r="F184">
        <v>7402317</v>
      </c>
      <c r="G184">
        <v>20057.286681599995</v>
      </c>
    </row>
    <row r="185" spans="1:7">
      <c r="A185" s="9">
        <v>43368</v>
      </c>
      <c r="B185">
        <v>22830</v>
      </c>
      <c r="C185">
        <v>22700</v>
      </c>
      <c r="D185">
        <v>22840</v>
      </c>
      <c r="E185">
        <v>22600</v>
      </c>
      <c r="F185">
        <v>4529878</v>
      </c>
      <c r="G185">
        <v>20285.503747071994</v>
      </c>
    </row>
    <row r="186" spans="1:7">
      <c r="A186" s="9">
        <v>43369</v>
      </c>
      <c r="B186">
        <v>23300</v>
      </c>
      <c r="C186">
        <v>22960</v>
      </c>
      <c r="D186">
        <v>23300</v>
      </c>
      <c r="E186">
        <v>22920</v>
      </c>
      <c r="F186">
        <v>6161845</v>
      </c>
      <c r="G186">
        <v>20495.463447306236</v>
      </c>
    </row>
    <row r="187" spans="1:7">
      <c r="A187" s="9">
        <v>43370</v>
      </c>
      <c r="B187">
        <v>22890</v>
      </c>
      <c r="C187">
        <v>23120</v>
      </c>
      <c r="D187">
        <v>23430</v>
      </c>
      <c r="E187">
        <v>22820</v>
      </c>
      <c r="F187">
        <v>9113064</v>
      </c>
      <c r="G187">
        <v>20775.917102575611</v>
      </c>
    </row>
    <row r="188" spans="1:7">
      <c r="A188" s="9">
        <v>43371</v>
      </c>
      <c r="B188">
        <v>23500</v>
      </c>
      <c r="C188">
        <v>23390</v>
      </c>
      <c r="D188">
        <v>23800</v>
      </c>
      <c r="E188">
        <v>23280</v>
      </c>
      <c r="F188">
        <v>9099500</v>
      </c>
      <c r="G188">
        <v>21094.407050266538</v>
      </c>
    </row>
    <row r="189" spans="1:7">
      <c r="A189" s="9">
        <v>43374</v>
      </c>
      <c r="B189">
        <v>23780</v>
      </c>
      <c r="C189">
        <v>23600</v>
      </c>
      <c r="D189">
        <v>23870</v>
      </c>
      <c r="E189">
        <v>23510</v>
      </c>
      <c r="F189">
        <v>7430636</v>
      </c>
      <c r="G189">
        <v>21473.190063229224</v>
      </c>
    </row>
    <row r="190" spans="1:7">
      <c r="A190" s="9">
        <v>43375</v>
      </c>
      <c r="B190">
        <v>23780</v>
      </c>
      <c r="C190">
        <v>23990</v>
      </c>
      <c r="D190">
        <v>24120</v>
      </c>
      <c r="E190">
        <v>23670</v>
      </c>
      <c r="F190">
        <v>8943325</v>
      </c>
      <c r="G190">
        <v>21856.679653112547</v>
      </c>
    </row>
    <row r="191" spans="1:7">
      <c r="A191" s="9">
        <v>43376</v>
      </c>
      <c r="B191">
        <v>23470</v>
      </c>
      <c r="C191">
        <v>23670</v>
      </c>
      <c r="D191">
        <v>23780</v>
      </c>
      <c r="E191">
        <v>23320</v>
      </c>
      <c r="F191">
        <v>7195563</v>
      </c>
      <c r="G191">
        <v>22264.077315552287</v>
      </c>
    </row>
    <row r="192" spans="1:7">
      <c r="A192" s="9">
        <v>43377</v>
      </c>
      <c r="B192">
        <v>23180</v>
      </c>
      <c r="C192">
        <v>23740</v>
      </c>
      <c r="D192">
        <v>23760</v>
      </c>
      <c r="E192">
        <v>23110</v>
      </c>
      <c r="F192">
        <v>7491989</v>
      </c>
      <c r="G192">
        <v>22598.143398752876</v>
      </c>
    </row>
    <row r="193" spans="1:7">
      <c r="A193" s="9">
        <v>43378</v>
      </c>
      <c r="B193">
        <v>22850</v>
      </c>
      <c r="C193">
        <v>22830</v>
      </c>
      <c r="D193">
        <v>23130</v>
      </c>
      <c r="E193">
        <v>22730</v>
      </c>
      <c r="F193">
        <v>7309491</v>
      </c>
      <c r="G193">
        <v>22872.077586977357</v>
      </c>
    </row>
    <row r="194" spans="1:7">
      <c r="A194" s="9">
        <v>43382</v>
      </c>
      <c r="B194">
        <v>22280</v>
      </c>
      <c r="C194">
        <v>22390</v>
      </c>
      <c r="D194">
        <v>22470</v>
      </c>
      <c r="E194">
        <v>22180</v>
      </c>
      <c r="F194">
        <v>8352591</v>
      </c>
      <c r="G194">
        <v>24120</v>
      </c>
    </row>
    <row r="195" spans="1:7">
      <c r="A195" s="9">
        <v>43383</v>
      </c>
      <c r="B195">
        <v>22320</v>
      </c>
      <c r="C195">
        <v>22340</v>
      </c>
      <c r="D195">
        <v>22460</v>
      </c>
      <c r="E195">
        <v>22050</v>
      </c>
      <c r="F195">
        <v>7436079</v>
      </c>
      <c r="G195">
        <v>24081.200000000001</v>
      </c>
    </row>
    <row r="196" spans="1:7">
      <c r="A196" s="9">
        <v>43384</v>
      </c>
      <c r="B196">
        <v>20560</v>
      </c>
      <c r="C196">
        <v>20770</v>
      </c>
      <c r="D196">
        <v>21060</v>
      </c>
      <c r="E196">
        <v>20290</v>
      </c>
      <c r="F196">
        <v>18870037</v>
      </c>
      <c r="G196">
        <v>23999.952000000001</v>
      </c>
    </row>
    <row r="197" spans="1:7">
      <c r="A197" s="9">
        <v>43385</v>
      </c>
      <c r="B197">
        <v>20800</v>
      </c>
      <c r="C197">
        <v>20400</v>
      </c>
      <c r="D197">
        <v>20810</v>
      </c>
      <c r="E197">
        <v>20230</v>
      </c>
      <c r="F197">
        <v>12426338</v>
      </c>
      <c r="G197">
        <v>23777.354880000003</v>
      </c>
    </row>
    <row r="198" spans="1:7">
      <c r="A198" s="9">
        <v>43388</v>
      </c>
      <c r="B198">
        <v>19970</v>
      </c>
      <c r="C198">
        <v>20410</v>
      </c>
      <c r="D198">
        <v>20430</v>
      </c>
      <c r="E198">
        <v>19950</v>
      </c>
      <c r="F198">
        <v>11804528</v>
      </c>
      <c r="G198">
        <v>23493.566489600002</v>
      </c>
    </row>
    <row r="199" spans="1:7">
      <c r="A199" s="9">
        <v>43389</v>
      </c>
      <c r="B199">
        <v>20440</v>
      </c>
      <c r="C199">
        <v>19990</v>
      </c>
      <c r="D199">
        <v>20440</v>
      </c>
      <c r="E199">
        <v>19950</v>
      </c>
      <c r="F199">
        <v>10178160</v>
      </c>
      <c r="G199">
        <v>23139.20984064</v>
      </c>
    </row>
    <row r="200" spans="1:7">
      <c r="A200" s="9">
        <v>43390</v>
      </c>
      <c r="B200">
        <v>20940</v>
      </c>
      <c r="C200">
        <v>20980</v>
      </c>
      <c r="D200">
        <v>21160</v>
      </c>
      <c r="E200">
        <v>20820</v>
      </c>
      <c r="F200">
        <v>9169516</v>
      </c>
      <c r="G200">
        <v>22820.288856576</v>
      </c>
    </row>
    <row r="201" spans="1:7">
      <c r="A201" s="9">
        <v>43391</v>
      </c>
      <c r="B201">
        <v>20610</v>
      </c>
      <c r="C201">
        <v>20990</v>
      </c>
      <c r="D201">
        <v>21020</v>
      </c>
      <c r="E201">
        <v>20590</v>
      </c>
      <c r="F201">
        <v>6836045</v>
      </c>
      <c r="G201">
        <v>22533.2599709184</v>
      </c>
    </row>
    <row r="202" spans="1:7">
      <c r="A202" s="9">
        <v>43392</v>
      </c>
      <c r="B202">
        <v>20390</v>
      </c>
      <c r="C202">
        <v>20000</v>
      </c>
      <c r="D202">
        <v>20420</v>
      </c>
      <c r="E202">
        <v>19820</v>
      </c>
      <c r="F202">
        <v>11398584</v>
      </c>
      <c r="G202">
        <v>22274.933973826559</v>
      </c>
    </row>
    <row r="203" spans="1:7">
      <c r="A203" s="9">
        <v>43395</v>
      </c>
      <c r="B203">
        <v>20550</v>
      </c>
      <c r="C203">
        <v>20120</v>
      </c>
      <c r="D203">
        <v>20640</v>
      </c>
      <c r="E203">
        <v>19920</v>
      </c>
      <c r="F203">
        <v>9025511</v>
      </c>
      <c r="G203">
        <v>21980.341896967373</v>
      </c>
    </row>
    <row r="204" spans="1:7">
      <c r="A204" s="9">
        <v>43396</v>
      </c>
      <c r="B204">
        <v>19440</v>
      </c>
      <c r="C204">
        <v>20170</v>
      </c>
      <c r="D204">
        <v>20180</v>
      </c>
      <c r="E204">
        <v>19410</v>
      </c>
      <c r="F204">
        <v>13631479</v>
      </c>
      <c r="G204">
        <v>21721.100869331287</v>
      </c>
    </row>
    <row r="205" spans="1:7">
      <c r="A205" s="9">
        <v>43397</v>
      </c>
      <c r="B205">
        <v>19600</v>
      </c>
      <c r="C205">
        <v>19750</v>
      </c>
      <c r="D205">
        <v>19800</v>
      </c>
      <c r="E205">
        <v>19270</v>
      </c>
      <c r="F205">
        <v>11691499</v>
      </c>
      <c r="G205">
        <v>21397.546747624907</v>
      </c>
    </row>
    <row r="206" spans="1:7">
      <c r="A206" s="9">
        <v>43398</v>
      </c>
      <c r="B206">
        <v>18100</v>
      </c>
      <c r="C206">
        <v>18400</v>
      </c>
      <c r="D206">
        <v>18550</v>
      </c>
      <c r="E206">
        <v>17990</v>
      </c>
      <c r="F206">
        <v>15378001</v>
      </c>
      <c r="G206">
        <v>21057.139268004921</v>
      </c>
    </row>
    <row r="207" spans="1:7">
      <c r="A207" s="9">
        <v>43399</v>
      </c>
      <c r="B207">
        <v>17970</v>
      </c>
      <c r="C207">
        <v>18460</v>
      </c>
      <c r="D207">
        <v>18480</v>
      </c>
      <c r="E207">
        <v>17590</v>
      </c>
      <c r="F207">
        <v>15337112</v>
      </c>
      <c r="G207">
        <v>20505.054199764036</v>
      </c>
    </row>
    <row r="208" spans="1:7">
      <c r="A208" s="9">
        <v>43402</v>
      </c>
      <c r="B208">
        <v>17910</v>
      </c>
      <c r="C208">
        <v>18210</v>
      </c>
      <c r="D208">
        <v>18450</v>
      </c>
      <c r="E208">
        <v>17840</v>
      </c>
      <c r="F208">
        <v>10278615</v>
      </c>
      <c r="G208">
        <v>19922.043359811229</v>
      </c>
    </row>
    <row r="209" spans="1:7">
      <c r="A209" s="9">
        <v>43403</v>
      </c>
      <c r="B209">
        <v>18420</v>
      </c>
      <c r="C209">
        <v>17690</v>
      </c>
      <c r="D209">
        <v>18610</v>
      </c>
      <c r="E209">
        <v>17670</v>
      </c>
      <c r="F209">
        <v>11172041</v>
      </c>
      <c r="G209">
        <v>19455.634687848982</v>
      </c>
    </row>
    <row r="210" spans="1:7">
      <c r="A210" s="9">
        <v>43404</v>
      </c>
      <c r="B210">
        <v>19170</v>
      </c>
      <c r="C210">
        <v>18760</v>
      </c>
      <c r="D210">
        <v>19200</v>
      </c>
      <c r="E210">
        <v>18610</v>
      </c>
      <c r="F210">
        <v>8850173</v>
      </c>
      <c r="G210">
        <v>19082.507750279186</v>
      </c>
    </row>
    <row r="211" spans="1:7">
      <c r="A211" s="9">
        <v>43405</v>
      </c>
      <c r="B211">
        <v>18790</v>
      </c>
      <c r="C211">
        <v>19010</v>
      </c>
      <c r="D211">
        <v>19130</v>
      </c>
      <c r="E211">
        <v>18700</v>
      </c>
      <c r="F211">
        <v>8290918</v>
      </c>
      <c r="G211">
        <v>17590</v>
      </c>
    </row>
    <row r="212" spans="1:7">
      <c r="A212" s="9">
        <v>43406</v>
      </c>
      <c r="B212">
        <v>19760</v>
      </c>
      <c r="C212">
        <v>19010</v>
      </c>
      <c r="D212">
        <v>19870</v>
      </c>
      <c r="E212">
        <v>18990</v>
      </c>
      <c r="F212">
        <v>13723813</v>
      </c>
      <c r="G212">
        <v>17620.8</v>
      </c>
    </row>
    <row r="213" spans="1:7">
      <c r="A213" s="9">
        <v>43409</v>
      </c>
      <c r="B213">
        <v>19120</v>
      </c>
      <c r="C213">
        <v>19210</v>
      </c>
      <c r="D213">
        <v>19430</v>
      </c>
      <c r="E213">
        <v>19100</v>
      </c>
      <c r="F213">
        <v>7337984</v>
      </c>
      <c r="G213">
        <v>17710.768</v>
      </c>
    </row>
    <row r="214" spans="1:7">
      <c r="A214" s="9">
        <v>43410</v>
      </c>
      <c r="B214">
        <v>19570</v>
      </c>
      <c r="C214">
        <v>19410</v>
      </c>
      <c r="D214">
        <v>19600</v>
      </c>
      <c r="E214">
        <v>19320</v>
      </c>
      <c r="F214">
        <v>4992998</v>
      </c>
      <c r="G214">
        <v>17797.137279999999</v>
      </c>
    </row>
    <row r="215" spans="1:7">
      <c r="A215" s="9">
        <v>43411</v>
      </c>
      <c r="B215">
        <v>19500</v>
      </c>
      <c r="C215">
        <v>19630</v>
      </c>
      <c r="D215">
        <v>20100</v>
      </c>
      <c r="E215">
        <v>19300</v>
      </c>
      <c r="F215">
        <v>14705554</v>
      </c>
      <c r="G215">
        <v>17880.051788799999</v>
      </c>
    </row>
    <row r="216" spans="1:7">
      <c r="A216" s="9">
        <v>43412</v>
      </c>
      <c r="B216">
        <v>20160</v>
      </c>
      <c r="C216">
        <v>20230</v>
      </c>
      <c r="D216">
        <v>20350</v>
      </c>
      <c r="E216">
        <v>20120</v>
      </c>
      <c r="F216">
        <v>9479185</v>
      </c>
      <c r="G216">
        <v>18013.248681472</v>
      </c>
    </row>
    <row r="217" spans="1:7">
      <c r="A217" s="9">
        <v>43413</v>
      </c>
      <c r="B217">
        <v>19770</v>
      </c>
      <c r="C217">
        <v>20110</v>
      </c>
      <c r="D217">
        <v>20190</v>
      </c>
      <c r="E217">
        <v>19720</v>
      </c>
      <c r="F217">
        <v>7014784</v>
      </c>
      <c r="G217">
        <v>18200.188786954241</v>
      </c>
    </row>
    <row r="218" spans="1:7">
      <c r="A218" s="9">
        <v>43416</v>
      </c>
      <c r="B218">
        <v>19790</v>
      </c>
      <c r="C218">
        <v>19510</v>
      </c>
      <c r="D218">
        <v>19890</v>
      </c>
      <c r="E218">
        <v>19390</v>
      </c>
      <c r="F218">
        <v>5639199</v>
      </c>
      <c r="G218">
        <v>18372.173683997902</v>
      </c>
    </row>
    <row r="219" spans="1:7">
      <c r="A219" s="9">
        <v>43417</v>
      </c>
      <c r="B219">
        <v>18980</v>
      </c>
      <c r="C219">
        <v>18800</v>
      </c>
      <c r="D219">
        <v>19000</v>
      </c>
      <c r="E219">
        <v>18380</v>
      </c>
      <c r="F219">
        <v>12651734</v>
      </c>
      <c r="G219">
        <v>18530.399789278072</v>
      </c>
    </row>
    <row r="220" spans="1:7">
      <c r="A220" s="9">
        <v>43418</v>
      </c>
      <c r="B220">
        <v>19030</v>
      </c>
      <c r="C220">
        <v>19040</v>
      </c>
      <c r="D220">
        <v>19280</v>
      </c>
      <c r="E220">
        <v>18880</v>
      </c>
      <c r="F220">
        <v>7003763</v>
      </c>
      <c r="G220">
        <v>18380</v>
      </c>
    </row>
    <row r="221" spans="1:7">
      <c r="A221" s="9">
        <v>43419</v>
      </c>
      <c r="B221">
        <v>18960</v>
      </c>
      <c r="C221">
        <v>18700</v>
      </c>
      <c r="D221">
        <v>19000</v>
      </c>
      <c r="E221">
        <v>18640</v>
      </c>
      <c r="F221">
        <v>6694031</v>
      </c>
      <c r="G221">
        <v>18380</v>
      </c>
    </row>
    <row r="222" spans="1:7">
      <c r="A222" s="9">
        <v>43420</v>
      </c>
      <c r="B222">
        <v>18760</v>
      </c>
      <c r="C222">
        <v>19000</v>
      </c>
      <c r="D222">
        <v>19090</v>
      </c>
      <c r="E222">
        <v>18710</v>
      </c>
      <c r="F222">
        <v>6370985</v>
      </c>
      <c r="G222">
        <v>18537.599999999999</v>
      </c>
    </row>
    <row r="223" spans="1:7">
      <c r="A223" s="9">
        <v>43423</v>
      </c>
      <c r="B223">
        <v>18990</v>
      </c>
      <c r="C223">
        <v>18720</v>
      </c>
      <c r="D223">
        <v>19050</v>
      </c>
      <c r="E223">
        <v>18720</v>
      </c>
      <c r="F223">
        <v>4373098</v>
      </c>
      <c r="G223">
        <v>18640</v>
      </c>
    </row>
    <row r="224" spans="1:7">
      <c r="A224" s="9">
        <v>43424</v>
      </c>
      <c r="B224">
        <v>18570</v>
      </c>
      <c r="C224">
        <v>18500</v>
      </c>
      <c r="D224">
        <v>18760</v>
      </c>
      <c r="E224">
        <v>18490</v>
      </c>
      <c r="F224">
        <v>5576489</v>
      </c>
      <c r="G224">
        <v>20350</v>
      </c>
    </row>
    <row r="225" spans="1:7">
      <c r="A225" s="9">
        <v>43425</v>
      </c>
      <c r="B225">
        <v>18470</v>
      </c>
      <c r="C225">
        <v>18000</v>
      </c>
      <c r="D225">
        <v>18530</v>
      </c>
      <c r="E225">
        <v>17970</v>
      </c>
      <c r="F225">
        <v>7504409</v>
      </c>
      <c r="G225">
        <v>20312.8</v>
      </c>
    </row>
    <row r="226" spans="1:7">
      <c r="A226" s="9">
        <v>43426</v>
      </c>
      <c r="B226">
        <v>18710</v>
      </c>
      <c r="C226">
        <v>18590</v>
      </c>
      <c r="D226">
        <v>18750</v>
      </c>
      <c r="E226">
        <v>18400</v>
      </c>
      <c r="F226">
        <v>6002838</v>
      </c>
      <c r="G226">
        <v>20219.088</v>
      </c>
    </row>
    <row r="227" spans="1:7">
      <c r="A227" s="9">
        <v>43430</v>
      </c>
      <c r="B227">
        <v>18990</v>
      </c>
      <c r="C227">
        <v>18720</v>
      </c>
      <c r="D227">
        <v>19000</v>
      </c>
      <c r="E227">
        <v>18660</v>
      </c>
      <c r="F227">
        <v>5273284</v>
      </c>
      <c r="G227">
        <v>20129.124479999999</v>
      </c>
    </row>
    <row r="228" spans="1:7">
      <c r="A228" s="9">
        <v>43431</v>
      </c>
      <c r="B228">
        <v>19240</v>
      </c>
      <c r="C228">
        <v>19260</v>
      </c>
      <c r="D228">
        <v>19300</v>
      </c>
      <c r="E228">
        <v>18970</v>
      </c>
      <c r="F228">
        <v>5837559</v>
      </c>
      <c r="G228">
        <v>20042.759500799999</v>
      </c>
    </row>
    <row r="229" spans="1:7">
      <c r="A229" s="9">
        <v>43432</v>
      </c>
      <c r="B229">
        <v>19630</v>
      </c>
      <c r="C229">
        <v>19420</v>
      </c>
      <c r="D229">
        <v>19660</v>
      </c>
      <c r="E229">
        <v>19360</v>
      </c>
      <c r="F229">
        <v>6037634</v>
      </c>
      <c r="G229">
        <v>19959.849120767998</v>
      </c>
    </row>
    <row r="230" spans="1:7">
      <c r="A230" s="9">
        <v>43433</v>
      </c>
      <c r="B230">
        <v>19720</v>
      </c>
      <c r="C230">
        <v>19950</v>
      </c>
      <c r="D230">
        <v>20060</v>
      </c>
      <c r="E230">
        <v>19710</v>
      </c>
      <c r="F230">
        <v>6541171</v>
      </c>
      <c r="G230">
        <v>17970</v>
      </c>
    </row>
    <row r="231" spans="1:7">
      <c r="A231" s="9">
        <v>43434</v>
      </c>
      <c r="B231">
        <v>19930</v>
      </c>
      <c r="C231">
        <v>19790</v>
      </c>
      <c r="D231">
        <v>19930</v>
      </c>
      <c r="E231">
        <v>19700</v>
      </c>
      <c r="F231">
        <v>4868948</v>
      </c>
      <c r="G231">
        <v>18011.8</v>
      </c>
    </row>
    <row r="232" spans="1:7">
      <c r="A232" s="9">
        <v>43437</v>
      </c>
      <c r="B232">
        <v>20320</v>
      </c>
      <c r="C232">
        <v>20370</v>
      </c>
      <c r="D232">
        <v>20520</v>
      </c>
      <c r="E232">
        <v>20240</v>
      </c>
      <c r="F232">
        <v>8840903</v>
      </c>
      <c r="G232">
        <v>18052.763999999999</v>
      </c>
    </row>
    <row r="233" spans="1:7">
      <c r="A233" s="9">
        <v>43438</v>
      </c>
      <c r="B233">
        <v>19360</v>
      </c>
      <c r="C233">
        <v>20250</v>
      </c>
      <c r="D233">
        <v>20310</v>
      </c>
      <c r="E233">
        <v>19320</v>
      </c>
      <c r="F233">
        <v>10223168</v>
      </c>
      <c r="G233">
        <v>18151.453439999997</v>
      </c>
    </row>
    <row r="234" spans="1:7">
      <c r="A234" s="9">
        <v>43439</v>
      </c>
      <c r="B234">
        <v>19110</v>
      </c>
      <c r="C234">
        <v>18790</v>
      </c>
      <c r="D234">
        <v>19240</v>
      </c>
      <c r="E234">
        <v>18760</v>
      </c>
      <c r="F234">
        <v>10224223</v>
      </c>
      <c r="G234">
        <v>18246.195302399996</v>
      </c>
    </row>
    <row r="235" spans="1:7">
      <c r="A235" s="9">
        <v>43440</v>
      </c>
      <c r="B235">
        <v>18400</v>
      </c>
      <c r="C235">
        <v>18890</v>
      </c>
      <c r="D235">
        <v>18930</v>
      </c>
      <c r="E235">
        <v>18040</v>
      </c>
      <c r="F235">
        <v>12824572</v>
      </c>
      <c r="G235">
        <v>20520</v>
      </c>
    </row>
    <row r="236" spans="1:7">
      <c r="A236" s="9">
        <v>43441</v>
      </c>
      <c r="B236">
        <v>18690</v>
      </c>
      <c r="C236">
        <v>18610</v>
      </c>
      <c r="D236">
        <v>18790</v>
      </c>
      <c r="E236">
        <v>18390</v>
      </c>
      <c r="F236">
        <v>7663988</v>
      </c>
      <c r="G236">
        <v>20470.400000000001</v>
      </c>
    </row>
    <row r="237" spans="1:7">
      <c r="A237" s="9">
        <v>43444</v>
      </c>
      <c r="B237">
        <v>17920</v>
      </c>
      <c r="C237">
        <v>18000</v>
      </c>
      <c r="D237">
        <v>18070</v>
      </c>
      <c r="E237">
        <v>17820</v>
      </c>
      <c r="F237">
        <v>7729622</v>
      </c>
      <c r="G237">
        <v>20421.792000000001</v>
      </c>
    </row>
    <row r="238" spans="1:7">
      <c r="A238" s="9">
        <v>43445</v>
      </c>
      <c r="B238">
        <v>17790</v>
      </c>
      <c r="C238">
        <v>18000</v>
      </c>
      <c r="D238">
        <v>18040</v>
      </c>
      <c r="E238">
        <v>17640</v>
      </c>
      <c r="F238">
        <v>8252238</v>
      </c>
      <c r="G238">
        <v>20317.72032</v>
      </c>
    </row>
    <row r="239" spans="1:7">
      <c r="A239" s="9">
        <v>43446</v>
      </c>
      <c r="B239">
        <v>18570</v>
      </c>
      <c r="C239">
        <v>18140</v>
      </c>
      <c r="D239">
        <v>18590</v>
      </c>
      <c r="E239">
        <v>18060</v>
      </c>
      <c r="F239">
        <v>7407795</v>
      </c>
      <c r="G239">
        <v>20157.057100800001</v>
      </c>
    </row>
    <row r="240" spans="1:7">
      <c r="A240" s="9">
        <v>43447</v>
      </c>
      <c r="B240">
        <v>18890</v>
      </c>
      <c r="C240">
        <v>18800</v>
      </c>
      <c r="D240">
        <v>19000</v>
      </c>
      <c r="E240">
        <v>18670</v>
      </c>
      <c r="F240">
        <v>6481682</v>
      </c>
      <c r="G240">
        <v>20006.033674752001</v>
      </c>
    </row>
    <row r="241" spans="1:7">
      <c r="A241" s="9">
        <v>43448</v>
      </c>
      <c r="B241">
        <v>18140</v>
      </c>
      <c r="C241">
        <v>18680</v>
      </c>
      <c r="D241">
        <v>18800</v>
      </c>
      <c r="E241">
        <v>18090</v>
      </c>
      <c r="F241">
        <v>9554278</v>
      </c>
      <c r="G241">
        <v>19864.071654266882</v>
      </c>
    </row>
    <row r="242" spans="1:7">
      <c r="A242" s="9">
        <v>43451</v>
      </c>
      <c r="B242">
        <v>18380</v>
      </c>
      <c r="C242">
        <v>18160</v>
      </c>
      <c r="D242">
        <v>18460</v>
      </c>
      <c r="E242">
        <v>18120</v>
      </c>
      <c r="F242">
        <v>4499098</v>
      </c>
      <c r="G242">
        <v>19730.627355010867</v>
      </c>
    </row>
    <row r="243" spans="1:7">
      <c r="A243" s="9">
        <v>43452</v>
      </c>
      <c r="B243">
        <v>17720</v>
      </c>
      <c r="C243">
        <v>17860</v>
      </c>
      <c r="D243">
        <v>18070</v>
      </c>
      <c r="E243">
        <v>17670</v>
      </c>
      <c r="F243">
        <v>8768017</v>
      </c>
      <c r="G243">
        <v>19605.189713710217</v>
      </c>
    </row>
    <row r="244" spans="1:7">
      <c r="A244" s="9">
        <v>43453</v>
      </c>
      <c r="B244">
        <v>17500</v>
      </c>
      <c r="C244">
        <v>17660</v>
      </c>
      <c r="D244">
        <v>17800</v>
      </c>
      <c r="E244">
        <v>17300</v>
      </c>
      <c r="F244">
        <v>10448149</v>
      </c>
      <c r="G244">
        <v>19487.278330887602</v>
      </c>
    </row>
    <row r="245" spans="1:7">
      <c r="A245" s="9">
        <v>43454</v>
      </c>
      <c r="B245">
        <v>16450</v>
      </c>
      <c r="C245">
        <v>17100</v>
      </c>
      <c r="D245">
        <v>17240</v>
      </c>
      <c r="E245">
        <v>16280</v>
      </c>
      <c r="F245">
        <v>14643293</v>
      </c>
      <c r="G245">
        <v>19312.296064416594</v>
      </c>
    </row>
    <row r="246" spans="1:7">
      <c r="A246" s="9">
        <v>43455</v>
      </c>
      <c r="B246">
        <v>16130</v>
      </c>
      <c r="C246">
        <v>16320</v>
      </c>
      <c r="D246">
        <v>16390</v>
      </c>
      <c r="E246">
        <v>15850</v>
      </c>
      <c r="F246">
        <v>10511224</v>
      </c>
      <c r="G246">
        <v>19009.066457974935</v>
      </c>
    </row>
    <row r="247" spans="1:7">
      <c r="A247" s="9">
        <v>43459</v>
      </c>
      <c r="B247">
        <v>14480</v>
      </c>
      <c r="C247">
        <v>14930</v>
      </c>
      <c r="D247">
        <v>14990</v>
      </c>
      <c r="E247">
        <v>14430</v>
      </c>
      <c r="F247">
        <v>12123309</v>
      </c>
      <c r="G247">
        <v>18629.978483017941</v>
      </c>
    </row>
    <row r="248" spans="1:7">
      <c r="A248" s="9">
        <v>43460</v>
      </c>
      <c r="B248">
        <v>14800</v>
      </c>
      <c r="C248">
        <v>14940</v>
      </c>
      <c r="D248">
        <v>15130</v>
      </c>
      <c r="E248">
        <v>14230</v>
      </c>
      <c r="F248">
        <v>11852077</v>
      </c>
      <c r="G248">
        <v>18041.98149539543</v>
      </c>
    </row>
    <row r="249" spans="1:7">
      <c r="A249" s="9">
        <v>43461</v>
      </c>
      <c r="B249">
        <v>15930</v>
      </c>
      <c r="C249">
        <v>15980</v>
      </c>
      <c r="D249">
        <v>16170</v>
      </c>
      <c r="E249">
        <v>15600</v>
      </c>
      <c r="F249">
        <v>15221658</v>
      </c>
      <c r="G249">
        <v>17432.064456132161</v>
      </c>
    </row>
    <row r="250" spans="1:7">
      <c r="A250" s="9">
        <v>43462</v>
      </c>
      <c r="B250">
        <v>15820</v>
      </c>
      <c r="C250">
        <v>15800</v>
      </c>
      <c r="D250">
        <v>15970</v>
      </c>
      <c r="E250">
        <v>15660</v>
      </c>
      <c r="F250">
        <v>10406652</v>
      </c>
      <c r="G250">
        <v>16919.734143151014</v>
      </c>
    </row>
    <row r="251" spans="1:7">
      <c r="A251" s="9">
        <v>43469</v>
      </c>
      <c r="B251">
        <v>15060</v>
      </c>
      <c r="C251">
        <v>14900</v>
      </c>
      <c r="D251">
        <v>15080</v>
      </c>
      <c r="E251">
        <v>14610</v>
      </c>
      <c r="F251">
        <v>12823496</v>
      </c>
      <c r="G251">
        <v>16489.376680246853</v>
      </c>
    </row>
    <row r="252" spans="1:7">
      <c r="A252" s="9">
        <v>43472</v>
      </c>
      <c r="B252">
        <v>15850</v>
      </c>
      <c r="C252">
        <v>16040</v>
      </c>
      <c r="D252">
        <v>16220</v>
      </c>
      <c r="E252">
        <v>15830</v>
      </c>
      <c r="F252">
        <v>8945681</v>
      </c>
      <c r="G252">
        <v>16127.876411407356</v>
      </c>
    </row>
    <row r="253" spans="1:7">
      <c r="A253" s="9">
        <v>43473</v>
      </c>
      <c r="B253">
        <v>16170</v>
      </c>
      <c r="C253">
        <v>16100</v>
      </c>
      <c r="D253">
        <v>16360</v>
      </c>
      <c r="E253">
        <v>15970</v>
      </c>
      <c r="F253">
        <v>8964009</v>
      </c>
      <c r="G253">
        <v>14230</v>
      </c>
    </row>
    <row r="254" spans="1:7">
      <c r="A254" s="9">
        <v>43474</v>
      </c>
      <c r="B254">
        <v>16480</v>
      </c>
      <c r="C254">
        <v>16380</v>
      </c>
      <c r="D254">
        <v>16600</v>
      </c>
      <c r="E254">
        <v>16320</v>
      </c>
      <c r="F254">
        <v>7607513</v>
      </c>
      <c r="G254">
        <v>14272.6</v>
      </c>
    </row>
    <row r="255" spans="1:7">
      <c r="A255" s="9">
        <v>43475</v>
      </c>
      <c r="B255">
        <v>16050</v>
      </c>
      <c r="C255">
        <v>16230</v>
      </c>
      <c r="D255">
        <v>16360</v>
      </c>
      <c r="E255">
        <v>15950</v>
      </c>
      <c r="F255">
        <v>8112991</v>
      </c>
      <c r="G255">
        <v>14365.696</v>
      </c>
    </row>
    <row r="256" spans="1:7">
      <c r="A256" s="9">
        <v>43476</v>
      </c>
      <c r="B256">
        <v>16380</v>
      </c>
      <c r="C256">
        <v>16280</v>
      </c>
      <c r="D256">
        <v>16420</v>
      </c>
      <c r="E256">
        <v>16260</v>
      </c>
      <c r="F256">
        <v>6946546</v>
      </c>
      <c r="G256">
        <v>14455.068160000001</v>
      </c>
    </row>
    <row r="257" spans="1:7">
      <c r="A257" s="9">
        <v>43480</v>
      </c>
      <c r="B257">
        <v>16660</v>
      </c>
      <c r="C257">
        <v>16130</v>
      </c>
      <c r="D257">
        <v>16720</v>
      </c>
      <c r="E257">
        <v>16090</v>
      </c>
      <c r="F257">
        <v>7416416</v>
      </c>
      <c r="G257">
        <v>14540.8654336</v>
      </c>
    </row>
    <row r="258" spans="1:7">
      <c r="A258" s="9">
        <v>43481</v>
      </c>
      <c r="B258">
        <v>16500</v>
      </c>
      <c r="C258">
        <v>16720</v>
      </c>
      <c r="D258">
        <v>16720</v>
      </c>
      <c r="E258">
        <v>16310</v>
      </c>
      <c r="F258">
        <v>7513724</v>
      </c>
      <c r="G258">
        <v>14671.613507583999</v>
      </c>
    </row>
    <row r="259" spans="1:7">
      <c r="A259" s="9">
        <v>43482</v>
      </c>
      <c r="B259">
        <v>16430</v>
      </c>
      <c r="C259">
        <v>16660</v>
      </c>
      <c r="D259">
        <v>16700</v>
      </c>
      <c r="E259">
        <v>16340</v>
      </c>
      <c r="F259">
        <v>6536203</v>
      </c>
      <c r="G259">
        <v>14794.51669712896</v>
      </c>
    </row>
    <row r="260" spans="1:7">
      <c r="A260" s="9">
        <v>43483</v>
      </c>
      <c r="B260">
        <v>16880</v>
      </c>
      <c r="C260">
        <v>16570</v>
      </c>
      <c r="D260">
        <v>16900</v>
      </c>
      <c r="E260">
        <v>16520</v>
      </c>
      <c r="F260">
        <v>7421670</v>
      </c>
      <c r="G260">
        <v>14910.045695301222</v>
      </c>
    </row>
    <row r="261" spans="1:7">
      <c r="A261" s="9">
        <v>43486</v>
      </c>
      <c r="B261">
        <v>16930</v>
      </c>
      <c r="C261">
        <v>17200</v>
      </c>
      <c r="D261">
        <v>17240</v>
      </c>
      <c r="E261">
        <v>16880</v>
      </c>
      <c r="F261">
        <v>7266121</v>
      </c>
      <c r="G261">
        <v>15069.242039677123</v>
      </c>
    </row>
    <row r="262" spans="1:7">
      <c r="A262" s="9">
        <v>43487</v>
      </c>
      <c r="B262">
        <v>16750</v>
      </c>
      <c r="C262">
        <v>17040</v>
      </c>
      <c r="D262">
        <v>17100</v>
      </c>
      <c r="E262">
        <v>16680</v>
      </c>
      <c r="F262">
        <v>5017106</v>
      </c>
      <c r="G262">
        <v>15286.317835709411</v>
      </c>
    </row>
    <row r="263" spans="1:7">
      <c r="A263" s="9">
        <v>43488</v>
      </c>
      <c r="B263">
        <v>16740</v>
      </c>
      <c r="C263">
        <v>16520</v>
      </c>
      <c r="D263">
        <v>16910</v>
      </c>
      <c r="E263">
        <v>16490</v>
      </c>
      <c r="F263">
        <v>6139585</v>
      </c>
      <c r="G263">
        <v>15481.68605213847</v>
      </c>
    </row>
    <row r="264" spans="1:7">
      <c r="A264" s="9">
        <v>43489</v>
      </c>
      <c r="B264">
        <v>16730</v>
      </c>
      <c r="C264">
        <v>16630</v>
      </c>
      <c r="D264">
        <v>16800</v>
      </c>
      <c r="E264">
        <v>16550</v>
      </c>
      <c r="F264">
        <v>5186471</v>
      </c>
      <c r="G264">
        <v>15657.517446924623</v>
      </c>
    </row>
    <row r="265" spans="1:7">
      <c r="A265" s="9">
        <v>43490</v>
      </c>
      <c r="B265">
        <v>17060</v>
      </c>
      <c r="C265">
        <v>16760</v>
      </c>
      <c r="D265">
        <v>17140</v>
      </c>
      <c r="E265">
        <v>16760</v>
      </c>
      <c r="F265">
        <v>6896656</v>
      </c>
      <c r="G265">
        <v>15815.76570223216</v>
      </c>
    </row>
    <row r="266" spans="1:7">
      <c r="A266" s="9">
        <v>43493</v>
      </c>
      <c r="B266">
        <v>16820</v>
      </c>
      <c r="C266">
        <v>17010</v>
      </c>
      <c r="D266">
        <v>17020</v>
      </c>
      <c r="E266">
        <v>16780</v>
      </c>
      <c r="F266">
        <v>5885985</v>
      </c>
      <c r="G266">
        <v>15958.189132008943</v>
      </c>
    </row>
    <row r="267" spans="1:7">
      <c r="A267" s="9">
        <v>43494</v>
      </c>
      <c r="B267">
        <v>16850</v>
      </c>
      <c r="C267">
        <v>16660</v>
      </c>
      <c r="D267">
        <v>16880</v>
      </c>
      <c r="E267">
        <v>16430</v>
      </c>
      <c r="F267">
        <v>6869175</v>
      </c>
      <c r="G267">
        <v>16086.37021880805</v>
      </c>
    </row>
    <row r="268" spans="1:7">
      <c r="A268" s="9">
        <v>43495</v>
      </c>
      <c r="B268">
        <v>16700</v>
      </c>
      <c r="C268">
        <v>16920</v>
      </c>
      <c r="D268">
        <v>16920</v>
      </c>
      <c r="E268">
        <v>16620</v>
      </c>
      <c r="F268">
        <v>5130831</v>
      </c>
      <c r="G268">
        <v>16201.733196927245</v>
      </c>
    </row>
    <row r="269" spans="1:7">
      <c r="A269" s="9">
        <v>43496</v>
      </c>
      <c r="B269">
        <v>17040</v>
      </c>
      <c r="C269">
        <v>17150</v>
      </c>
      <c r="D269">
        <v>17190</v>
      </c>
      <c r="E269">
        <v>16880</v>
      </c>
      <c r="F269">
        <v>7069982</v>
      </c>
      <c r="G269">
        <v>16305.55987723452</v>
      </c>
    </row>
    <row r="270" spans="1:7">
      <c r="A270" s="9">
        <v>43497</v>
      </c>
      <c r="B270">
        <v>17020</v>
      </c>
      <c r="C270">
        <v>17060</v>
      </c>
      <c r="D270">
        <v>17290</v>
      </c>
      <c r="E270">
        <v>16970</v>
      </c>
      <c r="F270">
        <v>7317230</v>
      </c>
      <c r="G270">
        <v>16399.003889511067</v>
      </c>
    </row>
    <row r="271" spans="1:7">
      <c r="A271" s="9">
        <v>43500</v>
      </c>
      <c r="B271">
        <v>17190</v>
      </c>
      <c r="C271">
        <v>17090</v>
      </c>
      <c r="D271">
        <v>17270</v>
      </c>
      <c r="E271">
        <v>17080</v>
      </c>
      <c r="F271">
        <v>4452231</v>
      </c>
      <c r="G271">
        <v>16505.923422769738</v>
      </c>
    </row>
    <row r="272" spans="1:7">
      <c r="A272" s="9">
        <v>43501</v>
      </c>
      <c r="B272">
        <v>17110</v>
      </c>
      <c r="C272">
        <v>17330</v>
      </c>
      <c r="D272">
        <v>17350</v>
      </c>
      <c r="E272">
        <v>17100</v>
      </c>
      <c r="F272">
        <v>4353530</v>
      </c>
      <c r="G272">
        <v>16600.012612037368</v>
      </c>
    </row>
    <row r="273" spans="1:7">
      <c r="A273" s="9">
        <v>43502</v>
      </c>
      <c r="B273">
        <v>17180</v>
      </c>
      <c r="C273">
        <v>17280</v>
      </c>
      <c r="D273">
        <v>17330</v>
      </c>
      <c r="E273">
        <v>17150</v>
      </c>
      <c r="F273">
        <v>5281766</v>
      </c>
      <c r="G273">
        <v>16705.010846352136</v>
      </c>
    </row>
    <row r="274" spans="1:7">
      <c r="A274" s="9">
        <v>43503</v>
      </c>
      <c r="B274">
        <v>16990</v>
      </c>
      <c r="C274">
        <v>17220</v>
      </c>
      <c r="D274">
        <v>17250</v>
      </c>
      <c r="E274">
        <v>16830</v>
      </c>
      <c r="F274">
        <v>5704265</v>
      </c>
      <c r="G274">
        <v>16795.309327862837</v>
      </c>
    </row>
    <row r="275" spans="1:7">
      <c r="A275" s="9">
        <v>43504</v>
      </c>
      <c r="B275">
        <v>16300</v>
      </c>
      <c r="C275">
        <v>16590</v>
      </c>
      <c r="D275">
        <v>16670</v>
      </c>
      <c r="E275">
        <v>16260</v>
      </c>
      <c r="F275">
        <v>7440715</v>
      </c>
      <c r="G275">
        <v>17350</v>
      </c>
    </row>
    <row r="276" spans="1:7">
      <c r="A276" s="9">
        <v>43508</v>
      </c>
      <c r="B276">
        <v>17150</v>
      </c>
      <c r="C276">
        <v>16480</v>
      </c>
      <c r="D276">
        <v>17180</v>
      </c>
      <c r="E276">
        <v>16450</v>
      </c>
      <c r="F276">
        <v>7653456</v>
      </c>
      <c r="G276">
        <v>17328.2</v>
      </c>
    </row>
    <row r="277" spans="1:7">
      <c r="A277" s="9">
        <v>43509</v>
      </c>
      <c r="B277">
        <v>17620</v>
      </c>
      <c r="C277">
        <v>17420</v>
      </c>
      <c r="D277">
        <v>17720</v>
      </c>
      <c r="E277">
        <v>17350</v>
      </c>
      <c r="F277">
        <v>8159134</v>
      </c>
      <c r="G277">
        <v>16260</v>
      </c>
    </row>
    <row r="278" spans="1:7">
      <c r="A278" s="9">
        <v>43510</v>
      </c>
      <c r="B278">
        <v>17600</v>
      </c>
      <c r="C278">
        <v>17620</v>
      </c>
      <c r="D278">
        <v>17760</v>
      </c>
      <c r="E278">
        <v>17530</v>
      </c>
      <c r="F278">
        <v>5548189</v>
      </c>
      <c r="G278">
        <v>16289.2</v>
      </c>
    </row>
    <row r="279" spans="1:7">
      <c r="A279" s="9">
        <v>43511</v>
      </c>
      <c r="B279">
        <v>17190</v>
      </c>
      <c r="C279">
        <v>17360</v>
      </c>
      <c r="D279">
        <v>17380</v>
      </c>
      <c r="E279">
        <v>17110</v>
      </c>
      <c r="F279">
        <v>6592279</v>
      </c>
      <c r="G279">
        <v>16348.032000000001</v>
      </c>
    </row>
    <row r="280" spans="1:7">
      <c r="A280" s="9">
        <v>43514</v>
      </c>
      <c r="B280">
        <v>17840</v>
      </c>
      <c r="C280">
        <v>17800</v>
      </c>
      <c r="D280">
        <v>17870</v>
      </c>
      <c r="E280">
        <v>17670</v>
      </c>
      <c r="F280">
        <v>7494854</v>
      </c>
      <c r="G280">
        <v>16404.510720000002</v>
      </c>
    </row>
    <row r="281" spans="1:7">
      <c r="A281" s="9">
        <v>43515</v>
      </c>
      <c r="B281">
        <v>17880</v>
      </c>
      <c r="C281">
        <v>17790</v>
      </c>
      <c r="D281">
        <v>17940</v>
      </c>
      <c r="E281">
        <v>17710</v>
      </c>
      <c r="F281">
        <v>5362797</v>
      </c>
      <c r="G281">
        <v>16492.440076800001</v>
      </c>
    </row>
    <row r="282" spans="1:7">
      <c r="A282" s="9">
        <v>43516</v>
      </c>
      <c r="B282">
        <v>18070</v>
      </c>
      <c r="C282">
        <v>17950</v>
      </c>
      <c r="D282">
        <v>18190</v>
      </c>
      <c r="E282">
        <v>17870</v>
      </c>
      <c r="F282">
        <v>7729133</v>
      </c>
      <c r="G282">
        <v>16608.244870656003</v>
      </c>
    </row>
    <row r="283" spans="1:7">
      <c r="A283" s="9">
        <v>43517</v>
      </c>
      <c r="B283">
        <v>18150</v>
      </c>
      <c r="C283">
        <v>18030</v>
      </c>
      <c r="D283">
        <v>18300</v>
      </c>
      <c r="E283">
        <v>17880</v>
      </c>
      <c r="F283">
        <v>6950477</v>
      </c>
      <c r="G283">
        <v>16766.420383590401</v>
      </c>
    </row>
    <row r="284" spans="1:7">
      <c r="A284" s="9">
        <v>43518</v>
      </c>
      <c r="B284">
        <v>18080</v>
      </c>
      <c r="C284">
        <v>17990</v>
      </c>
      <c r="D284">
        <v>18120</v>
      </c>
      <c r="E284">
        <v>17940</v>
      </c>
      <c r="F284">
        <v>4324772</v>
      </c>
      <c r="G284">
        <v>16950.449937559551</v>
      </c>
    </row>
    <row r="285" spans="1:7">
      <c r="A285" s="9">
        <v>43521</v>
      </c>
      <c r="B285">
        <v>18270</v>
      </c>
      <c r="C285">
        <v>18300</v>
      </c>
      <c r="D285">
        <v>18360</v>
      </c>
      <c r="E285">
        <v>18200</v>
      </c>
      <c r="F285">
        <v>5935587</v>
      </c>
      <c r="G285">
        <v>17112.395945052405</v>
      </c>
    </row>
    <row r="286" spans="1:7">
      <c r="A286" s="9">
        <v>43522</v>
      </c>
      <c r="B286">
        <v>18100</v>
      </c>
      <c r="C286">
        <v>18300</v>
      </c>
      <c r="D286">
        <v>18410</v>
      </c>
      <c r="E286">
        <v>18050</v>
      </c>
      <c r="F286">
        <v>5916239</v>
      </c>
      <c r="G286">
        <v>17287.060512745069</v>
      </c>
    </row>
    <row r="287" spans="1:7">
      <c r="A287" s="9">
        <v>43523</v>
      </c>
      <c r="B287">
        <v>18340</v>
      </c>
      <c r="C287">
        <v>18220</v>
      </c>
      <c r="D287">
        <v>18350</v>
      </c>
      <c r="E287">
        <v>18210</v>
      </c>
      <c r="F287">
        <v>3651442</v>
      </c>
      <c r="G287">
        <v>17466.730830705859</v>
      </c>
    </row>
    <row r="288" spans="1:7">
      <c r="A288" s="9">
        <v>43524</v>
      </c>
      <c r="B288">
        <v>17980</v>
      </c>
      <c r="C288">
        <v>18300</v>
      </c>
      <c r="D288">
        <v>18300</v>
      </c>
      <c r="E288">
        <v>17980</v>
      </c>
      <c r="F288">
        <v>5718121</v>
      </c>
      <c r="G288">
        <v>17617.653897792923</v>
      </c>
    </row>
    <row r="289" spans="1:7">
      <c r="A289" s="9">
        <v>43525</v>
      </c>
      <c r="B289">
        <v>18410</v>
      </c>
      <c r="C289">
        <v>18200</v>
      </c>
      <c r="D289">
        <v>18460</v>
      </c>
      <c r="E289">
        <v>18190</v>
      </c>
      <c r="F289">
        <v>6185341</v>
      </c>
      <c r="G289">
        <v>17744.429274146056</v>
      </c>
    </row>
    <row r="290" spans="1:7">
      <c r="A290" s="9">
        <v>43528</v>
      </c>
      <c r="B290">
        <v>18790</v>
      </c>
      <c r="C290">
        <v>18750</v>
      </c>
      <c r="D290">
        <v>18850</v>
      </c>
      <c r="E290">
        <v>18630</v>
      </c>
      <c r="F290">
        <v>5562170</v>
      </c>
      <c r="G290">
        <v>17873.232004799767</v>
      </c>
    </row>
    <row r="291" spans="1:7">
      <c r="A291" s="9">
        <v>43529</v>
      </c>
      <c r="B291">
        <v>18580</v>
      </c>
      <c r="C291">
        <v>18590</v>
      </c>
      <c r="D291">
        <v>18730</v>
      </c>
      <c r="E291">
        <v>18480</v>
      </c>
      <c r="F291">
        <v>5920584</v>
      </c>
      <c r="G291">
        <v>18068.585603839812</v>
      </c>
    </row>
    <row r="292" spans="1:7">
      <c r="A292" s="9">
        <v>43530</v>
      </c>
      <c r="B292">
        <v>18410</v>
      </c>
      <c r="C292">
        <v>18510</v>
      </c>
      <c r="D292">
        <v>18540</v>
      </c>
      <c r="E292">
        <v>18310</v>
      </c>
      <c r="F292">
        <v>3987692</v>
      </c>
      <c r="G292">
        <v>18224.868483071848</v>
      </c>
    </row>
    <row r="293" spans="1:7">
      <c r="A293" s="9">
        <v>43531</v>
      </c>
      <c r="B293">
        <v>18120</v>
      </c>
      <c r="C293">
        <v>18150</v>
      </c>
      <c r="D293">
        <v>18170</v>
      </c>
      <c r="E293">
        <v>18050</v>
      </c>
      <c r="F293">
        <v>4608618</v>
      </c>
      <c r="G293">
        <v>18850</v>
      </c>
    </row>
    <row r="294" spans="1:7">
      <c r="A294" s="9">
        <v>43532</v>
      </c>
      <c r="B294">
        <v>17400</v>
      </c>
      <c r="C294">
        <v>17890</v>
      </c>
      <c r="D294">
        <v>17910</v>
      </c>
      <c r="E294">
        <v>17340</v>
      </c>
      <c r="F294">
        <v>7393189</v>
      </c>
      <c r="G294">
        <v>18834</v>
      </c>
    </row>
    <row r="295" spans="1:7">
      <c r="A295" s="9">
        <v>43535</v>
      </c>
      <c r="B295">
        <v>17570</v>
      </c>
      <c r="C295">
        <v>17480</v>
      </c>
      <c r="D295">
        <v>17610</v>
      </c>
      <c r="E295">
        <v>17260</v>
      </c>
      <c r="F295">
        <v>5658198</v>
      </c>
      <c r="G295">
        <v>18774.240000000002</v>
      </c>
    </row>
    <row r="296" spans="1:7">
      <c r="A296" s="9">
        <v>43536</v>
      </c>
      <c r="B296">
        <v>18220</v>
      </c>
      <c r="C296">
        <v>18070</v>
      </c>
      <c r="D296">
        <v>18310</v>
      </c>
      <c r="E296">
        <v>18070</v>
      </c>
      <c r="F296">
        <v>5394432</v>
      </c>
      <c r="G296">
        <v>18683.385600000001</v>
      </c>
    </row>
    <row r="297" spans="1:7">
      <c r="A297" s="9">
        <v>43537</v>
      </c>
      <c r="B297">
        <v>17850</v>
      </c>
      <c r="C297">
        <v>18090</v>
      </c>
      <c r="D297">
        <v>18150</v>
      </c>
      <c r="E297">
        <v>17690</v>
      </c>
      <c r="F297">
        <v>5644734</v>
      </c>
      <c r="G297">
        <v>18597.982464000001</v>
      </c>
    </row>
    <row r="298" spans="1:7">
      <c r="A298" s="9">
        <v>43538</v>
      </c>
      <c r="B298">
        <v>17870</v>
      </c>
      <c r="C298">
        <v>18180</v>
      </c>
      <c r="D298">
        <v>18240</v>
      </c>
      <c r="E298">
        <v>17850</v>
      </c>
      <c r="F298">
        <v>5722087</v>
      </c>
      <c r="G298">
        <v>18517.70351616</v>
      </c>
    </row>
    <row r="299" spans="1:7">
      <c r="A299" s="9">
        <v>43539</v>
      </c>
      <c r="B299">
        <v>18140</v>
      </c>
      <c r="C299">
        <v>18010</v>
      </c>
      <c r="D299">
        <v>18230</v>
      </c>
      <c r="E299">
        <v>17990</v>
      </c>
      <c r="F299">
        <v>5027563</v>
      </c>
      <c r="G299">
        <v>18442.2413051904</v>
      </c>
    </row>
    <row r="300" spans="1:7">
      <c r="A300" s="9">
        <v>43542</v>
      </c>
      <c r="B300">
        <v>18340</v>
      </c>
      <c r="C300">
        <v>18340</v>
      </c>
      <c r="D300">
        <v>18400</v>
      </c>
      <c r="E300">
        <v>18210</v>
      </c>
      <c r="F300">
        <v>3392649</v>
      </c>
      <c r="G300">
        <v>18371.306826878976</v>
      </c>
    </row>
    <row r="301" spans="1:7">
      <c r="A301" s="9">
        <v>43543</v>
      </c>
      <c r="B301">
        <v>18310</v>
      </c>
      <c r="C301">
        <v>18330</v>
      </c>
      <c r="D301">
        <v>18350</v>
      </c>
      <c r="E301">
        <v>18080</v>
      </c>
      <c r="F301">
        <v>4206887</v>
      </c>
      <c r="G301">
        <v>18400</v>
      </c>
    </row>
    <row r="302" spans="1:7">
      <c r="A302" s="9">
        <v>43544</v>
      </c>
      <c r="B302">
        <v>18350</v>
      </c>
      <c r="C302">
        <v>18270</v>
      </c>
      <c r="D302">
        <v>18390</v>
      </c>
      <c r="E302">
        <v>18190</v>
      </c>
      <c r="F302">
        <v>3994181</v>
      </c>
      <c r="G302">
        <v>18400</v>
      </c>
    </row>
    <row r="303" spans="1:7">
      <c r="A303" s="9">
        <v>43546</v>
      </c>
      <c r="B303">
        <v>18290</v>
      </c>
      <c r="C303">
        <v>18380</v>
      </c>
      <c r="D303">
        <v>18480</v>
      </c>
      <c r="E303">
        <v>18160</v>
      </c>
      <c r="F303">
        <v>4834302</v>
      </c>
      <c r="G303">
        <v>17260</v>
      </c>
    </row>
    <row r="304" spans="1:7">
      <c r="A304" s="9">
        <v>43549</v>
      </c>
      <c r="B304">
        <v>17230</v>
      </c>
      <c r="C304">
        <v>17590</v>
      </c>
      <c r="D304">
        <v>17590</v>
      </c>
      <c r="E304">
        <v>17130</v>
      </c>
      <c r="F304">
        <v>9043605</v>
      </c>
      <c r="G304">
        <v>18480</v>
      </c>
    </row>
    <row r="305" spans="1:7">
      <c r="A305" s="9">
        <v>43550</v>
      </c>
      <c r="B305">
        <v>18000</v>
      </c>
      <c r="C305">
        <v>17610</v>
      </c>
      <c r="D305">
        <v>18080</v>
      </c>
      <c r="E305">
        <v>17600</v>
      </c>
      <c r="F305">
        <v>8227914</v>
      </c>
      <c r="G305">
        <v>18480</v>
      </c>
    </row>
    <row r="306" spans="1:7">
      <c r="A306" s="9">
        <v>43551</v>
      </c>
      <c r="B306">
        <v>18190</v>
      </c>
      <c r="C306">
        <v>18200</v>
      </c>
      <c r="D306">
        <v>18270</v>
      </c>
      <c r="E306">
        <v>18020</v>
      </c>
      <c r="F306">
        <v>6051983</v>
      </c>
      <c r="G306">
        <v>18453</v>
      </c>
    </row>
    <row r="307" spans="1:7">
      <c r="A307" s="9">
        <v>43552</v>
      </c>
      <c r="B307">
        <v>17640</v>
      </c>
      <c r="C307">
        <v>17920</v>
      </c>
      <c r="D307">
        <v>17950</v>
      </c>
      <c r="E307">
        <v>17560</v>
      </c>
      <c r="F307">
        <v>9209295</v>
      </c>
      <c r="G307">
        <v>18426.54</v>
      </c>
    </row>
    <row r="308" spans="1:7">
      <c r="A308" s="9">
        <v>43553</v>
      </c>
      <c r="B308">
        <v>17920</v>
      </c>
      <c r="C308">
        <v>18030</v>
      </c>
      <c r="D308">
        <v>18090</v>
      </c>
      <c r="E308">
        <v>17850</v>
      </c>
      <c r="F308">
        <v>5692169</v>
      </c>
      <c r="G308">
        <v>18400.609200000003</v>
      </c>
    </row>
    <row r="309" spans="1:7">
      <c r="A309" s="9">
        <v>43556</v>
      </c>
      <c r="B309">
        <v>18450</v>
      </c>
      <c r="C309">
        <v>18520</v>
      </c>
      <c r="D309">
        <v>18740</v>
      </c>
      <c r="E309">
        <v>18400</v>
      </c>
      <c r="F309">
        <v>9190828</v>
      </c>
      <c r="G309">
        <v>17130</v>
      </c>
    </row>
    <row r="310" spans="1:7">
      <c r="A310" s="9">
        <v>43557</v>
      </c>
      <c r="B310">
        <v>18450</v>
      </c>
      <c r="C310">
        <v>18850</v>
      </c>
      <c r="D310">
        <v>18870</v>
      </c>
      <c r="E310">
        <v>18430</v>
      </c>
      <c r="F310">
        <v>6147347</v>
      </c>
      <c r="G310">
        <v>17162.2</v>
      </c>
    </row>
    <row r="311" spans="1:7">
      <c r="A311" s="9">
        <v>43558</v>
      </c>
      <c r="B311">
        <v>18780</v>
      </c>
      <c r="C311">
        <v>18540</v>
      </c>
      <c r="D311">
        <v>18820</v>
      </c>
      <c r="E311">
        <v>18420</v>
      </c>
      <c r="F311">
        <v>6544148</v>
      </c>
      <c r="G311">
        <v>17230.512000000002</v>
      </c>
    </row>
    <row r="312" spans="1:7">
      <c r="A312" s="9">
        <v>43559</v>
      </c>
      <c r="B312">
        <v>18800</v>
      </c>
      <c r="C312">
        <v>18810</v>
      </c>
      <c r="D312">
        <v>18930</v>
      </c>
      <c r="E312">
        <v>18720</v>
      </c>
      <c r="F312">
        <v>5484910</v>
      </c>
      <c r="G312">
        <v>17296.091520000002</v>
      </c>
    </row>
    <row r="313" spans="1:7">
      <c r="A313" s="9">
        <v>43560</v>
      </c>
      <c r="B313">
        <v>18970</v>
      </c>
      <c r="C313">
        <v>18850</v>
      </c>
      <c r="D313">
        <v>19020</v>
      </c>
      <c r="E313">
        <v>18830</v>
      </c>
      <c r="F313">
        <v>5565007</v>
      </c>
      <c r="G313">
        <v>17394.126028800001</v>
      </c>
    </row>
    <row r="314" spans="1:7">
      <c r="A314" s="9">
        <v>43563</v>
      </c>
      <c r="B314">
        <v>18900</v>
      </c>
      <c r="C314">
        <v>19140</v>
      </c>
      <c r="D314">
        <v>19160</v>
      </c>
      <c r="E314">
        <v>18850</v>
      </c>
      <c r="F314">
        <v>5260899</v>
      </c>
      <c r="G314">
        <v>17524.195946496002</v>
      </c>
    </row>
    <row r="315" spans="1:7">
      <c r="A315" s="9">
        <v>43564</v>
      </c>
      <c r="B315">
        <v>18930</v>
      </c>
      <c r="C315">
        <v>18890</v>
      </c>
      <c r="D315">
        <v>18990</v>
      </c>
      <c r="E315">
        <v>18780</v>
      </c>
      <c r="F315">
        <v>3662096</v>
      </c>
      <c r="G315">
        <v>17687.776351846402</v>
      </c>
    </row>
    <row r="316" spans="1:7">
      <c r="A316" s="9">
        <v>43565</v>
      </c>
      <c r="B316">
        <v>18770</v>
      </c>
      <c r="C316">
        <v>18560</v>
      </c>
      <c r="D316">
        <v>18770</v>
      </c>
      <c r="E316">
        <v>18520</v>
      </c>
      <c r="F316">
        <v>4890819</v>
      </c>
      <c r="G316">
        <v>17834.998716661761</v>
      </c>
    </row>
    <row r="317" spans="1:7">
      <c r="A317" s="9">
        <v>43566</v>
      </c>
      <c r="B317">
        <v>18780</v>
      </c>
      <c r="C317">
        <v>18710</v>
      </c>
      <c r="D317">
        <v>18830</v>
      </c>
      <c r="E317">
        <v>18660</v>
      </c>
      <c r="F317">
        <v>3954822</v>
      </c>
      <c r="G317">
        <v>17967.498844995585</v>
      </c>
    </row>
    <row r="318" spans="1:7">
      <c r="A318" s="9">
        <v>43567</v>
      </c>
      <c r="B318">
        <v>19070</v>
      </c>
      <c r="C318">
        <v>18960</v>
      </c>
      <c r="D318">
        <v>19080</v>
      </c>
      <c r="E318">
        <v>18770</v>
      </c>
      <c r="F318">
        <v>5982242</v>
      </c>
      <c r="G318">
        <v>18086.748960496028</v>
      </c>
    </row>
    <row r="319" spans="1:7">
      <c r="A319" s="9">
        <v>43570</v>
      </c>
      <c r="B319">
        <v>19610</v>
      </c>
      <c r="C319">
        <v>19450</v>
      </c>
      <c r="D319">
        <v>19660</v>
      </c>
      <c r="E319">
        <v>19440</v>
      </c>
      <c r="F319">
        <v>6827501</v>
      </c>
      <c r="G319">
        <v>18194.074064446424</v>
      </c>
    </row>
    <row r="320" spans="1:7">
      <c r="A320" s="9">
        <v>43571</v>
      </c>
      <c r="B320">
        <v>19700</v>
      </c>
      <c r="C320">
        <v>19540</v>
      </c>
      <c r="D320">
        <v>19750</v>
      </c>
      <c r="E320">
        <v>19520</v>
      </c>
      <c r="F320">
        <v>4359657</v>
      </c>
      <c r="G320">
        <v>18369.985176712853</v>
      </c>
    </row>
    <row r="321" spans="1:7">
      <c r="A321" s="9">
        <v>43572</v>
      </c>
      <c r="B321">
        <v>19790</v>
      </c>
      <c r="C321">
        <v>19750</v>
      </c>
      <c r="D321">
        <v>19900</v>
      </c>
      <c r="E321">
        <v>19620</v>
      </c>
      <c r="F321">
        <v>5695412</v>
      </c>
      <c r="G321">
        <v>18563.187251973053</v>
      </c>
    </row>
    <row r="322" spans="1:7">
      <c r="A322" s="9">
        <v>43573</v>
      </c>
      <c r="B322">
        <v>19440</v>
      </c>
      <c r="C322">
        <v>19800</v>
      </c>
      <c r="D322">
        <v>19830</v>
      </c>
      <c r="E322">
        <v>19390</v>
      </c>
      <c r="F322">
        <v>5134456</v>
      </c>
      <c r="G322">
        <v>18777.077291657366</v>
      </c>
    </row>
    <row r="323" spans="1:7">
      <c r="A323" s="9">
        <v>43574</v>
      </c>
      <c r="B323">
        <v>19650</v>
      </c>
      <c r="C323">
        <v>19720</v>
      </c>
      <c r="D323">
        <v>19730</v>
      </c>
      <c r="E323">
        <v>19590</v>
      </c>
      <c r="F323">
        <v>3040981</v>
      </c>
      <c r="G323">
        <v>18956.744924992188</v>
      </c>
    </row>
    <row r="324" spans="1:7">
      <c r="A324" s="9">
        <v>43577</v>
      </c>
      <c r="B324">
        <v>19710</v>
      </c>
      <c r="C324">
        <v>19660</v>
      </c>
      <c r="D324">
        <v>19800</v>
      </c>
      <c r="E324">
        <v>19470</v>
      </c>
      <c r="F324">
        <v>4458556</v>
      </c>
      <c r="G324">
        <v>19107.665736993436</v>
      </c>
    </row>
    <row r="325" spans="1:7">
      <c r="A325" s="9">
        <v>43578</v>
      </c>
      <c r="B325">
        <v>19750</v>
      </c>
      <c r="C325">
        <v>19740</v>
      </c>
      <c r="D325">
        <v>19780</v>
      </c>
      <c r="E325">
        <v>19510</v>
      </c>
      <c r="F325">
        <v>3997413</v>
      </c>
      <c r="G325">
        <v>19234.439219074487</v>
      </c>
    </row>
    <row r="326" spans="1:7">
      <c r="A326" s="9">
        <v>43579</v>
      </c>
      <c r="B326">
        <v>19640</v>
      </c>
      <c r="C326">
        <v>19920</v>
      </c>
      <c r="D326">
        <v>19940</v>
      </c>
      <c r="E326">
        <v>19530</v>
      </c>
      <c r="F326">
        <v>6246022</v>
      </c>
      <c r="G326">
        <v>19340.928944022569</v>
      </c>
    </row>
    <row r="327" spans="1:7">
      <c r="A327" s="9">
        <v>43580</v>
      </c>
      <c r="B327">
        <v>19870</v>
      </c>
      <c r="C327">
        <v>19640</v>
      </c>
      <c r="D327">
        <v>19880</v>
      </c>
      <c r="E327">
        <v>19580</v>
      </c>
      <c r="F327">
        <v>5169960</v>
      </c>
      <c r="G327">
        <v>19448.761734098505</v>
      </c>
    </row>
    <row r="328" spans="1:7">
      <c r="A328" s="9">
        <v>43581</v>
      </c>
      <c r="B328">
        <v>19740</v>
      </c>
      <c r="C328">
        <v>19590</v>
      </c>
      <c r="D328">
        <v>19770</v>
      </c>
      <c r="E328">
        <v>19420</v>
      </c>
      <c r="F328">
        <v>6132445</v>
      </c>
      <c r="G328">
        <v>19940</v>
      </c>
    </row>
    <row r="329" spans="1:7">
      <c r="A329" s="9">
        <v>43592</v>
      </c>
      <c r="B329">
        <v>19150</v>
      </c>
      <c r="C329">
        <v>19540</v>
      </c>
      <c r="D329">
        <v>19570</v>
      </c>
      <c r="E329">
        <v>19070</v>
      </c>
      <c r="F329">
        <v>7978806</v>
      </c>
      <c r="G329">
        <v>19929.599999999999</v>
      </c>
    </row>
    <row r="330" spans="1:7">
      <c r="A330" s="9">
        <v>43593</v>
      </c>
      <c r="B330">
        <v>18580</v>
      </c>
      <c r="C330">
        <v>18590</v>
      </c>
      <c r="D330">
        <v>18650</v>
      </c>
      <c r="E330">
        <v>18440</v>
      </c>
      <c r="F330">
        <v>6559058</v>
      </c>
      <c r="G330">
        <v>19895.216</v>
      </c>
    </row>
    <row r="331" spans="1:7">
      <c r="A331" s="9">
        <v>43594</v>
      </c>
      <c r="B331">
        <v>18250</v>
      </c>
      <c r="C331">
        <v>18420</v>
      </c>
      <c r="D331">
        <v>18510</v>
      </c>
      <c r="E331">
        <v>18090</v>
      </c>
      <c r="F331">
        <v>7459711</v>
      </c>
      <c r="G331">
        <v>19807.903040000001</v>
      </c>
    </row>
    <row r="332" spans="1:7">
      <c r="A332" s="9">
        <v>43595</v>
      </c>
      <c r="B332">
        <v>18180</v>
      </c>
      <c r="C332">
        <v>18250</v>
      </c>
      <c r="D332">
        <v>18560</v>
      </c>
      <c r="E332">
        <v>17840</v>
      </c>
      <c r="F332">
        <v>12956549</v>
      </c>
      <c r="G332">
        <v>19670.4707968</v>
      </c>
    </row>
    <row r="333" spans="1:7">
      <c r="A333" s="9">
        <v>43598</v>
      </c>
      <c r="B333">
        <v>17910</v>
      </c>
      <c r="C333">
        <v>17880</v>
      </c>
      <c r="D333">
        <v>18060</v>
      </c>
      <c r="E333">
        <v>17790</v>
      </c>
      <c r="F333">
        <v>5571179</v>
      </c>
      <c r="G333">
        <v>19487.42371712</v>
      </c>
    </row>
    <row r="334" spans="1:7">
      <c r="A334" s="9">
        <v>43599</v>
      </c>
      <c r="B334">
        <v>17850</v>
      </c>
      <c r="C334">
        <v>17300</v>
      </c>
      <c r="D334">
        <v>17860</v>
      </c>
      <c r="E334">
        <v>17210</v>
      </c>
      <c r="F334">
        <v>6959537</v>
      </c>
      <c r="G334">
        <v>19283.7328710656</v>
      </c>
    </row>
    <row r="335" spans="1:7">
      <c r="A335" s="9">
        <v>43600</v>
      </c>
      <c r="B335">
        <v>17900</v>
      </c>
      <c r="C335">
        <v>17920</v>
      </c>
      <c r="D335">
        <v>17970</v>
      </c>
      <c r="E335">
        <v>17730</v>
      </c>
      <c r="F335">
        <v>4720234</v>
      </c>
      <c r="G335">
        <v>18993.410269116415</v>
      </c>
    </row>
    <row r="336" spans="1:7">
      <c r="A336" s="9">
        <v>43601</v>
      </c>
      <c r="B336">
        <v>17650</v>
      </c>
      <c r="C336">
        <v>17810</v>
      </c>
      <c r="D336">
        <v>17810</v>
      </c>
      <c r="E336">
        <v>17470</v>
      </c>
      <c r="F336">
        <v>6193376</v>
      </c>
      <c r="G336">
        <v>18743.732831440117</v>
      </c>
    </row>
    <row r="337" spans="1:7">
      <c r="A337" s="9">
        <v>43602</v>
      </c>
      <c r="B337">
        <v>18000</v>
      </c>
      <c r="C337">
        <v>17990</v>
      </c>
      <c r="D337">
        <v>18210</v>
      </c>
      <c r="E337">
        <v>17880</v>
      </c>
      <c r="F337">
        <v>7315414</v>
      </c>
      <c r="G337">
        <v>18529.010235038499</v>
      </c>
    </row>
    <row r="338" spans="1:7">
      <c r="A338" s="9">
        <v>43605</v>
      </c>
      <c r="B338">
        <v>18100</v>
      </c>
      <c r="C338">
        <v>18070</v>
      </c>
      <c r="D338">
        <v>18280</v>
      </c>
      <c r="E338">
        <v>18040</v>
      </c>
      <c r="F338">
        <v>4675457</v>
      </c>
      <c r="G338">
        <v>18344.34880213311</v>
      </c>
    </row>
    <row r="339" spans="1:7">
      <c r="A339" s="9">
        <v>43606</v>
      </c>
      <c r="B339">
        <v>18000</v>
      </c>
      <c r="C339">
        <v>17900</v>
      </c>
      <c r="D339">
        <v>18090</v>
      </c>
      <c r="E339">
        <v>17810</v>
      </c>
      <c r="F339">
        <v>4311140</v>
      </c>
      <c r="G339">
        <v>18280</v>
      </c>
    </row>
    <row r="340" spans="1:7">
      <c r="A340" s="9">
        <v>43607</v>
      </c>
      <c r="B340">
        <v>18040</v>
      </c>
      <c r="C340">
        <v>18200</v>
      </c>
      <c r="D340">
        <v>18230</v>
      </c>
      <c r="E340">
        <v>18010</v>
      </c>
      <c r="F340">
        <v>4306694</v>
      </c>
      <c r="G340">
        <v>18280</v>
      </c>
    </row>
    <row r="341" spans="1:7">
      <c r="A341" s="9">
        <v>43608</v>
      </c>
      <c r="B341">
        <v>17790</v>
      </c>
      <c r="C341">
        <v>17860</v>
      </c>
      <c r="D341">
        <v>17910</v>
      </c>
      <c r="E341">
        <v>17670</v>
      </c>
      <c r="F341">
        <v>4577624</v>
      </c>
      <c r="G341">
        <v>18230</v>
      </c>
    </row>
    <row r="342" spans="1:7">
      <c r="A342" s="9">
        <v>43609</v>
      </c>
      <c r="B342">
        <v>17730</v>
      </c>
      <c r="C342">
        <v>17440</v>
      </c>
      <c r="D342">
        <v>17740</v>
      </c>
      <c r="E342">
        <v>17390</v>
      </c>
      <c r="F342">
        <v>4959757</v>
      </c>
      <c r="G342">
        <v>18230</v>
      </c>
    </row>
    <row r="343" spans="1:7">
      <c r="A343" s="9">
        <v>43612</v>
      </c>
      <c r="B343">
        <v>17860</v>
      </c>
      <c r="C343">
        <v>17840</v>
      </c>
      <c r="D343">
        <v>17940</v>
      </c>
      <c r="E343">
        <v>17730</v>
      </c>
      <c r="F343">
        <v>2972521</v>
      </c>
      <c r="G343">
        <v>18087.2</v>
      </c>
    </row>
    <row r="344" spans="1:7">
      <c r="A344" s="9">
        <v>43613</v>
      </c>
      <c r="B344">
        <v>17960</v>
      </c>
      <c r="C344">
        <v>17890</v>
      </c>
      <c r="D344">
        <v>18040</v>
      </c>
      <c r="E344">
        <v>17870</v>
      </c>
      <c r="F344">
        <v>3083450</v>
      </c>
      <c r="G344">
        <v>17964.392</v>
      </c>
    </row>
    <row r="345" spans="1:7">
      <c r="A345" s="9">
        <v>43614</v>
      </c>
      <c r="B345">
        <v>17550</v>
      </c>
      <c r="C345">
        <v>17620</v>
      </c>
      <c r="D345">
        <v>17650</v>
      </c>
      <c r="E345">
        <v>17360</v>
      </c>
      <c r="F345">
        <v>6985495</v>
      </c>
      <c r="G345">
        <v>18040</v>
      </c>
    </row>
    <row r="346" spans="1:7">
      <c r="A346" s="9">
        <v>43615</v>
      </c>
      <c r="B346">
        <v>17420</v>
      </c>
      <c r="C346">
        <v>17360</v>
      </c>
      <c r="D346">
        <v>17460</v>
      </c>
      <c r="E346">
        <v>17220</v>
      </c>
      <c r="F346">
        <v>6183379</v>
      </c>
      <c r="G346">
        <v>18040</v>
      </c>
    </row>
    <row r="347" spans="1:7">
      <c r="A347" s="9">
        <v>43616</v>
      </c>
      <c r="B347">
        <v>16850</v>
      </c>
      <c r="C347">
        <v>17190</v>
      </c>
      <c r="D347">
        <v>17250</v>
      </c>
      <c r="E347">
        <v>16840</v>
      </c>
      <c r="F347">
        <v>9325449</v>
      </c>
      <c r="G347">
        <v>17923.8</v>
      </c>
    </row>
    <row r="348" spans="1:7">
      <c r="A348" s="9">
        <v>43619</v>
      </c>
      <c r="B348">
        <v>16520</v>
      </c>
      <c r="C348">
        <v>16420</v>
      </c>
      <c r="D348">
        <v>16620</v>
      </c>
      <c r="E348">
        <v>16400</v>
      </c>
      <c r="F348">
        <v>5928243</v>
      </c>
      <c r="G348">
        <v>17750.392</v>
      </c>
    </row>
    <row r="349" spans="1:7">
      <c r="A349" s="9">
        <v>43620</v>
      </c>
      <c r="B349">
        <v>16550</v>
      </c>
      <c r="C349">
        <v>16600</v>
      </c>
      <c r="D349">
        <v>16650</v>
      </c>
      <c r="E349">
        <v>16370</v>
      </c>
      <c r="F349">
        <v>4553958</v>
      </c>
      <c r="G349">
        <v>17507.32144</v>
      </c>
    </row>
    <row r="350" spans="1:7">
      <c r="A350" s="9">
        <v>43621</v>
      </c>
      <c r="B350">
        <v>17150</v>
      </c>
      <c r="C350">
        <v>17100</v>
      </c>
      <c r="D350">
        <v>17190</v>
      </c>
      <c r="E350">
        <v>17010</v>
      </c>
      <c r="F350">
        <v>5081460</v>
      </c>
      <c r="G350">
        <v>17279.857152</v>
      </c>
    </row>
    <row r="351" spans="1:7">
      <c r="A351" s="9">
        <v>43622</v>
      </c>
      <c r="B351">
        <v>17160</v>
      </c>
      <c r="C351">
        <v>17110</v>
      </c>
      <c r="D351">
        <v>17260</v>
      </c>
      <c r="E351">
        <v>17100</v>
      </c>
      <c r="F351">
        <v>3937201</v>
      </c>
      <c r="G351">
        <v>17190</v>
      </c>
    </row>
    <row r="352" spans="1:7">
      <c r="A352" s="9">
        <v>43623</v>
      </c>
      <c r="B352">
        <v>17360</v>
      </c>
      <c r="C352">
        <v>17310</v>
      </c>
      <c r="D352">
        <v>17370</v>
      </c>
      <c r="E352">
        <v>17210</v>
      </c>
      <c r="F352">
        <v>3726428</v>
      </c>
      <c r="G352">
        <v>16370</v>
      </c>
    </row>
    <row r="353" spans="1:7">
      <c r="A353" s="9">
        <v>43626</v>
      </c>
      <c r="B353">
        <v>17730</v>
      </c>
      <c r="C353">
        <v>17720</v>
      </c>
      <c r="D353">
        <v>17790</v>
      </c>
      <c r="E353">
        <v>17640</v>
      </c>
      <c r="F353">
        <v>5024022</v>
      </c>
      <c r="G353">
        <v>16390</v>
      </c>
    </row>
    <row r="354" spans="1:7">
      <c r="A354" s="9">
        <v>43627</v>
      </c>
      <c r="B354">
        <v>17870</v>
      </c>
      <c r="C354">
        <v>17670</v>
      </c>
      <c r="D354">
        <v>17900</v>
      </c>
      <c r="E354">
        <v>17630</v>
      </c>
      <c r="F354">
        <v>4224554</v>
      </c>
      <c r="G354">
        <v>16446</v>
      </c>
    </row>
    <row r="355" spans="1:7">
      <c r="A355" s="9">
        <v>43628</v>
      </c>
      <c r="B355">
        <v>17770</v>
      </c>
      <c r="C355">
        <v>17770</v>
      </c>
      <c r="D355">
        <v>17950</v>
      </c>
      <c r="E355">
        <v>17730</v>
      </c>
      <c r="F355">
        <v>3631364</v>
      </c>
      <c r="G355">
        <v>16533.240000000002</v>
      </c>
    </row>
    <row r="356" spans="1:7">
      <c r="A356" s="9">
        <v>43629</v>
      </c>
      <c r="B356">
        <v>17540</v>
      </c>
      <c r="C356">
        <v>17620</v>
      </c>
      <c r="D356">
        <v>17710</v>
      </c>
      <c r="E356">
        <v>17400</v>
      </c>
      <c r="F356">
        <v>5397125</v>
      </c>
      <c r="G356">
        <v>16646.5808</v>
      </c>
    </row>
    <row r="357" spans="1:7">
      <c r="A357" s="9">
        <v>43630</v>
      </c>
      <c r="B357">
        <v>17700</v>
      </c>
      <c r="C357">
        <v>17590</v>
      </c>
      <c r="D357">
        <v>17710</v>
      </c>
      <c r="E357">
        <v>17480</v>
      </c>
      <c r="F357">
        <v>3880829</v>
      </c>
      <c r="G357">
        <v>16750.854336</v>
      </c>
    </row>
    <row r="358" spans="1:7">
      <c r="A358" s="9">
        <v>43633</v>
      </c>
      <c r="B358">
        <v>17740</v>
      </c>
      <c r="C358">
        <v>17650</v>
      </c>
      <c r="D358">
        <v>17830</v>
      </c>
      <c r="E358">
        <v>17600</v>
      </c>
      <c r="F358">
        <v>3121599</v>
      </c>
      <c r="G358">
        <v>16846.785989119999</v>
      </c>
    </row>
    <row r="359" spans="1:7">
      <c r="A359" s="9">
        <v>43634</v>
      </c>
      <c r="B359">
        <v>17450</v>
      </c>
      <c r="C359">
        <v>17690</v>
      </c>
      <c r="D359">
        <v>17770</v>
      </c>
      <c r="E359">
        <v>17380</v>
      </c>
      <c r="F359">
        <v>4168333</v>
      </c>
      <c r="G359">
        <v>16935.043109990398</v>
      </c>
    </row>
    <row r="360" spans="1:7">
      <c r="A360" s="9">
        <v>43635</v>
      </c>
      <c r="B360">
        <v>18090</v>
      </c>
      <c r="C360">
        <v>17990</v>
      </c>
      <c r="D360">
        <v>18100</v>
      </c>
      <c r="E360">
        <v>17950</v>
      </c>
      <c r="F360">
        <v>5338628</v>
      </c>
      <c r="G360">
        <v>17016.239661191164</v>
      </c>
    </row>
    <row r="361" spans="1:7">
      <c r="A361" s="9">
        <v>43636</v>
      </c>
      <c r="B361">
        <v>18290</v>
      </c>
      <c r="C361">
        <v>18220</v>
      </c>
      <c r="D361">
        <v>18330</v>
      </c>
      <c r="E361">
        <v>18130</v>
      </c>
      <c r="F361">
        <v>5539875</v>
      </c>
      <c r="G361">
        <v>17124.615695072047</v>
      </c>
    </row>
    <row r="362" spans="1:7">
      <c r="A362" s="9">
        <v>43637</v>
      </c>
      <c r="B362">
        <v>17920</v>
      </c>
      <c r="C362">
        <v>18330</v>
      </c>
      <c r="D362">
        <v>18340</v>
      </c>
      <c r="E362">
        <v>17860</v>
      </c>
      <c r="F362">
        <v>5977043</v>
      </c>
      <c r="G362">
        <v>17269.2618116634</v>
      </c>
    </row>
    <row r="363" spans="1:7">
      <c r="A363" s="9">
        <v>43640</v>
      </c>
      <c r="B363">
        <v>17980</v>
      </c>
      <c r="C363">
        <v>17870</v>
      </c>
      <c r="D363">
        <v>18040</v>
      </c>
      <c r="E363">
        <v>17810</v>
      </c>
      <c r="F363">
        <v>3637091</v>
      </c>
      <c r="G363">
        <v>17419.165158030526</v>
      </c>
    </row>
    <row r="364" spans="1:7">
      <c r="A364" s="9">
        <v>43641</v>
      </c>
      <c r="B364">
        <v>17810</v>
      </c>
      <c r="C364">
        <v>17900</v>
      </c>
      <c r="D364">
        <v>18030</v>
      </c>
      <c r="E364">
        <v>17680</v>
      </c>
      <c r="F364">
        <v>4208916</v>
      </c>
      <c r="G364">
        <v>17548.082035906253</v>
      </c>
    </row>
    <row r="365" spans="1:7">
      <c r="A365" s="9">
        <v>43642</v>
      </c>
      <c r="B365">
        <v>17680</v>
      </c>
      <c r="C365">
        <v>17670</v>
      </c>
      <c r="D365">
        <v>17770</v>
      </c>
      <c r="E365">
        <v>17610</v>
      </c>
      <c r="F365">
        <v>3251841</v>
      </c>
      <c r="G365">
        <v>17658.950550879377</v>
      </c>
    </row>
    <row r="366" spans="1:7">
      <c r="A366" s="9">
        <v>43643</v>
      </c>
      <c r="B366">
        <v>18090</v>
      </c>
      <c r="C366">
        <v>17790</v>
      </c>
      <c r="D366">
        <v>18090</v>
      </c>
      <c r="E366">
        <v>17750</v>
      </c>
      <c r="F366">
        <v>4396279</v>
      </c>
      <c r="G366">
        <v>17610</v>
      </c>
    </row>
    <row r="367" spans="1:7">
      <c r="A367" s="9">
        <v>43644</v>
      </c>
      <c r="B367">
        <v>17970</v>
      </c>
      <c r="C367">
        <v>18010</v>
      </c>
      <c r="D367">
        <v>18080</v>
      </c>
      <c r="E367">
        <v>17890</v>
      </c>
      <c r="F367">
        <v>3856310</v>
      </c>
      <c r="G367">
        <v>17610</v>
      </c>
    </row>
    <row r="368" spans="1:7">
      <c r="A368" s="9">
        <v>43647</v>
      </c>
      <c r="B368">
        <v>18810</v>
      </c>
      <c r="C368">
        <v>18640</v>
      </c>
      <c r="D368">
        <v>18820</v>
      </c>
      <c r="E368">
        <v>18480</v>
      </c>
      <c r="F368">
        <v>7560330</v>
      </c>
      <c r="G368">
        <v>17712.2</v>
      </c>
    </row>
    <row r="369" spans="1:7">
      <c r="A369" s="9">
        <v>43648</v>
      </c>
      <c r="B369">
        <v>18780</v>
      </c>
      <c r="C369">
        <v>18710</v>
      </c>
      <c r="D369">
        <v>18860</v>
      </c>
      <c r="E369">
        <v>18690</v>
      </c>
      <c r="F369">
        <v>5151588</v>
      </c>
      <c r="G369">
        <v>17889.448</v>
      </c>
    </row>
    <row r="370" spans="1:7">
      <c r="A370" s="9">
        <v>43649</v>
      </c>
      <c r="B370">
        <v>18570</v>
      </c>
      <c r="C370">
        <v>18710</v>
      </c>
      <c r="D370">
        <v>18720</v>
      </c>
      <c r="E370">
        <v>18480</v>
      </c>
      <c r="F370">
        <v>4552046</v>
      </c>
      <c r="G370">
        <v>18064.147359999999</v>
      </c>
    </row>
    <row r="371" spans="1:7">
      <c r="A371" s="9">
        <v>43650</v>
      </c>
      <c r="B371">
        <v>18690</v>
      </c>
      <c r="C371">
        <v>18760</v>
      </c>
      <c r="D371">
        <v>18800</v>
      </c>
      <c r="E371">
        <v>18680</v>
      </c>
      <c r="F371">
        <v>2735556</v>
      </c>
      <c r="G371">
        <v>18207.400835199998</v>
      </c>
    </row>
    <row r="372" spans="1:7">
      <c r="A372" s="9">
        <v>43651</v>
      </c>
      <c r="B372">
        <v>18750</v>
      </c>
      <c r="C372">
        <v>18710</v>
      </c>
      <c r="D372">
        <v>18770</v>
      </c>
      <c r="E372">
        <v>18620</v>
      </c>
      <c r="F372">
        <v>3131570</v>
      </c>
      <c r="G372">
        <v>18324.868684863999</v>
      </c>
    </row>
    <row r="373" spans="1:7">
      <c r="A373" s="9">
        <v>43654</v>
      </c>
      <c r="B373">
        <v>18430</v>
      </c>
      <c r="C373">
        <v>18650</v>
      </c>
      <c r="D373">
        <v>18650</v>
      </c>
      <c r="E373">
        <v>18370</v>
      </c>
      <c r="F373">
        <v>5141630</v>
      </c>
      <c r="G373">
        <v>18421.192321588478</v>
      </c>
    </row>
    <row r="374" spans="1:7">
      <c r="A374" s="9">
        <v>43655</v>
      </c>
      <c r="B374">
        <v>18440</v>
      </c>
      <c r="C374">
        <v>18540</v>
      </c>
      <c r="D374">
        <v>18690</v>
      </c>
      <c r="E374">
        <v>18390</v>
      </c>
      <c r="F374">
        <v>5066742</v>
      </c>
      <c r="G374">
        <v>18860</v>
      </c>
    </row>
    <row r="375" spans="1:7">
      <c r="A375" s="9">
        <v>43656</v>
      </c>
      <c r="B375">
        <v>18490</v>
      </c>
      <c r="C375">
        <v>18420</v>
      </c>
      <c r="D375">
        <v>18550</v>
      </c>
      <c r="E375">
        <v>18400</v>
      </c>
      <c r="F375">
        <v>3184906</v>
      </c>
      <c r="G375">
        <v>18850.599999999999</v>
      </c>
    </row>
    <row r="376" spans="1:7">
      <c r="A376" s="9">
        <v>43657</v>
      </c>
      <c r="B376">
        <v>18620</v>
      </c>
      <c r="C376">
        <v>18480</v>
      </c>
      <c r="D376">
        <v>18630</v>
      </c>
      <c r="E376">
        <v>18430</v>
      </c>
      <c r="F376">
        <v>3714601</v>
      </c>
      <c r="G376">
        <v>18841.387999999999</v>
      </c>
    </row>
    <row r="377" spans="1:7">
      <c r="A377" s="9">
        <v>43658</v>
      </c>
      <c r="B377">
        <v>18670</v>
      </c>
      <c r="C377">
        <v>18730</v>
      </c>
      <c r="D377">
        <v>18730</v>
      </c>
      <c r="E377">
        <v>18530</v>
      </c>
      <c r="F377">
        <v>4436082</v>
      </c>
      <c r="G377">
        <v>18832.360239999998</v>
      </c>
    </row>
    <row r="378" spans="1:7">
      <c r="A378" s="9">
        <v>43662</v>
      </c>
      <c r="B378">
        <v>18440</v>
      </c>
      <c r="C378">
        <v>18610</v>
      </c>
      <c r="D378">
        <v>18630</v>
      </c>
      <c r="E378">
        <v>18400</v>
      </c>
      <c r="F378">
        <v>3949433</v>
      </c>
      <c r="G378">
        <v>18823.513035199998</v>
      </c>
    </row>
    <row r="379" spans="1:7">
      <c r="A379" s="9">
        <v>43663</v>
      </c>
      <c r="B379">
        <v>18330</v>
      </c>
      <c r="C379">
        <v>18360</v>
      </c>
      <c r="D379">
        <v>18360</v>
      </c>
      <c r="E379">
        <v>18180</v>
      </c>
      <c r="F379">
        <v>3421317</v>
      </c>
      <c r="G379">
        <v>18814.842774495999</v>
      </c>
    </row>
    <row r="380" spans="1:7">
      <c r="A380" s="9">
        <v>43664</v>
      </c>
      <c r="B380">
        <v>17560</v>
      </c>
      <c r="C380">
        <v>18090</v>
      </c>
      <c r="D380">
        <v>18110</v>
      </c>
      <c r="E380">
        <v>17500</v>
      </c>
      <c r="F380">
        <v>7761788</v>
      </c>
      <c r="G380">
        <v>18789.44906351616</v>
      </c>
    </row>
    <row r="381" spans="1:7">
      <c r="A381" s="9">
        <v>43665</v>
      </c>
      <c r="B381">
        <v>18290</v>
      </c>
      <c r="C381">
        <v>17770</v>
      </c>
      <c r="D381">
        <v>18310</v>
      </c>
      <c r="E381">
        <v>17710</v>
      </c>
      <c r="F381">
        <v>7164496</v>
      </c>
      <c r="G381">
        <v>18712.082119705192</v>
      </c>
    </row>
    <row r="382" spans="1:7">
      <c r="A382" s="9">
        <v>43668</v>
      </c>
      <c r="B382">
        <v>18160</v>
      </c>
      <c r="C382">
        <v>18160</v>
      </c>
      <c r="D382">
        <v>18260</v>
      </c>
      <c r="E382">
        <v>18040</v>
      </c>
      <c r="F382">
        <v>3855007</v>
      </c>
      <c r="G382">
        <v>18639.357192522879</v>
      </c>
    </row>
    <row r="383" spans="1:7">
      <c r="A383" s="9">
        <v>43669</v>
      </c>
      <c r="B383">
        <v>18550</v>
      </c>
      <c r="C383">
        <v>18230</v>
      </c>
      <c r="D383">
        <v>18660</v>
      </c>
      <c r="E383">
        <v>18190</v>
      </c>
      <c r="F383">
        <v>5931786</v>
      </c>
      <c r="G383">
        <v>17500</v>
      </c>
    </row>
    <row r="384" spans="1:7">
      <c r="A384" s="9">
        <v>43670</v>
      </c>
      <c r="B384">
        <v>18660</v>
      </c>
      <c r="C384">
        <v>18750</v>
      </c>
      <c r="D384">
        <v>18760</v>
      </c>
      <c r="E384">
        <v>18650</v>
      </c>
      <c r="F384">
        <v>3554797</v>
      </c>
      <c r="G384">
        <v>17523.2</v>
      </c>
    </row>
    <row r="385" spans="1:7">
      <c r="A385" s="9">
        <v>43671</v>
      </c>
      <c r="B385">
        <v>18810</v>
      </c>
      <c r="C385">
        <v>18830</v>
      </c>
      <c r="D385">
        <v>18900</v>
      </c>
      <c r="E385">
        <v>18770</v>
      </c>
      <c r="F385">
        <v>4462775</v>
      </c>
      <c r="G385">
        <v>17572.672000000002</v>
      </c>
    </row>
    <row r="386" spans="1:7">
      <c r="A386" s="9">
        <v>43672</v>
      </c>
      <c r="B386">
        <v>18600</v>
      </c>
      <c r="C386">
        <v>18650</v>
      </c>
      <c r="D386">
        <v>18710</v>
      </c>
      <c r="E386">
        <v>18500</v>
      </c>
      <c r="F386">
        <v>3350622</v>
      </c>
      <c r="G386">
        <v>17652.311680000003</v>
      </c>
    </row>
    <row r="387" spans="1:7">
      <c r="A387" s="9">
        <v>43675</v>
      </c>
      <c r="B387">
        <v>18500</v>
      </c>
      <c r="C387">
        <v>18600</v>
      </c>
      <c r="D387">
        <v>18610</v>
      </c>
      <c r="E387">
        <v>18380</v>
      </c>
      <c r="F387">
        <v>3669792</v>
      </c>
      <c r="G387">
        <v>17727.172979200004</v>
      </c>
    </row>
    <row r="388" spans="1:7">
      <c r="A388" s="9">
        <v>43676</v>
      </c>
      <c r="B388">
        <v>18680</v>
      </c>
      <c r="C388">
        <v>18650</v>
      </c>
      <c r="D388">
        <v>18850</v>
      </c>
      <c r="E388">
        <v>18620</v>
      </c>
      <c r="F388">
        <v>5539464</v>
      </c>
      <c r="G388">
        <v>17797.542600448003</v>
      </c>
    </row>
    <row r="389" spans="1:7">
      <c r="A389" s="9">
        <v>43677</v>
      </c>
      <c r="B389">
        <v>18410</v>
      </c>
      <c r="C389">
        <v>18400</v>
      </c>
      <c r="D389">
        <v>18500</v>
      </c>
      <c r="E389">
        <v>18300</v>
      </c>
      <c r="F389">
        <v>5652460</v>
      </c>
      <c r="G389">
        <v>17863.690044421124</v>
      </c>
    </row>
    <row r="390" spans="1:7">
      <c r="A390" s="9">
        <v>43678</v>
      </c>
      <c r="B390">
        <v>18390</v>
      </c>
      <c r="C390">
        <v>18100</v>
      </c>
      <c r="D390">
        <v>18450</v>
      </c>
      <c r="E390">
        <v>17990</v>
      </c>
      <c r="F390">
        <v>6394859</v>
      </c>
      <c r="G390">
        <v>17925.868641755857</v>
      </c>
    </row>
    <row r="391" spans="1:7">
      <c r="A391" s="9">
        <v>43679</v>
      </c>
      <c r="B391">
        <v>17630</v>
      </c>
      <c r="C391">
        <v>17650</v>
      </c>
      <c r="D391">
        <v>17800</v>
      </c>
      <c r="E391">
        <v>17420</v>
      </c>
      <c r="F391">
        <v>12192589</v>
      </c>
      <c r="G391">
        <v>18900</v>
      </c>
    </row>
    <row r="392" spans="1:7">
      <c r="A392" s="9">
        <v>43682</v>
      </c>
      <c r="B392">
        <v>17010</v>
      </c>
      <c r="C392">
        <v>17360</v>
      </c>
      <c r="D392">
        <v>17400</v>
      </c>
      <c r="E392">
        <v>16690</v>
      </c>
      <c r="F392">
        <v>11976936</v>
      </c>
      <c r="G392">
        <v>18870.400000000001</v>
      </c>
    </row>
    <row r="393" spans="1:7">
      <c r="A393" s="9">
        <v>43683</v>
      </c>
      <c r="B393">
        <v>16770</v>
      </c>
      <c r="C393">
        <v>16010</v>
      </c>
      <c r="D393">
        <v>16830</v>
      </c>
      <c r="E393">
        <v>15990</v>
      </c>
      <c r="F393">
        <v>17318053</v>
      </c>
      <c r="G393">
        <v>18783.184000000001</v>
      </c>
    </row>
    <row r="394" spans="1:7">
      <c r="A394" s="9">
        <v>43684</v>
      </c>
      <c r="B394">
        <v>16660</v>
      </c>
      <c r="C394">
        <v>16740</v>
      </c>
      <c r="D394">
        <v>16770</v>
      </c>
      <c r="E394">
        <v>16490</v>
      </c>
      <c r="F394">
        <v>8452100</v>
      </c>
      <c r="G394">
        <v>18615.592960000002</v>
      </c>
    </row>
    <row r="395" spans="1:7">
      <c r="A395" s="9">
        <v>43685</v>
      </c>
      <c r="B395">
        <v>16840</v>
      </c>
      <c r="C395">
        <v>16700</v>
      </c>
      <c r="D395">
        <v>16950</v>
      </c>
      <c r="E395">
        <v>16580</v>
      </c>
      <c r="F395">
        <v>7076180</v>
      </c>
      <c r="G395">
        <v>18458.057382400002</v>
      </c>
    </row>
    <row r="396" spans="1:7">
      <c r="A396" s="9">
        <v>43686</v>
      </c>
      <c r="B396">
        <v>16960</v>
      </c>
      <c r="C396">
        <v>17070</v>
      </c>
      <c r="D396">
        <v>17120</v>
      </c>
      <c r="E396">
        <v>16940</v>
      </c>
      <c r="F396">
        <v>5384748</v>
      </c>
      <c r="G396">
        <v>18309.973939456002</v>
      </c>
    </row>
    <row r="397" spans="1:7">
      <c r="A397" s="9">
        <v>43690</v>
      </c>
      <c r="B397">
        <v>16540</v>
      </c>
      <c r="C397">
        <v>16560</v>
      </c>
      <c r="D397">
        <v>16630</v>
      </c>
      <c r="E397">
        <v>16420</v>
      </c>
      <c r="F397">
        <v>5290476</v>
      </c>
      <c r="G397">
        <v>18170.77550308864</v>
      </c>
    </row>
    <row r="398" spans="1:7">
      <c r="A398" s="9">
        <v>43691</v>
      </c>
      <c r="B398">
        <v>16870</v>
      </c>
      <c r="C398">
        <v>16940</v>
      </c>
      <c r="D398">
        <v>16970</v>
      </c>
      <c r="E398">
        <v>16760</v>
      </c>
      <c r="F398">
        <v>5455255</v>
      </c>
      <c r="G398">
        <v>18039.928972903323</v>
      </c>
    </row>
    <row r="399" spans="1:7">
      <c r="A399" s="9">
        <v>43692</v>
      </c>
      <c r="B399">
        <v>16470</v>
      </c>
      <c r="C399">
        <v>16240</v>
      </c>
      <c r="D399">
        <v>16500</v>
      </c>
      <c r="E399">
        <v>16130</v>
      </c>
      <c r="F399">
        <v>8978060</v>
      </c>
      <c r="G399">
        <v>17916.933234529122</v>
      </c>
    </row>
    <row r="400" spans="1:7">
      <c r="A400" s="9">
        <v>43693</v>
      </c>
      <c r="B400">
        <v>16520</v>
      </c>
      <c r="C400">
        <v>16350</v>
      </c>
      <c r="D400">
        <v>16580</v>
      </c>
      <c r="E400">
        <v>16310</v>
      </c>
      <c r="F400">
        <v>4876285</v>
      </c>
      <c r="G400">
        <v>17801.317240457374</v>
      </c>
    </row>
    <row r="401" spans="1:7">
      <c r="A401" s="9">
        <v>43696</v>
      </c>
      <c r="B401">
        <v>16750</v>
      </c>
      <c r="C401">
        <v>16820</v>
      </c>
      <c r="D401">
        <v>16850</v>
      </c>
      <c r="E401">
        <v>16640</v>
      </c>
      <c r="F401">
        <v>3971984</v>
      </c>
      <c r="G401">
        <v>17692.638206029933</v>
      </c>
    </row>
    <row r="402" spans="1:7">
      <c r="A402" s="9">
        <v>43697</v>
      </c>
      <c r="B402">
        <v>16920</v>
      </c>
      <c r="C402">
        <v>16820</v>
      </c>
      <c r="D402">
        <v>16930</v>
      </c>
      <c r="E402">
        <v>16770</v>
      </c>
      <c r="F402">
        <v>3824135</v>
      </c>
      <c r="G402">
        <v>17590.479913668136</v>
      </c>
    </row>
    <row r="403" spans="1:7">
      <c r="A403" s="9">
        <v>43698</v>
      </c>
      <c r="B403">
        <v>16840</v>
      </c>
      <c r="C403">
        <v>16620</v>
      </c>
      <c r="D403">
        <v>16850</v>
      </c>
      <c r="E403">
        <v>16610</v>
      </c>
      <c r="F403">
        <v>3082106</v>
      </c>
      <c r="G403">
        <v>17494.451118848046</v>
      </c>
    </row>
    <row r="404" spans="1:7">
      <c r="A404" s="9">
        <v>43699</v>
      </c>
      <c r="B404">
        <v>16840</v>
      </c>
      <c r="C404">
        <v>16980</v>
      </c>
      <c r="D404">
        <v>17030</v>
      </c>
      <c r="E404">
        <v>16770</v>
      </c>
      <c r="F404">
        <v>3472996</v>
      </c>
      <c r="G404">
        <v>17404.184051717162</v>
      </c>
    </row>
    <row r="405" spans="1:7">
      <c r="A405" s="9">
        <v>43700</v>
      </c>
      <c r="B405">
        <v>17000</v>
      </c>
      <c r="C405">
        <v>16810</v>
      </c>
      <c r="D405">
        <v>17000</v>
      </c>
      <c r="E405">
        <v>16790</v>
      </c>
      <c r="F405">
        <v>3305322</v>
      </c>
      <c r="G405">
        <v>17319.333008614132</v>
      </c>
    </row>
    <row r="406" spans="1:7">
      <c r="A406" s="9">
        <v>43703</v>
      </c>
      <c r="B406">
        <v>16260</v>
      </c>
      <c r="C406">
        <v>16170</v>
      </c>
      <c r="D406">
        <v>16350</v>
      </c>
      <c r="E406">
        <v>16130</v>
      </c>
      <c r="F406">
        <v>10987674</v>
      </c>
      <c r="G406">
        <v>17239.573028097286</v>
      </c>
    </row>
    <row r="407" spans="1:7">
      <c r="A407" s="9">
        <v>43704</v>
      </c>
      <c r="B407">
        <v>16530</v>
      </c>
      <c r="C407">
        <v>16570</v>
      </c>
      <c r="D407">
        <v>16670</v>
      </c>
      <c r="E407">
        <v>16530</v>
      </c>
      <c r="F407">
        <v>5463346</v>
      </c>
      <c r="G407">
        <v>17164.59864641145</v>
      </c>
    </row>
    <row r="408" spans="1:7">
      <c r="A408" s="9">
        <v>43705</v>
      </c>
      <c r="B408">
        <v>16610</v>
      </c>
      <c r="C408">
        <v>16580</v>
      </c>
      <c r="D408">
        <v>16650</v>
      </c>
      <c r="E408">
        <v>16510</v>
      </c>
      <c r="F408">
        <v>3239685</v>
      </c>
      <c r="G408">
        <v>17094.122727626764</v>
      </c>
    </row>
    <row r="409" spans="1:7">
      <c r="A409" s="9">
        <v>43706</v>
      </c>
      <c r="B409">
        <v>16560</v>
      </c>
      <c r="C409">
        <v>16620</v>
      </c>
      <c r="D409">
        <v>16660</v>
      </c>
      <c r="E409">
        <v>16420</v>
      </c>
      <c r="F409">
        <v>4442424</v>
      </c>
      <c r="G409">
        <v>17027.875363969157</v>
      </c>
    </row>
    <row r="410" spans="1:7">
      <c r="A410" s="9">
        <v>43707</v>
      </c>
      <c r="B410">
        <v>17000</v>
      </c>
      <c r="C410">
        <v>16910</v>
      </c>
      <c r="D410">
        <v>17040</v>
      </c>
      <c r="E410">
        <v>16860</v>
      </c>
      <c r="F410">
        <v>5789692</v>
      </c>
      <c r="G410">
        <v>15990</v>
      </c>
    </row>
    <row r="411" spans="1:7">
      <c r="A411" s="9">
        <v>43710</v>
      </c>
      <c r="B411">
        <v>16840</v>
      </c>
      <c r="C411">
        <v>16820</v>
      </c>
      <c r="D411">
        <v>16920</v>
      </c>
      <c r="E411">
        <v>16810</v>
      </c>
      <c r="F411">
        <v>3738200</v>
      </c>
      <c r="G411">
        <v>16011</v>
      </c>
    </row>
    <row r="412" spans="1:7">
      <c r="A412" s="9">
        <v>43711</v>
      </c>
      <c r="B412">
        <v>16840</v>
      </c>
      <c r="C412">
        <v>16770</v>
      </c>
      <c r="D412">
        <v>16910</v>
      </c>
      <c r="E412">
        <v>16770</v>
      </c>
      <c r="F412">
        <v>3543164</v>
      </c>
      <c r="G412">
        <v>16031.58</v>
      </c>
    </row>
    <row r="413" spans="1:7">
      <c r="A413" s="9">
        <v>43712</v>
      </c>
      <c r="B413">
        <v>16910</v>
      </c>
      <c r="C413">
        <v>16780</v>
      </c>
      <c r="D413">
        <v>16960</v>
      </c>
      <c r="E413">
        <v>16740</v>
      </c>
      <c r="F413">
        <v>4074890</v>
      </c>
      <c r="G413">
        <v>16051.7484</v>
      </c>
    </row>
    <row r="414" spans="1:7">
      <c r="A414" s="9">
        <v>43713</v>
      </c>
      <c r="B414">
        <v>17650</v>
      </c>
      <c r="C414">
        <v>17110</v>
      </c>
      <c r="D414">
        <v>17730</v>
      </c>
      <c r="E414">
        <v>17110</v>
      </c>
      <c r="F414">
        <v>10093765</v>
      </c>
      <c r="G414">
        <v>16071.513432</v>
      </c>
    </row>
    <row r="415" spans="1:7">
      <c r="A415" s="9">
        <v>43714</v>
      </c>
      <c r="B415">
        <v>17760</v>
      </c>
      <c r="C415">
        <v>17800</v>
      </c>
      <c r="D415">
        <v>17860</v>
      </c>
      <c r="E415">
        <v>17700</v>
      </c>
      <c r="F415">
        <v>5804921</v>
      </c>
      <c r="G415">
        <v>16137.852894719999</v>
      </c>
    </row>
    <row r="416" spans="1:7">
      <c r="A416" s="9">
        <v>43717</v>
      </c>
      <c r="B416">
        <v>17990</v>
      </c>
      <c r="C416">
        <v>17800</v>
      </c>
      <c r="D416">
        <v>18020</v>
      </c>
      <c r="E416">
        <v>17770</v>
      </c>
      <c r="F416">
        <v>4828235</v>
      </c>
      <c r="G416">
        <v>16241.181721036799</v>
      </c>
    </row>
    <row r="417" spans="1:7">
      <c r="A417" s="9">
        <v>43718</v>
      </c>
      <c r="B417">
        <v>18120</v>
      </c>
      <c r="C417">
        <v>18080</v>
      </c>
      <c r="D417">
        <v>18190</v>
      </c>
      <c r="E417">
        <v>18040</v>
      </c>
      <c r="F417">
        <v>4302022</v>
      </c>
      <c r="G417">
        <v>16383.487183353855</v>
      </c>
    </row>
    <row r="418" spans="1:7">
      <c r="A418" s="9">
        <v>43719</v>
      </c>
      <c r="B418">
        <v>18450</v>
      </c>
      <c r="C418">
        <v>18240</v>
      </c>
      <c r="D418">
        <v>18500</v>
      </c>
      <c r="E418">
        <v>18200</v>
      </c>
      <c r="F418">
        <v>6183403</v>
      </c>
      <c r="G418">
        <v>16564.13846501847</v>
      </c>
    </row>
    <row r="419" spans="1:7">
      <c r="A419" s="9">
        <v>43720</v>
      </c>
      <c r="B419">
        <v>18770</v>
      </c>
      <c r="C419">
        <v>18780</v>
      </c>
      <c r="D419">
        <v>18850</v>
      </c>
      <c r="E419">
        <v>18710</v>
      </c>
      <c r="F419">
        <v>7424786</v>
      </c>
      <c r="G419">
        <v>16796.441849216255</v>
      </c>
    </row>
    <row r="420" spans="1:7">
      <c r="A420" s="9">
        <v>43721</v>
      </c>
      <c r="B420">
        <v>19170</v>
      </c>
      <c r="C420">
        <v>18970</v>
      </c>
      <c r="D420">
        <v>19180</v>
      </c>
      <c r="E420">
        <v>18850</v>
      </c>
      <c r="F420">
        <v>7914469</v>
      </c>
      <c r="G420">
        <v>17083.93999032598</v>
      </c>
    </row>
    <row r="421" spans="1:7">
      <c r="A421" s="9">
        <v>43725</v>
      </c>
      <c r="B421">
        <v>19160</v>
      </c>
      <c r="C421">
        <v>19070</v>
      </c>
      <c r="D421">
        <v>19230</v>
      </c>
      <c r="E421">
        <v>18950</v>
      </c>
      <c r="F421">
        <v>6163614</v>
      </c>
      <c r="G421">
        <v>17419.309591873822</v>
      </c>
    </row>
    <row r="422" spans="1:7">
      <c r="A422" s="9">
        <v>43726</v>
      </c>
      <c r="B422">
        <v>19110</v>
      </c>
      <c r="C422">
        <v>19180</v>
      </c>
      <c r="D422">
        <v>19220</v>
      </c>
      <c r="E422">
        <v>19080</v>
      </c>
      <c r="F422">
        <v>4548525</v>
      </c>
      <c r="G422">
        <v>17745.233865336533</v>
      </c>
    </row>
    <row r="423" spans="1:7">
      <c r="A423" s="9">
        <v>43727</v>
      </c>
      <c r="B423">
        <v>19280</v>
      </c>
      <c r="C423">
        <v>19290</v>
      </c>
      <c r="D423">
        <v>19630</v>
      </c>
      <c r="E423">
        <v>19170</v>
      </c>
      <c r="F423">
        <v>9886704</v>
      </c>
      <c r="G423">
        <v>18012.491769575958</v>
      </c>
    </row>
    <row r="424" spans="1:7">
      <c r="A424" s="9">
        <v>43728</v>
      </c>
      <c r="B424">
        <v>19280</v>
      </c>
      <c r="C424">
        <v>19410</v>
      </c>
      <c r="D424">
        <v>19520</v>
      </c>
      <c r="E424">
        <v>19270</v>
      </c>
      <c r="F424">
        <v>5406900</v>
      </c>
      <c r="G424">
        <v>18335.993415660767</v>
      </c>
    </row>
    <row r="425" spans="1:7">
      <c r="A425" s="9">
        <v>43732</v>
      </c>
      <c r="B425">
        <v>19380</v>
      </c>
      <c r="C425">
        <v>19320</v>
      </c>
      <c r="D425">
        <v>19470</v>
      </c>
      <c r="E425">
        <v>19300</v>
      </c>
      <c r="F425">
        <v>4373817</v>
      </c>
      <c r="G425">
        <v>18594.794732528615</v>
      </c>
    </row>
    <row r="426" spans="1:7">
      <c r="A426" s="9">
        <v>43733</v>
      </c>
      <c r="B426">
        <v>19190</v>
      </c>
      <c r="C426">
        <v>19110</v>
      </c>
      <c r="D426">
        <v>19220</v>
      </c>
      <c r="E426">
        <v>18990</v>
      </c>
      <c r="F426">
        <v>6155316</v>
      </c>
      <c r="G426">
        <v>18801.835786022893</v>
      </c>
    </row>
    <row r="427" spans="1:7">
      <c r="A427" s="9">
        <v>43734</v>
      </c>
      <c r="B427">
        <v>19220</v>
      </c>
      <c r="C427">
        <v>19470</v>
      </c>
      <c r="D427">
        <v>19500</v>
      </c>
      <c r="E427">
        <v>19160</v>
      </c>
      <c r="F427">
        <v>5772085</v>
      </c>
      <c r="G427">
        <v>18967.468628818315</v>
      </c>
    </row>
    <row r="428" spans="1:7">
      <c r="A428" s="9">
        <v>43735</v>
      </c>
      <c r="B428">
        <v>19200</v>
      </c>
      <c r="C428">
        <v>19360</v>
      </c>
      <c r="D428">
        <v>19380</v>
      </c>
      <c r="E428">
        <v>18990</v>
      </c>
      <c r="F428">
        <v>7011348</v>
      </c>
      <c r="G428">
        <v>18990</v>
      </c>
    </row>
    <row r="429" spans="1:7">
      <c r="A429" s="9">
        <v>43738</v>
      </c>
      <c r="B429">
        <v>18970</v>
      </c>
      <c r="C429">
        <v>19010</v>
      </c>
      <c r="D429">
        <v>19120</v>
      </c>
      <c r="E429">
        <v>18860</v>
      </c>
      <c r="F429">
        <v>4902464</v>
      </c>
      <c r="G429">
        <v>19630</v>
      </c>
    </row>
    <row r="430" spans="1:7">
      <c r="A430" s="9">
        <v>43739</v>
      </c>
      <c r="B430">
        <v>19260</v>
      </c>
      <c r="C430">
        <v>19130</v>
      </c>
      <c r="D430">
        <v>19330</v>
      </c>
      <c r="E430">
        <v>19100</v>
      </c>
      <c r="F430">
        <v>4131286</v>
      </c>
      <c r="G430">
        <v>19614.599999999999</v>
      </c>
    </row>
    <row r="431" spans="1:7">
      <c r="A431" s="9">
        <v>43740</v>
      </c>
      <c r="B431">
        <v>19050</v>
      </c>
      <c r="C431">
        <v>18960</v>
      </c>
      <c r="D431">
        <v>19080</v>
      </c>
      <c r="E431">
        <v>18940</v>
      </c>
      <c r="F431">
        <v>4404692</v>
      </c>
      <c r="G431">
        <v>19599.507999999998</v>
      </c>
    </row>
    <row r="432" spans="1:7">
      <c r="A432" s="9">
        <v>43741</v>
      </c>
      <c r="B432">
        <v>18280</v>
      </c>
      <c r="C432">
        <v>18380</v>
      </c>
      <c r="D432">
        <v>18430</v>
      </c>
      <c r="E432">
        <v>18170</v>
      </c>
      <c r="F432">
        <v>8397880</v>
      </c>
      <c r="G432">
        <v>19584.717839999998</v>
      </c>
    </row>
    <row r="433" spans="1:7">
      <c r="A433" s="9">
        <v>43742</v>
      </c>
      <c r="B433">
        <v>18390</v>
      </c>
      <c r="C433">
        <v>18270</v>
      </c>
      <c r="D433">
        <v>18410</v>
      </c>
      <c r="E433">
        <v>18170</v>
      </c>
      <c r="F433">
        <v>4318111</v>
      </c>
      <c r="G433">
        <v>19528.129126399999</v>
      </c>
    </row>
    <row r="434" spans="1:7">
      <c r="A434" s="9">
        <v>43745</v>
      </c>
      <c r="B434">
        <v>18310</v>
      </c>
      <c r="C434">
        <v>18450</v>
      </c>
      <c r="D434">
        <v>18500</v>
      </c>
      <c r="E434">
        <v>18260</v>
      </c>
      <c r="F434">
        <v>3945185</v>
      </c>
      <c r="G434">
        <v>19473.803961343998</v>
      </c>
    </row>
    <row r="435" spans="1:7">
      <c r="A435" s="9">
        <v>43746</v>
      </c>
      <c r="B435">
        <v>18710</v>
      </c>
      <c r="C435">
        <v>18520</v>
      </c>
      <c r="D435">
        <v>18760</v>
      </c>
      <c r="E435">
        <v>18490</v>
      </c>
      <c r="F435">
        <v>5009872</v>
      </c>
      <c r="G435">
        <v>19421.651802890239</v>
      </c>
    </row>
    <row r="436" spans="1:7">
      <c r="A436" s="9">
        <v>43747</v>
      </c>
      <c r="B436">
        <v>18450</v>
      </c>
      <c r="C436">
        <v>18320</v>
      </c>
      <c r="D436">
        <v>18470</v>
      </c>
      <c r="E436">
        <v>18300</v>
      </c>
      <c r="F436">
        <v>4591269</v>
      </c>
      <c r="G436">
        <v>19371.58573077463</v>
      </c>
    </row>
    <row r="437" spans="1:7">
      <c r="A437" s="9">
        <v>43748</v>
      </c>
      <c r="B437">
        <v>18600</v>
      </c>
      <c r="C437">
        <v>18450</v>
      </c>
      <c r="D437">
        <v>18720</v>
      </c>
      <c r="E437">
        <v>18220</v>
      </c>
      <c r="F437">
        <v>8242473</v>
      </c>
      <c r="G437">
        <v>19323.522301543646</v>
      </c>
    </row>
    <row r="438" spans="1:7">
      <c r="A438" s="9">
        <v>43749</v>
      </c>
      <c r="B438">
        <v>19030</v>
      </c>
      <c r="C438">
        <v>18920</v>
      </c>
      <c r="D438">
        <v>19070</v>
      </c>
      <c r="E438">
        <v>18840</v>
      </c>
      <c r="F438">
        <v>6011749</v>
      </c>
      <c r="G438">
        <v>19277.381409481899</v>
      </c>
    </row>
    <row r="439" spans="1:7">
      <c r="A439" s="9">
        <v>43753</v>
      </c>
      <c r="B439">
        <v>19760</v>
      </c>
      <c r="C439">
        <v>19540</v>
      </c>
      <c r="D439">
        <v>19790</v>
      </c>
      <c r="E439">
        <v>19470</v>
      </c>
      <c r="F439">
        <v>7398680</v>
      </c>
      <c r="G439">
        <v>18170</v>
      </c>
    </row>
    <row r="440" spans="1:7">
      <c r="A440" s="9">
        <v>43754</v>
      </c>
      <c r="B440">
        <v>20230</v>
      </c>
      <c r="C440">
        <v>20330</v>
      </c>
      <c r="D440">
        <v>20500</v>
      </c>
      <c r="E440">
        <v>20160</v>
      </c>
      <c r="F440">
        <v>7906679</v>
      </c>
      <c r="G440">
        <v>18202.400000000001</v>
      </c>
    </row>
    <row r="441" spans="1:7">
      <c r="A441" s="9">
        <v>43755</v>
      </c>
      <c r="B441">
        <v>20210</v>
      </c>
      <c r="C441">
        <v>20220</v>
      </c>
      <c r="D441">
        <v>20310</v>
      </c>
      <c r="E441">
        <v>20140</v>
      </c>
      <c r="F441">
        <v>3627605</v>
      </c>
      <c r="G441">
        <v>18294.304</v>
      </c>
    </row>
    <row r="442" spans="1:7">
      <c r="A442" s="9">
        <v>43756</v>
      </c>
      <c r="B442">
        <v>20290</v>
      </c>
      <c r="C442">
        <v>20330</v>
      </c>
      <c r="D442">
        <v>20560</v>
      </c>
      <c r="E442">
        <v>20220</v>
      </c>
      <c r="F442">
        <v>5984313</v>
      </c>
      <c r="G442">
        <v>18382.53184</v>
      </c>
    </row>
    <row r="443" spans="1:7">
      <c r="A443" s="9">
        <v>43759</v>
      </c>
      <c r="B443">
        <v>20380</v>
      </c>
      <c r="C443">
        <v>20350</v>
      </c>
      <c r="D443">
        <v>20430</v>
      </c>
      <c r="E443">
        <v>20310</v>
      </c>
      <c r="F443">
        <v>3667991</v>
      </c>
      <c r="G443">
        <v>18513.179929599999</v>
      </c>
    </row>
    <row r="444" spans="1:7">
      <c r="A444" s="9">
        <v>43761</v>
      </c>
      <c r="B444">
        <v>20560</v>
      </c>
      <c r="C444">
        <v>20600</v>
      </c>
      <c r="D444">
        <v>20600</v>
      </c>
      <c r="E444">
        <v>20250</v>
      </c>
      <c r="F444">
        <v>6330163</v>
      </c>
      <c r="G444">
        <v>18635.989133823998</v>
      </c>
    </row>
    <row r="445" spans="1:7">
      <c r="A445" s="9">
        <v>43762</v>
      </c>
      <c r="B445">
        <v>20760</v>
      </c>
      <c r="C445">
        <v>20760</v>
      </c>
      <c r="D445">
        <v>20820</v>
      </c>
      <c r="E445">
        <v>20710</v>
      </c>
      <c r="F445">
        <v>4239983</v>
      </c>
      <c r="G445">
        <v>18793.110003118079</v>
      </c>
    </row>
    <row r="446" spans="1:7">
      <c r="A446" s="9">
        <v>43763</v>
      </c>
      <c r="B446">
        <v>20830</v>
      </c>
      <c r="C446">
        <v>20790</v>
      </c>
      <c r="D446">
        <v>20860</v>
      </c>
      <c r="E446">
        <v>20670</v>
      </c>
      <c r="F446">
        <v>3742956</v>
      </c>
      <c r="G446">
        <v>18995.79900280627</v>
      </c>
    </row>
    <row r="447" spans="1:7">
      <c r="A447" s="9">
        <v>43766</v>
      </c>
      <c r="B447">
        <v>20940</v>
      </c>
      <c r="C447">
        <v>20940</v>
      </c>
      <c r="D447">
        <v>20990</v>
      </c>
      <c r="E447">
        <v>20880</v>
      </c>
      <c r="F447">
        <v>3520912</v>
      </c>
      <c r="G447">
        <v>19219.503122469519</v>
      </c>
    </row>
    <row r="448" spans="1:7">
      <c r="A448" s="9">
        <v>43767</v>
      </c>
      <c r="B448">
        <v>21140</v>
      </c>
      <c r="C448">
        <v>21110</v>
      </c>
      <c r="D448">
        <v>21190</v>
      </c>
      <c r="E448">
        <v>21070</v>
      </c>
      <c r="F448">
        <v>4096156</v>
      </c>
      <c r="G448">
        <v>19467.372685323786</v>
      </c>
    </row>
    <row r="449" spans="1:7">
      <c r="A449" s="9">
        <v>43768</v>
      </c>
      <c r="B449">
        <v>20900</v>
      </c>
      <c r="C449">
        <v>21070</v>
      </c>
      <c r="D449">
        <v>21100</v>
      </c>
      <c r="E449">
        <v>20860</v>
      </c>
      <c r="F449">
        <v>3856751</v>
      </c>
      <c r="G449">
        <v>19742.993055671981</v>
      </c>
    </row>
    <row r="450" spans="1:7">
      <c r="A450" s="9">
        <v>43769</v>
      </c>
      <c r="B450">
        <v>21060</v>
      </c>
      <c r="C450">
        <v>21070</v>
      </c>
      <c r="D450">
        <v>21160</v>
      </c>
      <c r="E450">
        <v>20970</v>
      </c>
      <c r="F450">
        <v>4756678</v>
      </c>
      <c r="G450">
        <v>19974.514166764464</v>
      </c>
    </row>
    <row r="451" spans="1:7">
      <c r="A451" s="9">
        <v>43770</v>
      </c>
      <c r="B451">
        <v>20900</v>
      </c>
      <c r="C451">
        <v>20670</v>
      </c>
      <c r="D451">
        <v>20910</v>
      </c>
      <c r="E451">
        <v>20640</v>
      </c>
      <c r="F451">
        <v>3762005</v>
      </c>
      <c r="G451">
        <v>20168.99190008215</v>
      </c>
    </row>
    <row r="452" spans="1:7">
      <c r="A452" s="9">
        <v>43774</v>
      </c>
      <c r="B452">
        <v>21700</v>
      </c>
      <c r="C452">
        <v>21540</v>
      </c>
      <c r="D452">
        <v>21800</v>
      </c>
      <c r="E452">
        <v>21450</v>
      </c>
      <c r="F452">
        <v>5892831</v>
      </c>
      <c r="G452">
        <v>20332.353196069005</v>
      </c>
    </row>
    <row r="453" spans="1:7">
      <c r="A453" s="9">
        <v>43775</v>
      </c>
      <c r="B453">
        <v>21750</v>
      </c>
      <c r="C453">
        <v>21780</v>
      </c>
      <c r="D453">
        <v>21810</v>
      </c>
      <c r="E453">
        <v>21640</v>
      </c>
      <c r="F453">
        <v>3496154</v>
      </c>
      <c r="G453">
        <v>20596.529620776586</v>
      </c>
    </row>
    <row r="454" spans="1:7">
      <c r="A454" s="9">
        <v>43776</v>
      </c>
      <c r="B454">
        <v>21760</v>
      </c>
      <c r="C454">
        <v>21670</v>
      </c>
      <c r="D454">
        <v>21790</v>
      </c>
      <c r="E454">
        <v>21650</v>
      </c>
      <c r="F454">
        <v>3155076</v>
      </c>
      <c r="G454">
        <v>20839.223696621269</v>
      </c>
    </row>
    <row r="455" spans="1:7">
      <c r="A455" s="9">
        <v>43777</v>
      </c>
      <c r="B455">
        <v>21910</v>
      </c>
      <c r="C455">
        <v>22220</v>
      </c>
      <c r="D455">
        <v>22300</v>
      </c>
      <c r="E455">
        <v>21740</v>
      </c>
      <c r="F455">
        <v>6141555</v>
      </c>
      <c r="G455">
        <v>21033.378957297016</v>
      </c>
    </row>
    <row r="456" spans="1:7">
      <c r="A456" s="9">
        <v>43780</v>
      </c>
      <c r="B456">
        <v>21800</v>
      </c>
      <c r="C456">
        <v>22000</v>
      </c>
      <c r="D456">
        <v>22050</v>
      </c>
      <c r="E456">
        <v>21780</v>
      </c>
      <c r="F456">
        <v>2905107</v>
      </c>
      <c r="G456">
        <v>21286.703165837615</v>
      </c>
    </row>
    <row r="457" spans="1:7">
      <c r="A457" s="9">
        <v>43781</v>
      </c>
      <c r="B457">
        <v>22180</v>
      </c>
      <c r="C457">
        <v>21790</v>
      </c>
      <c r="D457">
        <v>22200</v>
      </c>
      <c r="E457">
        <v>21760</v>
      </c>
      <c r="F457">
        <v>3532868</v>
      </c>
      <c r="G457">
        <v>21489.362532670093</v>
      </c>
    </row>
    <row r="458" spans="1:7">
      <c r="A458" s="9">
        <v>43782</v>
      </c>
      <c r="B458">
        <v>21770</v>
      </c>
      <c r="C458">
        <v>22000</v>
      </c>
      <c r="D458">
        <v>22010</v>
      </c>
      <c r="E458">
        <v>21660</v>
      </c>
      <c r="F458">
        <v>4806439</v>
      </c>
      <c r="G458">
        <v>21651.490026136074</v>
      </c>
    </row>
    <row r="459" spans="1:7">
      <c r="A459" s="9">
        <v>43783</v>
      </c>
      <c r="B459">
        <v>21450</v>
      </c>
      <c r="C459">
        <v>21780</v>
      </c>
      <c r="D459">
        <v>21850</v>
      </c>
      <c r="E459">
        <v>21280</v>
      </c>
      <c r="F459">
        <v>4848788</v>
      </c>
      <c r="G459">
        <v>22300</v>
      </c>
    </row>
    <row r="460" spans="1:7">
      <c r="A460" s="9">
        <v>43784</v>
      </c>
      <c r="B460">
        <v>21770</v>
      </c>
      <c r="C460">
        <v>21490</v>
      </c>
      <c r="D460">
        <v>21810</v>
      </c>
      <c r="E460">
        <v>21400</v>
      </c>
      <c r="F460">
        <v>4864656</v>
      </c>
      <c r="G460">
        <v>22279.599999999999</v>
      </c>
    </row>
    <row r="461" spans="1:7">
      <c r="A461" s="9">
        <v>43787</v>
      </c>
      <c r="B461">
        <v>21910</v>
      </c>
      <c r="C461">
        <v>21730</v>
      </c>
      <c r="D461">
        <v>21960</v>
      </c>
      <c r="E461">
        <v>21670</v>
      </c>
      <c r="F461">
        <v>3730313</v>
      </c>
      <c r="G461">
        <v>22259.608</v>
      </c>
    </row>
    <row r="462" spans="1:7">
      <c r="A462" s="9">
        <v>43788</v>
      </c>
      <c r="B462">
        <v>21720</v>
      </c>
      <c r="C462">
        <v>21840</v>
      </c>
      <c r="D462">
        <v>21890</v>
      </c>
      <c r="E462">
        <v>21610</v>
      </c>
      <c r="F462">
        <v>4183528</v>
      </c>
      <c r="G462">
        <v>22240.01584</v>
      </c>
    </row>
    <row r="463" spans="1:7">
      <c r="A463" s="9">
        <v>43789</v>
      </c>
      <c r="B463">
        <v>21420</v>
      </c>
      <c r="C463">
        <v>21490</v>
      </c>
      <c r="D463">
        <v>21720</v>
      </c>
      <c r="E463">
        <v>21320</v>
      </c>
      <c r="F463">
        <v>5316230</v>
      </c>
      <c r="G463">
        <v>22220.815523199999</v>
      </c>
    </row>
    <row r="464" spans="1:7">
      <c r="A464" s="9">
        <v>43790</v>
      </c>
      <c r="B464">
        <v>21230</v>
      </c>
      <c r="C464">
        <v>21300</v>
      </c>
      <c r="D464">
        <v>21360</v>
      </c>
      <c r="E464">
        <v>20660</v>
      </c>
      <c r="F464">
        <v>8320730</v>
      </c>
      <c r="G464">
        <v>22201.999212735998</v>
      </c>
    </row>
    <row r="465" spans="1:7">
      <c r="A465" s="9">
        <v>43791</v>
      </c>
      <c r="B465">
        <v>21390</v>
      </c>
      <c r="C465">
        <v>21230</v>
      </c>
      <c r="D465">
        <v>21550</v>
      </c>
      <c r="E465">
        <v>21220</v>
      </c>
      <c r="F465">
        <v>4868639</v>
      </c>
      <c r="G465">
        <v>22140.319244226557</v>
      </c>
    </row>
    <row r="466" spans="1:7">
      <c r="A466" s="9">
        <v>43794</v>
      </c>
      <c r="B466">
        <v>21690</v>
      </c>
      <c r="C466">
        <v>21710</v>
      </c>
      <c r="D466">
        <v>21790</v>
      </c>
      <c r="E466">
        <v>21640</v>
      </c>
      <c r="F466">
        <v>4316035</v>
      </c>
      <c r="G466">
        <v>22081.106474457494</v>
      </c>
    </row>
    <row r="467" spans="1:7">
      <c r="A467" s="9">
        <v>43795</v>
      </c>
      <c r="B467">
        <v>21850</v>
      </c>
      <c r="C467">
        <v>22010</v>
      </c>
      <c r="D467">
        <v>22310</v>
      </c>
      <c r="E467">
        <v>21810</v>
      </c>
      <c r="F467">
        <v>7923004</v>
      </c>
      <c r="G467">
        <v>20660</v>
      </c>
    </row>
    <row r="468" spans="1:7">
      <c r="A468" s="9">
        <v>43796</v>
      </c>
      <c r="B468">
        <v>22000</v>
      </c>
      <c r="C468">
        <v>21990</v>
      </c>
      <c r="D468">
        <v>22100</v>
      </c>
      <c r="E468">
        <v>21930</v>
      </c>
      <c r="F468">
        <v>3599645</v>
      </c>
      <c r="G468">
        <v>20693</v>
      </c>
    </row>
    <row r="469" spans="1:7">
      <c r="A469" s="9">
        <v>43797</v>
      </c>
      <c r="B469">
        <v>21930</v>
      </c>
      <c r="C469">
        <v>22020</v>
      </c>
      <c r="D469">
        <v>22070</v>
      </c>
      <c r="E469">
        <v>21850</v>
      </c>
      <c r="F469">
        <v>4543980</v>
      </c>
      <c r="G469">
        <v>20725.34</v>
      </c>
    </row>
    <row r="470" spans="1:7">
      <c r="A470" s="9">
        <v>43798</v>
      </c>
      <c r="B470">
        <v>21710</v>
      </c>
      <c r="C470">
        <v>22050</v>
      </c>
      <c r="D470">
        <v>22080</v>
      </c>
      <c r="E470">
        <v>21680</v>
      </c>
      <c r="F470">
        <v>3568604</v>
      </c>
      <c r="G470">
        <v>20757.033200000002</v>
      </c>
    </row>
    <row r="471" spans="1:7">
      <c r="A471" s="9">
        <v>43801</v>
      </c>
      <c r="B471">
        <v>22160</v>
      </c>
      <c r="C471">
        <v>21860</v>
      </c>
      <c r="D471">
        <v>22200</v>
      </c>
      <c r="E471">
        <v>21850</v>
      </c>
      <c r="F471">
        <v>4427827</v>
      </c>
      <c r="G471">
        <v>20788.092536</v>
      </c>
    </row>
    <row r="472" spans="1:7">
      <c r="A472" s="9">
        <v>43802</v>
      </c>
      <c r="B472">
        <v>21850</v>
      </c>
      <c r="C472">
        <v>21520</v>
      </c>
      <c r="D472">
        <v>21870</v>
      </c>
      <c r="E472">
        <v>21490</v>
      </c>
      <c r="F472">
        <v>5798198</v>
      </c>
      <c r="G472">
        <v>20818.530685279999</v>
      </c>
    </row>
    <row r="473" spans="1:7">
      <c r="A473" s="9">
        <v>43803</v>
      </c>
      <c r="B473">
        <v>21370</v>
      </c>
      <c r="C473">
        <v>21440</v>
      </c>
      <c r="D473">
        <v>21490</v>
      </c>
      <c r="E473">
        <v>21230</v>
      </c>
      <c r="F473">
        <v>7021898</v>
      </c>
      <c r="G473">
        <v>20848.3600715744</v>
      </c>
    </row>
    <row r="474" spans="1:7">
      <c r="A474" s="9">
        <v>43804</v>
      </c>
      <c r="B474">
        <v>21720</v>
      </c>
      <c r="C474">
        <v>21700</v>
      </c>
      <c r="D474">
        <v>21830</v>
      </c>
      <c r="E474">
        <v>21640</v>
      </c>
      <c r="F474">
        <v>4668405</v>
      </c>
      <c r="G474">
        <v>20877.592870142911</v>
      </c>
    </row>
    <row r="475" spans="1:7">
      <c r="A475" s="9">
        <v>43805</v>
      </c>
      <c r="B475">
        <v>21830</v>
      </c>
      <c r="C475">
        <v>21810</v>
      </c>
      <c r="D475">
        <v>21910</v>
      </c>
      <c r="E475">
        <v>21780</v>
      </c>
      <c r="F475">
        <v>3169371</v>
      </c>
      <c r="G475">
        <v>20906.241012740054</v>
      </c>
    </row>
    <row r="476" spans="1:7">
      <c r="A476" s="9">
        <v>43808</v>
      </c>
      <c r="B476">
        <v>21940</v>
      </c>
      <c r="C476">
        <v>22170</v>
      </c>
      <c r="D476">
        <v>22170</v>
      </c>
      <c r="E476">
        <v>21830</v>
      </c>
      <c r="F476">
        <v>5233413</v>
      </c>
      <c r="G476">
        <v>20934.316192485254</v>
      </c>
    </row>
    <row r="477" spans="1:7">
      <c r="A477" s="9">
        <v>43809</v>
      </c>
      <c r="B477">
        <v>21950</v>
      </c>
      <c r="C477">
        <v>21840</v>
      </c>
      <c r="D477">
        <v>21980</v>
      </c>
      <c r="E477">
        <v>21760</v>
      </c>
      <c r="F477">
        <v>3060518</v>
      </c>
      <c r="G477">
        <v>20961.829868635548</v>
      </c>
    </row>
    <row r="478" spans="1:7">
      <c r="A478" s="9">
        <v>43810</v>
      </c>
      <c r="B478">
        <v>21850</v>
      </c>
      <c r="C478">
        <v>21930</v>
      </c>
      <c r="D478">
        <v>21960</v>
      </c>
      <c r="E478">
        <v>21770</v>
      </c>
      <c r="F478">
        <v>2565176</v>
      </c>
      <c r="G478">
        <v>20988.793271262839</v>
      </c>
    </row>
    <row r="479" spans="1:7">
      <c r="A479" s="9">
        <v>43811</v>
      </c>
      <c r="B479">
        <v>21960</v>
      </c>
      <c r="C479">
        <v>21970</v>
      </c>
      <c r="D479">
        <v>22020</v>
      </c>
      <c r="E479">
        <v>21830</v>
      </c>
      <c r="F479">
        <v>3270213</v>
      </c>
      <c r="G479">
        <v>21015.217405837582</v>
      </c>
    </row>
    <row r="480" spans="1:7">
      <c r="A480" s="9">
        <v>43812</v>
      </c>
      <c r="B480">
        <v>23100</v>
      </c>
      <c r="C480">
        <v>22820</v>
      </c>
      <c r="D480">
        <v>23130</v>
      </c>
      <c r="E480">
        <v>22730</v>
      </c>
      <c r="F480">
        <v>9086904</v>
      </c>
      <c r="G480">
        <v>21041.113057720831</v>
      </c>
    </row>
    <row r="481" spans="1:7">
      <c r="A481" s="9">
        <v>43815</v>
      </c>
      <c r="B481">
        <v>22990</v>
      </c>
      <c r="C481">
        <v>22940</v>
      </c>
      <c r="D481">
        <v>23110</v>
      </c>
      <c r="E481">
        <v>22930</v>
      </c>
      <c r="F481">
        <v>2986624</v>
      </c>
      <c r="G481">
        <v>21124.668535411998</v>
      </c>
    </row>
    <row r="482" spans="1:7">
      <c r="A482" s="9">
        <v>43816</v>
      </c>
      <c r="B482">
        <v>23170</v>
      </c>
      <c r="C482">
        <v>23210</v>
      </c>
      <c r="D482">
        <v>23220</v>
      </c>
      <c r="E482">
        <v>23020</v>
      </c>
      <c r="F482">
        <v>3223675</v>
      </c>
      <c r="G482">
        <v>21204.881793995519</v>
      </c>
    </row>
    <row r="483" spans="1:7">
      <c r="A483" s="9">
        <v>43817</v>
      </c>
      <c r="B483">
        <v>22880</v>
      </c>
      <c r="C483">
        <v>23080</v>
      </c>
      <c r="D483">
        <v>23110</v>
      </c>
      <c r="E483">
        <v>22870</v>
      </c>
      <c r="F483">
        <v>3374133</v>
      </c>
      <c r="G483">
        <v>21325.788886355789</v>
      </c>
    </row>
    <row r="484" spans="1:7">
      <c r="A484" s="9">
        <v>43818</v>
      </c>
      <c r="B484">
        <v>22760</v>
      </c>
      <c r="C484">
        <v>22810</v>
      </c>
      <c r="D484">
        <v>22910</v>
      </c>
      <c r="E484">
        <v>22690</v>
      </c>
      <c r="F484">
        <v>2776703</v>
      </c>
      <c r="G484">
        <v>21439.441553174442</v>
      </c>
    </row>
    <row r="485" spans="1:7">
      <c r="A485" s="9">
        <v>43819</v>
      </c>
      <c r="B485">
        <v>22680</v>
      </c>
      <c r="C485">
        <v>22830</v>
      </c>
      <c r="D485">
        <v>22830</v>
      </c>
      <c r="E485">
        <v>22520</v>
      </c>
      <c r="F485">
        <v>3382968</v>
      </c>
      <c r="G485">
        <v>21546.275059983975</v>
      </c>
    </row>
    <row r="486" spans="1:7">
      <c r="A486" s="9">
        <v>43822</v>
      </c>
      <c r="B486">
        <v>22660</v>
      </c>
      <c r="C486">
        <v>22820</v>
      </c>
      <c r="D486">
        <v>22840</v>
      </c>
      <c r="E486">
        <v>22650</v>
      </c>
      <c r="F486">
        <v>2209182</v>
      </c>
      <c r="G486">
        <v>21646.698556384938</v>
      </c>
    </row>
    <row r="487" spans="1:7">
      <c r="A487" s="9">
        <v>43823</v>
      </c>
      <c r="B487">
        <v>22690</v>
      </c>
      <c r="C487">
        <v>22700</v>
      </c>
      <c r="D487">
        <v>22720</v>
      </c>
      <c r="E487">
        <v>22620</v>
      </c>
      <c r="F487">
        <v>1725549</v>
      </c>
      <c r="G487">
        <v>21741.096643001842</v>
      </c>
    </row>
    <row r="488" spans="1:7">
      <c r="A488" s="9">
        <v>43824</v>
      </c>
      <c r="B488">
        <v>22620</v>
      </c>
      <c r="C488">
        <v>22660</v>
      </c>
      <c r="D488">
        <v>22680</v>
      </c>
      <c r="E488">
        <v>22620</v>
      </c>
      <c r="F488">
        <v>797241</v>
      </c>
      <c r="G488">
        <v>21829.830844421733</v>
      </c>
    </row>
    <row r="489" spans="1:7">
      <c r="A489" s="9">
        <v>43825</v>
      </c>
      <c r="B489">
        <v>22830</v>
      </c>
      <c r="C489">
        <v>22580</v>
      </c>
      <c r="D489">
        <v>22870</v>
      </c>
      <c r="E489">
        <v>22570</v>
      </c>
      <c r="F489">
        <v>2463779</v>
      </c>
      <c r="G489">
        <v>21913.24099375643</v>
      </c>
    </row>
    <row r="490" spans="1:7">
      <c r="A490" s="9">
        <v>43826</v>
      </c>
      <c r="B490">
        <v>22820</v>
      </c>
      <c r="C490">
        <v>22960</v>
      </c>
      <c r="D490">
        <v>22980</v>
      </c>
      <c r="E490">
        <v>22780</v>
      </c>
      <c r="F490">
        <v>2593050</v>
      </c>
      <c r="G490">
        <v>21991.646534131043</v>
      </c>
    </row>
    <row r="491" spans="1:7">
      <c r="A491" s="9">
        <v>43829</v>
      </c>
      <c r="B491">
        <v>22470</v>
      </c>
      <c r="C491">
        <v>22670</v>
      </c>
      <c r="D491">
        <v>22670</v>
      </c>
      <c r="E491">
        <v>22420</v>
      </c>
      <c r="F491">
        <v>3733186</v>
      </c>
      <c r="G491">
        <v>22065.34774208318</v>
      </c>
    </row>
    <row r="492" spans="1:7">
      <c r="A492" s="9">
        <v>43836</v>
      </c>
      <c r="B492">
        <v>21510</v>
      </c>
      <c r="C492">
        <v>21660</v>
      </c>
      <c r="D492">
        <v>21690</v>
      </c>
      <c r="E492">
        <v>21440</v>
      </c>
      <c r="F492">
        <v>5757587</v>
      </c>
      <c r="G492">
        <v>23220</v>
      </c>
    </row>
    <row r="493" spans="1:7">
      <c r="A493" s="9">
        <v>43837</v>
      </c>
      <c r="B493">
        <v>22200</v>
      </c>
      <c r="C493">
        <v>21740</v>
      </c>
      <c r="D493">
        <v>22230</v>
      </c>
      <c r="E493">
        <v>21700</v>
      </c>
      <c r="F493">
        <v>4722432</v>
      </c>
      <c r="G493">
        <v>23184.400000000001</v>
      </c>
    </row>
    <row r="494" spans="1:7">
      <c r="A494" s="9">
        <v>43838</v>
      </c>
      <c r="B494">
        <v>21530</v>
      </c>
      <c r="C494">
        <v>21530</v>
      </c>
      <c r="D494">
        <v>21720</v>
      </c>
      <c r="E494">
        <v>21040</v>
      </c>
      <c r="F494">
        <v>12785343</v>
      </c>
      <c r="G494">
        <v>23149.512000000002</v>
      </c>
    </row>
    <row r="495" spans="1:7">
      <c r="A495" s="9">
        <v>43839</v>
      </c>
      <c r="B495">
        <v>22480</v>
      </c>
      <c r="C495">
        <v>22200</v>
      </c>
      <c r="D495">
        <v>22570</v>
      </c>
      <c r="E495">
        <v>22180</v>
      </c>
      <c r="F495">
        <v>5449612</v>
      </c>
      <c r="G495">
        <v>23065.131520000003</v>
      </c>
    </row>
    <row r="496" spans="1:7">
      <c r="A496" s="9">
        <v>43840</v>
      </c>
      <c r="B496">
        <v>22730</v>
      </c>
      <c r="C496">
        <v>22590</v>
      </c>
      <c r="D496">
        <v>22830</v>
      </c>
      <c r="E496">
        <v>22550</v>
      </c>
      <c r="F496">
        <v>4955780</v>
      </c>
      <c r="G496">
        <v>22984.126259200002</v>
      </c>
    </row>
    <row r="497" spans="1:7">
      <c r="A497" s="9">
        <v>43844</v>
      </c>
      <c r="B497">
        <v>23040</v>
      </c>
      <c r="C497">
        <v>22990</v>
      </c>
      <c r="D497">
        <v>23120</v>
      </c>
      <c r="E497">
        <v>22920</v>
      </c>
      <c r="F497">
        <v>4911560</v>
      </c>
      <c r="G497">
        <v>21040</v>
      </c>
    </row>
    <row r="498" spans="1:7">
      <c r="A498" s="9">
        <v>43845</v>
      </c>
      <c r="B498">
        <v>22830</v>
      </c>
      <c r="C498">
        <v>22880</v>
      </c>
      <c r="D498">
        <v>23000</v>
      </c>
      <c r="E498">
        <v>22780</v>
      </c>
      <c r="F498">
        <v>4238516</v>
      </c>
      <c r="G498">
        <v>21081.599999999999</v>
      </c>
    </row>
    <row r="499" spans="1:7">
      <c r="A499" s="9">
        <v>43846</v>
      </c>
      <c r="B499">
        <v>22910</v>
      </c>
      <c r="C499">
        <v>22950</v>
      </c>
      <c r="D499">
        <v>22960</v>
      </c>
      <c r="E499">
        <v>22830</v>
      </c>
      <c r="F499">
        <v>2909932</v>
      </c>
      <c r="G499">
        <v>21122.367999999999</v>
      </c>
    </row>
    <row r="500" spans="1:7">
      <c r="A500" s="9">
        <v>43847</v>
      </c>
      <c r="B500">
        <v>23100</v>
      </c>
      <c r="C500">
        <v>23200</v>
      </c>
      <c r="D500">
        <v>23240</v>
      </c>
      <c r="E500">
        <v>23040</v>
      </c>
      <c r="F500">
        <v>3520702</v>
      </c>
      <c r="G500">
        <v>21162.320639999998</v>
      </c>
    </row>
    <row r="501" spans="1:7">
      <c r="A501" s="9">
        <v>43850</v>
      </c>
      <c r="B501">
        <v>23180</v>
      </c>
      <c r="C501">
        <v>23140</v>
      </c>
      <c r="D501">
        <v>23210</v>
      </c>
      <c r="E501">
        <v>23120</v>
      </c>
      <c r="F501">
        <v>1990451</v>
      </c>
      <c r="G501">
        <v>21245.427814399998</v>
      </c>
    </row>
    <row r="502" spans="1:7">
      <c r="A502" s="9">
        <v>43851</v>
      </c>
      <c r="B502">
        <v>22720</v>
      </c>
      <c r="C502">
        <v>23140</v>
      </c>
      <c r="D502">
        <v>23150</v>
      </c>
      <c r="E502">
        <v>22710</v>
      </c>
      <c r="F502">
        <v>4729711</v>
      </c>
      <c r="G502">
        <v>21325.210701823999</v>
      </c>
    </row>
    <row r="503" spans="1:7">
      <c r="A503" s="9">
        <v>43852</v>
      </c>
      <c r="B503">
        <v>23050</v>
      </c>
      <c r="C503">
        <v>22670</v>
      </c>
      <c r="D503">
        <v>23080</v>
      </c>
      <c r="E503">
        <v>22670</v>
      </c>
      <c r="F503">
        <v>3345936</v>
      </c>
      <c r="G503">
        <v>21401.80227375104</v>
      </c>
    </row>
    <row r="504" spans="1:7">
      <c r="A504" s="9">
        <v>43853</v>
      </c>
      <c r="B504">
        <v>22600</v>
      </c>
      <c r="C504">
        <v>22690</v>
      </c>
      <c r="D504">
        <v>22840</v>
      </c>
      <c r="E504">
        <v>22570</v>
      </c>
      <c r="F504">
        <v>5629196</v>
      </c>
      <c r="G504">
        <v>21475.330182800997</v>
      </c>
    </row>
    <row r="505" spans="1:7">
      <c r="A505" s="9">
        <v>43854</v>
      </c>
      <c r="B505">
        <v>22650</v>
      </c>
      <c r="C505">
        <v>22730</v>
      </c>
      <c r="D505">
        <v>22750</v>
      </c>
      <c r="E505">
        <v>22530</v>
      </c>
      <c r="F505">
        <v>3285247</v>
      </c>
      <c r="G505">
        <v>21545.916975488959</v>
      </c>
    </row>
    <row r="506" spans="1:7">
      <c r="A506" s="9">
        <v>43857</v>
      </c>
      <c r="B506">
        <v>21700</v>
      </c>
      <c r="C506">
        <v>21680</v>
      </c>
      <c r="D506">
        <v>21990</v>
      </c>
      <c r="E506">
        <v>21680</v>
      </c>
      <c r="F506">
        <v>6314760</v>
      </c>
      <c r="G506">
        <v>21613.6802964694</v>
      </c>
    </row>
    <row r="507" spans="1:7">
      <c r="A507" s="9">
        <v>43858</v>
      </c>
      <c r="B507">
        <v>21520</v>
      </c>
      <c r="C507">
        <v>21390</v>
      </c>
      <c r="D507">
        <v>21570</v>
      </c>
      <c r="E507">
        <v>21320</v>
      </c>
      <c r="F507">
        <v>6365352</v>
      </c>
      <c r="G507">
        <v>23240</v>
      </c>
    </row>
    <row r="508" spans="1:7">
      <c r="A508" s="9">
        <v>43859</v>
      </c>
      <c r="B508">
        <v>21800</v>
      </c>
      <c r="C508">
        <v>21660</v>
      </c>
      <c r="D508">
        <v>21830</v>
      </c>
      <c r="E508">
        <v>21500</v>
      </c>
      <c r="F508">
        <v>5058105</v>
      </c>
      <c r="G508">
        <v>23201.599999999999</v>
      </c>
    </row>
    <row r="509" spans="1:7">
      <c r="A509" s="9">
        <v>43860</v>
      </c>
      <c r="B509">
        <v>21020</v>
      </c>
      <c r="C509">
        <v>21610</v>
      </c>
      <c r="D509">
        <v>21690</v>
      </c>
      <c r="E509">
        <v>20890</v>
      </c>
      <c r="F509">
        <v>7994954</v>
      </c>
      <c r="G509">
        <v>23163.967999999997</v>
      </c>
    </row>
    <row r="510" spans="1:7">
      <c r="A510" s="9">
        <v>43861</v>
      </c>
      <c r="B510">
        <v>21460</v>
      </c>
      <c r="C510">
        <v>21360</v>
      </c>
      <c r="D510">
        <v>21870</v>
      </c>
      <c r="E510">
        <v>21350</v>
      </c>
      <c r="F510">
        <v>7983122</v>
      </c>
      <c r="G510">
        <v>23073.009279999998</v>
      </c>
    </row>
    <row r="511" spans="1:7">
      <c r="A511" s="9">
        <v>43864</v>
      </c>
      <c r="B511">
        <v>21050</v>
      </c>
      <c r="C511">
        <v>20700</v>
      </c>
      <c r="D511">
        <v>21140</v>
      </c>
      <c r="E511">
        <v>20660</v>
      </c>
      <c r="F511">
        <v>9179337</v>
      </c>
      <c r="G511">
        <v>22985.688908799999</v>
      </c>
    </row>
    <row r="512" spans="1:7">
      <c r="A512" s="9">
        <v>43865</v>
      </c>
      <c r="B512">
        <v>21240</v>
      </c>
      <c r="C512">
        <v>20860</v>
      </c>
      <c r="D512">
        <v>21300</v>
      </c>
      <c r="E512">
        <v>20810</v>
      </c>
      <c r="F512">
        <v>7093159</v>
      </c>
      <c r="G512">
        <v>22846.147574271999</v>
      </c>
    </row>
    <row r="513" spans="1:7">
      <c r="A513" s="9">
        <v>43866</v>
      </c>
      <c r="B513">
        <v>21680</v>
      </c>
      <c r="C513">
        <v>21710</v>
      </c>
      <c r="D513">
        <v>21840</v>
      </c>
      <c r="E513">
        <v>21520</v>
      </c>
      <c r="F513">
        <v>6308199</v>
      </c>
      <c r="G513">
        <v>22714.978719815681</v>
      </c>
    </row>
    <row r="514" spans="1:7">
      <c r="A514" s="9">
        <v>43867</v>
      </c>
      <c r="B514">
        <v>22750</v>
      </c>
      <c r="C514">
        <v>22300</v>
      </c>
      <c r="D514">
        <v>22950</v>
      </c>
      <c r="E514">
        <v>22290</v>
      </c>
      <c r="F514">
        <v>11515829</v>
      </c>
      <c r="G514">
        <v>20660</v>
      </c>
    </row>
    <row r="515" spans="1:7">
      <c r="A515" s="9">
        <v>43868</v>
      </c>
      <c r="B515">
        <v>22630</v>
      </c>
      <c r="C515">
        <v>22880</v>
      </c>
      <c r="D515">
        <v>22900</v>
      </c>
      <c r="E515">
        <v>22470</v>
      </c>
      <c r="F515">
        <v>5988869</v>
      </c>
      <c r="G515">
        <v>20705.8</v>
      </c>
    </row>
    <row r="516" spans="1:7">
      <c r="A516" s="9">
        <v>43871</v>
      </c>
      <c r="B516">
        <v>22370</v>
      </c>
      <c r="C516">
        <v>22230</v>
      </c>
      <c r="D516">
        <v>22550</v>
      </c>
      <c r="E516">
        <v>22220</v>
      </c>
      <c r="F516">
        <v>6190704</v>
      </c>
      <c r="G516">
        <v>20750.684000000001</v>
      </c>
    </row>
    <row r="517" spans="1:7">
      <c r="A517" s="9">
        <v>43873</v>
      </c>
      <c r="B517">
        <v>22690</v>
      </c>
      <c r="C517">
        <v>22660</v>
      </c>
      <c r="D517">
        <v>22700</v>
      </c>
      <c r="E517">
        <v>22430</v>
      </c>
      <c r="F517">
        <v>4870399</v>
      </c>
      <c r="G517">
        <v>20794.670320000001</v>
      </c>
    </row>
    <row r="518" spans="1:7">
      <c r="A518" s="9">
        <v>43874</v>
      </c>
      <c r="B518">
        <v>22600</v>
      </c>
      <c r="C518">
        <v>22680</v>
      </c>
      <c r="D518">
        <v>22760</v>
      </c>
      <c r="E518">
        <v>22530</v>
      </c>
      <c r="F518">
        <v>5369039</v>
      </c>
      <c r="G518">
        <v>20837.776913600002</v>
      </c>
    </row>
    <row r="519" spans="1:7">
      <c r="A519" s="9">
        <v>43875</v>
      </c>
      <c r="B519">
        <v>22320</v>
      </c>
      <c r="C519">
        <v>22350</v>
      </c>
      <c r="D519">
        <v>22450</v>
      </c>
      <c r="E519">
        <v>22190</v>
      </c>
      <c r="F519">
        <v>5140952</v>
      </c>
      <c r="G519">
        <v>20880.021375328004</v>
      </c>
    </row>
    <row r="520" spans="1:7">
      <c r="A520" s="9">
        <v>43878</v>
      </c>
      <c r="B520">
        <v>22050</v>
      </c>
      <c r="C520">
        <v>22030</v>
      </c>
      <c r="D520">
        <v>22110</v>
      </c>
      <c r="E520">
        <v>21690</v>
      </c>
      <c r="F520">
        <v>5508602</v>
      </c>
      <c r="G520">
        <v>20921.420947821443</v>
      </c>
    </row>
    <row r="521" spans="1:7">
      <c r="A521" s="9">
        <v>43879</v>
      </c>
      <c r="B521">
        <v>21390</v>
      </c>
      <c r="C521">
        <v>21830</v>
      </c>
      <c r="D521">
        <v>21830</v>
      </c>
      <c r="E521">
        <v>21300</v>
      </c>
      <c r="F521">
        <v>6525099</v>
      </c>
      <c r="G521">
        <v>20961.992528865016</v>
      </c>
    </row>
    <row r="522" spans="1:7">
      <c r="A522" s="9">
        <v>43880</v>
      </c>
      <c r="B522">
        <v>21800</v>
      </c>
      <c r="C522">
        <v>21650</v>
      </c>
      <c r="D522">
        <v>21920</v>
      </c>
      <c r="E522">
        <v>21490</v>
      </c>
      <c r="F522">
        <v>6699845</v>
      </c>
      <c r="G522">
        <v>21001.752678287714</v>
      </c>
    </row>
    <row r="523" spans="1:7">
      <c r="A523" s="9">
        <v>43881</v>
      </c>
      <c r="B523">
        <v>21940</v>
      </c>
      <c r="C523">
        <v>22300</v>
      </c>
      <c r="D523">
        <v>22550</v>
      </c>
      <c r="E523">
        <v>21840</v>
      </c>
      <c r="F523">
        <v>9281509</v>
      </c>
      <c r="G523">
        <v>21040.717624721961</v>
      </c>
    </row>
    <row r="524" spans="1:7">
      <c r="A524" s="9">
        <v>43882</v>
      </c>
      <c r="B524">
        <v>21750</v>
      </c>
      <c r="C524">
        <v>21810</v>
      </c>
      <c r="D524">
        <v>22140</v>
      </c>
      <c r="E524">
        <v>21740</v>
      </c>
      <c r="F524">
        <v>5294380</v>
      </c>
      <c r="G524">
        <v>21078.903272227522</v>
      </c>
    </row>
    <row r="525" spans="1:7">
      <c r="A525" s="9">
        <v>43886</v>
      </c>
      <c r="B525">
        <v>20400</v>
      </c>
      <c r="C525">
        <v>20040</v>
      </c>
      <c r="D525">
        <v>20580</v>
      </c>
      <c r="E525">
        <v>20010</v>
      </c>
      <c r="F525">
        <v>12958491</v>
      </c>
      <c r="G525">
        <v>22950</v>
      </c>
    </row>
    <row r="526" spans="1:7">
      <c r="A526" s="9">
        <v>43887</v>
      </c>
      <c r="B526">
        <v>20020</v>
      </c>
      <c r="C526">
        <v>19900</v>
      </c>
      <c r="D526">
        <v>20060</v>
      </c>
      <c r="E526">
        <v>19470</v>
      </c>
      <c r="F526">
        <v>13961512</v>
      </c>
      <c r="G526">
        <v>22891.200000000001</v>
      </c>
    </row>
    <row r="527" spans="1:7">
      <c r="A527" s="9">
        <v>43888</v>
      </c>
      <c r="B527">
        <v>19170</v>
      </c>
      <c r="C527">
        <v>19730</v>
      </c>
      <c r="D527">
        <v>19740</v>
      </c>
      <c r="E527">
        <v>18970</v>
      </c>
      <c r="F527">
        <v>14308978</v>
      </c>
      <c r="G527">
        <v>22754.351999999999</v>
      </c>
    </row>
    <row r="528" spans="1:7">
      <c r="A528" s="9">
        <v>43889</v>
      </c>
      <c r="B528">
        <v>17630</v>
      </c>
      <c r="C528">
        <v>18190</v>
      </c>
      <c r="D528">
        <v>18200</v>
      </c>
      <c r="E528">
        <v>17360</v>
      </c>
      <c r="F528">
        <v>18719709</v>
      </c>
      <c r="G528">
        <v>22527.29088</v>
      </c>
    </row>
    <row r="529" spans="1:7">
      <c r="A529" s="9">
        <v>43892</v>
      </c>
      <c r="B529">
        <v>18090</v>
      </c>
      <c r="C529">
        <v>17230</v>
      </c>
      <c r="D529">
        <v>18510</v>
      </c>
      <c r="E529">
        <v>17200</v>
      </c>
      <c r="F529">
        <v>21174786</v>
      </c>
      <c r="G529">
        <v>22113.907609599999</v>
      </c>
    </row>
    <row r="530" spans="1:7">
      <c r="A530" s="9">
        <v>43893</v>
      </c>
      <c r="B530">
        <v>17640</v>
      </c>
      <c r="C530">
        <v>18670</v>
      </c>
      <c r="D530">
        <v>18720</v>
      </c>
      <c r="E530">
        <v>17640</v>
      </c>
      <c r="F530">
        <v>16765805</v>
      </c>
      <c r="G530">
        <v>21622.51684864</v>
      </c>
    </row>
    <row r="531" spans="1:7">
      <c r="A531" s="9">
        <v>43894</v>
      </c>
      <c r="B531">
        <v>17670</v>
      </c>
      <c r="C531">
        <v>17330</v>
      </c>
      <c r="D531">
        <v>17910</v>
      </c>
      <c r="E531">
        <v>17270</v>
      </c>
      <c r="F531">
        <v>11266209</v>
      </c>
      <c r="G531">
        <v>21180.265163775999</v>
      </c>
    </row>
    <row r="532" spans="1:7">
      <c r="A532" s="9">
        <v>43895</v>
      </c>
      <c r="B532">
        <v>18060</v>
      </c>
      <c r="C532">
        <v>18090</v>
      </c>
      <c r="D532">
        <v>18140</v>
      </c>
      <c r="E532">
        <v>17860</v>
      </c>
      <c r="F532">
        <v>9269405</v>
      </c>
      <c r="G532">
        <v>20782.238647398401</v>
      </c>
    </row>
    <row r="533" spans="1:7">
      <c r="A533" s="9">
        <v>43896</v>
      </c>
      <c r="B533">
        <v>17020</v>
      </c>
      <c r="C533">
        <v>17500</v>
      </c>
      <c r="D533">
        <v>17590</v>
      </c>
      <c r="E533">
        <v>16820</v>
      </c>
      <c r="F533">
        <v>14501201</v>
      </c>
      <c r="G533">
        <v>20424.01478265856</v>
      </c>
    </row>
    <row r="534" spans="1:7">
      <c r="A534" s="9">
        <v>43899</v>
      </c>
      <c r="B534">
        <v>15210</v>
      </c>
      <c r="C534">
        <v>15740</v>
      </c>
      <c r="D534">
        <v>15750</v>
      </c>
      <c r="E534">
        <v>14950</v>
      </c>
      <c r="F534">
        <v>17531259</v>
      </c>
      <c r="G534">
        <v>19991.533008739534</v>
      </c>
    </row>
    <row r="535" spans="1:7">
      <c r="A535" s="9">
        <v>43900</v>
      </c>
      <c r="B535">
        <v>15510</v>
      </c>
      <c r="C535">
        <v>14810</v>
      </c>
      <c r="D535">
        <v>15710</v>
      </c>
      <c r="E535">
        <v>14050</v>
      </c>
      <c r="F535">
        <v>23919624</v>
      </c>
      <c r="G535">
        <v>19285.718387516001</v>
      </c>
    </row>
    <row r="536" spans="1:7">
      <c r="A536" s="9">
        <v>43901</v>
      </c>
      <c r="B536">
        <v>14820</v>
      </c>
      <c r="C536">
        <v>15250</v>
      </c>
      <c r="D536">
        <v>15730</v>
      </c>
      <c r="E536">
        <v>14790</v>
      </c>
      <c r="F536">
        <v>18990274</v>
      </c>
      <c r="G536">
        <v>18448.003445513441</v>
      </c>
    </row>
    <row r="537" spans="1:7">
      <c r="A537" s="9">
        <v>43902</v>
      </c>
      <c r="B537">
        <v>13490</v>
      </c>
      <c r="C537">
        <v>14220</v>
      </c>
      <c r="D537">
        <v>14430</v>
      </c>
      <c r="E537">
        <v>13180</v>
      </c>
      <c r="F537">
        <v>30844445</v>
      </c>
      <c r="G537">
        <v>17744.322894231289</v>
      </c>
    </row>
    <row r="538" spans="1:7">
      <c r="A538" s="9">
        <v>43903</v>
      </c>
      <c r="B538">
        <v>11880</v>
      </c>
      <c r="C538">
        <v>11500</v>
      </c>
      <c r="D538">
        <v>12930</v>
      </c>
      <c r="E538">
        <v>10780</v>
      </c>
      <c r="F538">
        <v>37546332</v>
      </c>
      <c r="G538">
        <v>16922.744773269656</v>
      </c>
    </row>
    <row r="539" spans="1:7">
      <c r="A539" s="9">
        <v>43906</v>
      </c>
      <c r="B539">
        <v>11040</v>
      </c>
      <c r="C539">
        <v>11990</v>
      </c>
      <c r="D539">
        <v>12280</v>
      </c>
      <c r="E539">
        <v>11040</v>
      </c>
      <c r="F539">
        <v>25981948</v>
      </c>
      <c r="G539">
        <v>15694.195818615724</v>
      </c>
    </row>
    <row r="540" spans="1:7">
      <c r="A540" s="9">
        <v>43907</v>
      </c>
      <c r="B540">
        <v>11140</v>
      </c>
      <c r="C540">
        <v>10570</v>
      </c>
      <c r="D540">
        <v>11950</v>
      </c>
      <c r="E540">
        <v>10340</v>
      </c>
      <c r="F540">
        <v>43738061</v>
      </c>
      <c r="G540">
        <v>14711.356654892579</v>
      </c>
    </row>
    <row r="541" spans="1:7">
      <c r="A541" s="9">
        <v>43908</v>
      </c>
      <c r="B541">
        <v>10830</v>
      </c>
      <c r="C541">
        <v>11360</v>
      </c>
      <c r="D541">
        <v>11730</v>
      </c>
      <c r="E541">
        <v>10790</v>
      </c>
      <c r="F541">
        <v>27098044</v>
      </c>
      <c r="G541">
        <v>13837.085323914063</v>
      </c>
    </row>
    <row r="542" spans="1:7">
      <c r="A542" s="9">
        <v>43909</v>
      </c>
      <c r="B542">
        <v>10610</v>
      </c>
      <c r="C542">
        <v>11400</v>
      </c>
      <c r="D542">
        <v>11420</v>
      </c>
      <c r="E542">
        <v>10330</v>
      </c>
      <c r="F542">
        <v>27236830</v>
      </c>
      <c r="G542">
        <v>13137.668259131251</v>
      </c>
    </row>
    <row r="543" spans="1:7">
      <c r="A543" s="9">
        <v>43913</v>
      </c>
      <c r="B543">
        <v>11000</v>
      </c>
      <c r="C543">
        <v>10590</v>
      </c>
      <c r="D543">
        <v>11250</v>
      </c>
      <c r="E543">
        <v>10490</v>
      </c>
      <c r="F543">
        <v>23359006</v>
      </c>
      <c r="G543">
        <v>12576.134607305001</v>
      </c>
    </row>
    <row r="544" spans="1:7">
      <c r="A544" s="9">
        <v>43914</v>
      </c>
      <c r="B544">
        <v>12650</v>
      </c>
      <c r="C544">
        <v>12060</v>
      </c>
      <c r="D544">
        <v>12700</v>
      </c>
      <c r="E544">
        <v>11900</v>
      </c>
      <c r="F544">
        <v>29019516</v>
      </c>
      <c r="G544">
        <v>10330</v>
      </c>
    </row>
    <row r="545" spans="1:7">
      <c r="A545" s="9">
        <v>43915</v>
      </c>
      <c r="B545">
        <v>14730</v>
      </c>
      <c r="C545">
        <v>13850</v>
      </c>
      <c r="D545">
        <v>14780</v>
      </c>
      <c r="E545">
        <v>13680</v>
      </c>
      <c r="F545">
        <v>27752060</v>
      </c>
      <c r="G545">
        <v>10377.4</v>
      </c>
    </row>
    <row r="546" spans="1:7">
      <c r="A546" s="9">
        <v>43916</v>
      </c>
      <c r="B546">
        <v>13450</v>
      </c>
      <c r="C546">
        <v>13720</v>
      </c>
      <c r="D546">
        <v>14110</v>
      </c>
      <c r="E546">
        <v>13150</v>
      </c>
      <c r="F546">
        <v>24118249</v>
      </c>
      <c r="G546">
        <v>10553.503999999999</v>
      </c>
    </row>
    <row r="547" spans="1:7">
      <c r="A547" s="9">
        <v>43917</v>
      </c>
      <c r="B547">
        <v>14020</v>
      </c>
      <c r="C547">
        <v>14300</v>
      </c>
      <c r="D547">
        <v>14380</v>
      </c>
      <c r="E547">
        <v>13610</v>
      </c>
      <c r="F547">
        <v>19192907</v>
      </c>
      <c r="G547">
        <v>10722.563839999999</v>
      </c>
    </row>
    <row r="548" spans="1:7">
      <c r="A548" s="9">
        <v>43920</v>
      </c>
      <c r="B548">
        <v>14110</v>
      </c>
      <c r="C548">
        <v>13550</v>
      </c>
      <c r="D548">
        <v>14140</v>
      </c>
      <c r="E548">
        <v>13450</v>
      </c>
      <c r="F548">
        <v>19134525</v>
      </c>
      <c r="G548">
        <v>10884.861286399999</v>
      </c>
    </row>
    <row r="549" spans="1:7">
      <c r="A549" s="9">
        <v>43921</v>
      </c>
      <c r="B549">
        <v>13890</v>
      </c>
      <c r="C549">
        <v>14340</v>
      </c>
      <c r="D549">
        <v>14600</v>
      </c>
      <c r="E549">
        <v>13880</v>
      </c>
      <c r="F549">
        <v>20291792</v>
      </c>
      <c r="G549">
        <v>11040.666834943999</v>
      </c>
    </row>
    <row r="550" spans="1:7">
      <c r="A550" s="9">
        <v>43922</v>
      </c>
      <c r="B550">
        <v>12680</v>
      </c>
      <c r="C550">
        <v>13500</v>
      </c>
      <c r="D550">
        <v>13780</v>
      </c>
      <c r="E550">
        <v>12410</v>
      </c>
      <c r="F550">
        <v>20405451</v>
      </c>
      <c r="G550">
        <v>11190.240161546239</v>
      </c>
    </row>
    <row r="551" spans="1:7">
      <c r="A551" s="9">
        <v>43923</v>
      </c>
      <c r="B551">
        <v>12320</v>
      </c>
      <c r="C551">
        <v>12490</v>
      </c>
      <c r="D551">
        <v>12790</v>
      </c>
      <c r="E551">
        <v>12180</v>
      </c>
      <c r="F551">
        <v>16916473</v>
      </c>
      <c r="G551">
        <v>11333.830555084389</v>
      </c>
    </row>
    <row r="552" spans="1:7">
      <c r="A552" s="9">
        <v>43924</v>
      </c>
      <c r="B552">
        <v>12350</v>
      </c>
      <c r="C552">
        <v>12530</v>
      </c>
      <c r="D552">
        <v>12700</v>
      </c>
      <c r="E552">
        <v>12090</v>
      </c>
      <c r="F552">
        <v>14062030</v>
      </c>
      <c r="G552">
        <v>11471.677332881014</v>
      </c>
    </row>
    <row r="553" spans="1:7">
      <c r="A553" s="9">
        <v>43927</v>
      </c>
      <c r="B553">
        <v>13420</v>
      </c>
      <c r="C553">
        <v>12380</v>
      </c>
      <c r="D553">
        <v>13530</v>
      </c>
      <c r="E553">
        <v>12300</v>
      </c>
      <c r="F553">
        <v>21325426</v>
      </c>
      <c r="G553">
        <v>11604.010239565774</v>
      </c>
    </row>
    <row r="554" spans="1:7">
      <c r="A554" s="9">
        <v>43928</v>
      </c>
      <c r="B554">
        <v>13950</v>
      </c>
      <c r="C554">
        <v>14020</v>
      </c>
      <c r="D554">
        <v>14260</v>
      </c>
      <c r="E554">
        <v>13340</v>
      </c>
      <c r="F554">
        <v>22973814</v>
      </c>
      <c r="G554">
        <v>11731.049829983143</v>
      </c>
    </row>
    <row r="555" spans="1:7">
      <c r="A555" s="9">
        <v>43929</v>
      </c>
      <c r="B555">
        <v>14540</v>
      </c>
      <c r="C555">
        <v>14020</v>
      </c>
      <c r="D555">
        <v>14690</v>
      </c>
      <c r="E555">
        <v>13590</v>
      </c>
      <c r="F555">
        <v>26520461</v>
      </c>
      <c r="G555">
        <v>11853.007836783818</v>
      </c>
    </row>
    <row r="556" spans="1:7">
      <c r="A556" s="9">
        <v>43930</v>
      </c>
      <c r="B556">
        <v>14470</v>
      </c>
      <c r="C556">
        <v>14540</v>
      </c>
      <c r="D556">
        <v>14600</v>
      </c>
      <c r="E556">
        <v>14240</v>
      </c>
      <c r="F556">
        <v>14976148</v>
      </c>
      <c r="G556">
        <v>11970.087523312464</v>
      </c>
    </row>
    <row r="557" spans="1:7">
      <c r="A557" s="9">
        <v>43931</v>
      </c>
      <c r="B557">
        <v>14690</v>
      </c>
      <c r="C557">
        <v>14760</v>
      </c>
      <c r="D557">
        <v>14810</v>
      </c>
      <c r="E557">
        <v>14340</v>
      </c>
      <c r="F557">
        <v>13146685</v>
      </c>
      <c r="G557">
        <v>12082.484022379966</v>
      </c>
    </row>
    <row r="558" spans="1:7">
      <c r="A558" s="9">
        <v>43934</v>
      </c>
      <c r="B558">
        <v>14000</v>
      </c>
      <c r="C558">
        <v>14390</v>
      </c>
      <c r="D558">
        <v>14540</v>
      </c>
      <c r="E558">
        <v>14000</v>
      </c>
      <c r="F558">
        <v>11441854</v>
      </c>
      <c r="G558">
        <v>12246.134981037168</v>
      </c>
    </row>
    <row r="559" spans="1:7">
      <c r="A559" s="9">
        <v>43935</v>
      </c>
      <c r="B559">
        <v>14920</v>
      </c>
      <c r="C559">
        <v>14200</v>
      </c>
      <c r="D559">
        <v>15050</v>
      </c>
      <c r="E559">
        <v>14140</v>
      </c>
      <c r="F559">
        <v>15619377</v>
      </c>
      <c r="G559">
        <v>12399.966882174938</v>
      </c>
    </row>
    <row r="560" spans="1:7">
      <c r="A560" s="9">
        <v>43936</v>
      </c>
      <c r="B560">
        <v>14810</v>
      </c>
      <c r="C560">
        <v>14800</v>
      </c>
      <c r="D560">
        <v>14970</v>
      </c>
      <c r="E560">
        <v>14660</v>
      </c>
      <c r="F560">
        <v>9934633</v>
      </c>
      <c r="G560">
        <v>12611.969531600944</v>
      </c>
    </row>
    <row r="561" spans="1:7">
      <c r="A561" s="9">
        <v>43937</v>
      </c>
      <c r="B561">
        <v>14410</v>
      </c>
      <c r="C561">
        <v>14370</v>
      </c>
      <c r="D561">
        <v>14520</v>
      </c>
      <c r="E561">
        <v>14200</v>
      </c>
      <c r="F561">
        <v>11989777</v>
      </c>
      <c r="G561">
        <v>12807.011969072868</v>
      </c>
    </row>
    <row r="562" spans="1:7">
      <c r="A562" s="9">
        <v>43938</v>
      </c>
      <c r="B562">
        <v>15260</v>
      </c>
      <c r="C562">
        <v>14980</v>
      </c>
      <c r="D562">
        <v>15350</v>
      </c>
      <c r="E562">
        <v>14890</v>
      </c>
      <c r="F562">
        <v>16438391</v>
      </c>
      <c r="G562">
        <v>12986.451011547038</v>
      </c>
    </row>
    <row r="563" spans="1:7">
      <c r="A563" s="9">
        <v>43941</v>
      </c>
      <c r="B563">
        <v>14980</v>
      </c>
      <c r="C563">
        <v>14860</v>
      </c>
      <c r="D563">
        <v>15140</v>
      </c>
      <c r="E563">
        <v>14840</v>
      </c>
      <c r="F563">
        <v>9876644</v>
      </c>
      <c r="G563">
        <v>13222.805910392335</v>
      </c>
    </row>
    <row r="564" spans="1:7">
      <c r="A564" s="9">
        <v>43942</v>
      </c>
      <c r="B564">
        <v>14350</v>
      </c>
      <c r="C564">
        <v>14650</v>
      </c>
      <c r="D564">
        <v>14760</v>
      </c>
      <c r="E564">
        <v>14220</v>
      </c>
      <c r="F564">
        <v>11898218</v>
      </c>
      <c r="G564">
        <v>13435.525319353103</v>
      </c>
    </row>
    <row r="565" spans="1:7">
      <c r="A565" s="9">
        <v>43943</v>
      </c>
      <c r="B565">
        <v>14150</v>
      </c>
      <c r="C565">
        <v>14080</v>
      </c>
      <c r="D565">
        <v>14150</v>
      </c>
      <c r="E565">
        <v>13730</v>
      </c>
      <c r="F565">
        <v>13288733</v>
      </c>
      <c r="G565">
        <v>13626.972787417792</v>
      </c>
    </row>
    <row r="566" spans="1:7">
      <c r="A566" s="9">
        <v>43944</v>
      </c>
      <c r="B566">
        <v>14560</v>
      </c>
      <c r="C566">
        <v>14350</v>
      </c>
      <c r="D566">
        <v>14570</v>
      </c>
      <c r="E566">
        <v>14270</v>
      </c>
      <c r="F566">
        <v>9613943</v>
      </c>
      <c r="G566">
        <v>13730</v>
      </c>
    </row>
    <row r="567" spans="1:7">
      <c r="A567" s="9">
        <v>43945</v>
      </c>
      <c r="B567">
        <v>14330</v>
      </c>
      <c r="C567">
        <v>14430</v>
      </c>
      <c r="D567">
        <v>14470</v>
      </c>
      <c r="E567">
        <v>14190</v>
      </c>
      <c r="F567">
        <v>7972257</v>
      </c>
      <c r="G567">
        <v>13730</v>
      </c>
    </row>
    <row r="568" spans="1:7">
      <c r="A568" s="9">
        <v>43948</v>
      </c>
      <c r="B568">
        <v>15070</v>
      </c>
      <c r="C568">
        <v>14630</v>
      </c>
      <c r="D568">
        <v>15140</v>
      </c>
      <c r="E568">
        <v>14590</v>
      </c>
      <c r="F568">
        <v>11992379</v>
      </c>
      <c r="G568">
        <v>13892</v>
      </c>
    </row>
    <row r="569" spans="1:7">
      <c r="A569" s="9">
        <v>43949</v>
      </c>
      <c r="B569">
        <v>15060</v>
      </c>
      <c r="C569">
        <v>15100</v>
      </c>
      <c r="D569">
        <v>15190</v>
      </c>
      <c r="E569">
        <v>14870</v>
      </c>
      <c r="F569">
        <v>8640905</v>
      </c>
      <c r="G569">
        <v>14037.8</v>
      </c>
    </row>
    <row r="570" spans="1:7">
      <c r="A570" s="9">
        <v>43951</v>
      </c>
      <c r="B570">
        <v>15730</v>
      </c>
      <c r="C570">
        <v>15860</v>
      </c>
      <c r="D570">
        <v>15990</v>
      </c>
      <c r="E570">
        <v>15720</v>
      </c>
      <c r="F570">
        <v>11455969</v>
      </c>
      <c r="G570">
        <v>14169.019999999999</v>
      </c>
    </row>
    <row r="571" spans="1:7">
      <c r="A571" s="9">
        <v>43952</v>
      </c>
      <c r="B571">
        <v>14890</v>
      </c>
      <c r="C571">
        <v>15350</v>
      </c>
      <c r="D571">
        <v>15350</v>
      </c>
      <c r="E571">
        <v>14730</v>
      </c>
      <c r="F571">
        <v>12125501</v>
      </c>
      <c r="G571">
        <v>14387.5376</v>
      </c>
    </row>
    <row r="572" spans="1:7">
      <c r="A572" s="9">
        <v>43958</v>
      </c>
      <c r="B572">
        <v>14920</v>
      </c>
      <c r="C572">
        <v>14590</v>
      </c>
      <c r="D572">
        <v>15000</v>
      </c>
      <c r="E572">
        <v>14560</v>
      </c>
      <c r="F572">
        <v>7398837</v>
      </c>
      <c r="G572">
        <v>14579.833087999999</v>
      </c>
    </row>
    <row r="573" spans="1:7">
      <c r="A573" s="9">
        <v>43959</v>
      </c>
      <c r="B573">
        <v>15680</v>
      </c>
      <c r="C573">
        <v>15360</v>
      </c>
      <c r="D573">
        <v>15690</v>
      </c>
      <c r="E573">
        <v>15250</v>
      </c>
      <c r="F573">
        <v>11127117</v>
      </c>
      <c r="G573">
        <v>14560</v>
      </c>
    </row>
    <row r="574" spans="1:7">
      <c r="A574" s="9">
        <v>43962</v>
      </c>
      <c r="B574">
        <v>16010</v>
      </c>
      <c r="C574">
        <v>15940</v>
      </c>
      <c r="D574">
        <v>16240</v>
      </c>
      <c r="E574">
        <v>15890</v>
      </c>
      <c r="F574">
        <v>9570200</v>
      </c>
      <c r="G574">
        <v>14560</v>
      </c>
    </row>
    <row r="575" spans="1:7">
      <c r="A575" s="9">
        <v>43963</v>
      </c>
      <c r="B575">
        <v>15990</v>
      </c>
      <c r="C575">
        <v>16060</v>
      </c>
      <c r="D575">
        <v>16120</v>
      </c>
      <c r="E575">
        <v>15850</v>
      </c>
      <c r="F575">
        <v>8553419</v>
      </c>
      <c r="G575">
        <v>14795.2</v>
      </c>
    </row>
    <row r="576" spans="1:7">
      <c r="A576" s="9">
        <v>43964</v>
      </c>
      <c r="B576">
        <v>15830</v>
      </c>
      <c r="C576">
        <v>15550</v>
      </c>
      <c r="D576">
        <v>15920</v>
      </c>
      <c r="E576">
        <v>15480</v>
      </c>
      <c r="F576">
        <v>8526061</v>
      </c>
      <c r="G576">
        <v>14997.472</v>
      </c>
    </row>
    <row r="577" spans="1:7">
      <c r="A577" s="9">
        <v>43965</v>
      </c>
      <c r="B577">
        <v>15230</v>
      </c>
      <c r="C577">
        <v>15610</v>
      </c>
      <c r="D577">
        <v>15700</v>
      </c>
      <c r="E577">
        <v>15230</v>
      </c>
      <c r="F577">
        <v>10169462</v>
      </c>
      <c r="G577">
        <v>15171.42592</v>
      </c>
    </row>
    <row r="578" spans="1:7">
      <c r="A578" s="9">
        <v>43966</v>
      </c>
      <c r="B578">
        <v>15420</v>
      </c>
      <c r="C578">
        <v>15650</v>
      </c>
      <c r="D578">
        <v>15680</v>
      </c>
      <c r="E578">
        <v>15140</v>
      </c>
      <c r="F578">
        <v>10364429</v>
      </c>
      <c r="G578">
        <v>16240</v>
      </c>
    </row>
    <row r="579" spans="1:7">
      <c r="A579" s="9">
        <v>43969</v>
      </c>
      <c r="B579">
        <v>15610</v>
      </c>
      <c r="C579">
        <v>15600</v>
      </c>
      <c r="D579">
        <v>15710</v>
      </c>
      <c r="E579">
        <v>15400</v>
      </c>
      <c r="F579">
        <v>6466205</v>
      </c>
      <c r="G579">
        <v>16218</v>
      </c>
    </row>
    <row r="580" spans="1:7">
      <c r="A580" s="9">
        <v>43970</v>
      </c>
      <c r="B580">
        <v>16100</v>
      </c>
      <c r="C580">
        <v>16380</v>
      </c>
      <c r="D580">
        <v>16420</v>
      </c>
      <c r="E580">
        <v>16070</v>
      </c>
      <c r="F580">
        <v>10349914</v>
      </c>
      <c r="G580">
        <v>15140</v>
      </c>
    </row>
    <row r="581" spans="1:7">
      <c r="A581" s="9">
        <v>43971</v>
      </c>
      <c r="B581">
        <v>16340</v>
      </c>
      <c r="C581">
        <v>16090</v>
      </c>
      <c r="D581">
        <v>16460</v>
      </c>
      <c r="E581">
        <v>16070</v>
      </c>
      <c r="F581">
        <v>7831292</v>
      </c>
      <c r="G581">
        <v>15165.6</v>
      </c>
    </row>
    <row r="582" spans="1:7">
      <c r="A582" s="9">
        <v>43972</v>
      </c>
      <c r="B582">
        <v>16260</v>
      </c>
      <c r="C582">
        <v>16520</v>
      </c>
      <c r="D582">
        <v>16560</v>
      </c>
      <c r="E582">
        <v>16170</v>
      </c>
      <c r="F582">
        <v>7913675</v>
      </c>
      <c r="G582">
        <v>15217.376</v>
      </c>
    </row>
    <row r="583" spans="1:7">
      <c r="A583" s="9">
        <v>43973</v>
      </c>
      <c r="B583">
        <v>15990</v>
      </c>
      <c r="C583">
        <v>16300</v>
      </c>
      <c r="D583">
        <v>16360</v>
      </c>
      <c r="E583">
        <v>15900</v>
      </c>
      <c r="F583">
        <v>8940712</v>
      </c>
      <c r="G583">
        <v>15297.933440000001</v>
      </c>
    </row>
    <row r="584" spans="1:7">
      <c r="A584" s="9">
        <v>43976</v>
      </c>
      <c r="B584">
        <v>16540</v>
      </c>
      <c r="C584">
        <v>16460</v>
      </c>
      <c r="D584">
        <v>16540</v>
      </c>
      <c r="E584">
        <v>16290</v>
      </c>
      <c r="F584">
        <v>7366946</v>
      </c>
      <c r="G584">
        <v>15373.657433600001</v>
      </c>
    </row>
    <row r="585" spans="1:7">
      <c r="A585" s="9">
        <v>43977</v>
      </c>
      <c r="B585">
        <v>17390</v>
      </c>
      <c r="C585">
        <v>16900</v>
      </c>
      <c r="D585">
        <v>17490</v>
      </c>
      <c r="E585">
        <v>16850</v>
      </c>
      <c r="F585">
        <v>13433720</v>
      </c>
      <c r="G585">
        <v>15444.837987584002</v>
      </c>
    </row>
    <row r="586" spans="1:7">
      <c r="A586" s="9">
        <v>43978</v>
      </c>
      <c r="B586">
        <v>17670</v>
      </c>
      <c r="C586">
        <v>17350</v>
      </c>
      <c r="D586">
        <v>17720</v>
      </c>
      <c r="E586">
        <v>17180</v>
      </c>
      <c r="F586">
        <v>12504782</v>
      </c>
      <c r="G586">
        <v>15608.450948577281</v>
      </c>
    </row>
    <row r="587" spans="1:7">
      <c r="A587" s="9">
        <v>43979</v>
      </c>
      <c r="B587">
        <v>18460</v>
      </c>
      <c r="C587">
        <v>18070</v>
      </c>
      <c r="D587">
        <v>18460</v>
      </c>
      <c r="E587">
        <v>17890</v>
      </c>
      <c r="F587">
        <v>19143886</v>
      </c>
      <c r="G587">
        <v>15819.605853719553</v>
      </c>
    </row>
    <row r="588" spans="1:7">
      <c r="A588" s="9">
        <v>43980</v>
      </c>
      <c r="B588">
        <v>18360</v>
      </c>
      <c r="C588">
        <v>18220</v>
      </c>
      <c r="D588">
        <v>18530</v>
      </c>
      <c r="E588">
        <v>18090</v>
      </c>
      <c r="F588">
        <v>13324993</v>
      </c>
      <c r="G588">
        <v>16136.453151273206</v>
      </c>
    </row>
    <row r="589" spans="1:7">
      <c r="A589" s="9">
        <v>43983</v>
      </c>
      <c r="B589">
        <v>18700</v>
      </c>
      <c r="C589">
        <v>18490</v>
      </c>
      <c r="D589">
        <v>18870</v>
      </c>
      <c r="E589">
        <v>18440</v>
      </c>
      <c r="F589">
        <v>11776152</v>
      </c>
      <c r="G589">
        <v>16471.549710094958</v>
      </c>
    </row>
    <row r="590" spans="1:7">
      <c r="A590" s="9">
        <v>43984</v>
      </c>
      <c r="B590">
        <v>19170</v>
      </c>
      <c r="C590">
        <v>18880</v>
      </c>
      <c r="D590">
        <v>19280</v>
      </c>
      <c r="E590">
        <v>18790</v>
      </c>
      <c r="F590">
        <v>12187992</v>
      </c>
      <c r="G590">
        <v>16855.301756479763</v>
      </c>
    </row>
    <row r="591" spans="1:7">
      <c r="A591" s="9">
        <v>43985</v>
      </c>
      <c r="B591">
        <v>19650</v>
      </c>
      <c r="C591">
        <v>19900</v>
      </c>
      <c r="D591">
        <v>20000</v>
      </c>
      <c r="E591">
        <v>19370</v>
      </c>
      <c r="F591">
        <v>15643729</v>
      </c>
      <c r="G591">
        <v>17291.747440313404</v>
      </c>
    </row>
    <row r="592" spans="1:7">
      <c r="A592" s="9">
        <v>43986</v>
      </c>
      <c r="B592">
        <v>19760</v>
      </c>
      <c r="C592">
        <v>20100</v>
      </c>
      <c r="D592">
        <v>20120</v>
      </c>
      <c r="E592">
        <v>19440</v>
      </c>
      <c r="F592">
        <v>15125070</v>
      </c>
      <c r="G592">
        <v>17833.397952250722</v>
      </c>
    </row>
    <row r="593" spans="1:7">
      <c r="A593" s="9">
        <v>43987</v>
      </c>
      <c r="B593">
        <v>20060</v>
      </c>
      <c r="C593">
        <v>19660</v>
      </c>
      <c r="D593">
        <v>20070</v>
      </c>
      <c r="E593">
        <v>19510</v>
      </c>
      <c r="F593">
        <v>9999219</v>
      </c>
      <c r="G593">
        <v>18290.718361800577</v>
      </c>
    </row>
    <row r="594" spans="1:7">
      <c r="A594" s="9">
        <v>43990</v>
      </c>
      <c r="B594">
        <v>20570</v>
      </c>
      <c r="C594">
        <v>20560</v>
      </c>
      <c r="D594">
        <v>20610</v>
      </c>
      <c r="E594">
        <v>20360</v>
      </c>
      <c r="F594">
        <v>10625912</v>
      </c>
      <c r="G594">
        <v>18656.574689440462</v>
      </c>
    </row>
    <row r="595" spans="1:7">
      <c r="A595" s="9">
        <v>43991</v>
      </c>
      <c r="B595">
        <v>20480</v>
      </c>
      <c r="C595">
        <v>20550</v>
      </c>
      <c r="D595">
        <v>20640</v>
      </c>
      <c r="E595">
        <v>20180</v>
      </c>
      <c r="F595">
        <v>9888358</v>
      </c>
      <c r="G595">
        <v>19047.25975155237</v>
      </c>
    </row>
    <row r="596" spans="1:7">
      <c r="A596" s="9">
        <v>43992</v>
      </c>
      <c r="B596">
        <v>20480</v>
      </c>
      <c r="C596">
        <v>20170</v>
      </c>
      <c r="D596">
        <v>20610</v>
      </c>
      <c r="E596">
        <v>20110</v>
      </c>
      <c r="F596">
        <v>8960784</v>
      </c>
      <c r="G596">
        <v>19365.807801241896</v>
      </c>
    </row>
    <row r="597" spans="1:7">
      <c r="A597" s="9">
        <v>43993</v>
      </c>
      <c r="B597">
        <v>19380</v>
      </c>
      <c r="C597">
        <v>19920</v>
      </c>
      <c r="D597">
        <v>20200</v>
      </c>
      <c r="E597">
        <v>19360</v>
      </c>
      <c r="F597">
        <v>14251641</v>
      </c>
      <c r="G597">
        <v>20640</v>
      </c>
    </row>
    <row r="598" spans="1:7">
      <c r="A598" s="9">
        <v>43994</v>
      </c>
      <c r="B598">
        <v>19060</v>
      </c>
      <c r="C598">
        <v>18340</v>
      </c>
      <c r="D598">
        <v>19170</v>
      </c>
      <c r="E598">
        <v>18160</v>
      </c>
      <c r="F598">
        <v>20809158</v>
      </c>
      <c r="G598">
        <v>20614.400000000001</v>
      </c>
    </row>
    <row r="599" spans="1:7">
      <c r="A599" s="9">
        <v>43997</v>
      </c>
      <c r="B599">
        <v>17710</v>
      </c>
      <c r="C599">
        <v>18760</v>
      </c>
      <c r="D599">
        <v>18990</v>
      </c>
      <c r="E599">
        <v>17710</v>
      </c>
      <c r="F599">
        <v>15037798</v>
      </c>
      <c r="G599">
        <v>20516.224000000002</v>
      </c>
    </row>
    <row r="600" spans="1:7">
      <c r="A600" s="9">
        <v>43998</v>
      </c>
      <c r="B600">
        <v>19460</v>
      </c>
      <c r="C600">
        <v>18840</v>
      </c>
      <c r="D600">
        <v>19550</v>
      </c>
      <c r="E600">
        <v>18630</v>
      </c>
      <c r="F600">
        <v>15093648</v>
      </c>
      <c r="G600">
        <v>20347.850560000003</v>
      </c>
    </row>
    <row r="601" spans="1:7">
      <c r="A601" s="9">
        <v>43999</v>
      </c>
      <c r="B601">
        <v>19250</v>
      </c>
      <c r="C601">
        <v>19370</v>
      </c>
      <c r="D601">
        <v>19410</v>
      </c>
      <c r="E601">
        <v>19010</v>
      </c>
      <c r="F601">
        <v>11865282</v>
      </c>
      <c r="G601">
        <v>20189.579526400001</v>
      </c>
    </row>
    <row r="602" spans="1:7">
      <c r="A602" s="9">
        <v>44000</v>
      </c>
      <c r="B602">
        <v>19090</v>
      </c>
      <c r="C602">
        <v>19150</v>
      </c>
      <c r="D602">
        <v>19220</v>
      </c>
      <c r="E602">
        <v>18680</v>
      </c>
      <c r="F602">
        <v>11395936</v>
      </c>
      <c r="G602">
        <v>20040.804754815999</v>
      </c>
    </row>
    <row r="603" spans="1:7">
      <c r="A603" s="9">
        <v>44001</v>
      </c>
      <c r="B603">
        <v>19260</v>
      </c>
      <c r="C603">
        <v>19390</v>
      </c>
      <c r="D603">
        <v>19420</v>
      </c>
      <c r="E603">
        <v>19060</v>
      </c>
      <c r="F603">
        <v>7608098</v>
      </c>
      <c r="G603">
        <v>19900.956469527038</v>
      </c>
    </row>
    <row r="604" spans="1:7">
      <c r="A604" s="9">
        <v>44004</v>
      </c>
      <c r="B604">
        <v>19250</v>
      </c>
      <c r="C604">
        <v>19050</v>
      </c>
      <c r="D604">
        <v>19460</v>
      </c>
      <c r="E604">
        <v>18980</v>
      </c>
      <c r="F604">
        <v>7445732</v>
      </c>
      <c r="G604">
        <v>19769.499081355418</v>
      </c>
    </row>
    <row r="605" spans="1:7">
      <c r="A605" s="9">
        <v>44005</v>
      </c>
      <c r="B605">
        <v>19420</v>
      </c>
      <c r="C605">
        <v>19600</v>
      </c>
      <c r="D605">
        <v>19660</v>
      </c>
      <c r="E605">
        <v>18890</v>
      </c>
      <c r="F605">
        <v>15335809</v>
      </c>
      <c r="G605">
        <v>19645.929136474093</v>
      </c>
    </row>
    <row r="606" spans="1:7">
      <c r="A606" s="9">
        <v>44006</v>
      </c>
      <c r="B606">
        <v>19360</v>
      </c>
      <c r="C606">
        <v>19440</v>
      </c>
      <c r="D606">
        <v>19610</v>
      </c>
      <c r="E606">
        <v>19290</v>
      </c>
      <c r="F606">
        <v>7572354</v>
      </c>
      <c r="G606">
        <v>19660</v>
      </c>
    </row>
    <row r="607" spans="1:7">
      <c r="A607" s="9">
        <v>44007</v>
      </c>
      <c r="B607">
        <v>18910</v>
      </c>
      <c r="C607">
        <v>18960</v>
      </c>
      <c r="D607">
        <v>19190</v>
      </c>
      <c r="E607">
        <v>18740</v>
      </c>
      <c r="F607">
        <v>10091521</v>
      </c>
      <c r="G607">
        <v>19660</v>
      </c>
    </row>
    <row r="608" spans="1:7">
      <c r="A608" s="9">
        <v>44008</v>
      </c>
      <c r="B608">
        <v>19380</v>
      </c>
      <c r="C608">
        <v>19250</v>
      </c>
      <c r="D608">
        <v>19460</v>
      </c>
      <c r="E608">
        <v>19150</v>
      </c>
      <c r="F608">
        <v>7621465</v>
      </c>
      <c r="G608">
        <v>19610</v>
      </c>
    </row>
    <row r="609" spans="1:7">
      <c r="A609" s="9">
        <v>44011</v>
      </c>
      <c r="B609">
        <v>18510</v>
      </c>
      <c r="C609">
        <v>18840</v>
      </c>
      <c r="D609">
        <v>19010</v>
      </c>
      <c r="E609">
        <v>18450</v>
      </c>
      <c r="F609">
        <v>11487950</v>
      </c>
      <c r="G609">
        <v>19496</v>
      </c>
    </row>
    <row r="610" spans="1:7">
      <c r="A610" s="9">
        <v>44012</v>
      </c>
      <c r="B610">
        <v>18980</v>
      </c>
      <c r="C610">
        <v>19160</v>
      </c>
      <c r="D610">
        <v>19260</v>
      </c>
      <c r="E610">
        <v>18950</v>
      </c>
      <c r="F610">
        <v>7979428</v>
      </c>
      <c r="G610">
        <v>19460</v>
      </c>
    </row>
    <row r="611" spans="1:7">
      <c r="A611" s="9">
        <v>44013</v>
      </c>
      <c r="B611">
        <v>18700</v>
      </c>
      <c r="C611">
        <v>19110</v>
      </c>
      <c r="D611">
        <v>19110</v>
      </c>
      <c r="E611">
        <v>18570</v>
      </c>
      <c r="F611">
        <v>8067342</v>
      </c>
      <c r="G611">
        <v>19355</v>
      </c>
    </row>
    <row r="612" spans="1:7">
      <c r="A612" s="9">
        <v>44014</v>
      </c>
      <c r="B612">
        <v>18710</v>
      </c>
      <c r="C612">
        <v>18800</v>
      </c>
      <c r="D612">
        <v>18950</v>
      </c>
      <c r="E612">
        <v>18610</v>
      </c>
      <c r="F612">
        <v>7656993</v>
      </c>
      <c r="G612">
        <v>19260</v>
      </c>
    </row>
    <row r="613" spans="1:7">
      <c r="A613" s="9">
        <v>44015</v>
      </c>
      <c r="B613">
        <v>19000</v>
      </c>
      <c r="C613">
        <v>18960</v>
      </c>
      <c r="D613">
        <v>19030</v>
      </c>
      <c r="E613">
        <v>18750</v>
      </c>
      <c r="F613">
        <v>6560124</v>
      </c>
      <c r="G613">
        <v>19167</v>
      </c>
    </row>
    <row r="614" spans="1:7">
      <c r="A614" s="9">
        <v>44018</v>
      </c>
      <c r="B614">
        <v>19710</v>
      </c>
      <c r="C614">
        <v>19030</v>
      </c>
      <c r="D614">
        <v>19750</v>
      </c>
      <c r="E614">
        <v>19030</v>
      </c>
      <c r="F614">
        <v>10076993</v>
      </c>
      <c r="G614">
        <v>17710</v>
      </c>
    </row>
    <row r="615" spans="1:7">
      <c r="A615" s="9">
        <v>44019</v>
      </c>
      <c r="B615">
        <v>19520</v>
      </c>
      <c r="C615">
        <v>19620</v>
      </c>
      <c r="D615">
        <v>19760</v>
      </c>
      <c r="E615">
        <v>19400</v>
      </c>
      <c r="F615">
        <v>7782111</v>
      </c>
      <c r="G615">
        <v>17750.8</v>
      </c>
    </row>
    <row r="616" spans="1:7">
      <c r="A616" s="9">
        <v>44020</v>
      </c>
      <c r="B616">
        <v>19260</v>
      </c>
      <c r="C616">
        <v>19320</v>
      </c>
      <c r="D616">
        <v>19630</v>
      </c>
      <c r="E616">
        <v>19240</v>
      </c>
      <c r="F616">
        <v>6019991</v>
      </c>
      <c r="G616">
        <v>17831.167999999998</v>
      </c>
    </row>
    <row r="617" spans="1:7">
      <c r="A617" s="9">
        <v>44021</v>
      </c>
      <c r="B617">
        <v>19450</v>
      </c>
      <c r="C617">
        <v>19410</v>
      </c>
      <c r="D617">
        <v>19680</v>
      </c>
      <c r="E617">
        <v>19310</v>
      </c>
      <c r="F617">
        <v>6527725</v>
      </c>
      <c r="G617">
        <v>17908.321279999996</v>
      </c>
    </row>
    <row r="618" spans="1:7">
      <c r="A618" s="9">
        <v>44022</v>
      </c>
      <c r="B618">
        <v>19040</v>
      </c>
      <c r="C618">
        <v>19440</v>
      </c>
      <c r="D618">
        <v>19480</v>
      </c>
      <c r="E618">
        <v>19010</v>
      </c>
      <c r="F618">
        <v>6397616</v>
      </c>
      <c r="G618">
        <v>17982.388428799997</v>
      </c>
    </row>
    <row r="619" spans="1:7">
      <c r="A619" s="9">
        <v>44025</v>
      </c>
      <c r="B619">
        <v>19790</v>
      </c>
      <c r="C619">
        <v>19530</v>
      </c>
      <c r="D619">
        <v>19800</v>
      </c>
      <c r="E619">
        <v>19450</v>
      </c>
      <c r="F619">
        <v>7127399</v>
      </c>
      <c r="G619">
        <v>18053.492891647998</v>
      </c>
    </row>
    <row r="620" spans="1:7">
      <c r="A620" s="9">
        <v>44026</v>
      </c>
      <c r="B620">
        <v>19490</v>
      </c>
      <c r="C620">
        <v>19510</v>
      </c>
      <c r="D620">
        <v>19640</v>
      </c>
      <c r="E620">
        <v>19410</v>
      </c>
      <c r="F620">
        <v>5774548</v>
      </c>
      <c r="G620">
        <v>18158.283318149119</v>
      </c>
    </row>
    <row r="621" spans="1:7">
      <c r="A621" s="9">
        <v>44027</v>
      </c>
      <c r="B621">
        <v>20090</v>
      </c>
      <c r="C621">
        <v>19890</v>
      </c>
      <c r="D621">
        <v>20130</v>
      </c>
      <c r="E621">
        <v>19880</v>
      </c>
      <c r="F621">
        <v>9164389</v>
      </c>
      <c r="G621">
        <v>18256.786319060171</v>
      </c>
    </row>
    <row r="622" spans="1:7">
      <c r="A622" s="9">
        <v>44028</v>
      </c>
      <c r="B622">
        <v>19800</v>
      </c>
      <c r="C622">
        <v>20070</v>
      </c>
      <c r="D622">
        <v>20070</v>
      </c>
      <c r="E622">
        <v>19750</v>
      </c>
      <c r="F622">
        <v>7398147</v>
      </c>
      <c r="G622">
        <v>18406.643413535356</v>
      </c>
    </row>
    <row r="623" spans="1:7">
      <c r="A623" s="9">
        <v>44029</v>
      </c>
      <c r="B623">
        <v>19680</v>
      </c>
      <c r="C623">
        <v>19870</v>
      </c>
      <c r="D623">
        <v>19950</v>
      </c>
      <c r="E623">
        <v>19580</v>
      </c>
      <c r="F623">
        <v>3837917</v>
      </c>
      <c r="G623">
        <v>18544.511940452529</v>
      </c>
    </row>
    <row r="624" spans="1:7">
      <c r="A624" s="9">
        <v>44032</v>
      </c>
      <c r="B624">
        <v>19710</v>
      </c>
      <c r="C624">
        <v>19810</v>
      </c>
      <c r="D624">
        <v>19830</v>
      </c>
      <c r="E624">
        <v>19470</v>
      </c>
      <c r="F624">
        <v>3858647</v>
      </c>
      <c r="G624">
        <v>18671.350985216326</v>
      </c>
    </row>
    <row r="625" spans="1:7">
      <c r="A625" s="9">
        <v>44033</v>
      </c>
      <c r="B625">
        <v>20010</v>
      </c>
      <c r="C625">
        <v>19860</v>
      </c>
      <c r="D625">
        <v>20070</v>
      </c>
      <c r="E625">
        <v>19850</v>
      </c>
      <c r="F625">
        <v>4253670</v>
      </c>
      <c r="G625">
        <v>18788.04290639902</v>
      </c>
    </row>
    <row r="626" spans="1:7">
      <c r="A626" s="9">
        <v>44034</v>
      </c>
      <c r="B626">
        <v>19800</v>
      </c>
      <c r="C626">
        <v>19850</v>
      </c>
      <c r="D626">
        <v>19950</v>
      </c>
      <c r="E626">
        <v>19730</v>
      </c>
      <c r="F626">
        <v>3450382</v>
      </c>
      <c r="G626">
        <v>18895.399473887097</v>
      </c>
    </row>
    <row r="627" spans="1:7">
      <c r="A627" s="9">
        <v>44039</v>
      </c>
      <c r="B627">
        <v>19660</v>
      </c>
      <c r="C627">
        <v>19240</v>
      </c>
      <c r="D627">
        <v>19750</v>
      </c>
      <c r="E627">
        <v>19210</v>
      </c>
      <c r="F627">
        <v>3902936</v>
      </c>
      <c r="G627">
        <v>18994.167515976129</v>
      </c>
    </row>
    <row r="628" spans="1:7">
      <c r="A628" s="9">
        <v>44040</v>
      </c>
      <c r="B628">
        <v>19630</v>
      </c>
      <c r="C628">
        <v>19710</v>
      </c>
      <c r="D628">
        <v>19910</v>
      </c>
      <c r="E628">
        <v>19560</v>
      </c>
      <c r="F628">
        <v>4559181</v>
      </c>
      <c r="G628">
        <v>19085.034114698039</v>
      </c>
    </row>
    <row r="629" spans="1:7">
      <c r="A629" s="9">
        <v>44041</v>
      </c>
      <c r="B629">
        <v>19120</v>
      </c>
      <c r="C629">
        <v>19420</v>
      </c>
      <c r="D629">
        <v>19450</v>
      </c>
      <c r="E629">
        <v>19100</v>
      </c>
      <c r="F629">
        <v>5016745</v>
      </c>
      <c r="G629">
        <v>19168.631385522196</v>
      </c>
    </row>
    <row r="630" spans="1:7">
      <c r="A630" s="9">
        <v>44042</v>
      </c>
      <c r="B630">
        <v>19050</v>
      </c>
      <c r="C630">
        <v>19370</v>
      </c>
      <c r="D630">
        <v>19380</v>
      </c>
      <c r="E630">
        <v>19050</v>
      </c>
      <c r="F630">
        <v>3482965</v>
      </c>
      <c r="G630">
        <v>20130</v>
      </c>
    </row>
    <row r="631" spans="1:7">
      <c r="A631" s="9">
        <v>44043</v>
      </c>
      <c r="B631">
        <v>18020</v>
      </c>
      <c r="C631">
        <v>18960</v>
      </c>
      <c r="D631">
        <v>19000</v>
      </c>
      <c r="E631">
        <v>17970</v>
      </c>
      <c r="F631">
        <v>10318664</v>
      </c>
      <c r="G631">
        <v>20108.400000000001</v>
      </c>
    </row>
    <row r="632" spans="1:7">
      <c r="A632" s="9">
        <v>44046</v>
      </c>
      <c r="B632">
        <v>18750</v>
      </c>
      <c r="C632">
        <v>18420</v>
      </c>
      <c r="D632">
        <v>18820</v>
      </c>
      <c r="E632">
        <v>18320</v>
      </c>
      <c r="F632">
        <v>6195923</v>
      </c>
      <c r="G632">
        <v>20022.864000000001</v>
      </c>
    </row>
    <row r="633" spans="1:7">
      <c r="A633" s="9">
        <v>44047</v>
      </c>
      <c r="B633">
        <v>19400</v>
      </c>
      <c r="C633">
        <v>19120</v>
      </c>
      <c r="D633">
        <v>19460</v>
      </c>
      <c r="E633">
        <v>19120</v>
      </c>
      <c r="F633">
        <v>6398065</v>
      </c>
      <c r="G633">
        <v>19940.74944</v>
      </c>
    </row>
    <row r="634" spans="1:7">
      <c r="A634" s="9">
        <v>44048</v>
      </c>
      <c r="B634">
        <v>19320</v>
      </c>
      <c r="C634">
        <v>19250</v>
      </c>
      <c r="D634">
        <v>19370</v>
      </c>
      <c r="E634">
        <v>19040</v>
      </c>
      <c r="F634">
        <v>5531539</v>
      </c>
      <c r="G634">
        <v>19861.919462400001</v>
      </c>
    </row>
    <row r="635" spans="1:7">
      <c r="A635" s="9">
        <v>44049</v>
      </c>
      <c r="B635">
        <v>19130</v>
      </c>
      <c r="C635">
        <v>19240</v>
      </c>
      <c r="D635">
        <v>19440</v>
      </c>
      <c r="E635">
        <v>19030</v>
      </c>
      <c r="F635">
        <v>5752496</v>
      </c>
      <c r="G635">
        <v>19786.242683904002</v>
      </c>
    </row>
    <row r="636" spans="1:7">
      <c r="A636" s="9">
        <v>44050</v>
      </c>
      <c r="B636">
        <v>18970</v>
      </c>
      <c r="C636">
        <v>19130</v>
      </c>
      <c r="D636">
        <v>19170</v>
      </c>
      <c r="E636">
        <v>18780</v>
      </c>
      <c r="F636">
        <v>5088541</v>
      </c>
      <c r="G636">
        <v>19713.592976547843</v>
      </c>
    </row>
    <row r="637" spans="1:7">
      <c r="A637" s="9">
        <v>44054</v>
      </c>
      <c r="B637">
        <v>19690</v>
      </c>
      <c r="C637">
        <v>19360</v>
      </c>
      <c r="D637">
        <v>19710</v>
      </c>
      <c r="E637">
        <v>19310</v>
      </c>
      <c r="F637">
        <v>6360916</v>
      </c>
      <c r="G637">
        <v>19643.84925748593</v>
      </c>
    </row>
    <row r="638" spans="1:7">
      <c r="A638" s="9">
        <v>44055</v>
      </c>
      <c r="B638">
        <v>19860</v>
      </c>
      <c r="C638">
        <v>19720</v>
      </c>
      <c r="D638">
        <v>19910</v>
      </c>
      <c r="E638">
        <v>19560</v>
      </c>
      <c r="F638">
        <v>7703510</v>
      </c>
      <c r="G638">
        <v>17970</v>
      </c>
    </row>
    <row r="639" spans="1:7">
      <c r="A639" s="9">
        <v>44056</v>
      </c>
      <c r="B639">
        <v>20590</v>
      </c>
      <c r="C639">
        <v>20430</v>
      </c>
      <c r="D639">
        <v>20680</v>
      </c>
      <c r="E639">
        <v>20390</v>
      </c>
      <c r="F639">
        <v>8756117</v>
      </c>
      <c r="G639">
        <v>18008.8</v>
      </c>
    </row>
    <row r="640" spans="1:7">
      <c r="A640" s="9">
        <v>44057</v>
      </c>
      <c r="B640">
        <v>20640</v>
      </c>
      <c r="C640">
        <v>20730</v>
      </c>
      <c r="D640">
        <v>20740</v>
      </c>
      <c r="E640">
        <v>20520</v>
      </c>
      <c r="F640">
        <v>5844792</v>
      </c>
      <c r="G640">
        <v>18115.648000000001</v>
      </c>
    </row>
    <row r="641" spans="1:7">
      <c r="A641" s="9">
        <v>44060</v>
      </c>
      <c r="B641">
        <v>20330</v>
      </c>
      <c r="C641">
        <v>20480</v>
      </c>
      <c r="D641">
        <v>20580</v>
      </c>
      <c r="E641">
        <v>20250</v>
      </c>
      <c r="F641">
        <v>5725193</v>
      </c>
      <c r="G641">
        <v>18273.109120000001</v>
      </c>
    </row>
    <row r="642" spans="1:7">
      <c r="A642" s="9">
        <v>44061</v>
      </c>
      <c r="B642">
        <v>20250</v>
      </c>
      <c r="C642">
        <v>20320</v>
      </c>
      <c r="D642">
        <v>20370</v>
      </c>
      <c r="E642">
        <v>20040</v>
      </c>
      <c r="F642">
        <v>5150976</v>
      </c>
      <c r="G642">
        <v>18421.122572800003</v>
      </c>
    </row>
    <row r="643" spans="1:7">
      <c r="A643" s="9">
        <v>44062</v>
      </c>
      <c r="B643">
        <v>20350</v>
      </c>
      <c r="C643">
        <v>20140</v>
      </c>
      <c r="D643">
        <v>20400</v>
      </c>
      <c r="E643">
        <v>20060</v>
      </c>
      <c r="F643">
        <v>4203235</v>
      </c>
      <c r="G643">
        <v>18560.255218432001</v>
      </c>
    </row>
    <row r="644" spans="1:7">
      <c r="A644" s="9">
        <v>44063</v>
      </c>
      <c r="B644">
        <v>19930</v>
      </c>
      <c r="C644">
        <v>20150</v>
      </c>
      <c r="D644">
        <v>20280</v>
      </c>
      <c r="E644">
        <v>19870</v>
      </c>
      <c r="F644">
        <v>5904952</v>
      </c>
      <c r="G644">
        <v>18691.039905326081</v>
      </c>
    </row>
    <row r="645" spans="1:7">
      <c r="A645" s="9">
        <v>44064</v>
      </c>
      <c r="B645">
        <v>20040</v>
      </c>
      <c r="C645">
        <v>20190</v>
      </c>
      <c r="D645">
        <v>20370</v>
      </c>
      <c r="E645">
        <v>19990</v>
      </c>
      <c r="F645">
        <v>6084353</v>
      </c>
      <c r="G645">
        <v>18813.977511006517</v>
      </c>
    </row>
    <row r="646" spans="1:7">
      <c r="A646" s="9">
        <v>44067</v>
      </c>
      <c r="B646">
        <v>20110</v>
      </c>
      <c r="C646">
        <v>20020</v>
      </c>
      <c r="D646">
        <v>20150</v>
      </c>
      <c r="E646">
        <v>19880</v>
      </c>
      <c r="F646">
        <v>4619864</v>
      </c>
      <c r="G646">
        <v>18929.538860346125</v>
      </c>
    </row>
    <row r="647" spans="1:7">
      <c r="A647" s="9">
        <v>44068</v>
      </c>
      <c r="B647">
        <v>20640</v>
      </c>
      <c r="C647">
        <v>20580</v>
      </c>
      <c r="D647">
        <v>20890</v>
      </c>
      <c r="E647">
        <v>20540</v>
      </c>
      <c r="F647">
        <v>7424456</v>
      </c>
      <c r="G647">
        <v>19038.166528725356</v>
      </c>
    </row>
    <row r="648" spans="1:7">
      <c r="A648" s="9">
        <v>44069</v>
      </c>
      <c r="B648">
        <v>20610</v>
      </c>
      <c r="C648">
        <v>20590</v>
      </c>
      <c r="D648">
        <v>20750</v>
      </c>
      <c r="E648">
        <v>20490</v>
      </c>
      <c r="F648">
        <v>4314077</v>
      </c>
      <c r="G648">
        <v>19186.313206427327</v>
      </c>
    </row>
    <row r="649" spans="1:7">
      <c r="A649" s="9">
        <v>44070</v>
      </c>
      <c r="B649">
        <v>20470</v>
      </c>
      <c r="C649">
        <v>20720</v>
      </c>
      <c r="D649">
        <v>20750</v>
      </c>
      <c r="E649">
        <v>20430</v>
      </c>
      <c r="F649">
        <v>4463688</v>
      </c>
      <c r="G649">
        <v>19322.60814991314</v>
      </c>
    </row>
    <row r="650" spans="1:7">
      <c r="A650" s="9">
        <v>44071</v>
      </c>
      <c r="B650">
        <v>19980</v>
      </c>
      <c r="C650">
        <v>20580</v>
      </c>
      <c r="D650">
        <v>20810</v>
      </c>
      <c r="E650">
        <v>19370</v>
      </c>
      <c r="F650">
        <v>14840521</v>
      </c>
      <c r="G650">
        <v>19447.999497920089</v>
      </c>
    </row>
    <row r="651" spans="1:7">
      <c r="A651" s="9">
        <v>44074</v>
      </c>
      <c r="B651">
        <v>20410</v>
      </c>
      <c r="C651">
        <v>20450</v>
      </c>
      <c r="D651">
        <v>20740</v>
      </c>
      <c r="E651">
        <v>20390</v>
      </c>
      <c r="F651">
        <v>7293052</v>
      </c>
      <c r="G651">
        <v>19370</v>
      </c>
    </row>
    <row r="652" spans="1:7">
      <c r="A652" s="9">
        <v>44075</v>
      </c>
      <c r="B652">
        <v>20390</v>
      </c>
      <c r="C652">
        <v>20300</v>
      </c>
      <c r="D652">
        <v>20510</v>
      </c>
      <c r="E652">
        <v>20220</v>
      </c>
      <c r="F652">
        <v>5490509</v>
      </c>
      <c r="G652">
        <v>19370</v>
      </c>
    </row>
    <row r="653" spans="1:7">
      <c r="A653" s="9">
        <v>44076</v>
      </c>
      <c r="B653">
        <v>20570</v>
      </c>
      <c r="C653">
        <v>20610</v>
      </c>
      <c r="D653">
        <v>20640</v>
      </c>
      <c r="E653">
        <v>20440</v>
      </c>
      <c r="F653">
        <v>4001832</v>
      </c>
      <c r="G653">
        <v>19491.599999999999</v>
      </c>
    </row>
    <row r="654" spans="1:7">
      <c r="A654" s="9">
        <v>44077</v>
      </c>
      <c r="B654">
        <v>20950</v>
      </c>
      <c r="C654">
        <v>21100</v>
      </c>
      <c r="D654">
        <v>21150</v>
      </c>
      <c r="E654">
        <v>20890</v>
      </c>
      <c r="F654">
        <v>7431123</v>
      </c>
      <c r="G654">
        <v>19603.471999999998</v>
      </c>
    </row>
    <row r="655" spans="1:7">
      <c r="A655" s="9">
        <v>44078</v>
      </c>
      <c r="B655">
        <v>20480</v>
      </c>
      <c r="C655">
        <v>20320</v>
      </c>
      <c r="D655">
        <v>20590</v>
      </c>
      <c r="E655">
        <v>20300</v>
      </c>
      <c r="F655">
        <v>9305090</v>
      </c>
      <c r="G655">
        <v>19758.124799999998</v>
      </c>
    </row>
    <row r="656" spans="1:7">
      <c r="A656" s="9">
        <v>44081</v>
      </c>
      <c r="B656">
        <v>20310</v>
      </c>
      <c r="C656">
        <v>20380</v>
      </c>
      <c r="D656">
        <v>20520</v>
      </c>
      <c r="E656">
        <v>20290</v>
      </c>
      <c r="F656">
        <v>5702554</v>
      </c>
      <c r="G656">
        <v>19897.312319999997</v>
      </c>
    </row>
    <row r="657" spans="1:7">
      <c r="A657" s="9">
        <v>44082</v>
      </c>
      <c r="B657">
        <v>20630</v>
      </c>
      <c r="C657">
        <v>20490</v>
      </c>
      <c r="D657">
        <v>20630</v>
      </c>
      <c r="E657">
        <v>20350</v>
      </c>
      <c r="F657">
        <v>4955443</v>
      </c>
      <c r="G657">
        <v>20022.581087999999</v>
      </c>
    </row>
    <row r="658" spans="1:7">
      <c r="A658" s="9">
        <v>44083</v>
      </c>
      <c r="B658">
        <v>20190</v>
      </c>
      <c r="C658">
        <v>20060</v>
      </c>
      <c r="D658">
        <v>20230</v>
      </c>
      <c r="E658">
        <v>19920</v>
      </c>
      <c r="F658">
        <v>8311712</v>
      </c>
      <c r="G658">
        <v>21150</v>
      </c>
    </row>
    <row r="659" spans="1:7">
      <c r="A659" s="9">
        <v>44084</v>
      </c>
      <c r="B659">
        <v>20550</v>
      </c>
      <c r="C659">
        <v>20490</v>
      </c>
      <c r="D659">
        <v>20550</v>
      </c>
      <c r="E659">
        <v>20350</v>
      </c>
      <c r="F659">
        <v>5688528</v>
      </c>
      <c r="G659">
        <v>21125.4</v>
      </c>
    </row>
    <row r="660" spans="1:7">
      <c r="A660" s="9">
        <v>44085</v>
      </c>
      <c r="B660">
        <v>20810</v>
      </c>
      <c r="C660">
        <v>20470</v>
      </c>
      <c r="D660">
        <v>20850</v>
      </c>
      <c r="E660">
        <v>20430</v>
      </c>
      <c r="F660">
        <v>5623367</v>
      </c>
      <c r="G660">
        <v>21101.292000000001</v>
      </c>
    </row>
    <row r="661" spans="1:7">
      <c r="A661" s="9">
        <v>44088</v>
      </c>
      <c r="B661">
        <v>21110</v>
      </c>
      <c r="C661">
        <v>21020</v>
      </c>
      <c r="D661">
        <v>21150</v>
      </c>
      <c r="E661">
        <v>21020</v>
      </c>
      <c r="F661">
        <v>4082281</v>
      </c>
      <c r="G661">
        <v>19920</v>
      </c>
    </row>
    <row r="662" spans="1:7">
      <c r="A662" s="9">
        <v>44089</v>
      </c>
      <c r="B662">
        <v>20890</v>
      </c>
      <c r="C662">
        <v>20930</v>
      </c>
      <c r="D662">
        <v>20970</v>
      </c>
      <c r="E662">
        <v>20750</v>
      </c>
      <c r="F662">
        <v>4998682</v>
      </c>
      <c r="G662">
        <v>19944.599999999999</v>
      </c>
    </row>
    <row r="663" spans="1:7">
      <c r="A663" s="9">
        <v>44090</v>
      </c>
      <c r="B663">
        <v>20960</v>
      </c>
      <c r="C663">
        <v>20880</v>
      </c>
      <c r="D663">
        <v>21000</v>
      </c>
      <c r="E663">
        <v>20820</v>
      </c>
      <c r="F663">
        <v>3301478</v>
      </c>
      <c r="G663">
        <v>19968.707999999999</v>
      </c>
    </row>
    <row r="664" spans="1:7">
      <c r="A664" s="9">
        <v>44091</v>
      </c>
      <c r="B664">
        <v>20700</v>
      </c>
      <c r="C664">
        <v>20860</v>
      </c>
      <c r="D664">
        <v>20900</v>
      </c>
      <c r="E664">
        <v>20580</v>
      </c>
      <c r="F664">
        <v>5742007</v>
      </c>
      <c r="G664">
        <v>19992.333839999999</v>
      </c>
    </row>
    <row r="665" spans="1:7">
      <c r="A665" s="9">
        <v>44092</v>
      </c>
      <c r="B665">
        <v>20750</v>
      </c>
      <c r="C665">
        <v>20700</v>
      </c>
      <c r="D665">
        <v>20820</v>
      </c>
      <c r="E665">
        <v>20640</v>
      </c>
      <c r="F665">
        <v>4080743</v>
      </c>
      <c r="G665">
        <v>20015.487163199999</v>
      </c>
    </row>
    <row r="666" spans="1:7">
      <c r="A666" s="9">
        <v>44097</v>
      </c>
      <c r="B666">
        <v>20750</v>
      </c>
      <c r="C666">
        <v>20510</v>
      </c>
      <c r="D666">
        <v>20770</v>
      </c>
      <c r="E666">
        <v>20390</v>
      </c>
      <c r="F666">
        <v>5596627</v>
      </c>
      <c r="G666">
        <v>20038.177419936001</v>
      </c>
    </row>
    <row r="667" spans="1:7">
      <c r="A667" s="9">
        <v>44098</v>
      </c>
      <c r="B667">
        <v>20270</v>
      </c>
      <c r="C667">
        <v>20450</v>
      </c>
      <c r="D667">
        <v>20540</v>
      </c>
      <c r="E667">
        <v>20180</v>
      </c>
      <c r="F667">
        <v>7763255</v>
      </c>
      <c r="G667">
        <v>20060.413871537279</v>
      </c>
    </row>
    <row r="668" spans="1:7">
      <c r="A668" s="9">
        <v>44099</v>
      </c>
      <c r="B668">
        <v>20510</v>
      </c>
      <c r="C668">
        <v>20500</v>
      </c>
      <c r="D668">
        <v>20610</v>
      </c>
      <c r="E668">
        <v>20390</v>
      </c>
      <c r="F668">
        <v>5011178</v>
      </c>
      <c r="G668">
        <v>20082.205594106534</v>
      </c>
    </row>
    <row r="669" spans="1:7">
      <c r="A669" s="9">
        <v>44102</v>
      </c>
      <c r="B669">
        <v>20980</v>
      </c>
      <c r="C669">
        <v>20780</v>
      </c>
      <c r="D669">
        <v>20980</v>
      </c>
      <c r="E669">
        <v>20650</v>
      </c>
      <c r="F669">
        <v>5308537</v>
      </c>
      <c r="G669">
        <v>20103.561482224402</v>
      </c>
    </row>
    <row r="670" spans="1:7">
      <c r="A670" s="9">
        <v>44103</v>
      </c>
      <c r="B670">
        <v>21330</v>
      </c>
      <c r="C670">
        <v>21080</v>
      </c>
      <c r="D670">
        <v>21460</v>
      </c>
      <c r="E670">
        <v>20980</v>
      </c>
      <c r="F670">
        <v>6395858</v>
      </c>
      <c r="G670">
        <v>20124.490252579915</v>
      </c>
    </row>
    <row r="671" spans="1:7">
      <c r="A671" s="9">
        <v>44104</v>
      </c>
      <c r="B671">
        <v>20700</v>
      </c>
      <c r="C671">
        <v>21220</v>
      </c>
      <c r="D671">
        <v>21300</v>
      </c>
      <c r="E671">
        <v>20650</v>
      </c>
      <c r="F671">
        <v>6658111</v>
      </c>
      <c r="G671">
        <v>20177.91064247672</v>
      </c>
    </row>
    <row r="672" spans="1:7">
      <c r="A672" s="9">
        <v>44106</v>
      </c>
      <c r="B672">
        <v>20390</v>
      </c>
      <c r="C672">
        <v>20950</v>
      </c>
      <c r="D672">
        <v>21000</v>
      </c>
      <c r="E672">
        <v>20270</v>
      </c>
      <c r="F672">
        <v>9006169</v>
      </c>
      <c r="G672">
        <v>20229.194216777651</v>
      </c>
    </row>
    <row r="673" spans="1:7">
      <c r="A673" s="9">
        <v>44109</v>
      </c>
      <c r="B673">
        <v>20870</v>
      </c>
      <c r="C673">
        <v>20820</v>
      </c>
      <c r="D673">
        <v>21000</v>
      </c>
      <c r="E673">
        <v>20810</v>
      </c>
      <c r="F673">
        <v>4725886</v>
      </c>
      <c r="G673">
        <v>20270</v>
      </c>
    </row>
    <row r="674" spans="1:7">
      <c r="A674" s="9">
        <v>44110</v>
      </c>
      <c r="B674">
        <v>21090</v>
      </c>
      <c r="C674">
        <v>21050</v>
      </c>
      <c r="D674">
        <v>21100</v>
      </c>
      <c r="E674">
        <v>20920</v>
      </c>
      <c r="F674">
        <v>4934140</v>
      </c>
      <c r="G674">
        <v>20270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DBC0-1504-44EE-A773-A000B6A3039A}">
  <dimension ref="A2:I185"/>
  <sheetViews>
    <sheetView topLeftCell="A162" workbookViewId="0">
      <selection activeCell="F3" sqref="F3:I185"/>
    </sheetView>
  </sheetViews>
  <sheetFormatPr defaultRowHeight="18"/>
  <sheetData>
    <row r="2" spans="1:9">
      <c r="A2" s="50" t="s">
        <v>22</v>
      </c>
      <c r="B2" s="50" t="s">
        <v>23</v>
      </c>
      <c r="C2" s="50" t="s">
        <v>24</v>
      </c>
      <c r="D2" s="50" t="s">
        <v>25</v>
      </c>
      <c r="F2" s="50" t="s">
        <v>23</v>
      </c>
      <c r="G2" s="50" t="s">
        <v>24</v>
      </c>
      <c r="H2" s="50" t="s">
        <v>25</v>
      </c>
      <c r="I2" s="50" t="s">
        <v>22</v>
      </c>
    </row>
    <row r="3" spans="1:9">
      <c r="F3" s="1">
        <v>21660</v>
      </c>
      <c r="G3" s="1">
        <v>21690</v>
      </c>
      <c r="H3" s="1">
        <v>21440</v>
      </c>
      <c r="I3" s="1">
        <v>21510</v>
      </c>
    </row>
    <row r="4" spans="1:9">
      <c r="F4" s="1">
        <v>21740</v>
      </c>
      <c r="G4" s="1">
        <v>22230</v>
      </c>
      <c r="H4" s="1">
        <v>21700</v>
      </c>
      <c r="I4" s="1">
        <v>22200</v>
      </c>
    </row>
    <row r="5" spans="1:9">
      <c r="F5" s="1">
        <v>21530</v>
      </c>
      <c r="G5" s="1">
        <v>21720</v>
      </c>
      <c r="H5" s="1">
        <v>21040</v>
      </c>
      <c r="I5" s="1">
        <v>21530</v>
      </c>
    </row>
    <row r="6" spans="1:9">
      <c r="F6" s="1">
        <v>22200</v>
      </c>
      <c r="G6" s="1">
        <v>22570</v>
      </c>
      <c r="H6" s="1">
        <v>22180</v>
      </c>
      <c r="I6" s="1">
        <v>22480</v>
      </c>
    </row>
    <row r="7" spans="1:9">
      <c r="F7" s="1">
        <v>22590</v>
      </c>
      <c r="G7" s="1">
        <v>22830</v>
      </c>
      <c r="H7" s="1">
        <v>22550</v>
      </c>
      <c r="I7" s="1">
        <v>22730</v>
      </c>
    </row>
    <row r="8" spans="1:9">
      <c r="F8" s="1">
        <v>22990</v>
      </c>
      <c r="G8" s="1">
        <v>23120</v>
      </c>
      <c r="H8" s="1">
        <v>22920</v>
      </c>
      <c r="I8" s="1">
        <v>23040</v>
      </c>
    </row>
    <row r="9" spans="1:9">
      <c r="F9" s="1">
        <v>22880</v>
      </c>
      <c r="G9" s="1">
        <v>23000</v>
      </c>
      <c r="H9" s="1">
        <v>22780</v>
      </c>
      <c r="I9" s="1">
        <v>22830</v>
      </c>
    </row>
    <row r="10" spans="1:9">
      <c r="F10" s="1">
        <v>22950</v>
      </c>
      <c r="G10" s="1">
        <v>22960</v>
      </c>
      <c r="H10" s="1">
        <v>22830</v>
      </c>
      <c r="I10" s="1">
        <v>22910</v>
      </c>
    </row>
    <row r="11" spans="1:9">
      <c r="F11" s="1">
        <v>23200</v>
      </c>
      <c r="G11" s="1">
        <v>23240</v>
      </c>
      <c r="H11" s="1">
        <v>23040</v>
      </c>
      <c r="I11" s="1">
        <v>23100</v>
      </c>
    </row>
    <row r="12" spans="1:9">
      <c r="F12" s="1">
        <v>23140</v>
      </c>
      <c r="G12" s="1">
        <v>23210</v>
      </c>
      <c r="H12" s="1">
        <v>23120</v>
      </c>
      <c r="I12" s="1">
        <v>23180</v>
      </c>
    </row>
    <row r="13" spans="1:9">
      <c r="F13" s="1">
        <v>23140</v>
      </c>
      <c r="G13" s="1">
        <v>23150</v>
      </c>
      <c r="H13" s="1">
        <v>22710</v>
      </c>
      <c r="I13" s="1">
        <v>22720</v>
      </c>
    </row>
    <row r="14" spans="1:9">
      <c r="F14" s="1">
        <v>22670</v>
      </c>
      <c r="G14" s="1">
        <v>23080</v>
      </c>
      <c r="H14" s="1">
        <v>22670</v>
      </c>
      <c r="I14" s="1">
        <v>23050</v>
      </c>
    </row>
    <row r="15" spans="1:9">
      <c r="F15" s="1">
        <v>22690</v>
      </c>
      <c r="G15" s="1">
        <v>22840</v>
      </c>
      <c r="H15" s="1">
        <v>22570</v>
      </c>
      <c r="I15" s="1">
        <v>22600</v>
      </c>
    </row>
    <row r="16" spans="1:9">
      <c r="F16" s="1">
        <v>22730</v>
      </c>
      <c r="G16" s="1">
        <v>22750</v>
      </c>
      <c r="H16" s="1">
        <v>22530</v>
      </c>
      <c r="I16" s="1">
        <v>22650</v>
      </c>
    </row>
    <row r="17" spans="6:9">
      <c r="F17" s="1">
        <v>21680</v>
      </c>
      <c r="G17" s="1">
        <v>21990</v>
      </c>
      <c r="H17" s="1">
        <v>21680</v>
      </c>
      <c r="I17" s="1">
        <v>21700</v>
      </c>
    </row>
    <row r="18" spans="6:9">
      <c r="F18" s="1">
        <v>21390</v>
      </c>
      <c r="G18" s="1">
        <v>21570</v>
      </c>
      <c r="H18" s="1">
        <v>21320</v>
      </c>
      <c r="I18" s="1">
        <v>21520</v>
      </c>
    </row>
    <row r="19" spans="6:9">
      <c r="F19" s="1">
        <v>21660</v>
      </c>
      <c r="G19" s="1">
        <v>21830</v>
      </c>
      <c r="H19" s="1">
        <v>21500</v>
      </c>
      <c r="I19" s="1">
        <v>21800</v>
      </c>
    </row>
    <row r="20" spans="6:9">
      <c r="F20" s="1">
        <v>21610</v>
      </c>
      <c r="G20" s="1">
        <v>21690</v>
      </c>
      <c r="H20" s="1">
        <v>20890</v>
      </c>
      <c r="I20" s="1">
        <v>21020</v>
      </c>
    </row>
    <row r="21" spans="6:9">
      <c r="F21" s="1">
        <v>21360</v>
      </c>
      <c r="G21" s="1">
        <v>21870</v>
      </c>
      <c r="H21" s="1">
        <v>21350</v>
      </c>
      <c r="I21" s="1">
        <v>21460</v>
      </c>
    </row>
    <row r="22" spans="6:9">
      <c r="F22" s="1">
        <v>20700</v>
      </c>
      <c r="G22" s="1">
        <v>21140</v>
      </c>
      <c r="H22" s="1">
        <v>20660</v>
      </c>
      <c r="I22" s="1">
        <v>21050</v>
      </c>
    </row>
    <row r="23" spans="6:9">
      <c r="F23" s="1">
        <v>20860</v>
      </c>
      <c r="G23" s="1">
        <v>21300</v>
      </c>
      <c r="H23" s="1">
        <v>20810</v>
      </c>
      <c r="I23" s="1">
        <v>21240</v>
      </c>
    </row>
    <row r="24" spans="6:9">
      <c r="F24" s="1">
        <v>21710</v>
      </c>
      <c r="G24" s="1">
        <v>21840</v>
      </c>
      <c r="H24" s="1">
        <v>21520</v>
      </c>
      <c r="I24" s="1">
        <v>21680</v>
      </c>
    </row>
    <row r="25" spans="6:9">
      <c r="F25" s="1">
        <v>22300</v>
      </c>
      <c r="G25" s="1">
        <v>22950</v>
      </c>
      <c r="H25" s="1">
        <v>22290</v>
      </c>
      <c r="I25" s="1">
        <v>22750</v>
      </c>
    </row>
    <row r="26" spans="6:9">
      <c r="F26" s="1">
        <v>22880</v>
      </c>
      <c r="G26" s="1">
        <v>22900</v>
      </c>
      <c r="H26" s="1">
        <v>22470</v>
      </c>
      <c r="I26" s="1">
        <v>22630</v>
      </c>
    </row>
    <row r="27" spans="6:9">
      <c r="F27" s="1">
        <v>22230</v>
      </c>
      <c r="G27" s="1">
        <v>22550</v>
      </c>
      <c r="H27" s="1">
        <v>22220</v>
      </c>
      <c r="I27" s="1">
        <v>22370</v>
      </c>
    </row>
    <row r="28" spans="6:9">
      <c r="F28" s="1">
        <v>22660</v>
      </c>
      <c r="G28" s="1">
        <v>22700</v>
      </c>
      <c r="H28" s="1">
        <v>22430</v>
      </c>
      <c r="I28" s="1">
        <v>22690</v>
      </c>
    </row>
    <row r="29" spans="6:9">
      <c r="F29" s="1">
        <v>22680</v>
      </c>
      <c r="G29" s="1">
        <v>22760</v>
      </c>
      <c r="H29" s="1">
        <v>22530</v>
      </c>
      <c r="I29" s="1">
        <v>22600</v>
      </c>
    </row>
    <row r="30" spans="6:9">
      <c r="F30" s="1">
        <v>22350</v>
      </c>
      <c r="G30" s="1">
        <v>22450</v>
      </c>
      <c r="H30" s="1">
        <v>22190</v>
      </c>
      <c r="I30" s="1">
        <v>22320</v>
      </c>
    </row>
    <row r="31" spans="6:9">
      <c r="F31" s="1">
        <v>22030</v>
      </c>
      <c r="G31" s="1">
        <v>22110</v>
      </c>
      <c r="H31" s="1">
        <v>21690</v>
      </c>
      <c r="I31" s="1">
        <v>22050</v>
      </c>
    </row>
    <row r="32" spans="6:9">
      <c r="F32" s="1">
        <v>21830</v>
      </c>
      <c r="G32" s="1">
        <v>21830</v>
      </c>
      <c r="H32" s="1">
        <v>21300</v>
      </c>
      <c r="I32" s="1">
        <v>21390</v>
      </c>
    </row>
    <row r="33" spans="6:9">
      <c r="F33" s="1">
        <v>21650</v>
      </c>
      <c r="G33" s="1">
        <v>21920</v>
      </c>
      <c r="H33" s="1">
        <v>21490</v>
      </c>
      <c r="I33" s="1">
        <v>21800</v>
      </c>
    </row>
    <row r="34" spans="6:9">
      <c r="F34" s="1">
        <v>22300</v>
      </c>
      <c r="G34" s="1">
        <v>22550</v>
      </c>
      <c r="H34" s="1">
        <v>21840</v>
      </c>
      <c r="I34" s="1">
        <v>21940</v>
      </c>
    </row>
    <row r="35" spans="6:9">
      <c r="F35" s="1">
        <v>21810</v>
      </c>
      <c r="G35" s="1">
        <v>22140</v>
      </c>
      <c r="H35" s="1">
        <v>21740</v>
      </c>
      <c r="I35" s="1">
        <v>21750</v>
      </c>
    </row>
    <row r="36" spans="6:9">
      <c r="F36" s="1">
        <v>20040</v>
      </c>
      <c r="G36" s="1">
        <v>20580</v>
      </c>
      <c r="H36" s="1">
        <v>20010</v>
      </c>
      <c r="I36" s="1">
        <v>20400</v>
      </c>
    </row>
    <row r="37" spans="6:9">
      <c r="F37" s="1">
        <v>19900</v>
      </c>
      <c r="G37" s="1">
        <v>20060</v>
      </c>
      <c r="H37" s="1">
        <v>19470</v>
      </c>
      <c r="I37" s="1">
        <v>20020</v>
      </c>
    </row>
    <row r="38" spans="6:9">
      <c r="F38" s="1">
        <v>19730</v>
      </c>
      <c r="G38" s="1">
        <v>19740</v>
      </c>
      <c r="H38" s="1">
        <v>18970</v>
      </c>
      <c r="I38" s="1">
        <v>19170</v>
      </c>
    </row>
    <row r="39" spans="6:9">
      <c r="F39" s="1">
        <v>18190</v>
      </c>
      <c r="G39" s="1">
        <v>18200</v>
      </c>
      <c r="H39" s="1">
        <v>17360</v>
      </c>
      <c r="I39" s="1">
        <v>17630</v>
      </c>
    </row>
    <row r="40" spans="6:9">
      <c r="F40" s="1">
        <v>17230</v>
      </c>
      <c r="G40" s="1">
        <v>18510</v>
      </c>
      <c r="H40" s="1">
        <v>17200</v>
      </c>
      <c r="I40" s="1">
        <v>18090</v>
      </c>
    </row>
    <row r="41" spans="6:9">
      <c r="F41" s="1">
        <v>18670</v>
      </c>
      <c r="G41" s="1">
        <v>18720</v>
      </c>
      <c r="H41" s="1">
        <v>17640</v>
      </c>
      <c r="I41" s="1">
        <v>17640</v>
      </c>
    </row>
    <row r="42" spans="6:9">
      <c r="F42" s="1">
        <v>17330</v>
      </c>
      <c r="G42" s="1">
        <v>17910</v>
      </c>
      <c r="H42" s="1">
        <v>17270</v>
      </c>
      <c r="I42" s="1">
        <v>17670</v>
      </c>
    </row>
    <row r="43" spans="6:9">
      <c r="F43" s="1">
        <v>18090</v>
      </c>
      <c r="G43" s="1">
        <v>18140</v>
      </c>
      <c r="H43" s="1">
        <v>17860</v>
      </c>
      <c r="I43" s="1">
        <v>18060</v>
      </c>
    </row>
    <row r="44" spans="6:9">
      <c r="F44" s="1">
        <v>17500</v>
      </c>
      <c r="G44" s="1">
        <v>17590</v>
      </c>
      <c r="H44" s="1">
        <v>16820</v>
      </c>
      <c r="I44" s="1">
        <v>17020</v>
      </c>
    </row>
    <row r="45" spans="6:9">
      <c r="F45" s="1">
        <v>15740</v>
      </c>
      <c r="G45" s="1">
        <v>15750</v>
      </c>
      <c r="H45" s="1">
        <v>14950</v>
      </c>
      <c r="I45" s="1">
        <v>15210</v>
      </c>
    </row>
    <row r="46" spans="6:9">
      <c r="F46" s="1">
        <v>14810</v>
      </c>
      <c r="G46" s="1">
        <v>15710</v>
      </c>
      <c r="H46" s="1">
        <v>14050</v>
      </c>
      <c r="I46" s="1">
        <v>15510</v>
      </c>
    </row>
    <row r="47" spans="6:9">
      <c r="F47" s="1">
        <v>15250</v>
      </c>
      <c r="G47" s="1">
        <v>15730</v>
      </c>
      <c r="H47" s="1">
        <v>14790</v>
      </c>
      <c r="I47" s="1">
        <v>14820</v>
      </c>
    </row>
    <row r="48" spans="6:9">
      <c r="F48" s="1">
        <v>14220</v>
      </c>
      <c r="G48" s="1">
        <v>14430</v>
      </c>
      <c r="H48" s="1">
        <v>13180</v>
      </c>
      <c r="I48" s="1">
        <v>13490</v>
      </c>
    </row>
    <row r="49" spans="6:9">
      <c r="F49" s="1">
        <v>11500</v>
      </c>
      <c r="G49" s="1">
        <v>12930</v>
      </c>
      <c r="H49" s="1">
        <v>10780</v>
      </c>
      <c r="I49" s="1">
        <v>11880</v>
      </c>
    </row>
    <row r="50" spans="6:9">
      <c r="F50" s="1">
        <v>11990</v>
      </c>
      <c r="G50" s="1">
        <v>12280</v>
      </c>
      <c r="H50" s="1">
        <v>11040</v>
      </c>
      <c r="I50" s="1">
        <v>11040</v>
      </c>
    </row>
    <row r="51" spans="6:9">
      <c r="F51" s="1">
        <v>10570</v>
      </c>
      <c r="G51" s="1">
        <v>11950</v>
      </c>
      <c r="H51" s="1">
        <v>10340</v>
      </c>
      <c r="I51" s="1">
        <v>11140</v>
      </c>
    </row>
    <row r="52" spans="6:9">
      <c r="F52" s="1">
        <v>11360</v>
      </c>
      <c r="G52" s="1">
        <v>11730</v>
      </c>
      <c r="H52" s="1">
        <v>10790</v>
      </c>
      <c r="I52" s="1">
        <v>10830</v>
      </c>
    </row>
    <row r="53" spans="6:9">
      <c r="F53" s="1">
        <v>11400</v>
      </c>
      <c r="G53" s="1">
        <v>11420</v>
      </c>
      <c r="H53" s="1">
        <v>10330</v>
      </c>
      <c r="I53" s="1">
        <v>10610</v>
      </c>
    </row>
    <row r="54" spans="6:9">
      <c r="F54" s="1">
        <v>10590</v>
      </c>
      <c r="G54" s="1">
        <v>11250</v>
      </c>
      <c r="H54" s="1">
        <v>10490</v>
      </c>
      <c r="I54" s="1">
        <v>11000</v>
      </c>
    </row>
    <row r="55" spans="6:9">
      <c r="F55" s="1">
        <v>12060</v>
      </c>
      <c r="G55" s="1">
        <v>12700</v>
      </c>
      <c r="H55" s="1">
        <v>11900</v>
      </c>
      <c r="I55" s="1">
        <v>12650</v>
      </c>
    </row>
    <row r="56" spans="6:9">
      <c r="F56" s="1">
        <v>13850</v>
      </c>
      <c r="G56" s="1">
        <v>14780</v>
      </c>
      <c r="H56" s="1">
        <v>13680</v>
      </c>
      <c r="I56" s="1">
        <v>14730</v>
      </c>
    </row>
    <row r="57" spans="6:9">
      <c r="F57" s="1">
        <v>13720</v>
      </c>
      <c r="G57" s="1">
        <v>14110</v>
      </c>
      <c r="H57" s="1">
        <v>13150</v>
      </c>
      <c r="I57" s="1">
        <v>13450</v>
      </c>
    </row>
    <row r="58" spans="6:9">
      <c r="F58" s="1">
        <v>14300</v>
      </c>
      <c r="G58" s="1">
        <v>14380</v>
      </c>
      <c r="H58" s="1">
        <v>13610</v>
      </c>
      <c r="I58" s="1">
        <v>14020</v>
      </c>
    </row>
    <row r="59" spans="6:9">
      <c r="F59" s="1">
        <v>13550</v>
      </c>
      <c r="G59" s="1">
        <v>14140</v>
      </c>
      <c r="H59" s="1">
        <v>13450</v>
      </c>
      <c r="I59" s="1">
        <v>14110</v>
      </c>
    </row>
    <row r="60" spans="6:9">
      <c r="F60" s="1">
        <v>14340</v>
      </c>
      <c r="G60" s="1">
        <v>14600</v>
      </c>
      <c r="H60" s="1">
        <v>13880</v>
      </c>
      <c r="I60" s="1">
        <v>13890</v>
      </c>
    </row>
    <row r="61" spans="6:9">
      <c r="F61" s="1">
        <v>13500</v>
      </c>
      <c r="G61" s="1">
        <v>13780</v>
      </c>
      <c r="H61" s="1">
        <v>12410</v>
      </c>
      <c r="I61" s="1">
        <v>12680</v>
      </c>
    </row>
    <row r="62" spans="6:9">
      <c r="F62" s="1">
        <v>12490</v>
      </c>
      <c r="G62" s="1">
        <v>12790</v>
      </c>
      <c r="H62" s="1">
        <v>12180</v>
      </c>
      <c r="I62" s="1">
        <v>12320</v>
      </c>
    </row>
    <row r="63" spans="6:9">
      <c r="F63" s="1">
        <v>12530</v>
      </c>
      <c r="G63" s="1">
        <v>12700</v>
      </c>
      <c r="H63" s="1">
        <v>12090</v>
      </c>
      <c r="I63" s="1">
        <v>12350</v>
      </c>
    </row>
    <row r="64" spans="6:9">
      <c r="F64" s="1">
        <v>12380</v>
      </c>
      <c r="G64" s="1">
        <v>13530</v>
      </c>
      <c r="H64" s="1">
        <v>12300</v>
      </c>
      <c r="I64" s="1">
        <v>13420</v>
      </c>
    </row>
    <row r="65" spans="6:9">
      <c r="F65" s="1">
        <v>14020</v>
      </c>
      <c r="G65" s="1">
        <v>14260</v>
      </c>
      <c r="H65" s="1">
        <v>13340</v>
      </c>
      <c r="I65" s="1">
        <v>13950</v>
      </c>
    </row>
    <row r="66" spans="6:9">
      <c r="F66" s="1">
        <v>14020</v>
      </c>
      <c r="G66" s="1">
        <v>14690</v>
      </c>
      <c r="H66" s="1">
        <v>13590</v>
      </c>
      <c r="I66" s="1">
        <v>14540</v>
      </c>
    </row>
    <row r="67" spans="6:9">
      <c r="F67" s="1">
        <v>14540</v>
      </c>
      <c r="G67" s="1">
        <v>14600</v>
      </c>
      <c r="H67" s="1">
        <v>14240</v>
      </c>
      <c r="I67" s="1">
        <v>14470</v>
      </c>
    </row>
    <row r="68" spans="6:9">
      <c r="F68" s="1">
        <v>14760</v>
      </c>
      <c r="G68" s="1">
        <v>14810</v>
      </c>
      <c r="H68" s="1">
        <v>14340</v>
      </c>
      <c r="I68" s="1">
        <v>14690</v>
      </c>
    </row>
    <row r="69" spans="6:9">
      <c r="F69" s="1">
        <v>14390</v>
      </c>
      <c r="G69" s="1">
        <v>14540</v>
      </c>
      <c r="H69" s="1">
        <v>14000</v>
      </c>
      <c r="I69" s="1">
        <v>14000</v>
      </c>
    </row>
    <row r="70" spans="6:9">
      <c r="F70" s="1">
        <v>14200</v>
      </c>
      <c r="G70" s="1">
        <v>15050</v>
      </c>
      <c r="H70" s="1">
        <v>14140</v>
      </c>
      <c r="I70" s="1">
        <v>14920</v>
      </c>
    </row>
    <row r="71" spans="6:9">
      <c r="F71" s="1">
        <v>14800</v>
      </c>
      <c r="G71" s="1">
        <v>14970</v>
      </c>
      <c r="H71" s="1">
        <v>14660</v>
      </c>
      <c r="I71" s="1">
        <v>14810</v>
      </c>
    </row>
    <row r="72" spans="6:9">
      <c r="F72" s="1">
        <v>14370</v>
      </c>
      <c r="G72" s="1">
        <v>14520</v>
      </c>
      <c r="H72" s="1">
        <v>14200</v>
      </c>
      <c r="I72" s="1">
        <v>14410</v>
      </c>
    </row>
    <row r="73" spans="6:9">
      <c r="F73" s="1">
        <v>14980</v>
      </c>
      <c r="G73" s="1">
        <v>15350</v>
      </c>
      <c r="H73" s="1">
        <v>14890</v>
      </c>
      <c r="I73" s="1">
        <v>15260</v>
      </c>
    </row>
    <row r="74" spans="6:9">
      <c r="F74" s="1">
        <v>14860</v>
      </c>
      <c r="G74" s="1">
        <v>15140</v>
      </c>
      <c r="H74" s="1">
        <v>14840</v>
      </c>
      <c r="I74" s="1">
        <v>14980</v>
      </c>
    </row>
    <row r="75" spans="6:9">
      <c r="F75" s="1">
        <v>14650</v>
      </c>
      <c r="G75" s="1">
        <v>14760</v>
      </c>
      <c r="H75" s="1">
        <v>14220</v>
      </c>
      <c r="I75" s="1">
        <v>14350</v>
      </c>
    </row>
    <row r="76" spans="6:9">
      <c r="F76" s="1">
        <v>14080</v>
      </c>
      <c r="G76" s="1">
        <v>14150</v>
      </c>
      <c r="H76" s="1">
        <v>13730</v>
      </c>
      <c r="I76" s="1">
        <v>14150</v>
      </c>
    </row>
    <row r="77" spans="6:9">
      <c r="F77" s="1">
        <v>14350</v>
      </c>
      <c r="G77" s="1">
        <v>14570</v>
      </c>
      <c r="H77" s="1">
        <v>14270</v>
      </c>
      <c r="I77" s="1">
        <v>14560</v>
      </c>
    </row>
    <row r="78" spans="6:9">
      <c r="F78" s="1">
        <v>14430</v>
      </c>
      <c r="G78" s="1">
        <v>14470</v>
      </c>
      <c r="H78" s="1">
        <v>14190</v>
      </c>
      <c r="I78" s="1">
        <v>14330</v>
      </c>
    </row>
    <row r="79" spans="6:9">
      <c r="F79" s="1">
        <v>14630</v>
      </c>
      <c r="G79" s="1">
        <v>15140</v>
      </c>
      <c r="H79" s="1">
        <v>14590</v>
      </c>
      <c r="I79" s="1">
        <v>15070</v>
      </c>
    </row>
    <row r="80" spans="6:9">
      <c r="F80" s="1">
        <v>15100</v>
      </c>
      <c r="G80" s="1">
        <v>15190</v>
      </c>
      <c r="H80" s="1">
        <v>14870</v>
      </c>
      <c r="I80" s="1">
        <v>15060</v>
      </c>
    </row>
    <row r="81" spans="6:9">
      <c r="F81" s="1">
        <v>15860</v>
      </c>
      <c r="G81" s="1">
        <v>15990</v>
      </c>
      <c r="H81" s="1">
        <v>15720</v>
      </c>
      <c r="I81" s="1">
        <v>15730</v>
      </c>
    </row>
    <row r="82" spans="6:9">
      <c r="F82" s="1">
        <v>15350</v>
      </c>
      <c r="G82" s="1">
        <v>15350</v>
      </c>
      <c r="H82" s="1">
        <v>14730</v>
      </c>
      <c r="I82" s="1">
        <v>14890</v>
      </c>
    </row>
    <row r="83" spans="6:9">
      <c r="F83" s="1">
        <v>14590</v>
      </c>
      <c r="G83" s="1">
        <v>15000</v>
      </c>
      <c r="H83" s="1">
        <v>14560</v>
      </c>
      <c r="I83" s="1">
        <v>14920</v>
      </c>
    </row>
    <row r="84" spans="6:9">
      <c r="F84" s="1">
        <v>15360</v>
      </c>
      <c r="G84" s="1">
        <v>15690</v>
      </c>
      <c r="H84" s="1">
        <v>15250</v>
      </c>
      <c r="I84" s="1">
        <v>15680</v>
      </c>
    </row>
    <row r="85" spans="6:9">
      <c r="F85" s="1">
        <v>15940</v>
      </c>
      <c r="G85" s="1">
        <v>16240</v>
      </c>
      <c r="H85" s="1">
        <v>15890</v>
      </c>
      <c r="I85" s="1">
        <v>16010</v>
      </c>
    </row>
    <row r="86" spans="6:9">
      <c r="F86" s="1">
        <v>16060</v>
      </c>
      <c r="G86" s="1">
        <v>16120</v>
      </c>
      <c r="H86" s="1">
        <v>15850</v>
      </c>
      <c r="I86" s="1">
        <v>15990</v>
      </c>
    </row>
    <row r="87" spans="6:9">
      <c r="F87" s="1">
        <v>15550</v>
      </c>
      <c r="G87" s="1">
        <v>15920</v>
      </c>
      <c r="H87" s="1">
        <v>15480</v>
      </c>
      <c r="I87" s="1">
        <v>15830</v>
      </c>
    </row>
    <row r="88" spans="6:9">
      <c r="F88" s="1">
        <v>15610</v>
      </c>
      <c r="G88" s="1">
        <v>15700</v>
      </c>
      <c r="H88" s="1">
        <v>15230</v>
      </c>
      <c r="I88" s="1">
        <v>15230</v>
      </c>
    </row>
    <row r="89" spans="6:9">
      <c r="F89" s="1">
        <v>15650</v>
      </c>
      <c r="G89" s="1">
        <v>15680</v>
      </c>
      <c r="H89" s="1">
        <v>15140</v>
      </c>
      <c r="I89" s="1">
        <v>15420</v>
      </c>
    </row>
    <row r="90" spans="6:9">
      <c r="F90" s="1">
        <v>15600</v>
      </c>
      <c r="G90" s="1">
        <v>15710</v>
      </c>
      <c r="H90" s="1">
        <v>15400</v>
      </c>
      <c r="I90" s="1">
        <v>15610</v>
      </c>
    </row>
    <row r="91" spans="6:9">
      <c r="F91" s="1">
        <v>16380</v>
      </c>
      <c r="G91" s="1">
        <v>16420</v>
      </c>
      <c r="H91" s="1">
        <v>16070</v>
      </c>
      <c r="I91" s="1">
        <v>16100</v>
      </c>
    </row>
    <row r="92" spans="6:9">
      <c r="F92" s="1">
        <v>16090</v>
      </c>
      <c r="G92" s="1">
        <v>16460</v>
      </c>
      <c r="H92" s="1">
        <v>16070</v>
      </c>
      <c r="I92" s="1">
        <v>16340</v>
      </c>
    </row>
    <row r="93" spans="6:9">
      <c r="F93" s="1">
        <v>16520</v>
      </c>
      <c r="G93" s="1">
        <v>16560</v>
      </c>
      <c r="H93" s="1">
        <v>16170</v>
      </c>
      <c r="I93" s="1">
        <v>16260</v>
      </c>
    </row>
    <row r="94" spans="6:9">
      <c r="F94" s="1">
        <v>16300</v>
      </c>
      <c r="G94" s="1">
        <v>16360</v>
      </c>
      <c r="H94" s="1">
        <v>15900</v>
      </c>
      <c r="I94" s="1">
        <v>15990</v>
      </c>
    </row>
    <row r="95" spans="6:9">
      <c r="F95" s="1">
        <v>16460</v>
      </c>
      <c r="G95" s="1">
        <v>16540</v>
      </c>
      <c r="H95" s="1">
        <v>16290</v>
      </c>
      <c r="I95" s="1">
        <v>16540</v>
      </c>
    </row>
    <row r="96" spans="6:9">
      <c r="F96" s="1">
        <v>16900</v>
      </c>
      <c r="G96" s="1">
        <v>17490</v>
      </c>
      <c r="H96" s="1">
        <v>16850</v>
      </c>
      <c r="I96" s="1">
        <v>17390</v>
      </c>
    </row>
    <row r="97" spans="6:9">
      <c r="F97" s="1">
        <v>17350</v>
      </c>
      <c r="G97" s="1">
        <v>17720</v>
      </c>
      <c r="H97" s="1">
        <v>17180</v>
      </c>
      <c r="I97" s="1">
        <v>17670</v>
      </c>
    </row>
    <row r="98" spans="6:9">
      <c r="F98" s="1">
        <v>18070</v>
      </c>
      <c r="G98" s="1">
        <v>18460</v>
      </c>
      <c r="H98" s="1">
        <v>17890</v>
      </c>
      <c r="I98" s="1">
        <v>18460</v>
      </c>
    </row>
    <row r="99" spans="6:9">
      <c r="F99" s="1">
        <v>18220</v>
      </c>
      <c r="G99" s="1">
        <v>18530</v>
      </c>
      <c r="H99" s="1">
        <v>18090</v>
      </c>
      <c r="I99" s="1">
        <v>18360</v>
      </c>
    </row>
    <row r="100" spans="6:9">
      <c r="F100" s="1">
        <v>18490</v>
      </c>
      <c r="G100" s="1">
        <v>18870</v>
      </c>
      <c r="H100" s="1">
        <v>18440</v>
      </c>
      <c r="I100" s="1">
        <v>18700</v>
      </c>
    </row>
    <row r="101" spans="6:9">
      <c r="F101" s="1">
        <v>18880</v>
      </c>
      <c r="G101" s="1">
        <v>19280</v>
      </c>
      <c r="H101" s="1">
        <v>18790</v>
      </c>
      <c r="I101" s="1">
        <v>19170</v>
      </c>
    </row>
    <row r="102" spans="6:9">
      <c r="F102" s="1">
        <v>19900</v>
      </c>
      <c r="G102" s="1">
        <v>20000</v>
      </c>
      <c r="H102" s="1">
        <v>19370</v>
      </c>
      <c r="I102" s="1">
        <v>19650</v>
      </c>
    </row>
    <row r="103" spans="6:9">
      <c r="F103" s="1">
        <v>20100</v>
      </c>
      <c r="G103" s="1">
        <v>20120</v>
      </c>
      <c r="H103" s="1">
        <v>19440</v>
      </c>
      <c r="I103" s="1">
        <v>19760</v>
      </c>
    </row>
    <row r="104" spans="6:9">
      <c r="F104" s="1">
        <v>19660</v>
      </c>
      <c r="G104" s="1">
        <v>20070</v>
      </c>
      <c r="H104" s="1">
        <v>19510</v>
      </c>
      <c r="I104" s="1">
        <v>20060</v>
      </c>
    </row>
    <row r="105" spans="6:9">
      <c r="F105" s="1">
        <v>20560</v>
      </c>
      <c r="G105" s="1">
        <v>20610</v>
      </c>
      <c r="H105" s="1">
        <v>20360</v>
      </c>
      <c r="I105" s="1">
        <v>20570</v>
      </c>
    </row>
    <row r="106" spans="6:9">
      <c r="F106" s="1">
        <v>20550</v>
      </c>
      <c r="G106" s="1">
        <v>20640</v>
      </c>
      <c r="H106" s="1">
        <v>20180</v>
      </c>
      <c r="I106" s="1">
        <v>20480</v>
      </c>
    </row>
    <row r="107" spans="6:9">
      <c r="F107" s="1">
        <v>20170</v>
      </c>
      <c r="G107" s="1">
        <v>20610</v>
      </c>
      <c r="H107" s="1">
        <v>20110</v>
      </c>
      <c r="I107" s="1">
        <v>20480</v>
      </c>
    </row>
    <row r="108" spans="6:9">
      <c r="F108" s="1">
        <v>19920</v>
      </c>
      <c r="G108" s="1">
        <v>20200</v>
      </c>
      <c r="H108" s="1">
        <v>19360</v>
      </c>
      <c r="I108" s="1">
        <v>19380</v>
      </c>
    </row>
    <row r="109" spans="6:9">
      <c r="F109" s="1">
        <v>18340</v>
      </c>
      <c r="G109" s="1">
        <v>19170</v>
      </c>
      <c r="H109" s="1">
        <v>18160</v>
      </c>
      <c r="I109" s="1">
        <v>19060</v>
      </c>
    </row>
    <row r="110" spans="6:9">
      <c r="F110" s="1">
        <v>18760</v>
      </c>
      <c r="G110" s="1">
        <v>18990</v>
      </c>
      <c r="H110" s="1">
        <v>17710</v>
      </c>
      <c r="I110" s="1">
        <v>17710</v>
      </c>
    </row>
    <row r="111" spans="6:9">
      <c r="F111" s="1">
        <v>18840</v>
      </c>
      <c r="G111" s="1">
        <v>19550</v>
      </c>
      <c r="H111" s="1">
        <v>18630</v>
      </c>
      <c r="I111" s="1">
        <v>19460</v>
      </c>
    </row>
    <row r="112" spans="6:9">
      <c r="F112" s="1">
        <v>19370</v>
      </c>
      <c r="G112" s="1">
        <v>19410</v>
      </c>
      <c r="H112" s="1">
        <v>19010</v>
      </c>
      <c r="I112" s="1">
        <v>19250</v>
      </c>
    </row>
    <row r="113" spans="6:9">
      <c r="F113" s="1">
        <v>19150</v>
      </c>
      <c r="G113" s="1">
        <v>19220</v>
      </c>
      <c r="H113" s="1">
        <v>18680</v>
      </c>
      <c r="I113" s="1">
        <v>19090</v>
      </c>
    </row>
    <row r="114" spans="6:9">
      <c r="F114" s="1">
        <v>19390</v>
      </c>
      <c r="G114" s="1">
        <v>19420</v>
      </c>
      <c r="H114" s="1">
        <v>19060</v>
      </c>
      <c r="I114" s="1">
        <v>19260</v>
      </c>
    </row>
    <row r="115" spans="6:9">
      <c r="F115" s="1">
        <v>19050</v>
      </c>
      <c r="G115" s="1">
        <v>19460</v>
      </c>
      <c r="H115" s="1">
        <v>18980</v>
      </c>
      <c r="I115" s="1">
        <v>19250</v>
      </c>
    </row>
    <row r="116" spans="6:9">
      <c r="F116" s="1">
        <v>19600</v>
      </c>
      <c r="G116" s="1">
        <v>19660</v>
      </c>
      <c r="H116" s="1">
        <v>18890</v>
      </c>
      <c r="I116" s="1">
        <v>19420</v>
      </c>
    </row>
    <row r="117" spans="6:9">
      <c r="F117" s="1">
        <v>19440</v>
      </c>
      <c r="G117" s="1">
        <v>19610</v>
      </c>
      <c r="H117" s="1">
        <v>19290</v>
      </c>
      <c r="I117" s="1">
        <v>19360</v>
      </c>
    </row>
    <row r="118" spans="6:9">
      <c r="F118" s="1">
        <v>18960</v>
      </c>
      <c r="G118" s="1">
        <v>19190</v>
      </c>
      <c r="H118" s="1">
        <v>18740</v>
      </c>
      <c r="I118" s="1">
        <v>18910</v>
      </c>
    </row>
    <row r="119" spans="6:9">
      <c r="F119" s="1">
        <v>19250</v>
      </c>
      <c r="G119" s="1">
        <v>19460</v>
      </c>
      <c r="H119" s="1">
        <v>19150</v>
      </c>
      <c r="I119" s="1">
        <v>19380</v>
      </c>
    </row>
    <row r="120" spans="6:9">
      <c r="F120" s="1">
        <v>18840</v>
      </c>
      <c r="G120" s="1">
        <v>19010</v>
      </c>
      <c r="H120" s="1">
        <v>18450</v>
      </c>
      <c r="I120" s="1">
        <v>18510</v>
      </c>
    </row>
    <row r="121" spans="6:9">
      <c r="F121" s="1">
        <v>19160</v>
      </c>
      <c r="G121" s="1">
        <v>19260</v>
      </c>
      <c r="H121" s="1">
        <v>18950</v>
      </c>
      <c r="I121" s="1">
        <v>18980</v>
      </c>
    </row>
    <row r="122" spans="6:9">
      <c r="F122" s="1">
        <v>19110</v>
      </c>
      <c r="G122" s="1">
        <v>19110</v>
      </c>
      <c r="H122" s="1">
        <v>18570</v>
      </c>
      <c r="I122" s="1">
        <v>18700</v>
      </c>
    </row>
    <row r="123" spans="6:9">
      <c r="F123" s="1">
        <v>18800</v>
      </c>
      <c r="G123" s="1">
        <v>18950</v>
      </c>
      <c r="H123" s="1">
        <v>18610</v>
      </c>
      <c r="I123" s="1">
        <v>18710</v>
      </c>
    </row>
    <row r="124" spans="6:9">
      <c r="F124" s="1">
        <v>18960</v>
      </c>
      <c r="G124" s="1">
        <v>19030</v>
      </c>
      <c r="H124" s="1">
        <v>18750</v>
      </c>
      <c r="I124" s="1">
        <v>19000</v>
      </c>
    </row>
    <row r="125" spans="6:9">
      <c r="F125" s="1">
        <v>19030</v>
      </c>
      <c r="G125" s="1">
        <v>19750</v>
      </c>
      <c r="H125" s="1">
        <v>19030</v>
      </c>
      <c r="I125" s="1">
        <v>19710</v>
      </c>
    </row>
    <row r="126" spans="6:9">
      <c r="F126" s="1">
        <v>19620</v>
      </c>
      <c r="G126" s="1">
        <v>19760</v>
      </c>
      <c r="H126" s="1">
        <v>19400</v>
      </c>
      <c r="I126" s="1">
        <v>19520</v>
      </c>
    </row>
    <row r="127" spans="6:9">
      <c r="F127" s="1">
        <v>19320</v>
      </c>
      <c r="G127" s="1">
        <v>19630</v>
      </c>
      <c r="H127" s="1">
        <v>19240</v>
      </c>
      <c r="I127" s="1">
        <v>19260</v>
      </c>
    </row>
    <row r="128" spans="6:9">
      <c r="F128" s="1">
        <v>19410</v>
      </c>
      <c r="G128" s="1">
        <v>19680</v>
      </c>
      <c r="H128" s="1">
        <v>19310</v>
      </c>
      <c r="I128" s="1">
        <v>19450</v>
      </c>
    </row>
    <row r="129" spans="6:9">
      <c r="F129" s="1">
        <v>19440</v>
      </c>
      <c r="G129" s="1">
        <v>19480</v>
      </c>
      <c r="H129" s="1">
        <v>19010</v>
      </c>
      <c r="I129" s="1">
        <v>19040</v>
      </c>
    </row>
    <row r="130" spans="6:9">
      <c r="F130" s="1">
        <v>19530</v>
      </c>
      <c r="G130" s="1">
        <v>19800</v>
      </c>
      <c r="H130" s="1">
        <v>19450</v>
      </c>
      <c r="I130" s="1">
        <v>19790</v>
      </c>
    </row>
    <row r="131" spans="6:9">
      <c r="F131" s="1">
        <v>19510</v>
      </c>
      <c r="G131" s="1">
        <v>19640</v>
      </c>
      <c r="H131" s="1">
        <v>19410</v>
      </c>
      <c r="I131" s="1">
        <v>19490</v>
      </c>
    </row>
    <row r="132" spans="6:9">
      <c r="F132" s="1">
        <v>19890</v>
      </c>
      <c r="G132" s="1">
        <v>20130</v>
      </c>
      <c r="H132" s="1">
        <v>19880</v>
      </c>
      <c r="I132" s="1">
        <v>20090</v>
      </c>
    </row>
    <row r="133" spans="6:9">
      <c r="F133" s="1">
        <v>20070</v>
      </c>
      <c r="G133" s="1">
        <v>20070</v>
      </c>
      <c r="H133" s="1">
        <v>19750</v>
      </c>
      <c r="I133" s="1">
        <v>19800</v>
      </c>
    </row>
    <row r="134" spans="6:9">
      <c r="F134" s="1">
        <v>19870</v>
      </c>
      <c r="G134" s="1">
        <v>19950</v>
      </c>
      <c r="H134" s="1">
        <v>19580</v>
      </c>
      <c r="I134" s="1">
        <v>19680</v>
      </c>
    </row>
    <row r="135" spans="6:9">
      <c r="F135" s="1">
        <v>19810</v>
      </c>
      <c r="G135" s="1">
        <v>19830</v>
      </c>
      <c r="H135" s="1">
        <v>19470</v>
      </c>
      <c r="I135" s="1">
        <v>19710</v>
      </c>
    </row>
    <row r="136" spans="6:9">
      <c r="F136" s="1">
        <v>19860</v>
      </c>
      <c r="G136" s="1">
        <v>20070</v>
      </c>
      <c r="H136" s="1">
        <v>19850</v>
      </c>
      <c r="I136" s="1">
        <v>20010</v>
      </c>
    </row>
    <row r="137" spans="6:9">
      <c r="F137" s="1">
        <v>19850</v>
      </c>
      <c r="G137" s="1">
        <v>19950</v>
      </c>
      <c r="H137" s="1">
        <v>19730</v>
      </c>
      <c r="I137" s="1">
        <v>19800</v>
      </c>
    </row>
    <row r="138" spans="6:9">
      <c r="F138" s="1">
        <v>19240</v>
      </c>
      <c r="G138" s="1">
        <v>19750</v>
      </c>
      <c r="H138" s="1">
        <v>19210</v>
      </c>
      <c r="I138" s="1">
        <v>19660</v>
      </c>
    </row>
    <row r="139" spans="6:9">
      <c r="F139" s="1">
        <v>19710</v>
      </c>
      <c r="G139" s="1">
        <v>19910</v>
      </c>
      <c r="H139" s="1">
        <v>19560</v>
      </c>
      <c r="I139" s="1">
        <v>19630</v>
      </c>
    </row>
    <row r="140" spans="6:9">
      <c r="F140" s="1">
        <v>19420</v>
      </c>
      <c r="G140" s="1">
        <v>19450</v>
      </c>
      <c r="H140" s="1">
        <v>19100</v>
      </c>
      <c r="I140" s="1">
        <v>19120</v>
      </c>
    </row>
    <row r="141" spans="6:9">
      <c r="F141" s="1">
        <v>19370</v>
      </c>
      <c r="G141" s="1">
        <v>19380</v>
      </c>
      <c r="H141" s="1">
        <v>19050</v>
      </c>
      <c r="I141" s="1">
        <v>19050</v>
      </c>
    </row>
    <row r="142" spans="6:9">
      <c r="F142" s="1">
        <v>18960</v>
      </c>
      <c r="G142" s="1">
        <v>19000</v>
      </c>
      <c r="H142" s="1">
        <v>17970</v>
      </c>
      <c r="I142" s="1">
        <v>18020</v>
      </c>
    </row>
    <row r="143" spans="6:9">
      <c r="F143" s="1">
        <v>18420</v>
      </c>
      <c r="G143" s="1">
        <v>18820</v>
      </c>
      <c r="H143" s="1">
        <v>18320</v>
      </c>
      <c r="I143" s="1">
        <v>18750</v>
      </c>
    </row>
    <row r="144" spans="6:9">
      <c r="F144" s="1">
        <v>19120</v>
      </c>
      <c r="G144" s="1">
        <v>19460</v>
      </c>
      <c r="H144" s="1">
        <v>19120</v>
      </c>
      <c r="I144" s="1">
        <v>19400</v>
      </c>
    </row>
    <row r="145" spans="6:9">
      <c r="F145" s="1">
        <v>19250</v>
      </c>
      <c r="G145" s="1">
        <v>19370</v>
      </c>
      <c r="H145" s="1">
        <v>19040</v>
      </c>
      <c r="I145" s="1">
        <v>19320</v>
      </c>
    </row>
    <row r="146" spans="6:9">
      <c r="F146" s="1">
        <v>19240</v>
      </c>
      <c r="G146" s="1">
        <v>19440</v>
      </c>
      <c r="H146" s="1">
        <v>19030</v>
      </c>
      <c r="I146" s="1">
        <v>19130</v>
      </c>
    </row>
    <row r="147" spans="6:9">
      <c r="F147" s="1">
        <v>19130</v>
      </c>
      <c r="G147" s="1">
        <v>19170</v>
      </c>
      <c r="H147" s="1">
        <v>18780</v>
      </c>
      <c r="I147" s="1">
        <v>18970</v>
      </c>
    </row>
    <row r="148" spans="6:9">
      <c r="F148" s="1">
        <v>19360</v>
      </c>
      <c r="G148" s="1">
        <v>19710</v>
      </c>
      <c r="H148" s="1">
        <v>19310</v>
      </c>
      <c r="I148" s="1">
        <v>19690</v>
      </c>
    </row>
    <row r="149" spans="6:9">
      <c r="F149" s="1">
        <v>19720</v>
      </c>
      <c r="G149" s="1">
        <v>19910</v>
      </c>
      <c r="H149" s="1">
        <v>19560</v>
      </c>
      <c r="I149" s="1">
        <v>19860</v>
      </c>
    </row>
    <row r="150" spans="6:9">
      <c r="F150" s="1">
        <v>20430</v>
      </c>
      <c r="G150" s="1">
        <v>20680</v>
      </c>
      <c r="H150" s="1">
        <v>20390</v>
      </c>
      <c r="I150" s="1">
        <v>20590</v>
      </c>
    </row>
    <row r="151" spans="6:9">
      <c r="F151" s="1">
        <v>20730</v>
      </c>
      <c r="G151" s="1">
        <v>20740</v>
      </c>
      <c r="H151" s="1">
        <v>20520</v>
      </c>
      <c r="I151" s="1">
        <v>20640</v>
      </c>
    </row>
    <row r="152" spans="6:9">
      <c r="F152" s="1">
        <v>20480</v>
      </c>
      <c r="G152" s="1">
        <v>20580</v>
      </c>
      <c r="H152" s="1">
        <v>20250</v>
      </c>
      <c r="I152" s="1">
        <v>20330</v>
      </c>
    </row>
    <row r="153" spans="6:9">
      <c r="F153" s="1">
        <v>20320</v>
      </c>
      <c r="G153" s="1">
        <v>20370</v>
      </c>
      <c r="H153" s="1">
        <v>20040</v>
      </c>
      <c r="I153" s="1">
        <v>20250</v>
      </c>
    </row>
    <row r="154" spans="6:9">
      <c r="F154" s="1">
        <v>20140</v>
      </c>
      <c r="G154" s="1">
        <v>20400</v>
      </c>
      <c r="H154" s="1">
        <v>20060</v>
      </c>
      <c r="I154" s="1">
        <v>20350</v>
      </c>
    </row>
    <row r="155" spans="6:9">
      <c r="F155" s="1">
        <v>20150</v>
      </c>
      <c r="G155" s="1">
        <v>20280</v>
      </c>
      <c r="H155" s="1">
        <v>19870</v>
      </c>
      <c r="I155" s="1">
        <v>19930</v>
      </c>
    </row>
    <row r="156" spans="6:9">
      <c r="F156" s="1">
        <v>20190</v>
      </c>
      <c r="G156" s="1">
        <v>20370</v>
      </c>
      <c r="H156" s="1">
        <v>19990</v>
      </c>
      <c r="I156" s="1">
        <v>20040</v>
      </c>
    </row>
    <row r="157" spans="6:9">
      <c r="F157" s="1">
        <v>20020</v>
      </c>
      <c r="G157" s="1">
        <v>20150</v>
      </c>
      <c r="H157" s="1">
        <v>19880</v>
      </c>
      <c r="I157" s="1">
        <v>20110</v>
      </c>
    </row>
    <row r="158" spans="6:9">
      <c r="F158" s="1">
        <v>20580</v>
      </c>
      <c r="G158" s="1">
        <v>20890</v>
      </c>
      <c r="H158" s="1">
        <v>20540</v>
      </c>
      <c r="I158" s="1">
        <v>20640</v>
      </c>
    </row>
    <row r="159" spans="6:9">
      <c r="F159" s="1">
        <v>20590</v>
      </c>
      <c r="G159" s="1">
        <v>20750</v>
      </c>
      <c r="H159" s="1">
        <v>20490</v>
      </c>
      <c r="I159" s="1">
        <v>20610</v>
      </c>
    </row>
    <row r="160" spans="6:9">
      <c r="F160" s="1">
        <v>20720</v>
      </c>
      <c r="G160" s="1">
        <v>20750</v>
      </c>
      <c r="H160" s="1">
        <v>20430</v>
      </c>
      <c r="I160" s="1">
        <v>20470</v>
      </c>
    </row>
    <row r="161" spans="6:9">
      <c r="F161" s="1">
        <v>20580</v>
      </c>
      <c r="G161" s="1">
        <v>20810</v>
      </c>
      <c r="H161" s="1">
        <v>19370</v>
      </c>
      <c r="I161" s="1">
        <v>19980</v>
      </c>
    </row>
    <row r="162" spans="6:9">
      <c r="F162" s="1">
        <v>20450</v>
      </c>
      <c r="G162" s="1">
        <v>20740</v>
      </c>
      <c r="H162" s="1">
        <v>20390</v>
      </c>
      <c r="I162" s="1">
        <v>20410</v>
      </c>
    </row>
    <row r="163" spans="6:9">
      <c r="F163" s="1">
        <v>20300</v>
      </c>
      <c r="G163" s="1">
        <v>20510</v>
      </c>
      <c r="H163" s="1">
        <v>20220</v>
      </c>
      <c r="I163" s="1">
        <v>20390</v>
      </c>
    </row>
    <row r="164" spans="6:9">
      <c r="F164" s="1">
        <v>20610</v>
      </c>
      <c r="G164" s="1">
        <v>20640</v>
      </c>
      <c r="H164" s="1">
        <v>20440</v>
      </c>
      <c r="I164" s="1">
        <v>20570</v>
      </c>
    </row>
    <row r="165" spans="6:9">
      <c r="F165" s="1">
        <v>21100</v>
      </c>
      <c r="G165" s="1">
        <v>21150</v>
      </c>
      <c r="H165" s="1">
        <v>20890</v>
      </c>
      <c r="I165" s="1">
        <v>20950</v>
      </c>
    </row>
    <row r="166" spans="6:9">
      <c r="F166" s="1">
        <v>20320</v>
      </c>
      <c r="G166" s="1">
        <v>20590</v>
      </c>
      <c r="H166" s="1">
        <v>20300</v>
      </c>
      <c r="I166" s="1">
        <v>20480</v>
      </c>
    </row>
    <row r="167" spans="6:9">
      <c r="F167" s="1">
        <v>20380</v>
      </c>
      <c r="G167" s="1">
        <v>20520</v>
      </c>
      <c r="H167" s="1">
        <v>20290</v>
      </c>
      <c r="I167" s="1">
        <v>20310</v>
      </c>
    </row>
    <row r="168" spans="6:9">
      <c r="F168" s="1">
        <v>20490</v>
      </c>
      <c r="G168" s="1">
        <v>20630</v>
      </c>
      <c r="H168" s="1">
        <v>20350</v>
      </c>
      <c r="I168" s="1">
        <v>20630</v>
      </c>
    </row>
    <row r="169" spans="6:9">
      <c r="F169" s="1">
        <v>20060</v>
      </c>
      <c r="G169" s="1">
        <v>20230</v>
      </c>
      <c r="H169" s="1">
        <v>19920</v>
      </c>
      <c r="I169" s="1">
        <v>20190</v>
      </c>
    </row>
    <row r="170" spans="6:9">
      <c r="F170" s="1">
        <v>20490</v>
      </c>
      <c r="G170" s="1">
        <v>20550</v>
      </c>
      <c r="H170" s="1">
        <v>20350</v>
      </c>
      <c r="I170" s="1">
        <v>20550</v>
      </c>
    </row>
    <row r="171" spans="6:9">
      <c r="F171" s="1">
        <v>20470</v>
      </c>
      <c r="G171" s="1">
        <v>20850</v>
      </c>
      <c r="H171" s="1">
        <v>20430</v>
      </c>
      <c r="I171" s="1">
        <v>20810</v>
      </c>
    </row>
    <row r="172" spans="6:9">
      <c r="F172" s="1">
        <v>21020</v>
      </c>
      <c r="G172" s="1">
        <v>21150</v>
      </c>
      <c r="H172" s="1">
        <v>21020</v>
      </c>
      <c r="I172" s="1">
        <v>21110</v>
      </c>
    </row>
    <row r="173" spans="6:9">
      <c r="F173" s="1">
        <v>20930</v>
      </c>
      <c r="G173" s="1">
        <v>20970</v>
      </c>
      <c r="H173" s="1">
        <v>20750</v>
      </c>
      <c r="I173" s="1">
        <v>20890</v>
      </c>
    </row>
    <row r="174" spans="6:9">
      <c r="F174" s="1">
        <v>20880</v>
      </c>
      <c r="G174" s="1">
        <v>21000</v>
      </c>
      <c r="H174" s="1">
        <v>20820</v>
      </c>
      <c r="I174" s="1">
        <v>20960</v>
      </c>
    </row>
    <row r="175" spans="6:9">
      <c r="F175" s="1">
        <v>20860</v>
      </c>
      <c r="G175" s="1">
        <v>20900</v>
      </c>
      <c r="H175" s="1">
        <v>20580</v>
      </c>
      <c r="I175" s="1">
        <v>20700</v>
      </c>
    </row>
    <row r="176" spans="6:9">
      <c r="F176" s="1">
        <v>20700</v>
      </c>
      <c r="G176" s="1">
        <v>20820</v>
      </c>
      <c r="H176" s="1">
        <v>20640</v>
      </c>
      <c r="I176" s="1">
        <v>20750</v>
      </c>
    </row>
    <row r="177" spans="6:9">
      <c r="F177" s="1">
        <v>20510</v>
      </c>
      <c r="G177" s="1">
        <v>20770</v>
      </c>
      <c r="H177" s="1">
        <v>20390</v>
      </c>
      <c r="I177" s="1">
        <v>20750</v>
      </c>
    </row>
    <row r="178" spans="6:9">
      <c r="F178" s="1">
        <v>20450</v>
      </c>
      <c r="G178" s="1">
        <v>20540</v>
      </c>
      <c r="H178" s="1">
        <v>20180</v>
      </c>
      <c r="I178" s="1">
        <v>20270</v>
      </c>
    </row>
    <row r="179" spans="6:9">
      <c r="F179" s="1">
        <v>20500</v>
      </c>
      <c r="G179" s="1">
        <v>20610</v>
      </c>
      <c r="H179" s="1">
        <v>20390</v>
      </c>
      <c r="I179" s="1">
        <v>20510</v>
      </c>
    </row>
    <row r="180" spans="6:9">
      <c r="F180" s="1">
        <v>20780</v>
      </c>
      <c r="G180" s="1">
        <v>20980</v>
      </c>
      <c r="H180" s="1">
        <v>20650</v>
      </c>
      <c r="I180" s="1">
        <v>20980</v>
      </c>
    </row>
    <row r="181" spans="6:9">
      <c r="F181" s="1">
        <v>21080</v>
      </c>
      <c r="G181" s="1">
        <v>21460</v>
      </c>
      <c r="H181" s="1">
        <v>20980</v>
      </c>
      <c r="I181" s="1">
        <v>21330</v>
      </c>
    </row>
    <row r="182" spans="6:9">
      <c r="F182" s="1">
        <v>21220</v>
      </c>
      <c r="G182" s="1">
        <v>21300</v>
      </c>
      <c r="H182" s="1">
        <v>20650</v>
      </c>
      <c r="I182" s="1">
        <v>20700</v>
      </c>
    </row>
    <row r="183" spans="6:9">
      <c r="F183" s="1">
        <v>20950</v>
      </c>
      <c r="G183" s="1">
        <v>21000</v>
      </c>
      <c r="H183" s="1">
        <v>20270</v>
      </c>
      <c r="I183" s="1">
        <v>20390</v>
      </c>
    </row>
    <row r="184" spans="6:9">
      <c r="F184" s="1">
        <v>20820</v>
      </c>
      <c r="G184" s="1">
        <v>21000</v>
      </c>
      <c r="H184" s="1">
        <v>20810</v>
      </c>
      <c r="I184" s="1">
        <v>20870</v>
      </c>
    </row>
    <row r="185" spans="6:9">
      <c r="F185" s="1">
        <v>21050</v>
      </c>
      <c r="G185" s="1">
        <v>21100</v>
      </c>
      <c r="H185" s="1">
        <v>20920</v>
      </c>
      <c r="I185" s="1">
        <v>21090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r F G U Y 6 g w 0 e k A A A A 9 Q A A A B I A H A B D b 2 5 m a W c v U G F j a 2 F n Z S 5 4 b W w g o h g A K K A U A A A A A A A A A A A A A A A A A A A A A A A A A A A A h Y 8 x D o I w G I W v Q r r T A m o k 5 K c M b k Y S E h P j 2 p R a q l A M L Z a 7 O X g k r y B G U T f H 9 7 5 v e O 9 + v U E 2 N L V 3 E Z 1 R r U 5 R i A P k C c 3 b U m m Z o t 4 e / B h l F A r G T 0 w K b 5 S 1 S Q Z T p q i y 9 p w Q 4 p z D b o b b T p I o C E K y z z d b X o m G o Y + s / s u + 0 s Y y z Q W i s H u N o R G O F 3 g 5 H y c B m T r I l f 7 y a G R P + l P C q q 9 t 3 w l 6 Z P 6 6 A D J F I O 8 L 9 A F Q S w M E F A A C A A g A x r F G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x R l G C X Q k i 7 A E A A K A K A A A T A B w A R m 9 y b X V s Y X M v U 2 V j d G l v b j E u b S C i G A A o o B Q A A A A A A A A A A A A A A A A A A A A A A A A A A A D t l c 9 u 0 z A Y w O + V + g 5 W u K S S F b E B G 3 + U Q 5 U W O q l a C y n s s H L w E n e N c O z K d j Z V 1 a S t O S A E 1 0 m T k I D D H o D D L p P G 0 1 j r c + A s p Y O 4 M J B 6 Y s 0 l z i / 2 5 + + T f / k i c C A j R o G f 3 1 e e l E v l k u g j j k M g E A c u I F i W S 0 B f a v x N p R d q f K 6 h J / a c G g u S G F N p P 4 0 I d j x G p X 4 Q t u U 9 7 r 4 U m I t u L + w N h t 1 9 x t 9 0 d S g n E H t W B W 7 X M I n i S G L u W t C C w G M k i a l w 1 y G o 0 4 C F E d 1 1 H 9 1 b h e B 5 w i T 2 5 Z B g 9 3 r o b D K K X 1 d g n t H k 5 O 3 k y 4 U 6 O l b j D + r o s 0 p P V J q q 9 F C n O T n + q t P s o B 2 9 p s 1 Z r A M 0 M A p 1 W v a s D g i 2 p 6 + q h P g B I o g L V / L k e o P L 0 3 e T j 2 e z D S 4 / v Z 8 F 7 X B E R Y / x O C + g M x x g Y f 8 5 I T g a W S G S W F c t 9 X S Q j Q 8 g G F m t A a Y / I E 3 i H c y v c C P a 7 c / B T b Y / h 3 q E C T y H + 9 U X c 2 i 9 X Y A H l X I p o r + r + m c r 7 l i Z F / Z q x V r K s Z T D k G P l w f r d h Z m R B b t B j b X b o U a t 2 q k b a n j N l p / R D S r X 7 j t Z q N y Y d n 3 T p I 2 N Z w 2 T N l t b J n z V a v 4 K / 1 6 A A N G Q 4 E W d f x 7 t B g M e 3 g 4 D z G O S U W y 2 i 2 D 6 q R f m s r y L F G g / b y I F S q 5 6 S N E J R k x o 9 o 9 / a R V T V x b 5 K 1 k K 8 5 8 J 8 x 1 Q S w E C L Q A U A A I A C A D G s U Z R j q D D R 6 Q A A A D 1 A A A A E g A A A A A A A A A A A A A A A A A A A A A A Q 2 9 u Z m l n L 1 B h Y 2 t h Z 2 U u e G 1 s U E s B A i 0 A F A A C A A g A x r F G U Q / K 6 a u k A A A A 6 Q A A A B M A A A A A A A A A A A A A A A A A 8 A A A A F t D b 2 5 0 Z W 5 0 X 1 R 5 c G V z X S 5 4 b W x Q S w E C L Q A U A A I A C A D G s U Z R g l 0 J I u w B A A C g C g A A E w A A A A A A A A A A A A A A A A D h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N A A A A A A A A K w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3 V D A w O j U z O j A 0 L j E 4 N D Y y M j F a I i A v P j x F b n R y e S B U e X B l P S J G a W x s Q 2 9 s d W 1 u V H l w Z X M i I F Z h b H V l P S J z Q 1 F V R k J R V U Z C U T 0 9 I i A v P j x F b n R y e S B U e X B l P S J G a W x s Q 2 9 s d W 1 u T m F t Z X M i I F Z h b H V l P S J z W y Z x d W 9 0 O 2 R h d G U m c X V v d D s s J n F 1 b 3 Q 7 T 3 B l b i Z x d W 9 0 O y w m c X V v d D t I a W d o J n F 1 b 3 Q 7 L C Z x d W 9 0 O 0 x v d y Z x d W 9 0 O y w m c X V v d D t D b G 9 z Z S Z x d W 9 0 O y w m c X V v d D t T Q V I m c X V v d D s s J n F 1 b 3 Q 7 R V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I v 5 a S J 5 p u 0 4 4 G V 4 4 K M 4 4 G f 5 Z 6 L L n t k Y X R l L D B 9 J n F 1 b 3 Q 7 L C Z x d W 9 0 O 1 N l Y 3 R p b 2 4 x L 3 N h c i / l p I n m m 7 T j g Z X j g o z j g Z / l n o s u e 0 9 w Z W 4 s M X 0 m c X V v d D s s J n F 1 b 3 Q 7 U 2 V j d G l v b j E v c 2 F y L + W k i e a b t O O B l e O C j O O B n + W e i y 5 7 S G l n a C w y f S Z x d W 9 0 O y w m c X V v d D t T Z W N 0 a W 9 u M S 9 z Y X I v 5 a S J 5 p u 0 4 4 G V 4 4 K M 4 4 G f 5 Z 6 L L n t M b 3 c s M 3 0 m c X V v d D s s J n F 1 b 3 Q 7 U 2 V j d G l v b j E v c 2 F y L + W k i e a b t O O B l e O C j O O B n + W e i y 5 7 Q 2 x v c 2 U s N H 0 m c X V v d D s s J n F 1 b 3 Q 7 U 2 V j d G l v b j E v c 2 F y L + W k i e a b t O O B l e O C j O O B n + W e i y 5 7 U 0 F S L D V 9 J n F 1 b 3 Q 7 L C Z x d W 9 0 O 1 N l Y 3 R p b 2 4 x L 3 N h c i / l p I n m m 7 T j g Z X j g o z j g Z / l n o s u e 0 V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h c i / l p I n m m 7 T j g Z X j g o z j g Z / l n o s u e 2 R h d G U s M H 0 m c X V v d D s s J n F 1 b 3 Q 7 U 2 V j d G l v b j E v c 2 F y L + W k i e a b t O O B l e O C j O O B n + W e i y 5 7 T 3 B l b i w x f S Z x d W 9 0 O y w m c X V v d D t T Z W N 0 a W 9 u M S 9 z Y X I v 5 a S J 5 p u 0 4 4 G V 4 4 K M 4 4 G f 5 Z 6 L L n t I a W d o L D J 9 J n F 1 b 3 Q 7 L C Z x d W 9 0 O 1 N l Y 3 R p b 2 4 x L 3 N h c i / l p I n m m 7 T j g Z X j g o z j g Z / l n o s u e 0 x v d y w z f S Z x d W 9 0 O y w m c X V v d D t T Z W N 0 a W 9 u M S 9 z Y X I v 5 a S J 5 p u 0 4 4 G V 4 4 K M 4 4 G f 5 Z 6 L L n t D b G 9 z Z S w 0 f S Z x d W 9 0 O y w m c X V v d D t T Z W N 0 a W 9 u M S 9 z Y X I v 5 a S J 5 p u 0 4 4 G V 4 4 K M 4 4 G f 5 Z 6 L L n t T Q V I s N X 0 m c X V v d D s s J n F 1 b 3 Q 7 U 2 V j d G l v b j E v c 2 F y L + W k i e a b t O O B l e O C j O O B n + W e i y 5 7 R V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1 Q w M D o 1 M z o w N C 4 x O D Q 2 M j I x W i I g L z 4 8 R W 5 0 c n k g V H l w Z T 0 i R m l s b E N v b H V t b l R 5 c G V z I i B W Y W x 1 Z T 0 i c 0 N R V U Z C U V V G Q l E 9 P S I g L z 4 8 R W 5 0 c n k g V H l w Z T 0 i R m l s b E N v b H V t b k 5 h b W V z I i B W Y W x 1 Z T 0 i c 1 s m c X V v d D t k Y X R l J n F 1 b 3 Q 7 L C Z x d W 9 0 O 0 9 w Z W 4 m c X V v d D s s J n F 1 b 3 Q 7 S G l n a C Z x d W 9 0 O y w m c X V v d D t M b 3 c m c X V v d D s s J n F 1 b 3 Q 7 Q 2 x v c 2 U m c X V v d D s s J n F 1 b 3 Q 7 U 0 F S J n F 1 b 3 Q 7 L C Z x d W 9 0 O 0 V Q J n F 1 b 3 Q 7 X S I g L z 4 8 R W 5 0 c n k g V H l w Z T 0 i R m l s b F N 0 Y X R 1 c y I g V m F s d W U 9 I n N D b 2 1 w b G V 0 Z S I g L z 4 8 R W 5 0 c n k g V H l w Z T 0 i R m l s b E N v d W 5 0 I i B W Y W x 1 Z T 0 i b D I 2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y L + W k i e a b t O O B l e O C j O O B n + W e i y 5 7 Z G F 0 Z S w w f S Z x d W 9 0 O y w m c X V v d D t T Z W N 0 a W 9 u M S 9 z Y X I v 5 a S J 5 p u 0 4 4 G V 4 4 K M 4 4 G f 5 Z 6 L L n t P c G V u L D F 9 J n F 1 b 3 Q 7 L C Z x d W 9 0 O 1 N l Y 3 R p b 2 4 x L 3 N h c i / l p I n m m 7 T j g Z X j g o z j g Z / l n o s u e 0 h p Z 2 g s M n 0 m c X V v d D s s J n F 1 b 3 Q 7 U 2 V j d G l v b j E v c 2 F y L + W k i e a b t O O B l e O C j O O B n + W e i y 5 7 T G 9 3 L D N 9 J n F 1 b 3 Q 7 L C Z x d W 9 0 O 1 N l Y 3 R p b 2 4 x L 3 N h c i / l p I n m m 7 T j g Z X j g o z j g Z / l n o s u e 0 N s b 3 N l L D R 9 J n F 1 b 3 Q 7 L C Z x d W 9 0 O 1 N l Y 3 R p b 2 4 x L 3 N h c i / l p I n m m 7 T j g Z X j g o z j g Z / l n o s u e 1 N B U i w 1 f S Z x d W 9 0 O y w m c X V v d D t T Z W N 0 a W 9 u M S 9 z Y X I v 5 a S J 5 p u 0 4 4 G V 4 4 K M 4 4 G f 5 Z 6 L L n t F U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Y X I v 5 a S J 5 p u 0 4 4 G V 4 4 K M 4 4 G f 5 Z 6 L L n t k Y X R l L D B 9 J n F 1 b 3 Q 7 L C Z x d W 9 0 O 1 N l Y 3 R p b 2 4 x L 3 N h c i / l p I n m m 7 T j g Z X j g o z j g Z / l n o s u e 0 9 w Z W 4 s M X 0 m c X V v d D s s J n F 1 b 3 Q 7 U 2 V j d G l v b j E v c 2 F y L + W k i e a b t O O B l e O C j O O B n + W e i y 5 7 S G l n a C w y f S Z x d W 9 0 O y w m c X V v d D t T Z W N 0 a W 9 u M S 9 z Y X I v 5 a S J 5 p u 0 4 4 G V 4 4 K M 4 4 G f 5 Z 6 L L n t M b 3 c s M 3 0 m c X V v d D s s J n F 1 b 3 Q 7 U 2 V j d G l v b j E v c 2 F y L + W k i e a b t O O B l e O C j O O B n + W e i y 5 7 Q 2 x v c 2 U s N H 0 m c X V v d D s s J n F 1 b 3 Q 7 U 2 V j d G l v b j E v c 2 F y L + W k i e a b t O O B l e O C j O O B n + W e i y 5 7 U 0 F S L D V 9 J n F 1 b 3 Q 7 L C Z x d W 9 0 O 1 N l Y 3 R p b 2 4 x L 3 N h c i / l p I n m m 7 T j g Z X j g o z j g Z / l n o s u e 0 V Q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y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I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O F Q x M T o 0 N T o z M i 4 1 M z A 1 M D g 4 W i I g L z 4 8 R W 5 0 c n k g V H l w Z T 0 i R m l s b E N v b H V t b l R 5 c G V z I i B W Y W x 1 Z T 0 i c 0 N R T U R B d 0 1 E I i A v P j x F b n R y e S B U e X B l P S J G a W x s Q 2 9 s d W 1 u T m F t Z X M i I F Z h b H V l P S J z W y Z x d W 9 0 O 0 R B V E U m c X V v d D s s J n F 1 b 3 Q 7 Q 0 x P U 0 U m c X V v d D s s J n F 1 b 3 Q 7 T 1 B F T i Z x d W 9 0 O y w m c X V v d D t I S U d I J n F 1 b 3 Q 7 L C Z x d W 9 0 O 0 x P V y Z x d W 9 0 O y w m c X V v d D t W T 0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T c w L + W k i e a b t O O B l e O C j O O B n + W e i y 5 7 R E F U R S w w f S Z x d W 9 0 O y w m c X V v d D t T Z W N 0 a W 9 u M S 8 x N T c w L + W k i e a b t O O B l e O C j O O B n + W e i y 5 7 Q 0 x P U 0 U s M X 0 m c X V v d D s s J n F 1 b 3 Q 7 U 2 V j d G l v b j E v M T U 3 M C / l p I n m m 7 T j g Z X j g o z j g Z / l n o s u e 0 9 Q R U 4 s M n 0 m c X V v d D s s J n F 1 b 3 Q 7 U 2 V j d G l v b j E v M T U 3 M C / l p I n m m 7 T j g Z X j g o z j g Z / l n o s u e 0 h J R 0 g s M 3 0 m c X V v d D s s J n F 1 b 3 Q 7 U 2 V j d G l v b j E v M T U 3 M C / l p I n m m 7 T j g Z X j g o z j g Z / l n o s u e 0 x P V y w 0 f S Z x d W 9 0 O y w m c X V v d D t T Z W N 0 a W 9 u M S 8 x N T c w L + W k i e a b t O O B l e O C j O O B n + W e i y 5 7 V k 9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1 N z A v 5 a S J 5 p u 0 4 4 G V 4 4 K M 4 4 G f 5 Z 6 L L n t E Q V R F L D B 9 J n F 1 b 3 Q 7 L C Z x d W 9 0 O 1 N l Y 3 R p b 2 4 x L z E 1 N z A v 5 a S J 5 p u 0 4 4 G V 4 4 K M 4 4 G f 5 Z 6 L L n t D T E 9 T R S w x f S Z x d W 9 0 O y w m c X V v d D t T Z W N 0 a W 9 u M S 8 x N T c w L + W k i e a b t O O B l e O C j O O B n + W e i y 5 7 T 1 B F T i w y f S Z x d W 9 0 O y w m c X V v d D t T Z W N 0 a W 9 u M S 8 x N T c w L + W k i e a b t O O B l e O C j O O B n + W e i y 5 7 S E l H S C w z f S Z x d W 9 0 O y w m c X V v d D t T Z W N 0 a W 9 u M S 8 x N T c w L + W k i e a b t O O B l e O C j O O B n + W e i y 5 7 T E 9 X L D R 9 J n F 1 b 3 Q 7 L C Z x d W 9 0 O 1 N l Y 3 R p b 2 4 x L z E 1 N z A v 5 a S J 5 p u 0 4 4 G V 4 4 K M 4 4 G f 5 Z 6 L L n t W T 0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1 N z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3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c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R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w N l Q x M j o z O D o 0 M i 4 5 N z k w N j Y 1 W i I g L z 4 8 R W 5 0 c n k g V H l w Z T 0 i R m l s b E N v b H V t b l R 5 c G V z I i B W Y W x 1 Z T 0 i c 0 F 3 a 0 R B d 0 1 E Q X d V P S I g L z 4 8 R W 5 0 c n k g V H l w Z T 0 i R m l s b E N v b H V t b k 5 h b W V z I i B W Y W x 1 Z T 0 i c 1 s m c X V v d D t D b 2 x 1 b W 4 x J n F 1 b 3 Q 7 L C Z x d W 9 0 O 3 R p b W U m c X V v d D s s J n F 1 b 3 Q 7 Y 2 x v c 2 U m c X V v d D s s J n F 1 b 3 Q 7 b 3 B l b i Z x d W 9 0 O y w m c X V v d D t o a W d o J n F 1 b 3 Q 7 L C Z x d W 9 0 O 2 x v d y Z x d W 9 0 O y w m c X V v d D t W b 2 w m c X V v d D s s J n F 1 b 3 Q 7 U 0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u Z G x l L + W k i e a b t O O B l e O C j O O B n + W e i y 5 7 L D B 9 J n F 1 b 3 Q 7 L C Z x d W 9 0 O 1 N l Y 3 R p b 2 4 x L 2 N h b m R s Z S / l p I n m m 7 T j g Z X j g o z j g Z / l n o s u e 3 R p b W U s M X 0 m c X V v d D s s J n F 1 b 3 Q 7 U 2 V j d G l v b j E v Y 2 F u Z G x l L + W k i e a b t O O B l e O C j O O B n + W e i y 5 7 Y 2 x v c 2 U s M n 0 m c X V v d D s s J n F 1 b 3 Q 7 U 2 V j d G l v b j E v Y 2 F u Z G x l L + W k i e a b t O O B l e O C j O O B n + W e i y 5 7 b 3 B l b i w z f S Z x d W 9 0 O y w m c X V v d D t T Z W N 0 a W 9 u M S 9 j Y W 5 k b G U v 5 a S J 5 p u 0 4 4 G V 4 4 K M 4 4 G f 5 Z 6 L L n t o a W d o L D R 9 J n F 1 b 3 Q 7 L C Z x d W 9 0 O 1 N l Y 3 R p b 2 4 x L 2 N h b m R s Z S / l p I n m m 7 T j g Z X j g o z j g Z / l n o s u e 2 x v d y w 1 f S Z x d W 9 0 O y w m c X V v d D t T Z W N 0 a W 9 u M S 9 j Y W 5 k b G U v 5 a S J 5 p u 0 4 4 G V 4 4 K M 4 4 G f 5 Z 6 L L n t W b 2 w s N n 0 m c X V v d D s s J n F 1 b 3 Q 7 U 2 V j d G l v b j E v Y 2 F u Z G x l L + W k i e a b t O O B l e O C j O O B n + W e i y 5 7 U 0 F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h b m R s Z S / l p I n m m 7 T j g Z X j g o z j g Z / l n o s u e y w w f S Z x d W 9 0 O y w m c X V v d D t T Z W N 0 a W 9 u M S 9 j Y W 5 k b G U v 5 a S J 5 p u 0 4 4 G V 4 4 K M 4 4 G f 5 Z 6 L L n t 0 a W 1 l L D F 9 J n F 1 b 3 Q 7 L C Z x d W 9 0 O 1 N l Y 3 R p b 2 4 x L 2 N h b m R s Z S / l p I n m m 7 T j g Z X j g o z j g Z / l n o s u e 2 N s b 3 N l L D J 9 J n F 1 b 3 Q 7 L C Z x d W 9 0 O 1 N l Y 3 R p b 2 4 x L 2 N h b m R s Z S / l p I n m m 7 T j g Z X j g o z j g Z / l n o s u e 2 9 w Z W 4 s M 3 0 m c X V v d D s s J n F 1 b 3 Q 7 U 2 V j d G l v b j E v Y 2 F u Z G x l L + W k i e a b t O O B l e O C j O O B n + W e i y 5 7 a G l n a C w 0 f S Z x d W 9 0 O y w m c X V v d D t T Z W N 0 a W 9 u M S 9 j Y W 5 k b G U v 5 a S J 5 p u 0 4 4 G V 4 4 K M 4 4 G f 5 Z 6 L L n t s b 3 c s N X 0 m c X V v d D s s J n F 1 b 3 Q 7 U 2 V j d G l v b j E v Y 2 F u Z G x l L + W k i e a b t O O B l e O C j O O B n + W e i y 5 7 V m 9 s L D Z 9 J n F 1 b 3 Q 7 L C Z x d W 9 0 O 1 N l Y 3 R p b 2 4 x L 2 N h b m R s Z S / l p I n m m 7 T j g Z X j g o z j g Z / l n o s u e 1 N B U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u Z G x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R s Z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5 k b G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Z G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2 V D E y O j M 4 O j Q y L j k 3 O T A 2 N j V a I i A v P j x F b n R y e S B U e X B l P S J G a W x s Q 2 9 s d W 1 u V H l w Z X M i I F Z h b H V l P S J z Q X d r R E F 3 T U R B d 1 U 9 I i A v P j x F b n R y e S B U e X B l P S J G a W x s Q 2 9 s d W 1 u T m F t Z X M i I F Z h b H V l P S J z W y Z x d W 9 0 O 0 N v b H V t b j E m c X V v d D s s J n F 1 b 3 Q 7 d G l t Z S Z x d W 9 0 O y w m c X V v d D t j b G 9 z Z S Z x d W 9 0 O y w m c X V v d D t v c G V u J n F 1 b 3 Q 7 L C Z x d W 9 0 O 2 h p Z 2 g m c X V v d D s s J n F 1 b 3 Q 7 b G 9 3 J n F 1 b 3 Q 7 L C Z x d W 9 0 O 1 Z v b C Z x d W 9 0 O y w m c X V v d D t T Q V I m c X V v d D t d I i A v P j x F b n R y e S B U e X B l P S J G a W x s U 3 R h d H V z I i B W Y W x 1 Z T 0 i c 0 N v b X B s Z X R l I i A v P j x F b n R y e S B U e X B l P S J G a W x s Q 2 9 1 b n Q i I F Z h b H V l P S J s N j c 0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5 k b G U v 5 a S J 5 p u 0 4 4 G V 4 4 K M 4 4 G f 5 Z 6 L L n s s M H 0 m c X V v d D s s J n F 1 b 3 Q 7 U 2 V j d G l v b j E v Y 2 F u Z G x l L + W k i e a b t O O B l e O C j O O B n + W e i y 5 7 d G l t Z S w x f S Z x d W 9 0 O y w m c X V v d D t T Z W N 0 a W 9 u M S 9 j Y W 5 k b G U v 5 a S J 5 p u 0 4 4 G V 4 4 K M 4 4 G f 5 Z 6 L L n t j b G 9 z Z S w y f S Z x d W 9 0 O y w m c X V v d D t T Z W N 0 a W 9 u M S 9 j Y W 5 k b G U v 5 a S J 5 p u 0 4 4 G V 4 4 K M 4 4 G f 5 Z 6 L L n t v c G V u L D N 9 J n F 1 b 3 Q 7 L C Z x d W 9 0 O 1 N l Y 3 R p b 2 4 x L 2 N h b m R s Z S / l p I n m m 7 T j g Z X j g o z j g Z / l n o s u e 2 h p Z 2 g s N H 0 m c X V v d D s s J n F 1 b 3 Q 7 U 2 V j d G l v b j E v Y 2 F u Z G x l L + W k i e a b t O O B l e O C j O O B n + W e i y 5 7 b G 9 3 L D V 9 J n F 1 b 3 Q 7 L C Z x d W 9 0 O 1 N l Y 3 R p b 2 4 x L 2 N h b m R s Z S / l p I n m m 7 T j g Z X j g o z j g Z / l n o s u e 1 Z v b C w 2 f S Z x d W 9 0 O y w m c X V v d D t T Z W N 0 a W 9 u M S 9 j Y W 5 k b G U v 5 a S J 5 p u 0 4 4 G V 4 4 K M 4 4 G f 5 Z 6 L L n t T Q V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2 F u Z G x l L + W k i e a b t O O B l e O C j O O B n + W e i y 5 7 L D B 9 J n F 1 b 3 Q 7 L C Z x d W 9 0 O 1 N l Y 3 R p b 2 4 x L 2 N h b m R s Z S / l p I n m m 7 T j g Z X j g o z j g Z / l n o s u e 3 R p b W U s M X 0 m c X V v d D s s J n F 1 b 3 Q 7 U 2 V j d G l v b j E v Y 2 F u Z G x l L + W k i e a b t O O B l e O C j O O B n + W e i y 5 7 Y 2 x v c 2 U s M n 0 m c X V v d D s s J n F 1 b 3 Q 7 U 2 V j d G l v b j E v Y 2 F u Z G x l L + W k i e a b t O O B l e O C j O O B n + W e i y 5 7 b 3 B l b i w z f S Z x d W 9 0 O y w m c X V v d D t T Z W N 0 a W 9 u M S 9 j Y W 5 k b G U v 5 a S J 5 p u 0 4 4 G V 4 4 K M 4 4 G f 5 Z 6 L L n t o a W d o L D R 9 J n F 1 b 3 Q 7 L C Z x d W 9 0 O 1 N l Y 3 R p b 2 4 x L 2 N h b m R s Z S / l p I n m m 7 T j g Z X j g o z j g Z / l n o s u e 2 x v d y w 1 f S Z x d W 9 0 O y w m c X V v d D t T Z W N 0 a W 9 u M S 9 j Y W 5 k b G U v 5 a S J 5 p u 0 4 4 G V 4 4 K M 4 4 G f 5 Z 6 L L n t W b 2 w s N n 0 m c X V v d D s s J n F 1 b 3 Q 7 U 2 V j d G l v b j E v Y 2 F u Z G x l L + W k i e a b t O O B l e O C j O O B n + W e i y 5 7 U 0 F S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u Z G x l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R s Z S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5 k b G U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v X 8 Z g j T x J p b L o 0 w E P z + w A A A A A A g A A A A A A E G Y A A A A B A A A g A A A A e E m x r U j i w m Y 6 I d b D 5 g p y 6 s L o O t c f a Q Z s w 4 M n k V l t N y 8 A A A A A D o A A A A A C A A A g A A A A m s / j X X m Y s I O p Q c N r F l M 7 N U w 1 X g M d n 6 g J x M 9 5 3 T U C t 3 p Q A A A A m k L x J / V r h O V w J 2 M V e L b 2 X 1 z S Y x m m 6 C 6 W W n O v 6 s j q y 5 k x 2 o G 8 d / z O 1 q P T 6 r F f a Y + y 5 4 e B X g k L m f c H u U I B f e X 3 Y v P s c 4 L 1 o m g n 8 + u t D h R j g W 1 A A A A A 1 H D Y A z M W C k l X i x J 8 Z V l D L R n t / l j 2 Z R K o Q + 4 1 L U b p D t d 9 s d t k x X W b V i 8 g y w T x E o Z k N Y + b D d S I l t c 7 C L W 6 O p D m H g = = < / D a t a M a s h u p > 
</file>

<file path=customXml/itemProps1.xml><?xml version="1.0" encoding="utf-8"?>
<ds:datastoreItem xmlns:ds="http://schemas.openxmlformats.org/officeDocument/2006/customXml" ds:itemID="{833D5D3C-4137-4A11-893D-EAF7B2467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paraboricアルゴ</vt:lpstr>
      <vt:lpstr>Sheet2</vt:lpstr>
      <vt:lpstr>Sheet4</vt:lpstr>
      <vt:lpstr>Sheet1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長久武</dc:creator>
  <cp:lastModifiedBy>長久武</cp:lastModifiedBy>
  <dcterms:created xsi:type="dcterms:W3CDTF">2015-06-05T18:19:34Z</dcterms:created>
  <dcterms:modified xsi:type="dcterms:W3CDTF">2020-10-11T01:10:32Z</dcterms:modified>
</cp:coreProperties>
</file>