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_等级表" sheetId="1" r:id="rId1"/>
    <sheet name="D_进阶表" sheetId="2" r:id="rId2"/>
    <sheet name="D_修炼表" sheetId="3" r:id="rId3"/>
    <sheet name="D_坐骑外形" sheetId="10" r:id="rId4"/>
    <sheet name="D_修炼阶段" sheetId="9" r:id="rId5"/>
    <sheet name="D_弼马温" sheetId="4" r:id="rId6"/>
    <sheet name="D_坐骑抽奖掉落表" sheetId="5" r:id="rId7"/>
    <sheet name="D_积分奖励" sheetId="7" r:id="rId8"/>
    <sheet name="D_坐骑参数表" sheetId="6" r:id="rId9"/>
    <sheet name="计算表" sheetId="8" r:id="rId10"/>
  </sheets>
  <calcPr calcId="152511"/>
</workbook>
</file>

<file path=xl/calcChain.xml><?xml version="1.0" encoding="utf-8"?>
<calcChain xmlns="http://schemas.openxmlformats.org/spreadsheetml/2006/main">
  <c r="S6" i="2" l="1"/>
  <c r="S7" i="2" s="1"/>
  <c r="S8" i="2" s="1"/>
  <c r="S9" i="2" s="1"/>
  <c r="S10" i="2" s="1"/>
  <c r="S11" i="2" s="1"/>
  <c r="S12" i="2" s="1"/>
  <c r="S13" i="2" s="1"/>
  <c r="S14" i="2" s="1"/>
  <c r="Q6" i="2"/>
  <c r="Q7" i="2" s="1"/>
  <c r="Q8" i="2" s="1"/>
  <c r="Q9" i="2" s="1"/>
  <c r="Q10" i="2" s="1"/>
  <c r="Q11" i="2" s="1"/>
  <c r="Q12" i="2" s="1"/>
  <c r="Q13" i="2" s="1"/>
  <c r="Q14" i="2" s="1"/>
  <c r="O6" i="2"/>
  <c r="O7" i="2" s="1"/>
  <c r="O8" i="2" s="1"/>
  <c r="O9" i="2" s="1"/>
  <c r="O10" i="2" s="1"/>
  <c r="O11" i="2" s="1"/>
  <c r="O12" i="2" s="1"/>
  <c r="O13" i="2" s="1"/>
  <c r="O14" i="2" s="1"/>
  <c r="E7" i="1"/>
  <c r="G7" i="1"/>
  <c r="I7" i="1"/>
  <c r="K7" i="1"/>
  <c r="M7" i="1"/>
  <c r="E8" i="1"/>
  <c r="G8" i="1"/>
  <c r="I8" i="1"/>
  <c r="K8" i="1"/>
  <c r="M8" i="1"/>
  <c r="E9" i="1"/>
  <c r="G9" i="1"/>
  <c r="I9" i="1"/>
  <c r="K9" i="1"/>
  <c r="M9" i="1"/>
  <c r="E10" i="1"/>
  <c r="G10" i="1"/>
  <c r="I10" i="1"/>
  <c r="K10" i="1"/>
  <c r="M10" i="1"/>
  <c r="E11" i="1"/>
  <c r="G11" i="1"/>
  <c r="I11" i="1"/>
  <c r="K11" i="1"/>
  <c r="M11" i="1"/>
  <c r="E12" i="1"/>
  <c r="G12" i="1"/>
  <c r="I12" i="1"/>
  <c r="K12" i="1"/>
  <c r="M12" i="1"/>
  <c r="E13" i="1"/>
  <c r="G13" i="1"/>
  <c r="I13" i="1"/>
  <c r="K13" i="1"/>
  <c r="M13" i="1"/>
  <c r="E14" i="1"/>
  <c r="G14" i="1"/>
  <c r="I14" i="1"/>
  <c r="K14" i="1"/>
  <c r="M14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19" i="1"/>
  <c r="G19" i="1"/>
  <c r="I19" i="1"/>
  <c r="K19" i="1"/>
  <c r="M19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E29" i="1"/>
  <c r="G29" i="1"/>
  <c r="I29" i="1"/>
  <c r="K29" i="1"/>
  <c r="M29" i="1"/>
  <c r="E30" i="1"/>
  <c r="G30" i="1"/>
  <c r="I30" i="1"/>
  <c r="K30" i="1"/>
  <c r="M30" i="1"/>
  <c r="E31" i="1"/>
  <c r="G31" i="1"/>
  <c r="I31" i="1"/>
  <c r="K31" i="1"/>
  <c r="M31" i="1"/>
  <c r="E32" i="1"/>
  <c r="G32" i="1"/>
  <c r="I32" i="1"/>
  <c r="K32" i="1"/>
  <c r="M32" i="1"/>
  <c r="E33" i="1"/>
  <c r="G33" i="1"/>
  <c r="I33" i="1"/>
  <c r="K33" i="1"/>
  <c r="M33" i="1"/>
  <c r="E34" i="1"/>
  <c r="G34" i="1"/>
  <c r="I34" i="1"/>
  <c r="K34" i="1"/>
  <c r="M34" i="1"/>
  <c r="E35" i="1"/>
  <c r="G35" i="1"/>
  <c r="I35" i="1"/>
  <c r="K35" i="1"/>
  <c r="M35" i="1"/>
  <c r="E36" i="1"/>
  <c r="G36" i="1"/>
  <c r="I36" i="1"/>
  <c r="K36" i="1"/>
  <c r="M36" i="1"/>
  <c r="E37" i="1"/>
  <c r="G37" i="1"/>
  <c r="I37" i="1"/>
  <c r="K37" i="1"/>
  <c r="M37" i="1"/>
  <c r="E38" i="1"/>
  <c r="G38" i="1"/>
  <c r="I38" i="1"/>
  <c r="K38" i="1"/>
  <c r="M38" i="1"/>
  <c r="E39" i="1"/>
  <c r="G39" i="1"/>
  <c r="I39" i="1"/>
  <c r="K39" i="1"/>
  <c r="M39" i="1"/>
  <c r="E40" i="1"/>
  <c r="G40" i="1"/>
  <c r="I40" i="1"/>
  <c r="K40" i="1"/>
  <c r="M40" i="1"/>
  <c r="E41" i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0" i="1"/>
  <c r="G50" i="1"/>
  <c r="I50" i="1"/>
  <c r="K50" i="1"/>
  <c r="M50" i="1"/>
  <c r="E51" i="1"/>
  <c r="G51" i="1"/>
  <c r="I51" i="1"/>
  <c r="K51" i="1"/>
  <c r="M51" i="1"/>
  <c r="E52" i="1"/>
  <c r="G52" i="1"/>
  <c r="I52" i="1"/>
  <c r="K52" i="1"/>
  <c r="M52" i="1"/>
  <c r="E53" i="1"/>
  <c r="G53" i="1"/>
  <c r="I53" i="1"/>
  <c r="K53" i="1"/>
  <c r="M53" i="1"/>
  <c r="E54" i="1"/>
  <c r="G54" i="1"/>
  <c r="I54" i="1"/>
  <c r="K54" i="1"/>
  <c r="M54" i="1"/>
  <c r="E55" i="1"/>
  <c r="G55" i="1"/>
  <c r="I55" i="1"/>
  <c r="K55" i="1"/>
  <c r="M55" i="1"/>
  <c r="E56" i="1"/>
  <c r="G56" i="1"/>
  <c r="I56" i="1"/>
  <c r="K56" i="1"/>
  <c r="M56" i="1"/>
  <c r="E57" i="1"/>
  <c r="G57" i="1"/>
  <c r="I57" i="1"/>
  <c r="K57" i="1"/>
  <c r="M57" i="1"/>
  <c r="E58" i="1"/>
  <c r="G58" i="1"/>
  <c r="I58" i="1"/>
  <c r="K58" i="1"/>
  <c r="M58" i="1"/>
  <c r="E59" i="1"/>
  <c r="G59" i="1"/>
  <c r="I59" i="1"/>
  <c r="K59" i="1"/>
  <c r="M59" i="1"/>
  <c r="E60" i="1"/>
  <c r="G60" i="1"/>
  <c r="I60" i="1"/>
  <c r="K60" i="1"/>
  <c r="M60" i="1"/>
  <c r="E61" i="1"/>
  <c r="G61" i="1"/>
  <c r="I61" i="1"/>
  <c r="K61" i="1"/>
  <c r="M61" i="1"/>
  <c r="E62" i="1"/>
  <c r="G62" i="1"/>
  <c r="I62" i="1"/>
  <c r="K62" i="1"/>
  <c r="M62" i="1"/>
  <c r="E63" i="1"/>
  <c r="G63" i="1"/>
  <c r="I63" i="1"/>
  <c r="K63" i="1"/>
  <c r="M63" i="1"/>
  <c r="E64" i="1"/>
  <c r="G64" i="1"/>
  <c r="I64" i="1"/>
  <c r="K64" i="1"/>
  <c r="M64" i="1"/>
  <c r="E65" i="1"/>
  <c r="G65" i="1"/>
  <c r="I65" i="1"/>
  <c r="K65" i="1"/>
  <c r="M65" i="1"/>
  <c r="E66" i="1"/>
  <c r="G66" i="1"/>
  <c r="I66" i="1"/>
  <c r="K66" i="1"/>
  <c r="M66" i="1"/>
  <c r="E67" i="1"/>
  <c r="G67" i="1"/>
  <c r="I67" i="1"/>
  <c r="K67" i="1"/>
  <c r="M67" i="1"/>
  <c r="E68" i="1"/>
  <c r="G68" i="1"/>
  <c r="I68" i="1"/>
  <c r="K68" i="1"/>
  <c r="M68" i="1"/>
  <c r="E69" i="1"/>
  <c r="G69" i="1"/>
  <c r="I69" i="1"/>
  <c r="K69" i="1"/>
  <c r="M69" i="1"/>
  <c r="E70" i="1"/>
  <c r="G70" i="1"/>
  <c r="I70" i="1"/>
  <c r="K70" i="1"/>
  <c r="M70" i="1"/>
  <c r="E71" i="1"/>
  <c r="G71" i="1"/>
  <c r="I71" i="1"/>
  <c r="K71" i="1"/>
  <c r="M71" i="1"/>
  <c r="E72" i="1"/>
  <c r="G72" i="1"/>
  <c r="I72" i="1"/>
  <c r="K72" i="1"/>
  <c r="M72" i="1"/>
  <c r="E73" i="1"/>
  <c r="G73" i="1"/>
  <c r="I73" i="1"/>
  <c r="K73" i="1"/>
  <c r="M73" i="1"/>
  <c r="E74" i="1"/>
  <c r="G74" i="1"/>
  <c r="I74" i="1"/>
  <c r="K74" i="1"/>
  <c r="M74" i="1"/>
  <c r="E75" i="1"/>
  <c r="G75" i="1"/>
  <c r="I75" i="1"/>
  <c r="K75" i="1"/>
  <c r="M75" i="1"/>
  <c r="E76" i="1"/>
  <c r="G76" i="1"/>
  <c r="I76" i="1"/>
  <c r="K76" i="1"/>
  <c r="M76" i="1"/>
  <c r="E77" i="1"/>
  <c r="G77" i="1"/>
  <c r="I77" i="1"/>
  <c r="K77" i="1"/>
  <c r="M77" i="1"/>
  <c r="E78" i="1"/>
  <c r="G78" i="1"/>
  <c r="I78" i="1"/>
  <c r="K78" i="1"/>
  <c r="M78" i="1"/>
  <c r="E79" i="1"/>
  <c r="G79" i="1"/>
  <c r="I79" i="1"/>
  <c r="K79" i="1"/>
  <c r="M79" i="1"/>
  <c r="E80" i="1"/>
  <c r="G80" i="1"/>
  <c r="I80" i="1"/>
  <c r="K80" i="1"/>
  <c r="M80" i="1"/>
  <c r="E81" i="1"/>
  <c r="G81" i="1"/>
  <c r="I81" i="1"/>
  <c r="K81" i="1"/>
  <c r="M81" i="1"/>
  <c r="E82" i="1"/>
  <c r="G82" i="1"/>
  <c r="I82" i="1"/>
  <c r="K82" i="1"/>
  <c r="M82" i="1"/>
  <c r="E83" i="1"/>
  <c r="G83" i="1"/>
  <c r="I83" i="1"/>
  <c r="K83" i="1"/>
  <c r="M83" i="1"/>
  <c r="E84" i="1"/>
  <c r="G84" i="1"/>
  <c r="I84" i="1"/>
  <c r="K84" i="1"/>
  <c r="M84" i="1"/>
  <c r="E85" i="1"/>
  <c r="G85" i="1"/>
  <c r="I85" i="1"/>
  <c r="K85" i="1"/>
  <c r="M85" i="1"/>
  <c r="E86" i="1"/>
  <c r="G86" i="1"/>
  <c r="I86" i="1"/>
  <c r="K86" i="1"/>
  <c r="M86" i="1"/>
  <c r="E87" i="1"/>
  <c r="G87" i="1"/>
  <c r="I87" i="1"/>
  <c r="K87" i="1"/>
  <c r="M87" i="1"/>
  <c r="E88" i="1"/>
  <c r="G88" i="1"/>
  <c r="I88" i="1"/>
  <c r="K88" i="1"/>
  <c r="M88" i="1"/>
  <c r="E89" i="1"/>
  <c r="G89" i="1"/>
  <c r="I89" i="1"/>
  <c r="K89" i="1"/>
  <c r="M89" i="1"/>
  <c r="E90" i="1"/>
  <c r="G90" i="1"/>
  <c r="I90" i="1"/>
  <c r="K90" i="1"/>
  <c r="M90" i="1"/>
  <c r="E91" i="1"/>
  <c r="G91" i="1"/>
  <c r="I91" i="1"/>
  <c r="K91" i="1"/>
  <c r="M91" i="1"/>
  <c r="E92" i="1"/>
  <c r="G92" i="1"/>
  <c r="I92" i="1"/>
  <c r="K92" i="1"/>
  <c r="M92" i="1"/>
  <c r="E93" i="1"/>
  <c r="G93" i="1"/>
  <c r="I93" i="1"/>
  <c r="K93" i="1"/>
  <c r="M93" i="1"/>
  <c r="E94" i="1"/>
  <c r="G94" i="1"/>
  <c r="I94" i="1"/>
  <c r="K94" i="1"/>
  <c r="M94" i="1"/>
  <c r="E95" i="1"/>
  <c r="G95" i="1"/>
  <c r="I95" i="1"/>
  <c r="K95" i="1"/>
  <c r="M95" i="1"/>
  <c r="E96" i="1"/>
  <c r="G96" i="1"/>
  <c r="I96" i="1"/>
  <c r="K96" i="1"/>
  <c r="M96" i="1"/>
  <c r="E97" i="1"/>
  <c r="G97" i="1"/>
  <c r="I97" i="1"/>
  <c r="K97" i="1"/>
  <c r="M97" i="1"/>
  <c r="E98" i="1"/>
  <c r="G98" i="1"/>
  <c r="I98" i="1"/>
  <c r="K98" i="1"/>
  <c r="M98" i="1"/>
  <c r="E99" i="1"/>
  <c r="G99" i="1"/>
  <c r="I99" i="1"/>
  <c r="K99" i="1"/>
  <c r="M99" i="1"/>
  <c r="E100" i="1"/>
  <c r="G100" i="1"/>
  <c r="I100" i="1"/>
  <c r="K100" i="1"/>
  <c r="M100" i="1"/>
  <c r="E101" i="1"/>
  <c r="G101" i="1"/>
  <c r="I101" i="1"/>
  <c r="K101" i="1"/>
  <c r="M101" i="1"/>
  <c r="E102" i="1"/>
  <c r="G102" i="1"/>
  <c r="I102" i="1"/>
  <c r="K102" i="1"/>
  <c r="M102" i="1"/>
  <c r="E103" i="1"/>
  <c r="G103" i="1"/>
  <c r="I103" i="1"/>
  <c r="K103" i="1"/>
  <c r="M103" i="1"/>
  <c r="E104" i="1"/>
  <c r="G104" i="1"/>
  <c r="I104" i="1"/>
  <c r="K104" i="1"/>
  <c r="M104" i="1"/>
  <c r="M6" i="1"/>
  <c r="K6" i="1"/>
  <c r="I6" i="1"/>
  <c r="G6" i="1"/>
  <c r="E6" i="1"/>
  <c r="M5" i="1"/>
  <c r="K5" i="1"/>
  <c r="I5" i="1"/>
  <c r="G5" i="1"/>
  <c r="E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5" i="7"/>
  <c r="C95" i="5"/>
  <c r="C96" i="5"/>
  <c r="C97" i="5"/>
  <c r="M14" i="4"/>
  <c r="N14" i="4"/>
  <c r="O14" i="4"/>
  <c r="P14" i="4"/>
  <c r="M10" i="4"/>
  <c r="M11" i="4" s="1"/>
  <c r="M12" i="4" s="1"/>
  <c r="M13" i="4" s="1"/>
  <c r="N10" i="4"/>
  <c r="O10" i="4"/>
  <c r="P10" i="4"/>
  <c r="P11" i="4" s="1"/>
  <c r="P12" i="4" s="1"/>
  <c r="P13" i="4" s="1"/>
  <c r="N11" i="4"/>
  <c r="O11" i="4"/>
  <c r="N12" i="4"/>
  <c r="O12" i="4"/>
  <c r="N13" i="4"/>
  <c r="O13" i="4"/>
  <c r="M9" i="4"/>
  <c r="N9" i="4"/>
  <c r="O9" i="4"/>
  <c r="P9" i="4"/>
  <c r="M7" i="4"/>
  <c r="N7" i="4"/>
  <c r="O7" i="4"/>
  <c r="P7" i="4"/>
  <c r="M8" i="4"/>
  <c r="N8" i="4"/>
  <c r="O8" i="4"/>
  <c r="P8" i="4"/>
  <c r="N6" i="4"/>
  <c r="O6" i="4"/>
  <c r="P6" i="4"/>
  <c r="M6" i="4"/>
  <c r="B358" i="5" l="1"/>
  <c r="D358" i="5"/>
  <c r="E358" i="5"/>
  <c r="F358" i="5"/>
  <c r="G358" i="5"/>
  <c r="B359" i="5"/>
  <c r="D359" i="5"/>
  <c r="E359" i="5"/>
  <c r="F359" i="5"/>
  <c r="G359" i="5"/>
  <c r="B360" i="5"/>
  <c r="C360" i="5"/>
  <c r="D360" i="5"/>
  <c r="E360" i="5"/>
  <c r="F360" i="5"/>
  <c r="G360" i="5"/>
  <c r="B361" i="5"/>
  <c r="C361" i="5"/>
  <c r="D361" i="5"/>
  <c r="E361" i="5"/>
  <c r="F361" i="5"/>
  <c r="G361" i="5"/>
  <c r="B362" i="5"/>
  <c r="C362" i="5"/>
  <c r="D362" i="5"/>
  <c r="E362" i="5"/>
  <c r="F362" i="5"/>
  <c r="G362" i="5"/>
  <c r="B363" i="5"/>
  <c r="C363" i="5"/>
  <c r="D363" i="5"/>
  <c r="E363" i="5"/>
  <c r="F363" i="5"/>
  <c r="G363" i="5"/>
  <c r="B364" i="5"/>
  <c r="C364" i="5"/>
  <c r="D364" i="5"/>
  <c r="E364" i="5"/>
  <c r="F364" i="5"/>
  <c r="G364" i="5"/>
  <c r="B342" i="5"/>
  <c r="C342" i="5"/>
  <c r="D342" i="5"/>
  <c r="E342" i="5"/>
  <c r="F342" i="5"/>
  <c r="G342" i="5"/>
  <c r="B343" i="5"/>
  <c r="C343" i="5"/>
  <c r="D343" i="5"/>
  <c r="E343" i="5"/>
  <c r="F343" i="5"/>
  <c r="G343" i="5"/>
  <c r="B344" i="5"/>
  <c r="C344" i="5"/>
  <c r="D344" i="5"/>
  <c r="E344" i="5"/>
  <c r="F344" i="5"/>
  <c r="G344" i="5"/>
  <c r="B345" i="5"/>
  <c r="C345" i="5"/>
  <c r="D345" i="5"/>
  <c r="E345" i="5"/>
  <c r="F345" i="5"/>
  <c r="G345" i="5"/>
  <c r="B346" i="5"/>
  <c r="C346" i="5"/>
  <c r="D346" i="5"/>
  <c r="E346" i="5"/>
  <c r="F346" i="5"/>
  <c r="G346" i="5"/>
  <c r="B347" i="5"/>
  <c r="D347" i="5"/>
  <c r="E347" i="5"/>
  <c r="F347" i="5"/>
  <c r="G347" i="5"/>
  <c r="B348" i="5"/>
  <c r="D348" i="5"/>
  <c r="E348" i="5"/>
  <c r="F348" i="5"/>
  <c r="G348" i="5"/>
  <c r="B349" i="5"/>
  <c r="D349" i="5"/>
  <c r="E349" i="5"/>
  <c r="F349" i="5"/>
  <c r="G349" i="5"/>
  <c r="B350" i="5"/>
  <c r="D350" i="5"/>
  <c r="E350" i="5"/>
  <c r="F350" i="5"/>
  <c r="G350" i="5"/>
  <c r="B351" i="5"/>
  <c r="C351" i="5"/>
  <c r="D351" i="5"/>
  <c r="E351" i="5"/>
  <c r="F351" i="5"/>
  <c r="G351" i="5"/>
  <c r="B352" i="5"/>
  <c r="C352" i="5"/>
  <c r="D352" i="5"/>
  <c r="E352" i="5"/>
  <c r="F352" i="5"/>
  <c r="G352" i="5"/>
  <c r="B353" i="5"/>
  <c r="C353" i="5"/>
  <c r="D353" i="5"/>
  <c r="E353" i="5"/>
  <c r="F353" i="5"/>
  <c r="G353" i="5"/>
  <c r="B354" i="5"/>
  <c r="C354" i="5"/>
  <c r="D354" i="5"/>
  <c r="E354" i="5"/>
  <c r="F354" i="5"/>
  <c r="G354" i="5"/>
  <c r="B355" i="5"/>
  <c r="C355" i="5"/>
  <c r="D355" i="5"/>
  <c r="E355" i="5"/>
  <c r="F355" i="5"/>
  <c r="G355" i="5"/>
  <c r="B356" i="5"/>
  <c r="D356" i="5"/>
  <c r="E356" i="5"/>
  <c r="F356" i="5"/>
  <c r="G356" i="5"/>
  <c r="B357" i="5"/>
  <c r="D357" i="5"/>
  <c r="E357" i="5"/>
  <c r="F357" i="5"/>
  <c r="G357" i="5"/>
  <c r="B324" i="5"/>
  <c r="C324" i="5"/>
  <c r="D324" i="5"/>
  <c r="E324" i="5"/>
  <c r="F324" i="5"/>
  <c r="G324" i="5"/>
  <c r="B325" i="5"/>
  <c r="C325" i="5"/>
  <c r="D325" i="5"/>
  <c r="E325" i="5"/>
  <c r="F325" i="5"/>
  <c r="G325" i="5"/>
  <c r="B326" i="5"/>
  <c r="C326" i="5"/>
  <c r="D326" i="5"/>
  <c r="E326" i="5"/>
  <c r="F326" i="5"/>
  <c r="G326" i="5"/>
  <c r="B327" i="5"/>
  <c r="C327" i="5"/>
  <c r="D327" i="5"/>
  <c r="F327" i="5"/>
  <c r="G327" i="5"/>
  <c r="B328" i="5"/>
  <c r="C328" i="5"/>
  <c r="D328" i="5"/>
  <c r="E328" i="5"/>
  <c r="F328" i="5"/>
  <c r="G328" i="5"/>
  <c r="B329" i="5"/>
  <c r="D329" i="5"/>
  <c r="E329" i="5"/>
  <c r="F329" i="5"/>
  <c r="G329" i="5"/>
  <c r="B330" i="5"/>
  <c r="D330" i="5"/>
  <c r="E330" i="5"/>
  <c r="F330" i="5"/>
  <c r="G330" i="5"/>
  <c r="B331" i="5"/>
  <c r="D331" i="5"/>
  <c r="E331" i="5"/>
  <c r="F331" i="5"/>
  <c r="G331" i="5"/>
  <c r="B332" i="5"/>
  <c r="D332" i="5"/>
  <c r="E332" i="5"/>
  <c r="F332" i="5"/>
  <c r="G332" i="5"/>
  <c r="B333" i="5"/>
  <c r="C333" i="5"/>
  <c r="D333" i="5"/>
  <c r="E333" i="5"/>
  <c r="F333" i="5"/>
  <c r="G333" i="5"/>
  <c r="B334" i="5"/>
  <c r="C334" i="5"/>
  <c r="D334" i="5"/>
  <c r="E334" i="5"/>
  <c r="F334" i="5"/>
  <c r="G334" i="5"/>
  <c r="B335" i="5"/>
  <c r="C335" i="5"/>
  <c r="D335" i="5"/>
  <c r="E335" i="5"/>
  <c r="F335" i="5"/>
  <c r="G335" i="5"/>
  <c r="B336" i="5"/>
  <c r="C336" i="5"/>
  <c r="D336" i="5"/>
  <c r="E336" i="5"/>
  <c r="F336" i="5"/>
  <c r="G336" i="5"/>
  <c r="B337" i="5"/>
  <c r="C337" i="5"/>
  <c r="D337" i="5"/>
  <c r="E337" i="5"/>
  <c r="F337" i="5"/>
  <c r="G337" i="5"/>
  <c r="B338" i="5"/>
  <c r="D338" i="5"/>
  <c r="E338" i="5"/>
  <c r="F338" i="5"/>
  <c r="G338" i="5"/>
  <c r="B339" i="5"/>
  <c r="D339" i="5"/>
  <c r="E339" i="5"/>
  <c r="F339" i="5"/>
  <c r="G339" i="5"/>
  <c r="B340" i="5"/>
  <c r="D340" i="5"/>
  <c r="E340" i="5"/>
  <c r="F340" i="5"/>
  <c r="G340" i="5"/>
  <c r="B341" i="5"/>
  <c r="D341" i="5"/>
  <c r="E341" i="5"/>
  <c r="F341" i="5"/>
  <c r="G341" i="5"/>
  <c r="B277" i="5"/>
  <c r="D277" i="5"/>
  <c r="E277" i="5"/>
  <c r="F277" i="5"/>
  <c r="G277" i="5"/>
  <c r="B278" i="5"/>
  <c r="D278" i="5"/>
  <c r="E278" i="5"/>
  <c r="F278" i="5"/>
  <c r="G278" i="5"/>
  <c r="B279" i="5"/>
  <c r="C279" i="5"/>
  <c r="D279" i="5"/>
  <c r="E279" i="5"/>
  <c r="F279" i="5"/>
  <c r="G279" i="5"/>
  <c r="B280" i="5"/>
  <c r="C280" i="5"/>
  <c r="D280" i="5"/>
  <c r="E280" i="5"/>
  <c r="F280" i="5"/>
  <c r="G280" i="5"/>
  <c r="B281" i="5"/>
  <c r="C281" i="5"/>
  <c r="D281" i="5"/>
  <c r="E281" i="5"/>
  <c r="F281" i="5"/>
  <c r="G281" i="5"/>
  <c r="B282" i="5"/>
  <c r="C282" i="5"/>
  <c r="D282" i="5"/>
  <c r="E282" i="5"/>
  <c r="F282" i="5"/>
  <c r="G282" i="5"/>
  <c r="B283" i="5"/>
  <c r="C283" i="5"/>
  <c r="D283" i="5"/>
  <c r="E283" i="5"/>
  <c r="F283" i="5"/>
  <c r="G283" i="5"/>
  <c r="B284" i="5"/>
  <c r="D284" i="5"/>
  <c r="E284" i="5"/>
  <c r="F284" i="5"/>
  <c r="G284" i="5"/>
  <c r="B285" i="5"/>
  <c r="D285" i="5"/>
  <c r="E285" i="5"/>
  <c r="F285" i="5"/>
  <c r="G285" i="5"/>
  <c r="B286" i="5"/>
  <c r="D286" i="5"/>
  <c r="E286" i="5"/>
  <c r="F286" i="5"/>
  <c r="G286" i="5"/>
  <c r="B287" i="5"/>
  <c r="D287" i="5"/>
  <c r="E287" i="5"/>
  <c r="F287" i="5"/>
  <c r="G287" i="5"/>
  <c r="B288" i="5"/>
  <c r="C288" i="5"/>
  <c r="D288" i="5"/>
  <c r="E288" i="5"/>
  <c r="F288" i="5"/>
  <c r="G288" i="5"/>
  <c r="B289" i="5"/>
  <c r="C289" i="5"/>
  <c r="D289" i="5"/>
  <c r="E289" i="5"/>
  <c r="F289" i="5"/>
  <c r="G289" i="5"/>
  <c r="B290" i="5"/>
  <c r="C290" i="5"/>
  <c r="D290" i="5"/>
  <c r="E290" i="5"/>
  <c r="F290" i="5"/>
  <c r="G290" i="5"/>
  <c r="B291" i="5"/>
  <c r="C291" i="5"/>
  <c r="D291" i="5"/>
  <c r="E291" i="5"/>
  <c r="F291" i="5"/>
  <c r="G291" i="5"/>
  <c r="B292" i="5"/>
  <c r="C292" i="5"/>
  <c r="D292" i="5"/>
  <c r="E292" i="5"/>
  <c r="F292" i="5"/>
  <c r="G292" i="5"/>
  <c r="B293" i="5"/>
  <c r="D293" i="5"/>
  <c r="E293" i="5"/>
  <c r="F293" i="5"/>
  <c r="G293" i="5"/>
  <c r="B294" i="5"/>
  <c r="D294" i="5"/>
  <c r="E294" i="5"/>
  <c r="F294" i="5"/>
  <c r="G294" i="5"/>
  <c r="B295" i="5"/>
  <c r="D295" i="5"/>
  <c r="E295" i="5"/>
  <c r="F295" i="5"/>
  <c r="G295" i="5"/>
  <c r="B296" i="5"/>
  <c r="D296" i="5"/>
  <c r="E296" i="5"/>
  <c r="F296" i="5"/>
  <c r="G296" i="5"/>
  <c r="B297" i="5"/>
  <c r="C297" i="5"/>
  <c r="D297" i="5"/>
  <c r="E297" i="5"/>
  <c r="F297" i="5"/>
  <c r="G297" i="5"/>
  <c r="B298" i="5"/>
  <c r="C298" i="5"/>
  <c r="D298" i="5"/>
  <c r="E298" i="5"/>
  <c r="F298" i="5"/>
  <c r="G298" i="5"/>
  <c r="B299" i="5"/>
  <c r="C299" i="5"/>
  <c r="D299" i="5"/>
  <c r="E299" i="5"/>
  <c r="F299" i="5"/>
  <c r="G299" i="5"/>
  <c r="B300" i="5"/>
  <c r="C300" i="5"/>
  <c r="D300" i="5"/>
  <c r="E300" i="5"/>
  <c r="F300" i="5"/>
  <c r="G300" i="5"/>
  <c r="B301" i="5"/>
  <c r="C301" i="5"/>
  <c r="D301" i="5"/>
  <c r="E301" i="5"/>
  <c r="F301" i="5"/>
  <c r="G301" i="5"/>
  <c r="B302" i="5"/>
  <c r="D302" i="5"/>
  <c r="E302" i="5"/>
  <c r="F302" i="5"/>
  <c r="G302" i="5"/>
  <c r="B303" i="5"/>
  <c r="D303" i="5"/>
  <c r="E303" i="5"/>
  <c r="F303" i="5"/>
  <c r="G303" i="5"/>
  <c r="B304" i="5"/>
  <c r="D304" i="5"/>
  <c r="E304" i="5"/>
  <c r="F304" i="5"/>
  <c r="G304" i="5"/>
  <c r="B305" i="5"/>
  <c r="D305" i="5"/>
  <c r="E305" i="5"/>
  <c r="F305" i="5"/>
  <c r="G305" i="5"/>
  <c r="B306" i="5"/>
  <c r="C306" i="5"/>
  <c r="D306" i="5"/>
  <c r="E306" i="5"/>
  <c r="F306" i="5"/>
  <c r="G306" i="5"/>
  <c r="B307" i="5"/>
  <c r="C307" i="5"/>
  <c r="D307" i="5"/>
  <c r="E307" i="5"/>
  <c r="F307" i="5"/>
  <c r="G307" i="5"/>
  <c r="B308" i="5"/>
  <c r="C308" i="5"/>
  <c r="D308" i="5"/>
  <c r="E308" i="5"/>
  <c r="F308" i="5"/>
  <c r="G308" i="5"/>
  <c r="B309" i="5"/>
  <c r="C309" i="5"/>
  <c r="D309" i="5"/>
  <c r="E309" i="5"/>
  <c r="F309" i="5"/>
  <c r="G309" i="5"/>
  <c r="B310" i="5"/>
  <c r="C310" i="5"/>
  <c r="D310" i="5"/>
  <c r="E310" i="5"/>
  <c r="F310" i="5"/>
  <c r="G310" i="5"/>
  <c r="B311" i="5"/>
  <c r="D311" i="5"/>
  <c r="E311" i="5"/>
  <c r="F311" i="5"/>
  <c r="G311" i="5"/>
  <c r="B312" i="5"/>
  <c r="D312" i="5"/>
  <c r="E312" i="5"/>
  <c r="F312" i="5"/>
  <c r="G312" i="5"/>
  <c r="B313" i="5"/>
  <c r="D313" i="5"/>
  <c r="E313" i="5"/>
  <c r="F313" i="5"/>
  <c r="G313" i="5"/>
  <c r="B314" i="5"/>
  <c r="D314" i="5"/>
  <c r="E314" i="5"/>
  <c r="F314" i="5"/>
  <c r="G314" i="5"/>
  <c r="B315" i="5"/>
  <c r="C315" i="5"/>
  <c r="D315" i="5"/>
  <c r="E315" i="5"/>
  <c r="F315" i="5"/>
  <c r="G315" i="5"/>
  <c r="B316" i="5"/>
  <c r="C316" i="5"/>
  <c r="D316" i="5"/>
  <c r="E316" i="5"/>
  <c r="F316" i="5"/>
  <c r="G316" i="5"/>
  <c r="B317" i="5"/>
  <c r="C317" i="5"/>
  <c r="D317" i="5"/>
  <c r="E317" i="5"/>
  <c r="F317" i="5"/>
  <c r="G317" i="5"/>
  <c r="B318" i="5"/>
  <c r="C318" i="5"/>
  <c r="D318" i="5"/>
  <c r="E318" i="5"/>
  <c r="F318" i="5"/>
  <c r="G318" i="5"/>
  <c r="B319" i="5"/>
  <c r="C319" i="5"/>
  <c r="D319" i="5"/>
  <c r="E319" i="5"/>
  <c r="F319" i="5"/>
  <c r="G319" i="5"/>
  <c r="B320" i="5"/>
  <c r="D320" i="5"/>
  <c r="E320" i="5"/>
  <c r="F320" i="5"/>
  <c r="G320" i="5"/>
  <c r="B321" i="5"/>
  <c r="D321" i="5"/>
  <c r="E321" i="5"/>
  <c r="F321" i="5"/>
  <c r="G321" i="5"/>
  <c r="B322" i="5"/>
  <c r="D322" i="5"/>
  <c r="E322" i="5"/>
  <c r="F322" i="5"/>
  <c r="G322" i="5"/>
  <c r="B323" i="5"/>
  <c r="D323" i="5"/>
  <c r="E323" i="5"/>
  <c r="F323" i="5"/>
  <c r="G323" i="5"/>
  <c r="B189" i="5"/>
  <c r="C189" i="5"/>
  <c r="D189" i="5"/>
  <c r="E189" i="5"/>
  <c r="F189" i="5"/>
  <c r="G189" i="5"/>
  <c r="B190" i="5"/>
  <c r="C190" i="5"/>
  <c r="D190" i="5"/>
  <c r="E190" i="5"/>
  <c r="F190" i="5"/>
  <c r="G190" i="5"/>
  <c r="B191" i="5"/>
  <c r="C191" i="5"/>
  <c r="D191" i="5"/>
  <c r="E191" i="5"/>
  <c r="F191" i="5"/>
  <c r="G191" i="5"/>
  <c r="B192" i="5"/>
  <c r="C192" i="5"/>
  <c r="D192" i="5"/>
  <c r="E192" i="5"/>
  <c r="F192" i="5"/>
  <c r="G192" i="5"/>
  <c r="B193" i="5"/>
  <c r="C193" i="5"/>
  <c r="D193" i="5"/>
  <c r="E193" i="5"/>
  <c r="F193" i="5"/>
  <c r="G193" i="5"/>
  <c r="B194" i="5"/>
  <c r="D194" i="5"/>
  <c r="E194" i="5"/>
  <c r="F194" i="5"/>
  <c r="G194" i="5"/>
  <c r="B195" i="5"/>
  <c r="D195" i="5"/>
  <c r="E195" i="5"/>
  <c r="F195" i="5"/>
  <c r="G195" i="5"/>
  <c r="B196" i="5"/>
  <c r="D196" i="5"/>
  <c r="E196" i="5"/>
  <c r="F196" i="5"/>
  <c r="G196" i="5"/>
  <c r="B197" i="5"/>
  <c r="D197" i="5"/>
  <c r="E197" i="5"/>
  <c r="F197" i="5"/>
  <c r="G197" i="5"/>
  <c r="B198" i="5"/>
  <c r="C198" i="5"/>
  <c r="D198" i="5"/>
  <c r="E198" i="5"/>
  <c r="F198" i="5"/>
  <c r="G198" i="5"/>
  <c r="B199" i="5"/>
  <c r="C199" i="5"/>
  <c r="D199" i="5"/>
  <c r="E199" i="5"/>
  <c r="F199" i="5"/>
  <c r="G199" i="5"/>
  <c r="B200" i="5"/>
  <c r="C200" i="5"/>
  <c r="D200" i="5"/>
  <c r="E200" i="5"/>
  <c r="F200" i="5"/>
  <c r="G200" i="5"/>
  <c r="B201" i="5"/>
  <c r="C201" i="5"/>
  <c r="D201" i="5"/>
  <c r="E201" i="5"/>
  <c r="F201" i="5"/>
  <c r="G201" i="5"/>
  <c r="B202" i="5"/>
  <c r="C202" i="5"/>
  <c r="D202" i="5"/>
  <c r="E202" i="5"/>
  <c r="F202" i="5"/>
  <c r="G202" i="5"/>
  <c r="B203" i="5"/>
  <c r="D203" i="5"/>
  <c r="E203" i="5"/>
  <c r="F203" i="5"/>
  <c r="G203" i="5"/>
  <c r="B204" i="5"/>
  <c r="D204" i="5"/>
  <c r="E204" i="5"/>
  <c r="F204" i="5"/>
  <c r="G204" i="5"/>
  <c r="B205" i="5"/>
  <c r="D205" i="5"/>
  <c r="E205" i="5"/>
  <c r="F205" i="5"/>
  <c r="G205" i="5"/>
  <c r="B206" i="5"/>
  <c r="D206" i="5"/>
  <c r="E206" i="5"/>
  <c r="F206" i="5"/>
  <c r="G206" i="5"/>
  <c r="B207" i="5"/>
  <c r="C207" i="5"/>
  <c r="D207" i="5"/>
  <c r="E207" i="5"/>
  <c r="F207" i="5"/>
  <c r="G207" i="5"/>
  <c r="B208" i="5"/>
  <c r="C208" i="5"/>
  <c r="D208" i="5"/>
  <c r="E208" i="5"/>
  <c r="F208" i="5"/>
  <c r="G208" i="5"/>
  <c r="B209" i="5"/>
  <c r="C209" i="5"/>
  <c r="D209" i="5"/>
  <c r="E209" i="5"/>
  <c r="F209" i="5"/>
  <c r="G209" i="5"/>
  <c r="B210" i="5"/>
  <c r="C210" i="5"/>
  <c r="D210" i="5"/>
  <c r="E210" i="5"/>
  <c r="F210" i="5"/>
  <c r="G210" i="5"/>
  <c r="B211" i="5"/>
  <c r="C211" i="5"/>
  <c r="D211" i="5"/>
  <c r="E211" i="5"/>
  <c r="F211" i="5"/>
  <c r="G211" i="5"/>
  <c r="B212" i="5"/>
  <c r="D212" i="5"/>
  <c r="E212" i="5"/>
  <c r="F212" i="5"/>
  <c r="G212" i="5"/>
  <c r="B213" i="5"/>
  <c r="D213" i="5"/>
  <c r="E213" i="5"/>
  <c r="F213" i="5"/>
  <c r="G213" i="5"/>
  <c r="B214" i="5"/>
  <c r="D214" i="5"/>
  <c r="E214" i="5"/>
  <c r="F214" i="5"/>
  <c r="G214" i="5"/>
  <c r="B215" i="5"/>
  <c r="D215" i="5"/>
  <c r="E215" i="5"/>
  <c r="F215" i="5"/>
  <c r="G215" i="5"/>
  <c r="B216" i="5"/>
  <c r="C216" i="5"/>
  <c r="D216" i="5"/>
  <c r="E216" i="5"/>
  <c r="F216" i="5"/>
  <c r="G216" i="5"/>
  <c r="B217" i="5"/>
  <c r="C217" i="5"/>
  <c r="D217" i="5"/>
  <c r="E217" i="5"/>
  <c r="F217" i="5"/>
  <c r="G217" i="5"/>
  <c r="B218" i="5"/>
  <c r="C218" i="5"/>
  <c r="D218" i="5"/>
  <c r="E218" i="5"/>
  <c r="F218" i="5"/>
  <c r="G218" i="5"/>
  <c r="B219" i="5"/>
  <c r="C219" i="5"/>
  <c r="D219" i="5"/>
  <c r="E219" i="5"/>
  <c r="F219" i="5"/>
  <c r="G219" i="5"/>
  <c r="B220" i="5"/>
  <c r="C220" i="5"/>
  <c r="D220" i="5"/>
  <c r="E220" i="5"/>
  <c r="F220" i="5"/>
  <c r="G220" i="5"/>
  <c r="B221" i="5"/>
  <c r="D221" i="5"/>
  <c r="E221" i="5"/>
  <c r="F221" i="5"/>
  <c r="G221" i="5"/>
  <c r="B222" i="5"/>
  <c r="D222" i="5"/>
  <c r="E222" i="5"/>
  <c r="F222" i="5"/>
  <c r="G222" i="5"/>
  <c r="B223" i="5"/>
  <c r="D223" i="5"/>
  <c r="E223" i="5"/>
  <c r="F223" i="5"/>
  <c r="G223" i="5"/>
  <c r="B224" i="5"/>
  <c r="D224" i="5"/>
  <c r="E224" i="5"/>
  <c r="F224" i="5"/>
  <c r="G224" i="5"/>
  <c r="B225" i="5"/>
  <c r="C225" i="5"/>
  <c r="D225" i="5"/>
  <c r="E225" i="5"/>
  <c r="F225" i="5"/>
  <c r="G225" i="5"/>
  <c r="B226" i="5"/>
  <c r="C226" i="5"/>
  <c r="D226" i="5"/>
  <c r="E226" i="5"/>
  <c r="F226" i="5"/>
  <c r="G226" i="5"/>
  <c r="B227" i="5"/>
  <c r="C227" i="5"/>
  <c r="D227" i="5"/>
  <c r="E227" i="5"/>
  <c r="F227" i="5"/>
  <c r="G227" i="5"/>
  <c r="B228" i="5"/>
  <c r="C228" i="5"/>
  <c r="D228" i="5"/>
  <c r="E228" i="5"/>
  <c r="F228" i="5"/>
  <c r="G228" i="5"/>
  <c r="B229" i="5"/>
  <c r="C229" i="5"/>
  <c r="D229" i="5"/>
  <c r="E229" i="5"/>
  <c r="F229" i="5"/>
  <c r="G229" i="5"/>
  <c r="B230" i="5"/>
  <c r="D230" i="5"/>
  <c r="E230" i="5"/>
  <c r="F230" i="5"/>
  <c r="G230" i="5"/>
  <c r="B231" i="5"/>
  <c r="D231" i="5"/>
  <c r="E231" i="5"/>
  <c r="F231" i="5"/>
  <c r="G231" i="5"/>
  <c r="B232" i="5"/>
  <c r="D232" i="5"/>
  <c r="E232" i="5"/>
  <c r="F232" i="5"/>
  <c r="G232" i="5"/>
  <c r="B233" i="5"/>
  <c r="D233" i="5"/>
  <c r="E233" i="5"/>
  <c r="F233" i="5"/>
  <c r="G233" i="5"/>
  <c r="B234" i="5"/>
  <c r="C234" i="5"/>
  <c r="D234" i="5"/>
  <c r="E234" i="5"/>
  <c r="F234" i="5"/>
  <c r="G234" i="5"/>
  <c r="B235" i="5"/>
  <c r="C235" i="5"/>
  <c r="D235" i="5"/>
  <c r="E235" i="5"/>
  <c r="F235" i="5"/>
  <c r="G235" i="5"/>
  <c r="B236" i="5"/>
  <c r="C236" i="5"/>
  <c r="D236" i="5"/>
  <c r="E236" i="5"/>
  <c r="F236" i="5"/>
  <c r="G236" i="5"/>
  <c r="B237" i="5"/>
  <c r="C237" i="5"/>
  <c r="D237" i="5"/>
  <c r="E237" i="5"/>
  <c r="E327" i="5" s="1"/>
  <c r="F237" i="5"/>
  <c r="G237" i="5"/>
  <c r="B238" i="5"/>
  <c r="C238" i="5"/>
  <c r="D238" i="5"/>
  <c r="E238" i="5"/>
  <c r="F238" i="5"/>
  <c r="G238" i="5"/>
  <c r="B239" i="5"/>
  <c r="D239" i="5"/>
  <c r="E239" i="5"/>
  <c r="F239" i="5"/>
  <c r="G239" i="5"/>
  <c r="B240" i="5"/>
  <c r="D240" i="5"/>
  <c r="E240" i="5"/>
  <c r="F240" i="5"/>
  <c r="G240" i="5"/>
  <c r="B241" i="5"/>
  <c r="D241" i="5"/>
  <c r="E241" i="5"/>
  <c r="F241" i="5"/>
  <c r="G241" i="5"/>
  <c r="B242" i="5"/>
  <c r="D242" i="5"/>
  <c r="E242" i="5"/>
  <c r="F242" i="5"/>
  <c r="G242" i="5"/>
  <c r="B243" i="5"/>
  <c r="C243" i="5"/>
  <c r="D243" i="5"/>
  <c r="E243" i="5"/>
  <c r="F243" i="5"/>
  <c r="G243" i="5"/>
  <c r="B244" i="5"/>
  <c r="C244" i="5"/>
  <c r="D244" i="5"/>
  <c r="E244" i="5"/>
  <c r="F244" i="5"/>
  <c r="G244" i="5"/>
  <c r="B245" i="5"/>
  <c r="C245" i="5"/>
  <c r="D245" i="5"/>
  <c r="E245" i="5"/>
  <c r="F245" i="5"/>
  <c r="G245" i="5"/>
  <c r="B246" i="5"/>
  <c r="C246" i="5"/>
  <c r="D246" i="5"/>
  <c r="E246" i="5"/>
  <c r="F246" i="5"/>
  <c r="G246" i="5"/>
  <c r="B247" i="5"/>
  <c r="C247" i="5"/>
  <c r="D247" i="5"/>
  <c r="E247" i="5"/>
  <c r="F247" i="5"/>
  <c r="G247" i="5"/>
  <c r="B248" i="5"/>
  <c r="D248" i="5"/>
  <c r="E248" i="5"/>
  <c r="F248" i="5"/>
  <c r="G248" i="5"/>
  <c r="B249" i="5"/>
  <c r="D249" i="5"/>
  <c r="E249" i="5"/>
  <c r="F249" i="5"/>
  <c r="G249" i="5"/>
  <c r="B250" i="5"/>
  <c r="D250" i="5"/>
  <c r="E250" i="5"/>
  <c r="F250" i="5"/>
  <c r="G250" i="5"/>
  <c r="B251" i="5"/>
  <c r="D251" i="5"/>
  <c r="E251" i="5"/>
  <c r="F251" i="5"/>
  <c r="G251" i="5"/>
  <c r="B252" i="5"/>
  <c r="C252" i="5"/>
  <c r="D252" i="5"/>
  <c r="E252" i="5"/>
  <c r="F252" i="5"/>
  <c r="G252" i="5"/>
  <c r="B253" i="5"/>
  <c r="C253" i="5"/>
  <c r="D253" i="5"/>
  <c r="E253" i="5"/>
  <c r="F253" i="5"/>
  <c r="G253" i="5"/>
  <c r="B254" i="5"/>
  <c r="C254" i="5"/>
  <c r="D254" i="5"/>
  <c r="E254" i="5"/>
  <c r="F254" i="5"/>
  <c r="G254" i="5"/>
  <c r="B255" i="5"/>
  <c r="C255" i="5"/>
  <c r="D255" i="5"/>
  <c r="E255" i="5"/>
  <c r="F255" i="5"/>
  <c r="G255" i="5"/>
  <c r="B256" i="5"/>
  <c r="C256" i="5"/>
  <c r="D256" i="5"/>
  <c r="E256" i="5"/>
  <c r="F256" i="5"/>
  <c r="G256" i="5"/>
  <c r="B257" i="5"/>
  <c r="D257" i="5"/>
  <c r="E257" i="5"/>
  <c r="F257" i="5"/>
  <c r="G257" i="5"/>
  <c r="B258" i="5"/>
  <c r="D258" i="5"/>
  <c r="E258" i="5"/>
  <c r="F258" i="5"/>
  <c r="G258" i="5"/>
  <c r="B259" i="5"/>
  <c r="D259" i="5"/>
  <c r="E259" i="5"/>
  <c r="F259" i="5"/>
  <c r="G259" i="5"/>
  <c r="B260" i="5"/>
  <c r="D260" i="5"/>
  <c r="E260" i="5"/>
  <c r="F260" i="5"/>
  <c r="G260" i="5"/>
  <c r="B261" i="5"/>
  <c r="C261" i="5"/>
  <c r="D261" i="5"/>
  <c r="E261" i="5"/>
  <c r="F261" i="5"/>
  <c r="G261" i="5"/>
  <c r="B262" i="5"/>
  <c r="C262" i="5"/>
  <c r="D262" i="5"/>
  <c r="E262" i="5"/>
  <c r="F262" i="5"/>
  <c r="G262" i="5"/>
  <c r="B263" i="5"/>
  <c r="C263" i="5"/>
  <c r="D263" i="5"/>
  <c r="E263" i="5"/>
  <c r="F263" i="5"/>
  <c r="G263" i="5"/>
  <c r="B264" i="5"/>
  <c r="C264" i="5"/>
  <c r="D264" i="5"/>
  <c r="E264" i="5"/>
  <c r="F264" i="5"/>
  <c r="G264" i="5"/>
  <c r="B265" i="5"/>
  <c r="C265" i="5"/>
  <c r="D265" i="5"/>
  <c r="E265" i="5"/>
  <c r="F265" i="5"/>
  <c r="G265" i="5"/>
  <c r="B266" i="5"/>
  <c r="D266" i="5"/>
  <c r="E266" i="5"/>
  <c r="F266" i="5"/>
  <c r="G266" i="5"/>
  <c r="B267" i="5"/>
  <c r="D267" i="5"/>
  <c r="E267" i="5"/>
  <c r="F267" i="5"/>
  <c r="G267" i="5"/>
  <c r="B268" i="5"/>
  <c r="D268" i="5"/>
  <c r="E268" i="5"/>
  <c r="F268" i="5"/>
  <c r="G268" i="5"/>
  <c r="B269" i="5"/>
  <c r="D269" i="5"/>
  <c r="E269" i="5"/>
  <c r="F269" i="5"/>
  <c r="G269" i="5"/>
  <c r="B270" i="5"/>
  <c r="C270" i="5"/>
  <c r="D270" i="5"/>
  <c r="E270" i="5"/>
  <c r="F270" i="5"/>
  <c r="G270" i="5"/>
  <c r="B271" i="5"/>
  <c r="C271" i="5"/>
  <c r="D271" i="5"/>
  <c r="E271" i="5"/>
  <c r="F271" i="5"/>
  <c r="G271" i="5"/>
  <c r="B272" i="5"/>
  <c r="C272" i="5"/>
  <c r="D272" i="5"/>
  <c r="E272" i="5"/>
  <c r="F272" i="5"/>
  <c r="G272" i="5"/>
  <c r="B273" i="5"/>
  <c r="C273" i="5"/>
  <c r="D273" i="5"/>
  <c r="E273" i="5"/>
  <c r="F273" i="5"/>
  <c r="G273" i="5"/>
  <c r="B274" i="5"/>
  <c r="C274" i="5"/>
  <c r="D274" i="5"/>
  <c r="E274" i="5"/>
  <c r="F274" i="5"/>
  <c r="G274" i="5"/>
  <c r="B275" i="5"/>
  <c r="D275" i="5"/>
  <c r="E275" i="5"/>
  <c r="F275" i="5"/>
  <c r="G275" i="5"/>
  <c r="B276" i="5"/>
  <c r="D276" i="5"/>
  <c r="E276" i="5"/>
  <c r="F276" i="5"/>
  <c r="G276" i="5"/>
  <c r="B96" i="5"/>
  <c r="C186" i="5"/>
  <c r="C276" i="5" s="1"/>
  <c r="D96" i="5"/>
  <c r="E96" i="5"/>
  <c r="F96" i="5"/>
  <c r="G96" i="5"/>
  <c r="B97" i="5"/>
  <c r="C187" i="5"/>
  <c r="C277" i="5" s="1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B100" i="5"/>
  <c r="C100" i="5"/>
  <c r="D100" i="5"/>
  <c r="E100" i="5"/>
  <c r="F100" i="5"/>
  <c r="G100" i="5"/>
  <c r="B101" i="5"/>
  <c r="C101" i="5"/>
  <c r="D101" i="5"/>
  <c r="E101" i="5"/>
  <c r="F101" i="5"/>
  <c r="G101" i="5"/>
  <c r="B102" i="5"/>
  <c r="C102" i="5"/>
  <c r="D102" i="5"/>
  <c r="E102" i="5"/>
  <c r="F102" i="5"/>
  <c r="G102" i="5"/>
  <c r="B103" i="5"/>
  <c r="C103" i="5"/>
  <c r="D103" i="5"/>
  <c r="E103" i="5"/>
  <c r="F103" i="5"/>
  <c r="G103" i="5"/>
  <c r="B104" i="5"/>
  <c r="C104" i="5"/>
  <c r="C194" i="5" s="1"/>
  <c r="C284" i="5" s="1"/>
  <c r="D104" i="5"/>
  <c r="E104" i="5"/>
  <c r="F104" i="5"/>
  <c r="G104" i="5"/>
  <c r="B105" i="5"/>
  <c r="C105" i="5"/>
  <c r="C195" i="5" s="1"/>
  <c r="C285" i="5" s="1"/>
  <c r="D105" i="5"/>
  <c r="E105" i="5"/>
  <c r="F105" i="5"/>
  <c r="G105" i="5"/>
  <c r="B106" i="5"/>
  <c r="C106" i="5"/>
  <c r="C196" i="5" s="1"/>
  <c r="C286" i="5" s="1"/>
  <c r="D106" i="5"/>
  <c r="E106" i="5"/>
  <c r="F106" i="5"/>
  <c r="G106" i="5"/>
  <c r="B107" i="5"/>
  <c r="C107" i="5"/>
  <c r="C197" i="5" s="1"/>
  <c r="C287" i="5" s="1"/>
  <c r="D107" i="5"/>
  <c r="E107" i="5"/>
  <c r="F107" i="5"/>
  <c r="G107" i="5"/>
  <c r="B108" i="5"/>
  <c r="C108" i="5"/>
  <c r="D108" i="5"/>
  <c r="E108" i="5"/>
  <c r="F108" i="5"/>
  <c r="G108" i="5"/>
  <c r="B109" i="5"/>
  <c r="C109" i="5"/>
  <c r="D109" i="5"/>
  <c r="E109" i="5"/>
  <c r="F109" i="5"/>
  <c r="G109" i="5"/>
  <c r="B110" i="5"/>
  <c r="C110" i="5"/>
  <c r="D110" i="5"/>
  <c r="E110" i="5"/>
  <c r="F110" i="5"/>
  <c r="G110" i="5"/>
  <c r="B111" i="5"/>
  <c r="C111" i="5"/>
  <c r="D111" i="5"/>
  <c r="E111" i="5"/>
  <c r="F111" i="5"/>
  <c r="G111" i="5"/>
  <c r="B112" i="5"/>
  <c r="C112" i="5"/>
  <c r="D112" i="5"/>
  <c r="E112" i="5"/>
  <c r="F112" i="5"/>
  <c r="G112" i="5"/>
  <c r="B113" i="5"/>
  <c r="C113" i="5"/>
  <c r="C203" i="5" s="1"/>
  <c r="C293" i="5" s="1"/>
  <c r="D113" i="5"/>
  <c r="E113" i="5"/>
  <c r="F113" i="5"/>
  <c r="G113" i="5"/>
  <c r="B114" i="5"/>
  <c r="C114" i="5"/>
  <c r="C204" i="5" s="1"/>
  <c r="C294" i="5" s="1"/>
  <c r="D114" i="5"/>
  <c r="E114" i="5"/>
  <c r="F114" i="5"/>
  <c r="G114" i="5"/>
  <c r="B115" i="5"/>
  <c r="C115" i="5"/>
  <c r="C205" i="5" s="1"/>
  <c r="C295" i="5" s="1"/>
  <c r="D115" i="5"/>
  <c r="E115" i="5"/>
  <c r="F115" i="5"/>
  <c r="G115" i="5"/>
  <c r="B116" i="5"/>
  <c r="C116" i="5"/>
  <c r="C206" i="5" s="1"/>
  <c r="C296" i="5" s="1"/>
  <c r="D116" i="5"/>
  <c r="E116" i="5"/>
  <c r="F116" i="5"/>
  <c r="G116" i="5"/>
  <c r="B117" i="5"/>
  <c r="C117" i="5"/>
  <c r="D117" i="5"/>
  <c r="E117" i="5"/>
  <c r="F117" i="5"/>
  <c r="G117" i="5"/>
  <c r="B118" i="5"/>
  <c r="C118" i="5"/>
  <c r="D118" i="5"/>
  <c r="E118" i="5"/>
  <c r="F118" i="5"/>
  <c r="G118" i="5"/>
  <c r="B119" i="5"/>
  <c r="C119" i="5"/>
  <c r="D119" i="5"/>
  <c r="E119" i="5"/>
  <c r="F119" i="5"/>
  <c r="G119" i="5"/>
  <c r="B120" i="5"/>
  <c r="C120" i="5"/>
  <c r="D120" i="5"/>
  <c r="E120" i="5"/>
  <c r="F120" i="5"/>
  <c r="G120" i="5"/>
  <c r="B121" i="5"/>
  <c r="C121" i="5"/>
  <c r="D121" i="5"/>
  <c r="E121" i="5"/>
  <c r="F121" i="5"/>
  <c r="G121" i="5"/>
  <c r="B122" i="5"/>
  <c r="C122" i="5"/>
  <c r="C212" i="5" s="1"/>
  <c r="C302" i="5" s="1"/>
  <c r="D122" i="5"/>
  <c r="E122" i="5"/>
  <c r="F122" i="5"/>
  <c r="G122" i="5"/>
  <c r="B123" i="5"/>
  <c r="C123" i="5"/>
  <c r="C213" i="5" s="1"/>
  <c r="C303" i="5" s="1"/>
  <c r="D123" i="5"/>
  <c r="E123" i="5"/>
  <c r="F123" i="5"/>
  <c r="G123" i="5"/>
  <c r="B124" i="5"/>
  <c r="C124" i="5"/>
  <c r="C214" i="5" s="1"/>
  <c r="C304" i="5" s="1"/>
  <c r="D124" i="5"/>
  <c r="E124" i="5"/>
  <c r="F124" i="5"/>
  <c r="G124" i="5"/>
  <c r="B125" i="5"/>
  <c r="C125" i="5"/>
  <c r="C215" i="5" s="1"/>
  <c r="C305" i="5" s="1"/>
  <c r="D125" i="5"/>
  <c r="E125" i="5"/>
  <c r="F125" i="5"/>
  <c r="G125" i="5"/>
  <c r="B126" i="5"/>
  <c r="C126" i="5"/>
  <c r="D126" i="5"/>
  <c r="E126" i="5"/>
  <c r="F126" i="5"/>
  <c r="G126" i="5"/>
  <c r="B127" i="5"/>
  <c r="C127" i="5"/>
  <c r="D127" i="5"/>
  <c r="E127" i="5"/>
  <c r="F127" i="5"/>
  <c r="G127" i="5"/>
  <c r="B128" i="5"/>
  <c r="C128" i="5"/>
  <c r="D128" i="5"/>
  <c r="E128" i="5"/>
  <c r="F128" i="5"/>
  <c r="G128" i="5"/>
  <c r="B129" i="5"/>
  <c r="C129" i="5"/>
  <c r="D129" i="5"/>
  <c r="E129" i="5"/>
  <c r="F129" i="5"/>
  <c r="G129" i="5"/>
  <c r="B130" i="5"/>
  <c r="C130" i="5"/>
  <c r="D130" i="5"/>
  <c r="E130" i="5"/>
  <c r="F130" i="5"/>
  <c r="G130" i="5"/>
  <c r="B131" i="5"/>
  <c r="C131" i="5"/>
  <c r="C221" i="5" s="1"/>
  <c r="C311" i="5" s="1"/>
  <c r="D131" i="5"/>
  <c r="E131" i="5"/>
  <c r="F131" i="5"/>
  <c r="G131" i="5"/>
  <c r="B132" i="5"/>
  <c r="C132" i="5"/>
  <c r="C222" i="5" s="1"/>
  <c r="C312" i="5" s="1"/>
  <c r="D132" i="5"/>
  <c r="E132" i="5"/>
  <c r="F132" i="5"/>
  <c r="G132" i="5"/>
  <c r="B133" i="5"/>
  <c r="C133" i="5"/>
  <c r="C223" i="5" s="1"/>
  <c r="C313" i="5" s="1"/>
  <c r="D133" i="5"/>
  <c r="E133" i="5"/>
  <c r="F133" i="5"/>
  <c r="G133" i="5"/>
  <c r="B134" i="5"/>
  <c r="C134" i="5"/>
  <c r="C224" i="5" s="1"/>
  <c r="C314" i="5" s="1"/>
  <c r="D134" i="5"/>
  <c r="E134" i="5"/>
  <c r="F134" i="5"/>
  <c r="G134" i="5"/>
  <c r="B135" i="5"/>
  <c r="C135" i="5"/>
  <c r="D135" i="5"/>
  <c r="E135" i="5"/>
  <c r="F135" i="5"/>
  <c r="G135" i="5"/>
  <c r="B136" i="5"/>
  <c r="C136" i="5"/>
  <c r="D136" i="5"/>
  <c r="E136" i="5"/>
  <c r="F136" i="5"/>
  <c r="G136" i="5"/>
  <c r="B137" i="5"/>
  <c r="C137" i="5"/>
  <c r="D137" i="5"/>
  <c r="E137" i="5"/>
  <c r="F137" i="5"/>
  <c r="G137" i="5"/>
  <c r="B138" i="5"/>
  <c r="C138" i="5"/>
  <c r="D138" i="5"/>
  <c r="E138" i="5"/>
  <c r="F138" i="5"/>
  <c r="G138" i="5"/>
  <c r="B139" i="5"/>
  <c r="C139" i="5"/>
  <c r="D139" i="5"/>
  <c r="E139" i="5"/>
  <c r="F139" i="5"/>
  <c r="G139" i="5"/>
  <c r="B140" i="5"/>
  <c r="C140" i="5"/>
  <c r="C230" i="5" s="1"/>
  <c r="C320" i="5" s="1"/>
  <c r="D140" i="5"/>
  <c r="E140" i="5"/>
  <c r="F140" i="5"/>
  <c r="G140" i="5"/>
  <c r="B141" i="5"/>
  <c r="C141" i="5"/>
  <c r="C231" i="5" s="1"/>
  <c r="C321" i="5" s="1"/>
  <c r="D141" i="5"/>
  <c r="E141" i="5"/>
  <c r="F141" i="5"/>
  <c r="G141" i="5"/>
  <c r="B142" i="5"/>
  <c r="C142" i="5"/>
  <c r="C232" i="5" s="1"/>
  <c r="C322" i="5" s="1"/>
  <c r="D142" i="5"/>
  <c r="E142" i="5"/>
  <c r="F142" i="5"/>
  <c r="G142" i="5"/>
  <c r="B143" i="5"/>
  <c r="C143" i="5"/>
  <c r="C233" i="5" s="1"/>
  <c r="C323" i="5" s="1"/>
  <c r="D143" i="5"/>
  <c r="E143" i="5"/>
  <c r="F143" i="5"/>
  <c r="G143" i="5"/>
  <c r="B144" i="5"/>
  <c r="C144" i="5"/>
  <c r="D144" i="5"/>
  <c r="E144" i="5"/>
  <c r="F144" i="5"/>
  <c r="G144" i="5"/>
  <c r="B145" i="5"/>
  <c r="C145" i="5"/>
  <c r="D145" i="5"/>
  <c r="E145" i="5"/>
  <c r="F145" i="5"/>
  <c r="G145" i="5"/>
  <c r="B146" i="5"/>
  <c r="C146" i="5"/>
  <c r="D146" i="5"/>
  <c r="E146" i="5"/>
  <c r="F146" i="5"/>
  <c r="G146" i="5"/>
  <c r="B147" i="5"/>
  <c r="C147" i="5"/>
  <c r="D147" i="5"/>
  <c r="E147" i="5"/>
  <c r="F147" i="5"/>
  <c r="G147" i="5"/>
  <c r="B148" i="5"/>
  <c r="C148" i="5"/>
  <c r="D148" i="5"/>
  <c r="E148" i="5"/>
  <c r="F148" i="5"/>
  <c r="G148" i="5"/>
  <c r="B149" i="5"/>
  <c r="C149" i="5"/>
  <c r="C239" i="5" s="1"/>
  <c r="C329" i="5" s="1"/>
  <c r="D149" i="5"/>
  <c r="E149" i="5"/>
  <c r="F149" i="5"/>
  <c r="G149" i="5"/>
  <c r="B150" i="5"/>
  <c r="C150" i="5"/>
  <c r="C240" i="5" s="1"/>
  <c r="C330" i="5" s="1"/>
  <c r="D150" i="5"/>
  <c r="E150" i="5"/>
  <c r="F150" i="5"/>
  <c r="G150" i="5"/>
  <c r="B151" i="5"/>
  <c r="C151" i="5"/>
  <c r="C241" i="5" s="1"/>
  <c r="C331" i="5" s="1"/>
  <c r="D151" i="5"/>
  <c r="E151" i="5"/>
  <c r="F151" i="5"/>
  <c r="G151" i="5"/>
  <c r="B152" i="5"/>
  <c r="C152" i="5"/>
  <c r="C242" i="5" s="1"/>
  <c r="C332" i="5" s="1"/>
  <c r="D152" i="5"/>
  <c r="E152" i="5"/>
  <c r="F152" i="5"/>
  <c r="G152" i="5"/>
  <c r="B153" i="5"/>
  <c r="C153" i="5"/>
  <c r="D153" i="5"/>
  <c r="E153" i="5"/>
  <c r="F153" i="5"/>
  <c r="G153" i="5"/>
  <c r="B154" i="5"/>
  <c r="C154" i="5"/>
  <c r="D154" i="5"/>
  <c r="E154" i="5"/>
  <c r="F154" i="5"/>
  <c r="G154" i="5"/>
  <c r="B155" i="5"/>
  <c r="C155" i="5"/>
  <c r="D155" i="5"/>
  <c r="E155" i="5"/>
  <c r="F155" i="5"/>
  <c r="G155" i="5"/>
  <c r="B156" i="5"/>
  <c r="C156" i="5"/>
  <c r="D156" i="5"/>
  <c r="E156" i="5"/>
  <c r="F156" i="5"/>
  <c r="G156" i="5"/>
  <c r="B157" i="5"/>
  <c r="C157" i="5"/>
  <c r="D157" i="5"/>
  <c r="E157" i="5"/>
  <c r="F157" i="5"/>
  <c r="G157" i="5"/>
  <c r="B158" i="5"/>
  <c r="C158" i="5"/>
  <c r="C248" i="5" s="1"/>
  <c r="C338" i="5" s="1"/>
  <c r="D158" i="5"/>
  <c r="E158" i="5"/>
  <c r="F158" i="5"/>
  <c r="G158" i="5"/>
  <c r="B159" i="5"/>
  <c r="C159" i="5"/>
  <c r="C249" i="5" s="1"/>
  <c r="C339" i="5" s="1"/>
  <c r="D159" i="5"/>
  <c r="E159" i="5"/>
  <c r="F159" i="5"/>
  <c r="G159" i="5"/>
  <c r="B160" i="5"/>
  <c r="C160" i="5"/>
  <c r="C250" i="5" s="1"/>
  <c r="C340" i="5" s="1"/>
  <c r="D160" i="5"/>
  <c r="E160" i="5"/>
  <c r="F160" i="5"/>
  <c r="G160" i="5"/>
  <c r="B161" i="5"/>
  <c r="C161" i="5"/>
  <c r="C251" i="5" s="1"/>
  <c r="C341" i="5" s="1"/>
  <c r="D161" i="5"/>
  <c r="E161" i="5"/>
  <c r="F161" i="5"/>
  <c r="G161" i="5"/>
  <c r="B162" i="5"/>
  <c r="C162" i="5"/>
  <c r="D162" i="5"/>
  <c r="E162" i="5"/>
  <c r="F162" i="5"/>
  <c r="G162" i="5"/>
  <c r="B163" i="5"/>
  <c r="C163" i="5"/>
  <c r="D163" i="5"/>
  <c r="E163" i="5"/>
  <c r="F163" i="5"/>
  <c r="G163" i="5"/>
  <c r="B164" i="5"/>
  <c r="C164" i="5"/>
  <c r="D164" i="5"/>
  <c r="E164" i="5"/>
  <c r="F164" i="5"/>
  <c r="G164" i="5"/>
  <c r="B165" i="5"/>
  <c r="C165" i="5"/>
  <c r="D165" i="5"/>
  <c r="E165" i="5"/>
  <c r="F165" i="5"/>
  <c r="G165" i="5"/>
  <c r="B166" i="5"/>
  <c r="C166" i="5"/>
  <c r="D166" i="5"/>
  <c r="E166" i="5"/>
  <c r="F166" i="5"/>
  <c r="G166" i="5"/>
  <c r="B167" i="5"/>
  <c r="C167" i="5"/>
  <c r="C257" i="5" s="1"/>
  <c r="C347" i="5" s="1"/>
  <c r="D167" i="5"/>
  <c r="E167" i="5"/>
  <c r="F167" i="5"/>
  <c r="G167" i="5"/>
  <c r="B168" i="5"/>
  <c r="C168" i="5"/>
  <c r="C258" i="5" s="1"/>
  <c r="C348" i="5" s="1"/>
  <c r="D168" i="5"/>
  <c r="E168" i="5"/>
  <c r="F168" i="5"/>
  <c r="G168" i="5"/>
  <c r="B169" i="5"/>
  <c r="C169" i="5"/>
  <c r="C259" i="5" s="1"/>
  <c r="C349" i="5" s="1"/>
  <c r="D169" i="5"/>
  <c r="E169" i="5"/>
  <c r="F169" i="5"/>
  <c r="G169" i="5"/>
  <c r="B170" i="5"/>
  <c r="C170" i="5"/>
  <c r="C260" i="5" s="1"/>
  <c r="C350" i="5" s="1"/>
  <c r="D170" i="5"/>
  <c r="E170" i="5"/>
  <c r="F170" i="5"/>
  <c r="G170" i="5"/>
  <c r="B171" i="5"/>
  <c r="C171" i="5"/>
  <c r="D171" i="5"/>
  <c r="E171" i="5"/>
  <c r="F171" i="5"/>
  <c r="G171" i="5"/>
  <c r="B172" i="5"/>
  <c r="C172" i="5"/>
  <c r="D172" i="5"/>
  <c r="E172" i="5"/>
  <c r="F172" i="5"/>
  <c r="G172" i="5"/>
  <c r="B173" i="5"/>
  <c r="C173" i="5"/>
  <c r="D173" i="5"/>
  <c r="E173" i="5"/>
  <c r="F173" i="5"/>
  <c r="G173" i="5"/>
  <c r="B174" i="5"/>
  <c r="C174" i="5"/>
  <c r="D174" i="5"/>
  <c r="E174" i="5"/>
  <c r="F174" i="5"/>
  <c r="G174" i="5"/>
  <c r="B175" i="5"/>
  <c r="C175" i="5"/>
  <c r="D175" i="5"/>
  <c r="E175" i="5"/>
  <c r="F175" i="5"/>
  <c r="G175" i="5"/>
  <c r="B176" i="5"/>
  <c r="C176" i="5"/>
  <c r="C266" i="5" s="1"/>
  <c r="C356" i="5" s="1"/>
  <c r="D176" i="5"/>
  <c r="E176" i="5"/>
  <c r="F176" i="5"/>
  <c r="G176" i="5"/>
  <c r="B177" i="5"/>
  <c r="C177" i="5"/>
  <c r="C267" i="5" s="1"/>
  <c r="C357" i="5" s="1"/>
  <c r="D177" i="5"/>
  <c r="E177" i="5"/>
  <c r="F177" i="5"/>
  <c r="G177" i="5"/>
  <c r="B178" i="5"/>
  <c r="C178" i="5"/>
  <c r="C268" i="5" s="1"/>
  <c r="C358" i="5" s="1"/>
  <c r="D178" i="5"/>
  <c r="E178" i="5"/>
  <c r="F178" i="5"/>
  <c r="G178" i="5"/>
  <c r="B179" i="5"/>
  <c r="C179" i="5"/>
  <c r="C269" i="5" s="1"/>
  <c r="C359" i="5" s="1"/>
  <c r="D179" i="5"/>
  <c r="E179" i="5"/>
  <c r="F179" i="5"/>
  <c r="G179" i="5"/>
  <c r="B180" i="5"/>
  <c r="C180" i="5"/>
  <c r="D180" i="5"/>
  <c r="E180" i="5"/>
  <c r="F180" i="5"/>
  <c r="G180" i="5"/>
  <c r="B181" i="5"/>
  <c r="C181" i="5"/>
  <c r="D181" i="5"/>
  <c r="E181" i="5"/>
  <c r="F181" i="5"/>
  <c r="G181" i="5"/>
  <c r="B182" i="5"/>
  <c r="C182" i="5"/>
  <c r="D182" i="5"/>
  <c r="E182" i="5"/>
  <c r="F182" i="5"/>
  <c r="G182" i="5"/>
  <c r="B183" i="5"/>
  <c r="C183" i="5"/>
  <c r="D183" i="5"/>
  <c r="E183" i="5"/>
  <c r="F183" i="5"/>
  <c r="G183" i="5"/>
  <c r="B184" i="5"/>
  <c r="C184" i="5"/>
  <c r="D184" i="5"/>
  <c r="E184" i="5"/>
  <c r="F184" i="5"/>
  <c r="G184" i="5"/>
  <c r="B185" i="5"/>
  <c r="D185" i="5"/>
  <c r="E185" i="5"/>
  <c r="F185" i="5"/>
  <c r="G185" i="5"/>
  <c r="B186" i="5"/>
  <c r="D186" i="5"/>
  <c r="E186" i="5"/>
  <c r="F186" i="5"/>
  <c r="G186" i="5"/>
  <c r="B187" i="5"/>
  <c r="D187" i="5"/>
  <c r="E187" i="5"/>
  <c r="F187" i="5"/>
  <c r="G187" i="5"/>
  <c r="B188" i="5"/>
  <c r="C188" i="5"/>
  <c r="C278" i="5" s="1"/>
  <c r="D188" i="5"/>
  <c r="E188" i="5"/>
  <c r="F188" i="5"/>
  <c r="G188" i="5"/>
  <c r="E95" i="5"/>
  <c r="D95" i="5"/>
  <c r="F95" i="5"/>
  <c r="G95" i="5"/>
  <c r="C185" i="5"/>
  <c r="C275" i="5" s="1"/>
  <c r="B95" i="5"/>
  <c r="B31" i="5"/>
  <c r="B40" i="5" s="1"/>
  <c r="B49" i="5" s="1"/>
  <c r="B58" i="5" s="1"/>
  <c r="B67" i="5" s="1"/>
  <c r="B76" i="5" s="1"/>
  <c r="B85" i="5" s="1"/>
  <c r="B94" i="5" s="1"/>
  <c r="B32" i="5"/>
  <c r="B33" i="5"/>
  <c r="B42" i="5" s="1"/>
  <c r="B51" i="5" s="1"/>
  <c r="B60" i="5" s="1"/>
  <c r="B69" i="5" s="1"/>
  <c r="B78" i="5" s="1"/>
  <c r="B87" i="5" s="1"/>
  <c r="B34" i="5"/>
  <c r="B35" i="5"/>
  <c r="B44" i="5" s="1"/>
  <c r="B53" i="5" s="1"/>
  <c r="B62" i="5" s="1"/>
  <c r="B71" i="5" s="1"/>
  <c r="B80" i="5" s="1"/>
  <c r="B89" i="5" s="1"/>
  <c r="B36" i="5"/>
  <c r="B37" i="5"/>
  <c r="B46" i="5" s="1"/>
  <c r="B55" i="5" s="1"/>
  <c r="B64" i="5" s="1"/>
  <c r="B73" i="5" s="1"/>
  <c r="B82" i="5" s="1"/>
  <c r="B91" i="5" s="1"/>
  <c r="B38" i="5"/>
  <c r="B39" i="5"/>
  <c r="B48" i="5" s="1"/>
  <c r="B57" i="5" s="1"/>
  <c r="B66" i="5" s="1"/>
  <c r="B75" i="5" s="1"/>
  <c r="B84" i="5" s="1"/>
  <c r="B93" i="5" s="1"/>
  <c r="B41" i="5"/>
  <c r="B50" i="5" s="1"/>
  <c r="B59" i="5" s="1"/>
  <c r="B68" i="5" s="1"/>
  <c r="B77" i="5" s="1"/>
  <c r="B86" i="5" s="1"/>
  <c r="B43" i="5"/>
  <c r="B52" i="5" s="1"/>
  <c r="B61" i="5" s="1"/>
  <c r="B70" i="5" s="1"/>
  <c r="B79" i="5" s="1"/>
  <c r="B88" i="5" s="1"/>
  <c r="B45" i="5"/>
  <c r="B54" i="5" s="1"/>
  <c r="B63" i="5" s="1"/>
  <c r="B72" i="5" s="1"/>
  <c r="B81" i="5" s="1"/>
  <c r="B90" i="5" s="1"/>
  <c r="B47" i="5"/>
  <c r="B56" i="5" s="1"/>
  <c r="B65" i="5" s="1"/>
  <c r="B74" i="5" s="1"/>
  <c r="B83" i="5" s="1"/>
  <c r="B92" i="5" s="1"/>
  <c r="B15" i="5"/>
  <c r="B24" i="5" s="1"/>
  <c r="B16" i="5"/>
  <c r="B25" i="5" s="1"/>
  <c r="B17" i="5"/>
  <c r="B18" i="5"/>
  <c r="B19" i="5"/>
  <c r="B28" i="5" s="1"/>
  <c r="B20" i="5"/>
  <c r="B29" i="5" s="1"/>
  <c r="B21" i="5"/>
  <c r="B22" i="5"/>
  <c r="B23" i="5"/>
  <c r="B26" i="5"/>
  <c r="B27" i="5"/>
  <c r="B30" i="5"/>
  <c r="B14" i="5"/>
</calcChain>
</file>

<file path=xl/sharedStrings.xml><?xml version="1.0" encoding="utf-8"?>
<sst xmlns="http://schemas.openxmlformats.org/spreadsheetml/2006/main" count="720" uniqueCount="425">
  <si>
    <t>坐骑等级</t>
    <phoneticPr fontId="1" type="noConversion"/>
  </si>
  <si>
    <t>升级经验</t>
    <phoneticPr fontId="1" type="noConversion"/>
  </si>
  <si>
    <t>属性1</t>
    <phoneticPr fontId="1" type="noConversion"/>
  </si>
  <si>
    <t>属性值1</t>
    <phoneticPr fontId="1" type="noConversion"/>
  </si>
  <si>
    <t>属性2</t>
    <phoneticPr fontId="1" type="noConversion"/>
  </si>
  <si>
    <t>属性值2</t>
    <phoneticPr fontId="1" type="noConversion"/>
  </si>
  <si>
    <t>属性3</t>
    <phoneticPr fontId="1" type="noConversion"/>
  </si>
  <si>
    <t>属性值3</t>
    <phoneticPr fontId="1" type="noConversion"/>
  </si>
  <si>
    <t>属性4</t>
    <phoneticPr fontId="1" type="noConversion"/>
  </si>
  <si>
    <t>属性值4</t>
    <phoneticPr fontId="1" type="noConversion"/>
  </si>
  <si>
    <t>属性5</t>
    <phoneticPr fontId="1" type="noConversion"/>
  </si>
  <si>
    <t>属性值5</t>
    <phoneticPr fontId="1" type="noConversion"/>
  </si>
  <si>
    <t>属性6</t>
    <phoneticPr fontId="1" type="noConversion"/>
  </si>
  <si>
    <t>属性值6</t>
    <phoneticPr fontId="1" type="noConversion"/>
  </si>
  <si>
    <t>配置等级</t>
    <phoneticPr fontId="1" type="noConversion"/>
  </si>
  <si>
    <t>等级加成属性类型</t>
    <phoneticPr fontId="1" type="noConversion"/>
  </si>
  <si>
    <t>等级加成属性值</t>
    <phoneticPr fontId="1" type="noConversion"/>
  </si>
  <si>
    <t>配置升级所需经验（当前等级）</t>
    <phoneticPr fontId="1" type="noConversion"/>
  </si>
  <si>
    <t>坐骑等阶</t>
    <phoneticPr fontId="1" type="noConversion"/>
  </si>
  <si>
    <t>所需坐骑等级</t>
    <phoneticPr fontId="1" type="noConversion"/>
  </si>
  <si>
    <t>进阶材料1</t>
    <phoneticPr fontId="1" type="noConversion"/>
  </si>
  <si>
    <t>材料数量1</t>
    <phoneticPr fontId="1" type="noConversion"/>
  </si>
  <si>
    <t>进阶材料2</t>
    <phoneticPr fontId="1" type="noConversion"/>
  </si>
  <si>
    <t>材料数量2</t>
    <phoneticPr fontId="1" type="noConversion"/>
  </si>
  <si>
    <t>进阶材料3</t>
    <phoneticPr fontId="1" type="noConversion"/>
  </si>
  <si>
    <t>材料数量3</t>
    <phoneticPr fontId="1" type="noConversion"/>
  </si>
  <si>
    <t>进阶材料4</t>
    <phoneticPr fontId="1" type="noConversion"/>
  </si>
  <si>
    <t>材料数量4</t>
    <phoneticPr fontId="1" type="noConversion"/>
  </si>
  <si>
    <t>激活技能1</t>
    <phoneticPr fontId="1" type="noConversion"/>
  </si>
  <si>
    <t>激活技能2</t>
    <phoneticPr fontId="1" type="noConversion"/>
  </si>
  <si>
    <t>激活技能4</t>
    <phoneticPr fontId="1" type="noConversion"/>
  </si>
  <si>
    <t>配置等阶</t>
    <phoneticPr fontId="1" type="noConversion"/>
  </si>
  <si>
    <t>配置升阶条件限制</t>
    <phoneticPr fontId="1" type="noConversion"/>
  </si>
  <si>
    <t>升阶所需材料ID1</t>
    <phoneticPr fontId="1" type="noConversion"/>
  </si>
  <si>
    <t>材料1所需数量</t>
    <phoneticPr fontId="1" type="noConversion"/>
  </si>
  <si>
    <t>升阶所需材料ID2</t>
    <phoneticPr fontId="1" type="noConversion"/>
  </si>
  <si>
    <t>材料2所需数量</t>
    <phoneticPr fontId="1" type="noConversion"/>
  </si>
  <si>
    <t>升阶所需材料ID3</t>
    <phoneticPr fontId="1" type="noConversion"/>
  </si>
  <si>
    <t>材料3所需数量</t>
    <phoneticPr fontId="1" type="noConversion"/>
  </si>
  <si>
    <t>升阶所需材料ID4</t>
    <phoneticPr fontId="1" type="noConversion"/>
  </si>
  <si>
    <t>材料4所需数量</t>
    <phoneticPr fontId="1" type="noConversion"/>
  </si>
  <si>
    <t>等阶加成属性类型</t>
    <phoneticPr fontId="1" type="noConversion"/>
  </si>
  <si>
    <t>等阶加成属性值</t>
    <phoneticPr fontId="1" type="noConversion"/>
  </si>
  <si>
    <t>配置等阶技能ID</t>
    <phoneticPr fontId="1" type="noConversion"/>
  </si>
  <si>
    <t>名称</t>
  </si>
  <si>
    <t>颜色标记</t>
  </si>
  <si>
    <t>星级</t>
  </si>
  <si>
    <t>成功率</t>
  </si>
  <si>
    <t>保底次数</t>
  </si>
  <si>
    <t>修炼等级</t>
    <phoneticPr fontId="1" type="noConversion"/>
  </si>
  <si>
    <t>配置修炼等级名称</t>
    <phoneticPr fontId="1" type="noConversion"/>
  </si>
  <si>
    <t>配置名称颜色</t>
    <phoneticPr fontId="1" type="noConversion"/>
  </si>
  <si>
    <t>配置星级</t>
    <phoneticPr fontId="1" type="noConversion"/>
  </si>
  <si>
    <t>需求道具ID</t>
    <phoneticPr fontId="1" type="noConversion"/>
  </si>
  <si>
    <t>配置修炼所需道具ID</t>
    <phoneticPr fontId="1" type="noConversion"/>
  </si>
  <si>
    <t>所需数量</t>
    <phoneticPr fontId="1" type="noConversion"/>
  </si>
  <si>
    <t>配置修炼道具数量</t>
    <phoneticPr fontId="1" type="noConversion"/>
  </si>
  <si>
    <t>保底等级</t>
    <phoneticPr fontId="1" type="noConversion"/>
  </si>
  <si>
    <t>升星成功率</t>
    <phoneticPr fontId="1" type="noConversion"/>
  </si>
  <si>
    <t>元婴期</t>
  </si>
  <si>
    <t>00ff00</t>
  </si>
  <si>
    <t>筑基期</t>
  </si>
  <si>
    <t>辟谷期</t>
  </si>
  <si>
    <t>心动期</t>
  </si>
  <si>
    <t>灵寂期</t>
  </si>
  <si>
    <t>大乘期</t>
  </si>
  <si>
    <t>渡劫期</t>
  </si>
  <si>
    <t>洞虚期</t>
  </si>
  <si>
    <t>飞升期</t>
  </si>
  <si>
    <t>配置修炼阶段</t>
    <phoneticPr fontId="1" type="noConversion"/>
  </si>
  <si>
    <t>配置修炼等级</t>
    <phoneticPr fontId="1" type="noConversion"/>
  </si>
  <si>
    <t>配置当前等级失败多少次必定成功</t>
    <phoneticPr fontId="1" type="noConversion"/>
  </si>
  <si>
    <t>ID</t>
    <phoneticPr fontId="1" type="noConversion"/>
  </si>
  <si>
    <t>弼马温等级</t>
    <phoneticPr fontId="1" type="noConversion"/>
  </si>
  <si>
    <t>道具1次掉落</t>
    <phoneticPr fontId="1" type="noConversion"/>
  </si>
  <si>
    <t>道具10次掉落</t>
    <phoneticPr fontId="1" type="noConversion"/>
  </si>
  <si>
    <t>元宝1次掉落</t>
    <phoneticPr fontId="1" type="noConversion"/>
  </si>
  <si>
    <t>元宝10次掉落</t>
    <phoneticPr fontId="1" type="noConversion"/>
  </si>
  <si>
    <t>配置抽奖等级</t>
    <phoneticPr fontId="1" type="noConversion"/>
  </si>
  <si>
    <t>配置掉落ID</t>
    <phoneticPr fontId="1" type="noConversion"/>
  </si>
  <si>
    <t>弼马温升级积分</t>
    <phoneticPr fontId="1" type="noConversion"/>
  </si>
  <si>
    <t>配置抽奖等级升级所需积分</t>
    <phoneticPr fontId="1" type="noConversion"/>
  </si>
  <si>
    <t>顺序ID</t>
    <phoneticPr fontId="1" type="noConversion"/>
  </si>
  <si>
    <t>掉落id</t>
    <phoneticPr fontId="1" type="noConversion"/>
  </si>
  <si>
    <t>道具ID</t>
    <phoneticPr fontId="1" type="noConversion"/>
  </si>
  <si>
    <t>道具数量</t>
    <phoneticPr fontId="1" type="noConversion"/>
  </si>
  <si>
    <t>掉落权重</t>
    <phoneticPr fontId="1" type="noConversion"/>
  </si>
  <si>
    <t>职业限制</t>
    <phoneticPr fontId="1" type="noConversion"/>
  </si>
  <si>
    <t>唯一ID</t>
    <phoneticPr fontId="1" type="noConversion"/>
  </si>
  <si>
    <t>掉落ID</t>
    <phoneticPr fontId="1" type="noConversion"/>
  </si>
  <si>
    <t>掉落的道具ID</t>
    <phoneticPr fontId="1" type="noConversion"/>
  </si>
  <si>
    <t>道具掉落数量</t>
    <phoneticPr fontId="1" type="noConversion"/>
  </si>
  <si>
    <t>掉落的权重</t>
    <phoneticPr fontId="1" type="noConversion"/>
  </si>
  <si>
    <t>所属等级</t>
    <phoneticPr fontId="1" type="noConversion"/>
  </si>
  <si>
    <t>配置奖励的级别
0特等奖
1一等奖
2二等级
3三等级
4安慰奖</t>
    <phoneticPr fontId="1" type="noConversion"/>
  </si>
  <si>
    <t>特等奖ICON</t>
    <phoneticPr fontId="1" type="noConversion"/>
  </si>
  <si>
    <t>一等奖ICON</t>
    <phoneticPr fontId="1" type="noConversion"/>
  </si>
  <si>
    <t>二等级ICON</t>
    <phoneticPr fontId="1" type="noConversion"/>
  </si>
  <si>
    <t>三等级ICON</t>
    <phoneticPr fontId="1" type="noConversion"/>
  </si>
  <si>
    <t>安慰ICON</t>
    <phoneticPr fontId="1" type="noConversion"/>
  </si>
  <si>
    <t>配置界面icon</t>
    <phoneticPr fontId="1" type="noConversion"/>
  </si>
  <si>
    <t>特等奖预览ID</t>
    <phoneticPr fontId="1" type="noConversion"/>
  </si>
  <si>
    <t>配置特等奖预览的道具ID</t>
    <phoneticPr fontId="1" type="noConversion"/>
  </si>
  <si>
    <t>配置限制掉落的职业ID
0全职业
1男剑士
2女笔仙</t>
    <phoneticPr fontId="1" type="noConversion"/>
  </si>
  <si>
    <t>参数值</t>
    <phoneticPr fontId="1" type="noConversion"/>
  </si>
  <si>
    <t>备注</t>
    <phoneticPr fontId="1" type="noConversion"/>
  </si>
  <si>
    <t>升级所需道具ID1</t>
    <phoneticPr fontId="1" type="noConversion"/>
  </si>
  <si>
    <t>升级所需道具ID2</t>
  </si>
  <si>
    <t>升级所需道具ID3</t>
  </si>
  <si>
    <t>升级所需道具ID4</t>
  </si>
  <si>
    <t>抽奖所需道具ID</t>
    <phoneticPr fontId="1" type="noConversion"/>
  </si>
  <si>
    <t>抽奖10次元宝费用</t>
    <phoneticPr fontId="1" type="noConversion"/>
  </si>
  <si>
    <t>抽奖1次积累积分</t>
    <phoneticPr fontId="1" type="noConversion"/>
  </si>
  <si>
    <t>抽奖单次元宝费用</t>
    <phoneticPr fontId="1" type="noConversion"/>
  </si>
  <si>
    <t>积分</t>
    <phoneticPr fontId="1" type="noConversion"/>
  </si>
  <si>
    <t>0道具
1货币
2伙伴</t>
    <phoneticPr fontId="1" type="noConversion"/>
  </si>
  <si>
    <t>奖励所需达成积分</t>
    <phoneticPr fontId="1" type="noConversion"/>
  </si>
  <si>
    <t>根据类型配置ID</t>
    <phoneticPr fontId="1" type="noConversion"/>
  </si>
  <si>
    <t>配置奖励的数量</t>
    <phoneticPr fontId="1" type="noConversion"/>
  </si>
  <si>
    <t>int</t>
    <phoneticPr fontId="1" type="noConversion"/>
  </si>
  <si>
    <t>nExperience</t>
    <phoneticPr fontId="1" type="noConversion"/>
  </si>
  <si>
    <t>nPropType1</t>
    <phoneticPr fontId="1" type="noConversion"/>
  </si>
  <si>
    <t>nPropValue1</t>
    <phoneticPr fontId="1" type="noConversion"/>
  </si>
  <si>
    <t>nPropType2</t>
    <phoneticPr fontId="1" type="noConversion"/>
  </si>
  <si>
    <t>nPropValue2</t>
    <phoneticPr fontId="1" type="noConversion"/>
  </si>
  <si>
    <t>nPropType3</t>
    <phoneticPr fontId="1" type="noConversion"/>
  </si>
  <si>
    <t>nPropValue3</t>
    <phoneticPr fontId="1" type="noConversion"/>
  </si>
  <si>
    <t>nPropType4</t>
    <phoneticPr fontId="1" type="noConversion"/>
  </si>
  <si>
    <t>nPropValue4</t>
    <phoneticPr fontId="1" type="noConversion"/>
  </si>
  <si>
    <t>nPropType5</t>
    <phoneticPr fontId="1" type="noConversion"/>
  </si>
  <si>
    <t>nPropValue5</t>
    <phoneticPr fontId="1" type="noConversion"/>
  </si>
  <si>
    <t>nPropType6</t>
    <phoneticPr fontId="1" type="noConversion"/>
  </si>
  <si>
    <t>nPropValue6</t>
    <phoneticPr fontId="1" type="noConversion"/>
  </si>
  <si>
    <t>nLevelIndex</t>
    <phoneticPr fontId="1" type="noConversion"/>
  </si>
  <si>
    <t>int</t>
    <phoneticPr fontId="1" type="noConversion"/>
  </si>
  <si>
    <t>nStepIndex</t>
    <phoneticPr fontId="1" type="noConversion"/>
  </si>
  <si>
    <t>nLevel</t>
    <phoneticPr fontId="1" type="noConversion"/>
  </si>
  <si>
    <t>属性个数</t>
    <phoneticPr fontId="1" type="noConversion"/>
  </si>
  <si>
    <t>int</t>
    <phoneticPr fontId="1" type="noConversion"/>
  </si>
  <si>
    <t>nPropCount</t>
    <phoneticPr fontId="1" type="noConversion"/>
  </si>
  <si>
    <t>nMtCount2</t>
    <phoneticPr fontId="1" type="noConversion"/>
  </si>
  <si>
    <t>nMtCount3</t>
    <phoneticPr fontId="1" type="noConversion"/>
  </si>
  <si>
    <t>nMtCount4</t>
    <phoneticPr fontId="1" type="noConversion"/>
  </si>
  <si>
    <t>nActiveSkill1</t>
    <phoneticPr fontId="1" type="noConversion"/>
  </si>
  <si>
    <t>nActiveSkill2</t>
    <phoneticPr fontId="1" type="noConversion"/>
  </si>
  <si>
    <t>nActiveSkill3</t>
    <phoneticPr fontId="1" type="noConversion"/>
  </si>
  <si>
    <t>nActiveSkill4</t>
    <phoneticPr fontId="1" type="noConversion"/>
  </si>
  <si>
    <t>sPracticeName</t>
    <phoneticPr fontId="1" type="noConversion"/>
  </si>
  <si>
    <t>sColor</t>
    <phoneticPr fontId="1" type="noConversion"/>
  </si>
  <si>
    <t>nLowerLevel</t>
    <phoneticPr fontId="1" type="noConversion"/>
  </si>
  <si>
    <t>nUpstarRate</t>
    <phoneticPr fontId="1" type="noConversion"/>
  </si>
  <si>
    <t>nMinimumCount</t>
    <phoneticPr fontId="1" type="noConversion"/>
  </si>
  <si>
    <t>索引</t>
  </si>
  <si>
    <t>sKey</t>
  </si>
  <si>
    <t>sDesc</t>
  </si>
  <si>
    <t>nValue</t>
    <phoneticPr fontId="1" type="noConversion"/>
  </si>
  <si>
    <t>nDefaultLevel</t>
    <phoneticPr fontId="1" type="noConversion"/>
  </si>
  <si>
    <t>nDefaultStep</t>
    <phoneticPr fontId="1" type="noConversion"/>
  </si>
  <si>
    <t>nDefaultPractice</t>
    <phoneticPr fontId="1" type="noConversion"/>
  </si>
  <si>
    <t>默认等级</t>
    <phoneticPr fontId="1" type="noConversion"/>
  </si>
  <si>
    <t>默认进阶</t>
    <phoneticPr fontId="1" type="noConversion"/>
  </si>
  <si>
    <t>默认修炼</t>
    <phoneticPr fontId="1" type="noConversion"/>
  </si>
  <si>
    <t>str</t>
    <phoneticPr fontId="1" type="noConversion"/>
  </si>
  <si>
    <t>str</t>
    <phoneticPr fontId="1" type="noConversion"/>
  </si>
  <si>
    <t>int</t>
    <phoneticPr fontId="1" type="noConversion"/>
  </si>
  <si>
    <t>nPropCount</t>
    <phoneticPr fontId="1" type="noConversion"/>
  </si>
  <si>
    <t>nPropType1</t>
    <phoneticPr fontId="1" type="noConversion"/>
  </si>
  <si>
    <t>5150</t>
    <phoneticPr fontId="1" type="noConversion"/>
  </si>
  <si>
    <t>5151</t>
    <phoneticPr fontId="1" type="noConversion"/>
  </si>
  <si>
    <t>5152</t>
    <phoneticPr fontId="1" type="noConversion"/>
  </si>
  <si>
    <t>5153</t>
    <phoneticPr fontId="1" type="noConversion"/>
  </si>
  <si>
    <t>5154</t>
    <phoneticPr fontId="1" type="noConversion"/>
  </si>
  <si>
    <t>5155</t>
    <phoneticPr fontId="1" type="noConversion"/>
  </si>
  <si>
    <t>5156</t>
    <phoneticPr fontId="1" type="noConversion"/>
  </si>
  <si>
    <t>5157</t>
    <phoneticPr fontId="1" type="noConversion"/>
  </si>
  <si>
    <t>bcfecf</t>
  </si>
  <si>
    <t>9affb7</t>
  </si>
  <si>
    <t>68fb92</t>
  </si>
  <si>
    <t>45fc79</t>
  </si>
  <si>
    <t>1bff5b</t>
  </si>
  <si>
    <t>00ff9c</t>
  </si>
  <si>
    <t>00ffd8</t>
  </si>
  <si>
    <t>00d2ff</t>
  </si>
  <si>
    <t>00c0ff</t>
  </si>
  <si>
    <t>00a2ff</t>
  </si>
  <si>
    <t>008aff</t>
  </si>
  <si>
    <t>0066ff</t>
  </si>
  <si>
    <t>0042ff</t>
  </si>
  <si>
    <t>0006ff</t>
  </si>
  <si>
    <t>6c00ff</t>
  </si>
  <si>
    <t>8a00ff</t>
    <phoneticPr fontId="1" type="noConversion"/>
  </si>
  <si>
    <t>c600ff</t>
    <phoneticPr fontId="1" type="noConversion"/>
  </si>
  <si>
    <t>fc00ff</t>
  </si>
  <si>
    <t>ff00d2</t>
    <phoneticPr fontId="1" type="noConversion"/>
  </si>
  <si>
    <t>ff0096</t>
  </si>
  <si>
    <t>ff0060</t>
  </si>
  <si>
    <t>ff0036</t>
  </si>
  <si>
    <t>ff000c</t>
  </si>
  <si>
    <t>ffffff</t>
    <phoneticPr fontId="1" type="noConversion"/>
  </si>
  <si>
    <t>1</t>
  </si>
  <si>
    <t>1</t>
    <phoneticPr fontId="1" type="noConversion"/>
  </si>
  <si>
    <t>1</t>
    <phoneticPr fontId="1" type="noConversion"/>
  </si>
  <si>
    <t>5158</t>
    <phoneticPr fontId="1" type="noConversion"/>
  </si>
  <si>
    <t>nLuckyProp</t>
    <phoneticPr fontId="1" type="noConversion"/>
  </si>
  <si>
    <t>nLuckyCost1</t>
    <phoneticPr fontId="1" type="noConversion"/>
  </si>
  <si>
    <t>nLuckyCost10</t>
    <phoneticPr fontId="1" type="noConversion"/>
  </si>
  <si>
    <t>nLuckyPropAddScore</t>
    <phoneticPr fontId="1" type="noConversion"/>
  </si>
  <si>
    <t>nLuckyCostAddScore1</t>
    <phoneticPr fontId="1" type="noConversion"/>
  </si>
  <si>
    <t>nLuckyCostAddScore10</t>
    <phoneticPr fontId="1" type="noConversion"/>
  </si>
  <si>
    <t>抽奖单次元宝累积积分</t>
    <phoneticPr fontId="1" type="noConversion"/>
  </si>
  <si>
    <t>抽奖10次元宝累积积分</t>
    <phoneticPr fontId="1" type="noConversion"/>
  </si>
  <si>
    <t>奖励数量</t>
    <phoneticPr fontId="1" type="noConversion"/>
  </si>
  <si>
    <t>奖励类型1</t>
    <phoneticPr fontId="1" type="noConversion"/>
  </si>
  <si>
    <t>奖励ID1</t>
    <phoneticPr fontId="1" type="noConversion"/>
  </si>
  <si>
    <t>奖励值1</t>
    <phoneticPr fontId="1" type="noConversion"/>
  </si>
  <si>
    <t>奖励类型2</t>
    <phoneticPr fontId="1" type="noConversion"/>
  </si>
  <si>
    <t>奖励ID2</t>
    <phoneticPr fontId="1" type="noConversion"/>
  </si>
  <si>
    <t>奖励值2</t>
    <phoneticPr fontId="1" type="noConversion"/>
  </si>
  <si>
    <t>奖励类型3</t>
    <phoneticPr fontId="1" type="noConversion"/>
  </si>
  <si>
    <t>奖励ID3</t>
    <phoneticPr fontId="1" type="noConversion"/>
  </si>
  <si>
    <t>奖励值3</t>
    <phoneticPr fontId="1" type="noConversion"/>
  </si>
  <si>
    <t>配置掉落ID
（随机10次）</t>
    <phoneticPr fontId="1" type="noConversion"/>
  </si>
  <si>
    <t>int</t>
    <phoneticPr fontId="1" type="noConversion"/>
  </si>
  <si>
    <t>nIndex</t>
    <phoneticPr fontId="1" type="noConversion"/>
  </si>
  <si>
    <t>nDropID</t>
    <phoneticPr fontId="1" type="noConversion"/>
  </si>
  <si>
    <t>nDropProp</t>
    <phoneticPr fontId="1" type="noConversion"/>
  </si>
  <si>
    <t>nDropNum</t>
    <phoneticPr fontId="1" type="noConversion"/>
  </si>
  <si>
    <t>nDropProd</t>
    <phoneticPr fontId="1" type="noConversion"/>
  </si>
  <si>
    <t>nProfressLimit</t>
    <phoneticPr fontId="1" type="noConversion"/>
  </si>
  <si>
    <t>nAwardLv</t>
    <phoneticPr fontId="1" type="noConversion"/>
  </si>
  <si>
    <t>nScore</t>
    <phoneticPr fontId="1" type="noConversion"/>
  </si>
  <si>
    <t>nLvScore</t>
    <phoneticPr fontId="1" type="noConversion"/>
  </si>
  <si>
    <t>nDropID1</t>
    <phoneticPr fontId="1" type="noConversion"/>
  </si>
  <si>
    <t>nDropID2</t>
    <phoneticPr fontId="1" type="noConversion"/>
  </si>
  <si>
    <t>nDropID3</t>
    <phoneticPr fontId="1" type="noConversion"/>
  </si>
  <si>
    <t>nIcon1</t>
    <phoneticPr fontId="1" type="noConversion"/>
  </si>
  <si>
    <t>nIcon2</t>
    <phoneticPr fontId="1" type="noConversion"/>
  </si>
  <si>
    <t>nIcon3</t>
    <phoneticPr fontId="1" type="noConversion"/>
  </si>
  <si>
    <t>nIcon4</t>
    <phoneticPr fontId="1" type="noConversion"/>
  </si>
  <si>
    <t>str</t>
    <phoneticPr fontId="1" type="noConversion"/>
  </si>
  <si>
    <t>nAwardLook1</t>
    <phoneticPr fontId="1" type="noConversion"/>
  </si>
  <si>
    <t>nAwardLook2</t>
    <phoneticPr fontId="1" type="noConversion"/>
  </si>
  <si>
    <t>nAwardLook3</t>
    <phoneticPr fontId="1" type="noConversion"/>
  </si>
  <si>
    <t>nAwardLook4</t>
    <phoneticPr fontId="1" type="noConversion"/>
  </si>
  <si>
    <t>nAwardNum</t>
    <phoneticPr fontId="1" type="noConversion"/>
  </si>
  <si>
    <t>nAwardID1</t>
    <phoneticPr fontId="1" type="noConversion"/>
  </si>
  <si>
    <t>nAwardType1</t>
    <phoneticPr fontId="1" type="noConversion"/>
  </si>
  <si>
    <t>nAwardValue1</t>
    <phoneticPr fontId="1" type="noConversion"/>
  </si>
  <si>
    <t>nAwardType2</t>
    <phoneticPr fontId="1" type="noConversion"/>
  </si>
  <si>
    <t>nAwardID2</t>
    <phoneticPr fontId="1" type="noConversion"/>
  </si>
  <si>
    <t>nAwardValue2</t>
    <phoneticPr fontId="1" type="noConversion"/>
  </si>
  <si>
    <t>nAwardType3</t>
    <phoneticPr fontId="1" type="noConversion"/>
  </si>
  <si>
    <t>nAwardID3</t>
    <phoneticPr fontId="1" type="noConversion"/>
  </si>
  <si>
    <t>nAwardValue3</t>
    <phoneticPr fontId="1" type="noConversion"/>
  </si>
  <si>
    <t>useitem1</t>
  </si>
  <si>
    <t>useitem2</t>
  </si>
  <si>
    <t>useitem3</t>
  </si>
  <si>
    <t>useitem4</t>
  </si>
  <si>
    <t>itemvalue1</t>
  </si>
  <si>
    <t>itemvalue2</t>
  </si>
  <si>
    <t>itemvalue3</t>
  </si>
  <si>
    <t>itemvalue4</t>
  </si>
  <si>
    <t>道具1增加经验</t>
  </si>
  <si>
    <t>道具2增加经验</t>
  </si>
  <si>
    <t>道具3增加经验</t>
  </si>
  <si>
    <t>道具4增加经验</t>
  </si>
  <si>
    <t>配置修炼降级最低等级</t>
    <phoneticPr fontId="1" type="noConversion"/>
  </si>
  <si>
    <t>int</t>
    <phoneticPr fontId="1" type="noConversion"/>
  </si>
  <si>
    <t>颜色上渐变</t>
    <phoneticPr fontId="1" type="noConversion"/>
  </si>
  <si>
    <t>配置名称颜色上渐变</t>
    <phoneticPr fontId="1" type="noConversion"/>
  </si>
  <si>
    <t>F6F6F5FF</t>
  </si>
  <si>
    <t>ABE44AFF</t>
    <phoneticPr fontId="1" type="noConversion"/>
  </si>
  <si>
    <t>8AC9FAFF</t>
    <phoneticPr fontId="1" type="noConversion"/>
  </si>
  <si>
    <t>FEC6F3FF</t>
    <phoneticPr fontId="1" type="noConversion"/>
  </si>
  <si>
    <t>FED102FF</t>
    <phoneticPr fontId="1" type="noConversion"/>
  </si>
  <si>
    <t>CDD351FF</t>
    <phoneticPr fontId="1" type="noConversion"/>
  </si>
  <si>
    <t>DC5F01FF</t>
  </si>
  <si>
    <t>颜色下渐变</t>
    <phoneticPr fontId="1" type="noConversion"/>
  </si>
  <si>
    <t>配置名称颜色下渐变</t>
    <phoneticPr fontId="1" type="noConversion"/>
  </si>
  <si>
    <t>str</t>
    <phoneticPr fontId="1" type="noConversion"/>
  </si>
  <si>
    <t>5A5B5BFF</t>
    <phoneticPr fontId="1" type="noConversion"/>
  </si>
  <si>
    <t>2D6A07FF</t>
  </si>
  <si>
    <t>0B44BCFF</t>
  </si>
  <si>
    <t>B60FF1FF</t>
    <phoneticPr fontId="1" type="noConversion"/>
  </si>
  <si>
    <t>DC6502FF</t>
  </si>
  <si>
    <t>FBDE03FF</t>
  </si>
  <si>
    <t>B30602FF</t>
  </si>
  <si>
    <t>颜色描边</t>
    <phoneticPr fontId="1" type="noConversion"/>
  </si>
  <si>
    <t>配置名称描边颜色</t>
    <phoneticPr fontId="1" type="noConversion"/>
  </si>
  <si>
    <t>sGradientTop</t>
    <phoneticPr fontId="1" type="noConversion"/>
  </si>
  <si>
    <t>sGradientBottom</t>
    <phoneticPr fontId="1" type="noConversion"/>
  </si>
  <si>
    <t>sEffectColor</t>
    <phoneticPr fontId="1" type="noConversion"/>
  </si>
  <si>
    <t>2E2D2DFF</t>
    <phoneticPr fontId="1" type="noConversion"/>
  </si>
  <si>
    <t>123F03FF</t>
  </si>
  <si>
    <t>050B35FF</t>
  </si>
  <si>
    <t>310633FF</t>
  </si>
  <si>
    <t>2E1504FF</t>
  </si>
  <si>
    <t>2D2806FF</t>
  </si>
  <si>
    <t>370505FF</t>
  </si>
  <si>
    <t>修炼阶段</t>
    <phoneticPr fontId="1" type="noConversion"/>
  </si>
  <si>
    <t>配置修炼阶段</t>
    <phoneticPr fontId="1" type="noConversion"/>
  </si>
  <si>
    <t>DC5F02FF</t>
  </si>
  <si>
    <t>B30603FF</t>
  </si>
  <si>
    <t>370506FF</t>
  </si>
  <si>
    <t>DC5F03FF</t>
  </si>
  <si>
    <t>B30604FF</t>
  </si>
  <si>
    <t>370507FF</t>
  </si>
  <si>
    <t>nPracticeStep</t>
    <phoneticPr fontId="1" type="noConversion"/>
  </si>
  <si>
    <t>19</t>
    <phoneticPr fontId="1" type="noConversion"/>
  </si>
  <si>
    <t>20</t>
  </si>
  <si>
    <t>21</t>
  </si>
  <si>
    <t>22</t>
  </si>
  <si>
    <t>23</t>
  </si>
  <si>
    <t>24</t>
  </si>
  <si>
    <t>25</t>
  </si>
  <si>
    <t>26</t>
  </si>
  <si>
    <t>27</t>
  </si>
  <si>
    <t>修炼阶段</t>
    <phoneticPr fontId="1" type="noConversion"/>
  </si>
  <si>
    <t>nStarLevel</t>
    <phoneticPr fontId="1" type="noConversion"/>
  </si>
  <si>
    <t>nPracticeName</t>
    <phoneticPr fontId="1" type="noConversion"/>
  </si>
  <si>
    <t>nPropsId</t>
    <phoneticPr fontId="1" type="noConversion"/>
  </si>
  <si>
    <t>nPropsCount</t>
    <phoneticPr fontId="1" type="noConversion"/>
  </si>
  <si>
    <t>需求货币类型</t>
    <phoneticPr fontId="1" type="noConversion"/>
  </si>
  <si>
    <t>需求货币数量</t>
    <phoneticPr fontId="1" type="noConversion"/>
  </si>
  <si>
    <t>配置修炼消耗货币数量</t>
    <phoneticPr fontId="1" type="noConversion"/>
  </si>
  <si>
    <t>配置修炼消耗货币类型</t>
    <phoneticPr fontId="1" type="noConversion"/>
  </si>
  <si>
    <t>nCurrType</t>
    <phoneticPr fontId="1" type="noConversion"/>
  </si>
  <si>
    <t>int</t>
    <phoneticPr fontId="1" type="noConversion"/>
  </si>
  <si>
    <t>nCurrValue</t>
    <phoneticPr fontId="1" type="noConversion"/>
  </si>
  <si>
    <t>1</t>
    <phoneticPr fontId="1" type="noConversion"/>
  </si>
  <si>
    <t>100</t>
    <phoneticPr fontId="1" type="noConversion"/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</si>
  <si>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</si>
  <si>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</si>
  <si>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</si>
  <si>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</si>
  <si>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</si>
  <si>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</si>
  <si>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</si>
  <si>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</si>
  <si>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</si>
  <si>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</si>
  <si>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</si>
  <si>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</si>
  <si>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</si>
  <si>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</si>
  <si>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</si>
  <si>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</si>
  <si>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</si>
  <si>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</si>
  <si>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</si>
  <si>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</si>
  <si>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</si>
  <si>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</si>
  <si>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</si>
  <si>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</si>
  <si>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唯一id</t>
    <phoneticPr fontId="1" type="noConversion"/>
  </si>
  <si>
    <t>外形id</t>
    <phoneticPr fontId="1" type="noConversion"/>
  </si>
  <si>
    <t>外形名称</t>
    <phoneticPr fontId="1" type="noConversion"/>
  </si>
  <si>
    <t>激活条件</t>
    <phoneticPr fontId="1" type="noConversion"/>
  </si>
  <si>
    <t>1.进阶激活
2.道具激活</t>
    <phoneticPr fontId="1" type="noConversion"/>
  </si>
  <si>
    <t>条件参数</t>
    <phoneticPr fontId="1" type="noConversion"/>
  </si>
  <si>
    <t>1.阶数
2.道具Id</t>
    <phoneticPr fontId="1" type="noConversion"/>
  </si>
  <si>
    <t>nId</t>
    <phoneticPr fontId="1" type="noConversion"/>
  </si>
  <si>
    <t>int</t>
    <phoneticPr fontId="1" type="noConversion"/>
  </si>
  <si>
    <t>模型名字</t>
    <phoneticPr fontId="1" type="noConversion"/>
  </si>
  <si>
    <t>sPrefabName</t>
    <phoneticPr fontId="1" type="noConversion"/>
  </si>
  <si>
    <t>坐骑名字</t>
    <phoneticPr fontId="1" type="noConversion"/>
  </si>
  <si>
    <t>nActiveType</t>
    <phoneticPr fontId="1" type="noConversion"/>
  </si>
  <si>
    <t>nActiveValue</t>
    <phoneticPr fontId="1" type="noConversion"/>
  </si>
  <si>
    <t>str</t>
    <phoneticPr fontId="1" type="noConversion"/>
  </si>
  <si>
    <t>lvzi_R</t>
    <phoneticPr fontId="1" type="noConversion"/>
  </si>
  <si>
    <t>mao_R</t>
    <phoneticPr fontId="1" type="noConversion"/>
  </si>
  <si>
    <t>lu_R</t>
    <phoneticPr fontId="1" type="noConversion"/>
  </si>
  <si>
    <t>撇脚毛驴</t>
    <phoneticPr fontId="1" type="noConversion"/>
  </si>
  <si>
    <t>天山灵猫</t>
    <phoneticPr fontId="1" type="noConversion"/>
  </si>
  <si>
    <t>梅花仙鹿</t>
    <phoneticPr fontId="1" type="noConversion"/>
  </si>
  <si>
    <t>外形Avatar</t>
    <phoneticPr fontId="1" type="noConversion"/>
  </si>
  <si>
    <t>坐骑外形</t>
    <phoneticPr fontId="1" type="noConversion"/>
  </si>
  <si>
    <t>坐骑外形Id</t>
    <phoneticPr fontId="1" type="noConversion"/>
  </si>
  <si>
    <t>nAvatarId</t>
    <phoneticPr fontId="1" type="noConversion"/>
  </si>
  <si>
    <t>int</t>
    <phoneticPr fontId="1" type="noConversion"/>
  </si>
  <si>
    <t>激活技能1类型</t>
    <phoneticPr fontId="1" type="noConversion"/>
  </si>
  <si>
    <t>1.被动
2.主动</t>
    <phoneticPr fontId="1" type="noConversion"/>
  </si>
  <si>
    <t>nSkillType1</t>
    <phoneticPr fontId="1" type="noConversion"/>
  </si>
  <si>
    <t>激活技能2类型</t>
    <phoneticPr fontId="1" type="noConversion"/>
  </si>
  <si>
    <t>nSkillType2</t>
    <phoneticPr fontId="1" type="noConversion"/>
  </si>
  <si>
    <t>激活技能3类型</t>
    <phoneticPr fontId="1" type="noConversion"/>
  </si>
  <si>
    <t>nSkillType3</t>
    <phoneticPr fontId="1" type="noConversion"/>
  </si>
  <si>
    <t>激活技能4类型</t>
    <phoneticPr fontId="1" type="noConversion"/>
  </si>
  <si>
    <t>激活技能3</t>
    <phoneticPr fontId="1" type="noConversion"/>
  </si>
  <si>
    <t>nSkillType4</t>
    <phoneticPr fontId="1" type="noConversion"/>
  </si>
  <si>
    <t>激活技能个数</t>
    <phoneticPr fontId="1" type="noConversion"/>
  </si>
  <si>
    <t>nActiveSkillNum</t>
    <phoneticPr fontId="1" type="noConversion"/>
  </si>
  <si>
    <t>sRideName</t>
    <phoneticPr fontId="1" type="noConversion"/>
  </si>
  <si>
    <t>模型缩放比例</t>
    <phoneticPr fontId="1" type="noConversion"/>
  </si>
  <si>
    <t>缩放比例[小数]</t>
    <phoneticPr fontId="1" type="noConversion"/>
  </si>
  <si>
    <t>nScale</t>
    <phoneticPr fontId="1" type="noConversion"/>
  </si>
  <si>
    <t>int</t>
    <phoneticPr fontId="1" type="noConversion"/>
  </si>
  <si>
    <t>int</t>
    <phoneticPr fontId="1" type="noConversion"/>
  </si>
  <si>
    <t>进阶材料种类数</t>
    <phoneticPr fontId="1" type="noConversion"/>
  </si>
  <si>
    <t>nAdMaterialId1</t>
    <phoneticPr fontId="1" type="noConversion"/>
  </si>
  <si>
    <t>nAdTypeNum</t>
    <phoneticPr fontId="1" type="noConversion"/>
  </si>
  <si>
    <t>nMtCount1</t>
    <phoneticPr fontId="1" type="noConversion"/>
  </si>
  <si>
    <t>nAdMaterialId2</t>
    <phoneticPr fontId="1" type="noConversion"/>
  </si>
  <si>
    <t>nAdMaterialId3</t>
    <phoneticPr fontId="1" type="noConversion"/>
  </si>
  <si>
    <t>nAdMaterialId4</t>
    <phoneticPr fontId="1" type="noConversion"/>
  </si>
  <si>
    <t>弼马温名称</t>
    <phoneticPr fontId="1" type="noConversion"/>
  </si>
  <si>
    <t>配置弼马温名称</t>
    <phoneticPr fontId="1" type="noConversion"/>
  </si>
  <si>
    <t>sName</t>
    <phoneticPr fontId="1" type="noConversion"/>
  </si>
  <si>
    <t>str</t>
    <phoneticPr fontId="1" type="noConversion"/>
  </si>
  <si>
    <t>一品</t>
    <phoneticPr fontId="1" type="noConversion"/>
  </si>
  <si>
    <t>二品</t>
    <phoneticPr fontId="1" type="noConversion"/>
  </si>
  <si>
    <t>三品</t>
    <phoneticPr fontId="1" type="noConversion"/>
  </si>
  <si>
    <t>四品</t>
    <phoneticPr fontId="1" type="noConversion"/>
  </si>
  <si>
    <t>五品</t>
    <phoneticPr fontId="1" type="noConversion"/>
  </si>
  <si>
    <t>六品</t>
    <phoneticPr fontId="1" type="noConversion"/>
  </si>
  <si>
    <t>七品</t>
    <phoneticPr fontId="1" type="noConversion"/>
  </si>
  <si>
    <t>八品</t>
    <phoneticPr fontId="1" type="noConversion"/>
  </si>
  <si>
    <t>九品</t>
    <phoneticPr fontId="1" type="noConversion"/>
  </si>
  <si>
    <t>十品</t>
    <phoneticPr fontId="1" type="noConversion"/>
  </si>
  <si>
    <t>superIcon</t>
    <phoneticPr fontId="1" type="noConversion"/>
  </si>
  <si>
    <t>firstIcon</t>
    <phoneticPr fontId="1" type="noConversion"/>
  </si>
  <si>
    <t>secondIcon</t>
    <phoneticPr fontId="1" type="noConversion"/>
  </si>
  <si>
    <t>nLevel</t>
    <phoneticPr fontId="1" type="noConversion"/>
  </si>
  <si>
    <t>nIndex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</si>
</sst>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49" fontId="2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49" fontId="2" fillId="2" borderId="0" xfId="0" quotePrefix="1" applyNumberFormat="1" applyFont="1" applyFill="1"/>
    <xf numFmtId="176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ySplit="4" topLeftCell="A5" activePane="bottomLeft" state="frozen"/>
      <selection pane="bottomLeft" activeCell="B19" sqref="B19"/>
    </sheetView>
  </sheetViews>
  <sheetFormatPr defaultRowHeight="16.5" x14ac:dyDescent="0.35"/>
  <cols>
    <col min="1" max="1" width="13.375" style="2" customWidth="1"/>
    <col min="2" max="2" width="14.5" style="2" customWidth="1"/>
    <col min="3" max="3" width="11.25" style="2" customWidth="1"/>
    <col min="4" max="4" width="11.125" style="2" customWidth="1"/>
    <col min="5" max="5" width="12.25" style="2" customWidth="1"/>
    <col min="6" max="6" width="10.875" style="2" customWidth="1"/>
    <col min="7" max="7" width="13" style="2" customWidth="1"/>
    <col min="8" max="8" width="11.875" style="2" customWidth="1"/>
    <col min="9" max="9" width="12.625" style="2" customWidth="1"/>
    <col min="10" max="10" width="11.625" style="2" customWidth="1"/>
    <col min="11" max="11" width="12.375" style="2" customWidth="1"/>
    <col min="12" max="12" width="11.25" style="2" customWidth="1"/>
    <col min="13" max="13" width="13.25" style="2" customWidth="1"/>
    <col min="14" max="14" width="11.375" style="2" customWidth="1"/>
    <col min="15" max="15" width="12.75" style="2" customWidth="1"/>
    <col min="16" max="16384" width="9" style="2"/>
  </cols>
  <sheetData>
    <row r="1" spans="1:15" x14ac:dyDescent="0.35">
      <c r="A1" s="2" t="s">
        <v>0</v>
      </c>
      <c r="B1" s="2" t="s">
        <v>1</v>
      </c>
      <c r="C1" s="2" t="s">
        <v>137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33" x14ac:dyDescent="0.35">
      <c r="A2" s="2" t="s">
        <v>14</v>
      </c>
      <c r="B2" s="3" t="s">
        <v>17</v>
      </c>
      <c r="C2" s="2" t="s">
        <v>137</v>
      </c>
      <c r="D2" s="3" t="s">
        <v>15</v>
      </c>
      <c r="E2" s="3" t="s">
        <v>16</v>
      </c>
    </row>
    <row r="3" spans="1:15" x14ac:dyDescent="0.35">
      <c r="A3" s="2" t="s">
        <v>133</v>
      </c>
      <c r="B3" s="2" t="s">
        <v>120</v>
      </c>
      <c r="C3" s="2" t="s">
        <v>139</v>
      </c>
      <c r="D3" s="2" t="s">
        <v>121</v>
      </c>
      <c r="E3" s="2" t="s">
        <v>122</v>
      </c>
      <c r="F3" s="2" t="s">
        <v>123</v>
      </c>
      <c r="G3" s="2" t="s">
        <v>124</v>
      </c>
      <c r="H3" s="2" t="s">
        <v>125</v>
      </c>
      <c r="I3" s="2" t="s">
        <v>126</v>
      </c>
      <c r="J3" s="2" t="s">
        <v>127</v>
      </c>
      <c r="K3" s="2" t="s">
        <v>128</v>
      </c>
      <c r="L3" s="2" t="s">
        <v>129</v>
      </c>
      <c r="M3" s="2" t="s">
        <v>130</v>
      </c>
      <c r="N3" s="2" t="s">
        <v>131</v>
      </c>
      <c r="O3" s="2" t="s">
        <v>132</v>
      </c>
    </row>
    <row r="4" spans="1:15" x14ac:dyDescent="0.35">
      <c r="A4" s="2" t="s">
        <v>119</v>
      </c>
      <c r="B4" s="2" t="s">
        <v>119</v>
      </c>
      <c r="C4" s="2" t="s">
        <v>138</v>
      </c>
      <c r="D4" s="2" t="s">
        <v>119</v>
      </c>
      <c r="E4" s="2" t="s">
        <v>119</v>
      </c>
      <c r="F4" s="2" t="s">
        <v>119</v>
      </c>
      <c r="G4" s="2" t="s">
        <v>119</v>
      </c>
      <c r="H4" s="2" t="s">
        <v>119</v>
      </c>
      <c r="I4" s="2" t="s">
        <v>119</v>
      </c>
      <c r="J4" s="2" t="s">
        <v>119</v>
      </c>
      <c r="K4" s="2" t="s">
        <v>119</v>
      </c>
      <c r="L4" s="2" t="s">
        <v>119</v>
      </c>
      <c r="M4" s="2" t="s">
        <v>119</v>
      </c>
      <c r="N4" s="2" t="s">
        <v>119</v>
      </c>
      <c r="O4" s="2" t="s">
        <v>119</v>
      </c>
    </row>
    <row r="5" spans="1:15" x14ac:dyDescent="0.35">
      <c r="A5" s="2">
        <v>1</v>
      </c>
      <c r="B5" s="2">
        <v>100</v>
      </c>
      <c r="C5" s="2">
        <f>COUNT(D5:O5)/2</f>
        <v>5</v>
      </c>
      <c r="D5" s="2">
        <v>1</v>
      </c>
      <c r="E5" s="2">
        <f>A5*100</f>
        <v>100</v>
      </c>
      <c r="F5" s="2">
        <v>4</v>
      </c>
      <c r="G5" s="2">
        <f>A5*10</f>
        <v>10</v>
      </c>
      <c r="H5" s="2">
        <v>6</v>
      </c>
      <c r="I5" s="2">
        <f>A5*2</f>
        <v>2</v>
      </c>
      <c r="J5" s="2">
        <v>7</v>
      </c>
      <c r="K5" s="2">
        <f>A5*2</f>
        <v>2</v>
      </c>
      <c r="L5" s="2">
        <v>9</v>
      </c>
      <c r="M5" s="2">
        <f>A5*2</f>
        <v>2</v>
      </c>
    </row>
    <row r="6" spans="1:15" x14ac:dyDescent="0.35">
      <c r="A6" s="2">
        <v>2</v>
      </c>
      <c r="B6" s="2">
        <v>200</v>
      </c>
      <c r="C6" s="2">
        <f t="shared" ref="C6:C69" si="0">COUNT(D6:O6)/2</f>
        <v>5</v>
      </c>
      <c r="D6" s="2">
        <v>1</v>
      </c>
      <c r="E6" s="2">
        <f>A6*100</f>
        <v>200</v>
      </c>
      <c r="F6" s="2">
        <v>4</v>
      </c>
      <c r="G6" s="2">
        <f>A6*10</f>
        <v>20</v>
      </c>
      <c r="H6" s="2">
        <v>6</v>
      </c>
      <c r="I6" s="2">
        <f>A6*2</f>
        <v>4</v>
      </c>
      <c r="J6" s="2">
        <v>7</v>
      </c>
      <c r="K6" s="2">
        <f>A6*2</f>
        <v>4</v>
      </c>
      <c r="L6" s="2">
        <v>9</v>
      </c>
      <c r="M6" s="2">
        <f>A6*2</f>
        <v>4</v>
      </c>
    </row>
    <row r="7" spans="1:15" x14ac:dyDescent="0.35">
      <c r="A7" s="2">
        <v>3</v>
      </c>
      <c r="B7" s="2">
        <v>300</v>
      </c>
      <c r="C7" s="2">
        <f t="shared" si="0"/>
        <v>5</v>
      </c>
      <c r="D7" s="2">
        <v>1</v>
      </c>
      <c r="E7" s="2">
        <f t="shared" ref="E7:E70" si="1">A7*100</f>
        <v>300</v>
      </c>
      <c r="F7" s="2">
        <v>4</v>
      </c>
      <c r="G7" s="2">
        <f t="shared" ref="G7:G70" si="2">A7*10</f>
        <v>30</v>
      </c>
      <c r="H7" s="2">
        <v>6</v>
      </c>
      <c r="I7" s="2">
        <f t="shared" ref="I7:I70" si="3">A7*2</f>
        <v>6</v>
      </c>
      <c r="J7" s="2">
        <v>7</v>
      </c>
      <c r="K7" s="2">
        <f t="shared" ref="K7:K70" si="4">A7*2</f>
        <v>6</v>
      </c>
      <c r="L7" s="2">
        <v>9</v>
      </c>
      <c r="M7" s="2">
        <f t="shared" ref="M7:M70" si="5">A7*2</f>
        <v>6</v>
      </c>
    </row>
    <row r="8" spans="1:15" x14ac:dyDescent="0.35">
      <c r="A8" s="2">
        <v>4</v>
      </c>
      <c r="B8" s="2">
        <v>400</v>
      </c>
      <c r="C8" s="2">
        <f t="shared" si="0"/>
        <v>5</v>
      </c>
      <c r="D8" s="2">
        <v>1</v>
      </c>
      <c r="E8" s="2">
        <f t="shared" si="1"/>
        <v>400</v>
      </c>
      <c r="F8" s="2">
        <v>4</v>
      </c>
      <c r="G8" s="2">
        <f t="shared" si="2"/>
        <v>40</v>
      </c>
      <c r="H8" s="2">
        <v>6</v>
      </c>
      <c r="I8" s="2">
        <f t="shared" si="3"/>
        <v>8</v>
      </c>
      <c r="J8" s="2">
        <v>7</v>
      </c>
      <c r="K8" s="2">
        <f t="shared" si="4"/>
        <v>8</v>
      </c>
      <c r="L8" s="2">
        <v>9</v>
      </c>
      <c r="M8" s="2">
        <f t="shared" si="5"/>
        <v>8</v>
      </c>
    </row>
    <row r="9" spans="1:15" x14ac:dyDescent="0.35">
      <c r="A9" s="2">
        <v>5</v>
      </c>
      <c r="B9" s="2">
        <v>500</v>
      </c>
      <c r="C9" s="2">
        <f t="shared" si="0"/>
        <v>5</v>
      </c>
      <c r="D9" s="2">
        <v>1</v>
      </c>
      <c r="E9" s="2">
        <f t="shared" si="1"/>
        <v>500</v>
      </c>
      <c r="F9" s="2">
        <v>4</v>
      </c>
      <c r="G9" s="2">
        <f t="shared" si="2"/>
        <v>50</v>
      </c>
      <c r="H9" s="2">
        <v>6</v>
      </c>
      <c r="I9" s="2">
        <f t="shared" si="3"/>
        <v>10</v>
      </c>
      <c r="J9" s="2">
        <v>7</v>
      </c>
      <c r="K9" s="2">
        <f t="shared" si="4"/>
        <v>10</v>
      </c>
      <c r="L9" s="2">
        <v>9</v>
      </c>
      <c r="M9" s="2">
        <f t="shared" si="5"/>
        <v>10</v>
      </c>
    </row>
    <row r="10" spans="1:15" x14ac:dyDescent="0.35">
      <c r="A10" s="2">
        <v>6</v>
      </c>
      <c r="B10" s="2">
        <v>600</v>
      </c>
      <c r="C10" s="2">
        <f t="shared" si="0"/>
        <v>5</v>
      </c>
      <c r="D10" s="2">
        <v>1</v>
      </c>
      <c r="E10" s="2">
        <f t="shared" si="1"/>
        <v>600</v>
      </c>
      <c r="F10" s="2">
        <v>4</v>
      </c>
      <c r="G10" s="2">
        <f t="shared" si="2"/>
        <v>60</v>
      </c>
      <c r="H10" s="2">
        <v>6</v>
      </c>
      <c r="I10" s="2">
        <f t="shared" si="3"/>
        <v>12</v>
      </c>
      <c r="J10" s="2">
        <v>7</v>
      </c>
      <c r="K10" s="2">
        <f t="shared" si="4"/>
        <v>12</v>
      </c>
      <c r="L10" s="2">
        <v>9</v>
      </c>
      <c r="M10" s="2">
        <f t="shared" si="5"/>
        <v>12</v>
      </c>
    </row>
    <row r="11" spans="1:15" x14ac:dyDescent="0.35">
      <c r="A11" s="2">
        <v>7</v>
      </c>
      <c r="B11" s="2">
        <v>700</v>
      </c>
      <c r="C11" s="2">
        <f t="shared" si="0"/>
        <v>5</v>
      </c>
      <c r="D11" s="2">
        <v>1</v>
      </c>
      <c r="E11" s="2">
        <f t="shared" si="1"/>
        <v>700</v>
      </c>
      <c r="F11" s="2">
        <v>4</v>
      </c>
      <c r="G11" s="2">
        <f t="shared" si="2"/>
        <v>70</v>
      </c>
      <c r="H11" s="2">
        <v>6</v>
      </c>
      <c r="I11" s="2">
        <f t="shared" si="3"/>
        <v>14</v>
      </c>
      <c r="J11" s="2">
        <v>7</v>
      </c>
      <c r="K11" s="2">
        <f t="shared" si="4"/>
        <v>14</v>
      </c>
      <c r="L11" s="2">
        <v>9</v>
      </c>
      <c r="M11" s="2">
        <f t="shared" si="5"/>
        <v>14</v>
      </c>
    </row>
    <row r="12" spans="1:15" x14ac:dyDescent="0.35">
      <c r="A12" s="2">
        <v>8</v>
      </c>
      <c r="B12" s="2">
        <v>800</v>
      </c>
      <c r="C12" s="2">
        <f t="shared" si="0"/>
        <v>5</v>
      </c>
      <c r="D12" s="2">
        <v>1</v>
      </c>
      <c r="E12" s="2">
        <f t="shared" si="1"/>
        <v>800</v>
      </c>
      <c r="F12" s="2">
        <v>4</v>
      </c>
      <c r="G12" s="2">
        <f t="shared" si="2"/>
        <v>80</v>
      </c>
      <c r="H12" s="2">
        <v>6</v>
      </c>
      <c r="I12" s="2">
        <f t="shared" si="3"/>
        <v>16</v>
      </c>
      <c r="J12" s="2">
        <v>7</v>
      </c>
      <c r="K12" s="2">
        <f t="shared" si="4"/>
        <v>16</v>
      </c>
      <c r="L12" s="2">
        <v>9</v>
      </c>
      <c r="M12" s="2">
        <f t="shared" si="5"/>
        <v>16</v>
      </c>
    </row>
    <row r="13" spans="1:15" x14ac:dyDescent="0.35">
      <c r="A13" s="2">
        <v>9</v>
      </c>
      <c r="B13" s="2">
        <v>900</v>
      </c>
      <c r="C13" s="2">
        <f t="shared" si="0"/>
        <v>5</v>
      </c>
      <c r="D13" s="2">
        <v>1</v>
      </c>
      <c r="E13" s="2">
        <f t="shared" si="1"/>
        <v>900</v>
      </c>
      <c r="F13" s="2">
        <v>4</v>
      </c>
      <c r="G13" s="2">
        <f t="shared" si="2"/>
        <v>90</v>
      </c>
      <c r="H13" s="2">
        <v>6</v>
      </c>
      <c r="I13" s="2">
        <f t="shared" si="3"/>
        <v>18</v>
      </c>
      <c r="J13" s="2">
        <v>7</v>
      </c>
      <c r="K13" s="2">
        <f t="shared" si="4"/>
        <v>18</v>
      </c>
      <c r="L13" s="2">
        <v>9</v>
      </c>
      <c r="M13" s="2">
        <f t="shared" si="5"/>
        <v>18</v>
      </c>
    </row>
    <row r="14" spans="1:15" x14ac:dyDescent="0.35">
      <c r="A14" s="2">
        <v>10</v>
      </c>
      <c r="B14" s="2">
        <v>1000</v>
      </c>
      <c r="C14" s="2">
        <f t="shared" si="0"/>
        <v>5</v>
      </c>
      <c r="D14" s="2">
        <v>1</v>
      </c>
      <c r="E14" s="2">
        <f t="shared" si="1"/>
        <v>1000</v>
      </c>
      <c r="F14" s="2">
        <v>4</v>
      </c>
      <c r="G14" s="2">
        <f t="shared" si="2"/>
        <v>100</v>
      </c>
      <c r="H14" s="2">
        <v>6</v>
      </c>
      <c r="I14" s="2">
        <f t="shared" si="3"/>
        <v>20</v>
      </c>
      <c r="J14" s="2">
        <v>7</v>
      </c>
      <c r="K14" s="2">
        <f t="shared" si="4"/>
        <v>20</v>
      </c>
      <c r="L14" s="2">
        <v>9</v>
      </c>
      <c r="M14" s="2">
        <f t="shared" si="5"/>
        <v>20</v>
      </c>
    </row>
    <row r="15" spans="1:15" x14ac:dyDescent="0.35">
      <c r="A15" s="2">
        <v>11</v>
      </c>
      <c r="B15" s="2">
        <v>1100</v>
      </c>
      <c r="C15" s="2">
        <f t="shared" si="0"/>
        <v>5</v>
      </c>
      <c r="D15" s="2">
        <v>1</v>
      </c>
      <c r="E15" s="2">
        <f t="shared" si="1"/>
        <v>1100</v>
      </c>
      <c r="F15" s="2">
        <v>4</v>
      </c>
      <c r="G15" s="2">
        <f t="shared" si="2"/>
        <v>110</v>
      </c>
      <c r="H15" s="2">
        <v>6</v>
      </c>
      <c r="I15" s="2">
        <f t="shared" si="3"/>
        <v>22</v>
      </c>
      <c r="J15" s="2">
        <v>7</v>
      </c>
      <c r="K15" s="2">
        <f t="shared" si="4"/>
        <v>22</v>
      </c>
      <c r="L15" s="2">
        <v>9</v>
      </c>
      <c r="M15" s="2">
        <f t="shared" si="5"/>
        <v>22</v>
      </c>
    </row>
    <row r="16" spans="1:15" x14ac:dyDescent="0.35">
      <c r="A16" s="2">
        <v>12</v>
      </c>
      <c r="B16" s="2">
        <v>1200</v>
      </c>
      <c r="C16" s="2">
        <f t="shared" si="0"/>
        <v>5</v>
      </c>
      <c r="D16" s="2">
        <v>1</v>
      </c>
      <c r="E16" s="2">
        <f t="shared" si="1"/>
        <v>1200</v>
      </c>
      <c r="F16" s="2">
        <v>4</v>
      </c>
      <c r="G16" s="2">
        <f t="shared" si="2"/>
        <v>120</v>
      </c>
      <c r="H16" s="2">
        <v>6</v>
      </c>
      <c r="I16" s="2">
        <f t="shared" si="3"/>
        <v>24</v>
      </c>
      <c r="J16" s="2">
        <v>7</v>
      </c>
      <c r="K16" s="2">
        <f t="shared" si="4"/>
        <v>24</v>
      </c>
      <c r="L16" s="2">
        <v>9</v>
      </c>
      <c r="M16" s="2">
        <f t="shared" si="5"/>
        <v>24</v>
      </c>
    </row>
    <row r="17" spans="1:13" x14ac:dyDescent="0.35">
      <c r="A17" s="2">
        <v>13</v>
      </c>
      <c r="B17" s="2">
        <v>1300</v>
      </c>
      <c r="C17" s="2">
        <f t="shared" si="0"/>
        <v>5</v>
      </c>
      <c r="D17" s="2">
        <v>1</v>
      </c>
      <c r="E17" s="2">
        <f t="shared" si="1"/>
        <v>1300</v>
      </c>
      <c r="F17" s="2">
        <v>4</v>
      </c>
      <c r="G17" s="2">
        <f t="shared" si="2"/>
        <v>130</v>
      </c>
      <c r="H17" s="2">
        <v>6</v>
      </c>
      <c r="I17" s="2">
        <f t="shared" si="3"/>
        <v>26</v>
      </c>
      <c r="J17" s="2">
        <v>7</v>
      </c>
      <c r="K17" s="2">
        <f t="shared" si="4"/>
        <v>26</v>
      </c>
      <c r="L17" s="2">
        <v>9</v>
      </c>
      <c r="M17" s="2">
        <f t="shared" si="5"/>
        <v>26</v>
      </c>
    </row>
    <row r="18" spans="1:13" x14ac:dyDescent="0.35">
      <c r="A18" s="2">
        <v>14</v>
      </c>
      <c r="B18" s="2">
        <v>1400</v>
      </c>
      <c r="C18" s="2">
        <f t="shared" si="0"/>
        <v>5</v>
      </c>
      <c r="D18" s="2">
        <v>1</v>
      </c>
      <c r="E18" s="2">
        <f t="shared" si="1"/>
        <v>1400</v>
      </c>
      <c r="F18" s="2">
        <v>4</v>
      </c>
      <c r="G18" s="2">
        <f t="shared" si="2"/>
        <v>140</v>
      </c>
      <c r="H18" s="2">
        <v>6</v>
      </c>
      <c r="I18" s="2">
        <f t="shared" si="3"/>
        <v>28</v>
      </c>
      <c r="J18" s="2">
        <v>7</v>
      </c>
      <c r="K18" s="2">
        <f t="shared" si="4"/>
        <v>28</v>
      </c>
      <c r="L18" s="2">
        <v>9</v>
      </c>
      <c r="M18" s="2">
        <f t="shared" si="5"/>
        <v>28</v>
      </c>
    </row>
    <row r="19" spans="1:13" x14ac:dyDescent="0.35">
      <c r="A19" s="2">
        <v>15</v>
      </c>
      <c r="B19" s="2">
        <v>1500</v>
      </c>
      <c r="C19" s="2">
        <f t="shared" si="0"/>
        <v>5</v>
      </c>
      <c r="D19" s="2">
        <v>1</v>
      </c>
      <c r="E19" s="2">
        <f t="shared" si="1"/>
        <v>1500</v>
      </c>
      <c r="F19" s="2">
        <v>4</v>
      </c>
      <c r="G19" s="2">
        <f t="shared" si="2"/>
        <v>150</v>
      </c>
      <c r="H19" s="2">
        <v>6</v>
      </c>
      <c r="I19" s="2">
        <f t="shared" si="3"/>
        <v>30</v>
      </c>
      <c r="J19" s="2">
        <v>7</v>
      </c>
      <c r="K19" s="2">
        <f t="shared" si="4"/>
        <v>30</v>
      </c>
      <c r="L19" s="2">
        <v>9</v>
      </c>
      <c r="M19" s="2">
        <f t="shared" si="5"/>
        <v>30</v>
      </c>
    </row>
    <row r="20" spans="1:13" x14ac:dyDescent="0.35">
      <c r="A20" s="2">
        <v>16</v>
      </c>
      <c r="B20" s="2">
        <v>1600</v>
      </c>
      <c r="C20" s="2">
        <f t="shared" si="0"/>
        <v>5</v>
      </c>
      <c r="D20" s="2">
        <v>1</v>
      </c>
      <c r="E20" s="2">
        <f t="shared" si="1"/>
        <v>1600</v>
      </c>
      <c r="F20" s="2">
        <v>4</v>
      </c>
      <c r="G20" s="2">
        <f t="shared" si="2"/>
        <v>160</v>
      </c>
      <c r="H20" s="2">
        <v>6</v>
      </c>
      <c r="I20" s="2">
        <f t="shared" si="3"/>
        <v>32</v>
      </c>
      <c r="J20" s="2">
        <v>7</v>
      </c>
      <c r="K20" s="2">
        <f t="shared" si="4"/>
        <v>32</v>
      </c>
      <c r="L20" s="2">
        <v>9</v>
      </c>
      <c r="M20" s="2">
        <f t="shared" si="5"/>
        <v>32</v>
      </c>
    </row>
    <row r="21" spans="1:13" x14ac:dyDescent="0.35">
      <c r="A21" s="2">
        <v>17</v>
      </c>
      <c r="B21" s="2">
        <v>1700</v>
      </c>
      <c r="C21" s="2">
        <f t="shared" si="0"/>
        <v>5</v>
      </c>
      <c r="D21" s="2">
        <v>1</v>
      </c>
      <c r="E21" s="2">
        <f t="shared" si="1"/>
        <v>1700</v>
      </c>
      <c r="F21" s="2">
        <v>4</v>
      </c>
      <c r="G21" s="2">
        <f t="shared" si="2"/>
        <v>170</v>
      </c>
      <c r="H21" s="2">
        <v>6</v>
      </c>
      <c r="I21" s="2">
        <f t="shared" si="3"/>
        <v>34</v>
      </c>
      <c r="J21" s="2">
        <v>7</v>
      </c>
      <c r="K21" s="2">
        <f t="shared" si="4"/>
        <v>34</v>
      </c>
      <c r="L21" s="2">
        <v>9</v>
      </c>
      <c r="M21" s="2">
        <f t="shared" si="5"/>
        <v>34</v>
      </c>
    </row>
    <row r="22" spans="1:13" x14ac:dyDescent="0.35">
      <c r="A22" s="2">
        <v>18</v>
      </c>
      <c r="B22" s="2">
        <v>1800</v>
      </c>
      <c r="C22" s="2">
        <f t="shared" si="0"/>
        <v>5</v>
      </c>
      <c r="D22" s="2">
        <v>1</v>
      </c>
      <c r="E22" s="2">
        <f t="shared" si="1"/>
        <v>1800</v>
      </c>
      <c r="F22" s="2">
        <v>4</v>
      </c>
      <c r="G22" s="2">
        <f t="shared" si="2"/>
        <v>180</v>
      </c>
      <c r="H22" s="2">
        <v>6</v>
      </c>
      <c r="I22" s="2">
        <f t="shared" si="3"/>
        <v>36</v>
      </c>
      <c r="J22" s="2">
        <v>7</v>
      </c>
      <c r="K22" s="2">
        <f t="shared" si="4"/>
        <v>36</v>
      </c>
      <c r="L22" s="2">
        <v>9</v>
      </c>
      <c r="M22" s="2">
        <f t="shared" si="5"/>
        <v>36</v>
      </c>
    </row>
    <row r="23" spans="1:13" x14ac:dyDescent="0.35">
      <c r="A23" s="2">
        <v>19</v>
      </c>
      <c r="B23" s="2">
        <v>1900</v>
      </c>
      <c r="C23" s="2">
        <f t="shared" si="0"/>
        <v>5</v>
      </c>
      <c r="D23" s="2">
        <v>1</v>
      </c>
      <c r="E23" s="2">
        <f t="shared" si="1"/>
        <v>1900</v>
      </c>
      <c r="F23" s="2">
        <v>4</v>
      </c>
      <c r="G23" s="2">
        <f t="shared" si="2"/>
        <v>190</v>
      </c>
      <c r="H23" s="2">
        <v>6</v>
      </c>
      <c r="I23" s="2">
        <f t="shared" si="3"/>
        <v>38</v>
      </c>
      <c r="J23" s="2">
        <v>7</v>
      </c>
      <c r="K23" s="2">
        <f t="shared" si="4"/>
        <v>38</v>
      </c>
      <c r="L23" s="2">
        <v>9</v>
      </c>
      <c r="M23" s="2">
        <f t="shared" si="5"/>
        <v>38</v>
      </c>
    </row>
    <row r="24" spans="1:13" x14ac:dyDescent="0.35">
      <c r="A24" s="2">
        <v>20</v>
      </c>
      <c r="B24" s="2">
        <v>2000</v>
      </c>
      <c r="C24" s="2">
        <f t="shared" si="0"/>
        <v>5</v>
      </c>
      <c r="D24" s="2">
        <v>1</v>
      </c>
      <c r="E24" s="2">
        <f t="shared" si="1"/>
        <v>2000</v>
      </c>
      <c r="F24" s="2">
        <v>4</v>
      </c>
      <c r="G24" s="2">
        <f t="shared" si="2"/>
        <v>200</v>
      </c>
      <c r="H24" s="2">
        <v>6</v>
      </c>
      <c r="I24" s="2">
        <f t="shared" si="3"/>
        <v>40</v>
      </c>
      <c r="J24" s="2">
        <v>7</v>
      </c>
      <c r="K24" s="2">
        <f t="shared" si="4"/>
        <v>40</v>
      </c>
      <c r="L24" s="2">
        <v>9</v>
      </c>
      <c r="M24" s="2">
        <f t="shared" si="5"/>
        <v>40</v>
      </c>
    </row>
    <row r="25" spans="1:13" x14ac:dyDescent="0.35">
      <c r="A25" s="2">
        <v>21</v>
      </c>
      <c r="B25" s="2">
        <v>2100</v>
      </c>
      <c r="C25" s="2">
        <f t="shared" si="0"/>
        <v>5</v>
      </c>
      <c r="D25" s="2">
        <v>1</v>
      </c>
      <c r="E25" s="2">
        <f t="shared" si="1"/>
        <v>2100</v>
      </c>
      <c r="F25" s="2">
        <v>4</v>
      </c>
      <c r="G25" s="2">
        <f t="shared" si="2"/>
        <v>210</v>
      </c>
      <c r="H25" s="2">
        <v>6</v>
      </c>
      <c r="I25" s="2">
        <f t="shared" si="3"/>
        <v>42</v>
      </c>
      <c r="J25" s="2">
        <v>7</v>
      </c>
      <c r="K25" s="2">
        <f t="shared" si="4"/>
        <v>42</v>
      </c>
      <c r="L25" s="2">
        <v>9</v>
      </c>
      <c r="M25" s="2">
        <f t="shared" si="5"/>
        <v>42</v>
      </c>
    </row>
    <row r="26" spans="1:13" x14ac:dyDescent="0.35">
      <c r="A26" s="2">
        <v>22</v>
      </c>
      <c r="B26" s="2">
        <v>2200</v>
      </c>
      <c r="C26" s="2">
        <f t="shared" si="0"/>
        <v>5</v>
      </c>
      <c r="D26" s="2">
        <v>1</v>
      </c>
      <c r="E26" s="2">
        <f t="shared" si="1"/>
        <v>2200</v>
      </c>
      <c r="F26" s="2">
        <v>4</v>
      </c>
      <c r="G26" s="2">
        <f t="shared" si="2"/>
        <v>220</v>
      </c>
      <c r="H26" s="2">
        <v>6</v>
      </c>
      <c r="I26" s="2">
        <f t="shared" si="3"/>
        <v>44</v>
      </c>
      <c r="J26" s="2">
        <v>7</v>
      </c>
      <c r="K26" s="2">
        <f t="shared" si="4"/>
        <v>44</v>
      </c>
      <c r="L26" s="2">
        <v>9</v>
      </c>
      <c r="M26" s="2">
        <f t="shared" si="5"/>
        <v>44</v>
      </c>
    </row>
    <row r="27" spans="1:13" x14ac:dyDescent="0.35">
      <c r="A27" s="2">
        <v>23</v>
      </c>
      <c r="B27" s="2">
        <v>2300</v>
      </c>
      <c r="C27" s="2">
        <f t="shared" si="0"/>
        <v>5</v>
      </c>
      <c r="D27" s="2">
        <v>1</v>
      </c>
      <c r="E27" s="2">
        <f t="shared" si="1"/>
        <v>2300</v>
      </c>
      <c r="F27" s="2">
        <v>4</v>
      </c>
      <c r="G27" s="2">
        <f t="shared" si="2"/>
        <v>230</v>
      </c>
      <c r="H27" s="2">
        <v>6</v>
      </c>
      <c r="I27" s="2">
        <f t="shared" si="3"/>
        <v>46</v>
      </c>
      <c r="J27" s="2">
        <v>7</v>
      </c>
      <c r="K27" s="2">
        <f t="shared" si="4"/>
        <v>46</v>
      </c>
      <c r="L27" s="2">
        <v>9</v>
      </c>
      <c r="M27" s="2">
        <f t="shared" si="5"/>
        <v>46</v>
      </c>
    </row>
    <row r="28" spans="1:13" x14ac:dyDescent="0.35">
      <c r="A28" s="2">
        <v>24</v>
      </c>
      <c r="B28" s="2">
        <v>2400</v>
      </c>
      <c r="C28" s="2">
        <f t="shared" si="0"/>
        <v>5</v>
      </c>
      <c r="D28" s="2">
        <v>1</v>
      </c>
      <c r="E28" s="2">
        <f t="shared" si="1"/>
        <v>2400</v>
      </c>
      <c r="F28" s="2">
        <v>4</v>
      </c>
      <c r="G28" s="2">
        <f t="shared" si="2"/>
        <v>240</v>
      </c>
      <c r="H28" s="2">
        <v>6</v>
      </c>
      <c r="I28" s="2">
        <f t="shared" si="3"/>
        <v>48</v>
      </c>
      <c r="J28" s="2">
        <v>7</v>
      </c>
      <c r="K28" s="2">
        <f t="shared" si="4"/>
        <v>48</v>
      </c>
      <c r="L28" s="2">
        <v>9</v>
      </c>
      <c r="M28" s="2">
        <f t="shared" si="5"/>
        <v>48</v>
      </c>
    </row>
    <row r="29" spans="1:13" x14ac:dyDescent="0.35">
      <c r="A29" s="2">
        <v>25</v>
      </c>
      <c r="B29" s="2">
        <v>2500</v>
      </c>
      <c r="C29" s="2">
        <f t="shared" si="0"/>
        <v>5</v>
      </c>
      <c r="D29" s="2">
        <v>1</v>
      </c>
      <c r="E29" s="2">
        <f t="shared" si="1"/>
        <v>2500</v>
      </c>
      <c r="F29" s="2">
        <v>4</v>
      </c>
      <c r="G29" s="2">
        <f t="shared" si="2"/>
        <v>250</v>
      </c>
      <c r="H29" s="2">
        <v>6</v>
      </c>
      <c r="I29" s="2">
        <f t="shared" si="3"/>
        <v>50</v>
      </c>
      <c r="J29" s="2">
        <v>7</v>
      </c>
      <c r="K29" s="2">
        <f t="shared" si="4"/>
        <v>50</v>
      </c>
      <c r="L29" s="2">
        <v>9</v>
      </c>
      <c r="M29" s="2">
        <f t="shared" si="5"/>
        <v>50</v>
      </c>
    </row>
    <row r="30" spans="1:13" x14ac:dyDescent="0.35">
      <c r="A30" s="2">
        <v>26</v>
      </c>
      <c r="B30" s="2">
        <v>2600</v>
      </c>
      <c r="C30" s="2">
        <f t="shared" si="0"/>
        <v>5</v>
      </c>
      <c r="D30" s="2">
        <v>1</v>
      </c>
      <c r="E30" s="2">
        <f t="shared" si="1"/>
        <v>2600</v>
      </c>
      <c r="F30" s="2">
        <v>4</v>
      </c>
      <c r="G30" s="2">
        <f t="shared" si="2"/>
        <v>260</v>
      </c>
      <c r="H30" s="2">
        <v>6</v>
      </c>
      <c r="I30" s="2">
        <f t="shared" si="3"/>
        <v>52</v>
      </c>
      <c r="J30" s="2">
        <v>7</v>
      </c>
      <c r="K30" s="2">
        <f t="shared" si="4"/>
        <v>52</v>
      </c>
      <c r="L30" s="2">
        <v>9</v>
      </c>
      <c r="M30" s="2">
        <f t="shared" si="5"/>
        <v>52</v>
      </c>
    </row>
    <row r="31" spans="1:13" x14ac:dyDescent="0.35">
      <c r="A31" s="2">
        <v>27</v>
      </c>
      <c r="B31" s="2">
        <v>2700</v>
      </c>
      <c r="C31" s="2">
        <f t="shared" si="0"/>
        <v>5</v>
      </c>
      <c r="D31" s="2">
        <v>1</v>
      </c>
      <c r="E31" s="2">
        <f t="shared" si="1"/>
        <v>2700</v>
      </c>
      <c r="F31" s="2">
        <v>4</v>
      </c>
      <c r="G31" s="2">
        <f t="shared" si="2"/>
        <v>270</v>
      </c>
      <c r="H31" s="2">
        <v>6</v>
      </c>
      <c r="I31" s="2">
        <f t="shared" si="3"/>
        <v>54</v>
      </c>
      <c r="J31" s="2">
        <v>7</v>
      </c>
      <c r="K31" s="2">
        <f t="shared" si="4"/>
        <v>54</v>
      </c>
      <c r="L31" s="2">
        <v>9</v>
      </c>
      <c r="M31" s="2">
        <f t="shared" si="5"/>
        <v>54</v>
      </c>
    </row>
    <row r="32" spans="1:13" x14ac:dyDescent="0.35">
      <c r="A32" s="2">
        <v>28</v>
      </c>
      <c r="B32" s="2">
        <v>2800</v>
      </c>
      <c r="C32" s="2">
        <f t="shared" si="0"/>
        <v>5</v>
      </c>
      <c r="D32" s="2">
        <v>1</v>
      </c>
      <c r="E32" s="2">
        <f t="shared" si="1"/>
        <v>2800</v>
      </c>
      <c r="F32" s="2">
        <v>4</v>
      </c>
      <c r="G32" s="2">
        <f t="shared" si="2"/>
        <v>280</v>
      </c>
      <c r="H32" s="2">
        <v>6</v>
      </c>
      <c r="I32" s="2">
        <f t="shared" si="3"/>
        <v>56</v>
      </c>
      <c r="J32" s="2">
        <v>7</v>
      </c>
      <c r="K32" s="2">
        <f t="shared" si="4"/>
        <v>56</v>
      </c>
      <c r="L32" s="2">
        <v>9</v>
      </c>
      <c r="M32" s="2">
        <f t="shared" si="5"/>
        <v>56</v>
      </c>
    </row>
    <row r="33" spans="1:13" x14ac:dyDescent="0.35">
      <c r="A33" s="2">
        <v>29</v>
      </c>
      <c r="B33" s="2">
        <v>2900</v>
      </c>
      <c r="C33" s="2">
        <f t="shared" si="0"/>
        <v>5</v>
      </c>
      <c r="D33" s="2">
        <v>1</v>
      </c>
      <c r="E33" s="2">
        <f t="shared" si="1"/>
        <v>2900</v>
      </c>
      <c r="F33" s="2">
        <v>4</v>
      </c>
      <c r="G33" s="2">
        <f t="shared" si="2"/>
        <v>290</v>
      </c>
      <c r="H33" s="2">
        <v>6</v>
      </c>
      <c r="I33" s="2">
        <f t="shared" si="3"/>
        <v>58</v>
      </c>
      <c r="J33" s="2">
        <v>7</v>
      </c>
      <c r="K33" s="2">
        <f t="shared" si="4"/>
        <v>58</v>
      </c>
      <c r="L33" s="2">
        <v>9</v>
      </c>
      <c r="M33" s="2">
        <f t="shared" si="5"/>
        <v>58</v>
      </c>
    </row>
    <row r="34" spans="1:13" x14ac:dyDescent="0.35">
      <c r="A34" s="2">
        <v>30</v>
      </c>
      <c r="B34" s="2">
        <v>3000</v>
      </c>
      <c r="C34" s="2">
        <f t="shared" si="0"/>
        <v>5</v>
      </c>
      <c r="D34" s="2">
        <v>1</v>
      </c>
      <c r="E34" s="2">
        <f t="shared" si="1"/>
        <v>3000</v>
      </c>
      <c r="F34" s="2">
        <v>4</v>
      </c>
      <c r="G34" s="2">
        <f t="shared" si="2"/>
        <v>300</v>
      </c>
      <c r="H34" s="2">
        <v>6</v>
      </c>
      <c r="I34" s="2">
        <f t="shared" si="3"/>
        <v>60</v>
      </c>
      <c r="J34" s="2">
        <v>7</v>
      </c>
      <c r="K34" s="2">
        <f t="shared" si="4"/>
        <v>60</v>
      </c>
      <c r="L34" s="2">
        <v>9</v>
      </c>
      <c r="M34" s="2">
        <f t="shared" si="5"/>
        <v>60</v>
      </c>
    </row>
    <row r="35" spans="1:13" x14ac:dyDescent="0.35">
      <c r="A35" s="2">
        <v>31</v>
      </c>
      <c r="B35" s="2">
        <v>3100</v>
      </c>
      <c r="C35" s="2">
        <f t="shared" si="0"/>
        <v>5</v>
      </c>
      <c r="D35" s="2">
        <v>1</v>
      </c>
      <c r="E35" s="2">
        <f t="shared" si="1"/>
        <v>3100</v>
      </c>
      <c r="F35" s="2">
        <v>4</v>
      </c>
      <c r="G35" s="2">
        <f t="shared" si="2"/>
        <v>310</v>
      </c>
      <c r="H35" s="2">
        <v>6</v>
      </c>
      <c r="I35" s="2">
        <f t="shared" si="3"/>
        <v>62</v>
      </c>
      <c r="J35" s="2">
        <v>7</v>
      </c>
      <c r="K35" s="2">
        <f t="shared" si="4"/>
        <v>62</v>
      </c>
      <c r="L35" s="2">
        <v>9</v>
      </c>
      <c r="M35" s="2">
        <f t="shared" si="5"/>
        <v>62</v>
      </c>
    </row>
    <row r="36" spans="1:13" x14ac:dyDescent="0.35">
      <c r="A36" s="2">
        <v>32</v>
      </c>
      <c r="B36" s="2">
        <v>3200</v>
      </c>
      <c r="C36" s="2">
        <f t="shared" si="0"/>
        <v>5</v>
      </c>
      <c r="D36" s="2">
        <v>1</v>
      </c>
      <c r="E36" s="2">
        <f t="shared" si="1"/>
        <v>3200</v>
      </c>
      <c r="F36" s="2">
        <v>4</v>
      </c>
      <c r="G36" s="2">
        <f t="shared" si="2"/>
        <v>320</v>
      </c>
      <c r="H36" s="2">
        <v>6</v>
      </c>
      <c r="I36" s="2">
        <f t="shared" si="3"/>
        <v>64</v>
      </c>
      <c r="J36" s="2">
        <v>7</v>
      </c>
      <c r="K36" s="2">
        <f t="shared" si="4"/>
        <v>64</v>
      </c>
      <c r="L36" s="2">
        <v>9</v>
      </c>
      <c r="M36" s="2">
        <f t="shared" si="5"/>
        <v>64</v>
      </c>
    </row>
    <row r="37" spans="1:13" x14ac:dyDescent="0.35">
      <c r="A37" s="2">
        <v>33</v>
      </c>
      <c r="B37" s="2">
        <v>3300</v>
      </c>
      <c r="C37" s="2">
        <f t="shared" si="0"/>
        <v>5</v>
      </c>
      <c r="D37" s="2">
        <v>1</v>
      </c>
      <c r="E37" s="2">
        <f t="shared" si="1"/>
        <v>3300</v>
      </c>
      <c r="F37" s="2">
        <v>4</v>
      </c>
      <c r="G37" s="2">
        <f t="shared" si="2"/>
        <v>330</v>
      </c>
      <c r="H37" s="2">
        <v>6</v>
      </c>
      <c r="I37" s="2">
        <f t="shared" si="3"/>
        <v>66</v>
      </c>
      <c r="J37" s="2">
        <v>7</v>
      </c>
      <c r="K37" s="2">
        <f t="shared" si="4"/>
        <v>66</v>
      </c>
      <c r="L37" s="2">
        <v>9</v>
      </c>
      <c r="M37" s="2">
        <f t="shared" si="5"/>
        <v>66</v>
      </c>
    </row>
    <row r="38" spans="1:13" x14ac:dyDescent="0.35">
      <c r="A38" s="2">
        <v>34</v>
      </c>
      <c r="B38" s="2">
        <v>3400</v>
      </c>
      <c r="C38" s="2">
        <f t="shared" si="0"/>
        <v>5</v>
      </c>
      <c r="D38" s="2">
        <v>1</v>
      </c>
      <c r="E38" s="2">
        <f t="shared" si="1"/>
        <v>3400</v>
      </c>
      <c r="F38" s="2">
        <v>4</v>
      </c>
      <c r="G38" s="2">
        <f t="shared" si="2"/>
        <v>340</v>
      </c>
      <c r="H38" s="2">
        <v>6</v>
      </c>
      <c r="I38" s="2">
        <f t="shared" si="3"/>
        <v>68</v>
      </c>
      <c r="J38" s="2">
        <v>7</v>
      </c>
      <c r="K38" s="2">
        <f t="shared" si="4"/>
        <v>68</v>
      </c>
      <c r="L38" s="2">
        <v>9</v>
      </c>
      <c r="M38" s="2">
        <f t="shared" si="5"/>
        <v>68</v>
      </c>
    </row>
    <row r="39" spans="1:13" x14ac:dyDescent="0.35">
      <c r="A39" s="2">
        <v>35</v>
      </c>
      <c r="B39" s="2">
        <v>3500</v>
      </c>
      <c r="C39" s="2">
        <f t="shared" si="0"/>
        <v>5</v>
      </c>
      <c r="D39" s="2">
        <v>1</v>
      </c>
      <c r="E39" s="2">
        <f t="shared" si="1"/>
        <v>3500</v>
      </c>
      <c r="F39" s="2">
        <v>4</v>
      </c>
      <c r="G39" s="2">
        <f t="shared" si="2"/>
        <v>350</v>
      </c>
      <c r="H39" s="2">
        <v>6</v>
      </c>
      <c r="I39" s="2">
        <f t="shared" si="3"/>
        <v>70</v>
      </c>
      <c r="J39" s="2">
        <v>7</v>
      </c>
      <c r="K39" s="2">
        <f t="shared" si="4"/>
        <v>70</v>
      </c>
      <c r="L39" s="2">
        <v>9</v>
      </c>
      <c r="M39" s="2">
        <f t="shared" si="5"/>
        <v>70</v>
      </c>
    </row>
    <row r="40" spans="1:13" x14ac:dyDescent="0.35">
      <c r="A40" s="2">
        <v>36</v>
      </c>
      <c r="B40" s="2">
        <v>3600</v>
      </c>
      <c r="C40" s="2">
        <f t="shared" si="0"/>
        <v>5</v>
      </c>
      <c r="D40" s="2">
        <v>1</v>
      </c>
      <c r="E40" s="2">
        <f t="shared" si="1"/>
        <v>3600</v>
      </c>
      <c r="F40" s="2">
        <v>4</v>
      </c>
      <c r="G40" s="2">
        <f t="shared" si="2"/>
        <v>360</v>
      </c>
      <c r="H40" s="2">
        <v>6</v>
      </c>
      <c r="I40" s="2">
        <f t="shared" si="3"/>
        <v>72</v>
      </c>
      <c r="J40" s="2">
        <v>7</v>
      </c>
      <c r="K40" s="2">
        <f t="shared" si="4"/>
        <v>72</v>
      </c>
      <c r="L40" s="2">
        <v>9</v>
      </c>
      <c r="M40" s="2">
        <f t="shared" si="5"/>
        <v>72</v>
      </c>
    </row>
    <row r="41" spans="1:13" x14ac:dyDescent="0.35">
      <c r="A41" s="2">
        <v>37</v>
      </c>
      <c r="B41" s="2">
        <v>3700</v>
      </c>
      <c r="C41" s="2">
        <f t="shared" si="0"/>
        <v>5</v>
      </c>
      <c r="D41" s="2">
        <v>1</v>
      </c>
      <c r="E41" s="2">
        <f t="shared" si="1"/>
        <v>3700</v>
      </c>
      <c r="F41" s="2">
        <v>4</v>
      </c>
      <c r="G41" s="2">
        <f t="shared" si="2"/>
        <v>370</v>
      </c>
      <c r="H41" s="2">
        <v>6</v>
      </c>
      <c r="I41" s="2">
        <f t="shared" si="3"/>
        <v>74</v>
      </c>
      <c r="J41" s="2">
        <v>7</v>
      </c>
      <c r="K41" s="2">
        <f t="shared" si="4"/>
        <v>74</v>
      </c>
      <c r="L41" s="2">
        <v>9</v>
      </c>
      <c r="M41" s="2">
        <f t="shared" si="5"/>
        <v>74</v>
      </c>
    </row>
    <row r="42" spans="1:13" x14ac:dyDescent="0.35">
      <c r="A42" s="2">
        <v>38</v>
      </c>
      <c r="B42" s="2">
        <v>3800</v>
      </c>
      <c r="C42" s="2">
        <f t="shared" si="0"/>
        <v>5</v>
      </c>
      <c r="D42" s="2">
        <v>1</v>
      </c>
      <c r="E42" s="2">
        <f t="shared" si="1"/>
        <v>3800</v>
      </c>
      <c r="F42" s="2">
        <v>4</v>
      </c>
      <c r="G42" s="2">
        <f t="shared" si="2"/>
        <v>380</v>
      </c>
      <c r="H42" s="2">
        <v>6</v>
      </c>
      <c r="I42" s="2">
        <f t="shared" si="3"/>
        <v>76</v>
      </c>
      <c r="J42" s="2">
        <v>7</v>
      </c>
      <c r="K42" s="2">
        <f t="shared" si="4"/>
        <v>76</v>
      </c>
      <c r="L42" s="2">
        <v>9</v>
      </c>
      <c r="M42" s="2">
        <f t="shared" si="5"/>
        <v>76</v>
      </c>
    </row>
    <row r="43" spans="1:13" x14ac:dyDescent="0.35">
      <c r="A43" s="2">
        <v>39</v>
      </c>
      <c r="B43" s="2">
        <v>3900</v>
      </c>
      <c r="C43" s="2">
        <f t="shared" si="0"/>
        <v>5</v>
      </c>
      <c r="D43" s="2">
        <v>1</v>
      </c>
      <c r="E43" s="2">
        <f t="shared" si="1"/>
        <v>3900</v>
      </c>
      <c r="F43" s="2">
        <v>4</v>
      </c>
      <c r="G43" s="2">
        <f t="shared" si="2"/>
        <v>390</v>
      </c>
      <c r="H43" s="2">
        <v>6</v>
      </c>
      <c r="I43" s="2">
        <f t="shared" si="3"/>
        <v>78</v>
      </c>
      <c r="J43" s="2">
        <v>7</v>
      </c>
      <c r="K43" s="2">
        <f t="shared" si="4"/>
        <v>78</v>
      </c>
      <c r="L43" s="2">
        <v>9</v>
      </c>
      <c r="M43" s="2">
        <f t="shared" si="5"/>
        <v>78</v>
      </c>
    </row>
    <row r="44" spans="1:13" x14ac:dyDescent="0.35">
      <c r="A44" s="2">
        <v>40</v>
      </c>
      <c r="B44" s="2">
        <v>4000</v>
      </c>
      <c r="C44" s="2">
        <f t="shared" si="0"/>
        <v>5</v>
      </c>
      <c r="D44" s="2">
        <v>1</v>
      </c>
      <c r="E44" s="2">
        <f t="shared" si="1"/>
        <v>4000</v>
      </c>
      <c r="F44" s="2">
        <v>4</v>
      </c>
      <c r="G44" s="2">
        <f t="shared" si="2"/>
        <v>400</v>
      </c>
      <c r="H44" s="2">
        <v>6</v>
      </c>
      <c r="I44" s="2">
        <f t="shared" si="3"/>
        <v>80</v>
      </c>
      <c r="J44" s="2">
        <v>7</v>
      </c>
      <c r="K44" s="2">
        <f t="shared" si="4"/>
        <v>80</v>
      </c>
      <c r="L44" s="2">
        <v>9</v>
      </c>
      <c r="M44" s="2">
        <f t="shared" si="5"/>
        <v>80</v>
      </c>
    </row>
    <row r="45" spans="1:13" x14ac:dyDescent="0.35">
      <c r="A45" s="2">
        <v>41</v>
      </c>
      <c r="B45" s="2">
        <v>4100</v>
      </c>
      <c r="C45" s="2">
        <f t="shared" si="0"/>
        <v>5</v>
      </c>
      <c r="D45" s="2">
        <v>1</v>
      </c>
      <c r="E45" s="2">
        <f t="shared" si="1"/>
        <v>4100</v>
      </c>
      <c r="F45" s="2">
        <v>4</v>
      </c>
      <c r="G45" s="2">
        <f t="shared" si="2"/>
        <v>410</v>
      </c>
      <c r="H45" s="2">
        <v>6</v>
      </c>
      <c r="I45" s="2">
        <f t="shared" si="3"/>
        <v>82</v>
      </c>
      <c r="J45" s="2">
        <v>7</v>
      </c>
      <c r="K45" s="2">
        <f t="shared" si="4"/>
        <v>82</v>
      </c>
      <c r="L45" s="2">
        <v>9</v>
      </c>
      <c r="M45" s="2">
        <f t="shared" si="5"/>
        <v>82</v>
      </c>
    </row>
    <row r="46" spans="1:13" x14ac:dyDescent="0.35">
      <c r="A46" s="2">
        <v>42</v>
      </c>
      <c r="B46" s="2">
        <v>4200</v>
      </c>
      <c r="C46" s="2">
        <f t="shared" si="0"/>
        <v>5</v>
      </c>
      <c r="D46" s="2">
        <v>1</v>
      </c>
      <c r="E46" s="2">
        <f t="shared" si="1"/>
        <v>4200</v>
      </c>
      <c r="F46" s="2">
        <v>4</v>
      </c>
      <c r="G46" s="2">
        <f t="shared" si="2"/>
        <v>420</v>
      </c>
      <c r="H46" s="2">
        <v>6</v>
      </c>
      <c r="I46" s="2">
        <f t="shared" si="3"/>
        <v>84</v>
      </c>
      <c r="J46" s="2">
        <v>7</v>
      </c>
      <c r="K46" s="2">
        <f t="shared" si="4"/>
        <v>84</v>
      </c>
      <c r="L46" s="2">
        <v>9</v>
      </c>
      <c r="M46" s="2">
        <f t="shared" si="5"/>
        <v>84</v>
      </c>
    </row>
    <row r="47" spans="1:13" x14ac:dyDescent="0.35">
      <c r="A47" s="2">
        <v>43</v>
      </c>
      <c r="B47" s="2">
        <v>4300</v>
      </c>
      <c r="C47" s="2">
        <f t="shared" si="0"/>
        <v>5</v>
      </c>
      <c r="D47" s="2">
        <v>1</v>
      </c>
      <c r="E47" s="2">
        <f t="shared" si="1"/>
        <v>4300</v>
      </c>
      <c r="F47" s="2">
        <v>4</v>
      </c>
      <c r="G47" s="2">
        <f t="shared" si="2"/>
        <v>430</v>
      </c>
      <c r="H47" s="2">
        <v>6</v>
      </c>
      <c r="I47" s="2">
        <f t="shared" si="3"/>
        <v>86</v>
      </c>
      <c r="J47" s="2">
        <v>7</v>
      </c>
      <c r="K47" s="2">
        <f t="shared" si="4"/>
        <v>86</v>
      </c>
      <c r="L47" s="2">
        <v>9</v>
      </c>
      <c r="M47" s="2">
        <f t="shared" si="5"/>
        <v>86</v>
      </c>
    </row>
    <row r="48" spans="1:13" x14ac:dyDescent="0.35">
      <c r="A48" s="2">
        <v>44</v>
      </c>
      <c r="B48" s="2">
        <v>4400</v>
      </c>
      <c r="C48" s="2">
        <f t="shared" si="0"/>
        <v>5</v>
      </c>
      <c r="D48" s="2">
        <v>1</v>
      </c>
      <c r="E48" s="2">
        <f t="shared" si="1"/>
        <v>4400</v>
      </c>
      <c r="F48" s="2">
        <v>4</v>
      </c>
      <c r="G48" s="2">
        <f t="shared" si="2"/>
        <v>440</v>
      </c>
      <c r="H48" s="2">
        <v>6</v>
      </c>
      <c r="I48" s="2">
        <f t="shared" si="3"/>
        <v>88</v>
      </c>
      <c r="J48" s="2">
        <v>7</v>
      </c>
      <c r="K48" s="2">
        <f t="shared" si="4"/>
        <v>88</v>
      </c>
      <c r="L48" s="2">
        <v>9</v>
      </c>
      <c r="M48" s="2">
        <f t="shared" si="5"/>
        <v>88</v>
      </c>
    </row>
    <row r="49" spans="1:13" x14ac:dyDescent="0.35">
      <c r="A49" s="2">
        <v>45</v>
      </c>
      <c r="B49" s="2">
        <v>4500</v>
      </c>
      <c r="C49" s="2">
        <f t="shared" si="0"/>
        <v>5</v>
      </c>
      <c r="D49" s="2">
        <v>1</v>
      </c>
      <c r="E49" s="2">
        <f t="shared" si="1"/>
        <v>4500</v>
      </c>
      <c r="F49" s="2">
        <v>4</v>
      </c>
      <c r="G49" s="2">
        <f t="shared" si="2"/>
        <v>450</v>
      </c>
      <c r="H49" s="2">
        <v>6</v>
      </c>
      <c r="I49" s="2">
        <f t="shared" si="3"/>
        <v>90</v>
      </c>
      <c r="J49" s="2">
        <v>7</v>
      </c>
      <c r="K49" s="2">
        <f t="shared" si="4"/>
        <v>90</v>
      </c>
      <c r="L49" s="2">
        <v>9</v>
      </c>
      <c r="M49" s="2">
        <f t="shared" si="5"/>
        <v>90</v>
      </c>
    </row>
    <row r="50" spans="1:13" x14ac:dyDescent="0.35">
      <c r="A50" s="2">
        <v>46</v>
      </c>
      <c r="B50" s="2">
        <v>4600</v>
      </c>
      <c r="C50" s="2">
        <f t="shared" si="0"/>
        <v>5</v>
      </c>
      <c r="D50" s="2">
        <v>1</v>
      </c>
      <c r="E50" s="2">
        <f t="shared" si="1"/>
        <v>4600</v>
      </c>
      <c r="F50" s="2">
        <v>4</v>
      </c>
      <c r="G50" s="2">
        <f t="shared" si="2"/>
        <v>460</v>
      </c>
      <c r="H50" s="2">
        <v>6</v>
      </c>
      <c r="I50" s="2">
        <f t="shared" si="3"/>
        <v>92</v>
      </c>
      <c r="J50" s="2">
        <v>7</v>
      </c>
      <c r="K50" s="2">
        <f t="shared" si="4"/>
        <v>92</v>
      </c>
      <c r="L50" s="2">
        <v>9</v>
      </c>
      <c r="M50" s="2">
        <f t="shared" si="5"/>
        <v>92</v>
      </c>
    </row>
    <row r="51" spans="1:13" x14ac:dyDescent="0.35">
      <c r="A51" s="2">
        <v>47</v>
      </c>
      <c r="B51" s="2">
        <v>4700</v>
      </c>
      <c r="C51" s="2">
        <f t="shared" si="0"/>
        <v>5</v>
      </c>
      <c r="D51" s="2">
        <v>1</v>
      </c>
      <c r="E51" s="2">
        <f t="shared" si="1"/>
        <v>4700</v>
      </c>
      <c r="F51" s="2">
        <v>4</v>
      </c>
      <c r="G51" s="2">
        <f t="shared" si="2"/>
        <v>470</v>
      </c>
      <c r="H51" s="2">
        <v>6</v>
      </c>
      <c r="I51" s="2">
        <f t="shared" si="3"/>
        <v>94</v>
      </c>
      <c r="J51" s="2">
        <v>7</v>
      </c>
      <c r="K51" s="2">
        <f t="shared" si="4"/>
        <v>94</v>
      </c>
      <c r="L51" s="2">
        <v>9</v>
      </c>
      <c r="M51" s="2">
        <f t="shared" si="5"/>
        <v>94</v>
      </c>
    </row>
    <row r="52" spans="1:13" x14ac:dyDescent="0.35">
      <c r="A52" s="2">
        <v>48</v>
      </c>
      <c r="B52" s="2">
        <v>4800</v>
      </c>
      <c r="C52" s="2">
        <f t="shared" si="0"/>
        <v>5</v>
      </c>
      <c r="D52" s="2">
        <v>1</v>
      </c>
      <c r="E52" s="2">
        <f t="shared" si="1"/>
        <v>4800</v>
      </c>
      <c r="F52" s="2">
        <v>4</v>
      </c>
      <c r="G52" s="2">
        <f t="shared" si="2"/>
        <v>480</v>
      </c>
      <c r="H52" s="2">
        <v>6</v>
      </c>
      <c r="I52" s="2">
        <f t="shared" si="3"/>
        <v>96</v>
      </c>
      <c r="J52" s="2">
        <v>7</v>
      </c>
      <c r="K52" s="2">
        <f t="shared" si="4"/>
        <v>96</v>
      </c>
      <c r="L52" s="2">
        <v>9</v>
      </c>
      <c r="M52" s="2">
        <f t="shared" si="5"/>
        <v>96</v>
      </c>
    </row>
    <row r="53" spans="1:13" x14ac:dyDescent="0.35">
      <c r="A53" s="2">
        <v>49</v>
      </c>
      <c r="B53" s="2">
        <v>4900</v>
      </c>
      <c r="C53" s="2">
        <f t="shared" si="0"/>
        <v>5</v>
      </c>
      <c r="D53" s="2">
        <v>1</v>
      </c>
      <c r="E53" s="2">
        <f t="shared" si="1"/>
        <v>4900</v>
      </c>
      <c r="F53" s="2">
        <v>4</v>
      </c>
      <c r="G53" s="2">
        <f t="shared" si="2"/>
        <v>490</v>
      </c>
      <c r="H53" s="2">
        <v>6</v>
      </c>
      <c r="I53" s="2">
        <f t="shared" si="3"/>
        <v>98</v>
      </c>
      <c r="J53" s="2">
        <v>7</v>
      </c>
      <c r="K53" s="2">
        <f t="shared" si="4"/>
        <v>98</v>
      </c>
      <c r="L53" s="2">
        <v>9</v>
      </c>
      <c r="M53" s="2">
        <f t="shared" si="5"/>
        <v>98</v>
      </c>
    </row>
    <row r="54" spans="1:13" x14ac:dyDescent="0.35">
      <c r="A54" s="2">
        <v>50</v>
      </c>
      <c r="B54" s="2">
        <v>5000</v>
      </c>
      <c r="C54" s="2">
        <f t="shared" si="0"/>
        <v>5</v>
      </c>
      <c r="D54" s="2">
        <v>1</v>
      </c>
      <c r="E54" s="2">
        <f t="shared" si="1"/>
        <v>5000</v>
      </c>
      <c r="F54" s="2">
        <v>4</v>
      </c>
      <c r="G54" s="2">
        <f t="shared" si="2"/>
        <v>500</v>
      </c>
      <c r="H54" s="2">
        <v>6</v>
      </c>
      <c r="I54" s="2">
        <f t="shared" si="3"/>
        <v>100</v>
      </c>
      <c r="J54" s="2">
        <v>7</v>
      </c>
      <c r="K54" s="2">
        <f t="shared" si="4"/>
        <v>100</v>
      </c>
      <c r="L54" s="2">
        <v>9</v>
      </c>
      <c r="M54" s="2">
        <f t="shared" si="5"/>
        <v>100</v>
      </c>
    </row>
    <row r="55" spans="1:13" x14ac:dyDescent="0.35">
      <c r="A55" s="2">
        <v>51</v>
      </c>
      <c r="B55" s="2">
        <v>5100</v>
      </c>
      <c r="C55" s="2">
        <f t="shared" si="0"/>
        <v>5</v>
      </c>
      <c r="D55" s="2">
        <v>1</v>
      </c>
      <c r="E55" s="2">
        <f t="shared" si="1"/>
        <v>5100</v>
      </c>
      <c r="F55" s="2">
        <v>4</v>
      </c>
      <c r="G55" s="2">
        <f t="shared" si="2"/>
        <v>510</v>
      </c>
      <c r="H55" s="2">
        <v>6</v>
      </c>
      <c r="I55" s="2">
        <f t="shared" si="3"/>
        <v>102</v>
      </c>
      <c r="J55" s="2">
        <v>7</v>
      </c>
      <c r="K55" s="2">
        <f t="shared" si="4"/>
        <v>102</v>
      </c>
      <c r="L55" s="2">
        <v>9</v>
      </c>
      <c r="M55" s="2">
        <f t="shared" si="5"/>
        <v>102</v>
      </c>
    </row>
    <row r="56" spans="1:13" x14ac:dyDescent="0.35">
      <c r="A56" s="2">
        <v>52</v>
      </c>
      <c r="B56" s="2">
        <v>5200</v>
      </c>
      <c r="C56" s="2">
        <f t="shared" si="0"/>
        <v>5</v>
      </c>
      <c r="D56" s="2">
        <v>1</v>
      </c>
      <c r="E56" s="2">
        <f t="shared" si="1"/>
        <v>5200</v>
      </c>
      <c r="F56" s="2">
        <v>4</v>
      </c>
      <c r="G56" s="2">
        <f t="shared" si="2"/>
        <v>520</v>
      </c>
      <c r="H56" s="2">
        <v>6</v>
      </c>
      <c r="I56" s="2">
        <f t="shared" si="3"/>
        <v>104</v>
      </c>
      <c r="J56" s="2">
        <v>7</v>
      </c>
      <c r="K56" s="2">
        <f t="shared" si="4"/>
        <v>104</v>
      </c>
      <c r="L56" s="2">
        <v>9</v>
      </c>
      <c r="M56" s="2">
        <f t="shared" si="5"/>
        <v>104</v>
      </c>
    </row>
    <row r="57" spans="1:13" x14ac:dyDescent="0.35">
      <c r="A57" s="2">
        <v>53</v>
      </c>
      <c r="B57" s="2">
        <v>5300</v>
      </c>
      <c r="C57" s="2">
        <f t="shared" si="0"/>
        <v>5</v>
      </c>
      <c r="D57" s="2">
        <v>1</v>
      </c>
      <c r="E57" s="2">
        <f t="shared" si="1"/>
        <v>5300</v>
      </c>
      <c r="F57" s="2">
        <v>4</v>
      </c>
      <c r="G57" s="2">
        <f t="shared" si="2"/>
        <v>530</v>
      </c>
      <c r="H57" s="2">
        <v>6</v>
      </c>
      <c r="I57" s="2">
        <f t="shared" si="3"/>
        <v>106</v>
      </c>
      <c r="J57" s="2">
        <v>7</v>
      </c>
      <c r="K57" s="2">
        <f t="shared" si="4"/>
        <v>106</v>
      </c>
      <c r="L57" s="2">
        <v>9</v>
      </c>
      <c r="M57" s="2">
        <f t="shared" si="5"/>
        <v>106</v>
      </c>
    </row>
    <row r="58" spans="1:13" x14ac:dyDescent="0.35">
      <c r="A58" s="2">
        <v>54</v>
      </c>
      <c r="B58" s="2">
        <v>5400</v>
      </c>
      <c r="C58" s="2">
        <f t="shared" si="0"/>
        <v>5</v>
      </c>
      <c r="D58" s="2">
        <v>1</v>
      </c>
      <c r="E58" s="2">
        <f t="shared" si="1"/>
        <v>5400</v>
      </c>
      <c r="F58" s="2">
        <v>4</v>
      </c>
      <c r="G58" s="2">
        <f t="shared" si="2"/>
        <v>540</v>
      </c>
      <c r="H58" s="2">
        <v>6</v>
      </c>
      <c r="I58" s="2">
        <f t="shared" si="3"/>
        <v>108</v>
      </c>
      <c r="J58" s="2">
        <v>7</v>
      </c>
      <c r="K58" s="2">
        <f t="shared" si="4"/>
        <v>108</v>
      </c>
      <c r="L58" s="2">
        <v>9</v>
      </c>
      <c r="M58" s="2">
        <f t="shared" si="5"/>
        <v>108</v>
      </c>
    </row>
    <row r="59" spans="1:13" x14ac:dyDescent="0.35">
      <c r="A59" s="2">
        <v>55</v>
      </c>
      <c r="B59" s="2">
        <v>5500</v>
      </c>
      <c r="C59" s="2">
        <f t="shared" si="0"/>
        <v>5</v>
      </c>
      <c r="D59" s="2">
        <v>1</v>
      </c>
      <c r="E59" s="2">
        <f t="shared" si="1"/>
        <v>5500</v>
      </c>
      <c r="F59" s="2">
        <v>4</v>
      </c>
      <c r="G59" s="2">
        <f t="shared" si="2"/>
        <v>550</v>
      </c>
      <c r="H59" s="2">
        <v>6</v>
      </c>
      <c r="I59" s="2">
        <f t="shared" si="3"/>
        <v>110</v>
      </c>
      <c r="J59" s="2">
        <v>7</v>
      </c>
      <c r="K59" s="2">
        <f t="shared" si="4"/>
        <v>110</v>
      </c>
      <c r="L59" s="2">
        <v>9</v>
      </c>
      <c r="M59" s="2">
        <f t="shared" si="5"/>
        <v>110</v>
      </c>
    </row>
    <row r="60" spans="1:13" x14ac:dyDescent="0.35">
      <c r="A60" s="2">
        <v>56</v>
      </c>
      <c r="B60" s="2">
        <v>5600</v>
      </c>
      <c r="C60" s="2">
        <f t="shared" si="0"/>
        <v>5</v>
      </c>
      <c r="D60" s="2">
        <v>1</v>
      </c>
      <c r="E60" s="2">
        <f t="shared" si="1"/>
        <v>5600</v>
      </c>
      <c r="F60" s="2">
        <v>4</v>
      </c>
      <c r="G60" s="2">
        <f t="shared" si="2"/>
        <v>560</v>
      </c>
      <c r="H60" s="2">
        <v>6</v>
      </c>
      <c r="I60" s="2">
        <f t="shared" si="3"/>
        <v>112</v>
      </c>
      <c r="J60" s="2">
        <v>7</v>
      </c>
      <c r="K60" s="2">
        <f t="shared" si="4"/>
        <v>112</v>
      </c>
      <c r="L60" s="2">
        <v>9</v>
      </c>
      <c r="M60" s="2">
        <f t="shared" si="5"/>
        <v>112</v>
      </c>
    </row>
    <row r="61" spans="1:13" x14ac:dyDescent="0.35">
      <c r="A61" s="2">
        <v>57</v>
      </c>
      <c r="B61" s="2">
        <v>5700</v>
      </c>
      <c r="C61" s="2">
        <f t="shared" si="0"/>
        <v>5</v>
      </c>
      <c r="D61" s="2">
        <v>1</v>
      </c>
      <c r="E61" s="2">
        <f t="shared" si="1"/>
        <v>5700</v>
      </c>
      <c r="F61" s="2">
        <v>4</v>
      </c>
      <c r="G61" s="2">
        <f t="shared" si="2"/>
        <v>570</v>
      </c>
      <c r="H61" s="2">
        <v>6</v>
      </c>
      <c r="I61" s="2">
        <f t="shared" si="3"/>
        <v>114</v>
      </c>
      <c r="J61" s="2">
        <v>7</v>
      </c>
      <c r="K61" s="2">
        <f t="shared" si="4"/>
        <v>114</v>
      </c>
      <c r="L61" s="2">
        <v>9</v>
      </c>
      <c r="M61" s="2">
        <f t="shared" si="5"/>
        <v>114</v>
      </c>
    </row>
    <row r="62" spans="1:13" x14ac:dyDescent="0.35">
      <c r="A62" s="2">
        <v>58</v>
      </c>
      <c r="B62" s="2">
        <v>5800</v>
      </c>
      <c r="C62" s="2">
        <f t="shared" si="0"/>
        <v>5</v>
      </c>
      <c r="D62" s="2">
        <v>1</v>
      </c>
      <c r="E62" s="2">
        <f t="shared" si="1"/>
        <v>5800</v>
      </c>
      <c r="F62" s="2">
        <v>4</v>
      </c>
      <c r="G62" s="2">
        <f t="shared" si="2"/>
        <v>580</v>
      </c>
      <c r="H62" s="2">
        <v>6</v>
      </c>
      <c r="I62" s="2">
        <f t="shared" si="3"/>
        <v>116</v>
      </c>
      <c r="J62" s="2">
        <v>7</v>
      </c>
      <c r="K62" s="2">
        <f t="shared" si="4"/>
        <v>116</v>
      </c>
      <c r="L62" s="2">
        <v>9</v>
      </c>
      <c r="M62" s="2">
        <f t="shared" si="5"/>
        <v>116</v>
      </c>
    </row>
    <row r="63" spans="1:13" x14ac:dyDescent="0.35">
      <c r="A63" s="2">
        <v>59</v>
      </c>
      <c r="B63" s="2">
        <v>5900</v>
      </c>
      <c r="C63" s="2">
        <f t="shared" si="0"/>
        <v>5</v>
      </c>
      <c r="D63" s="2">
        <v>1</v>
      </c>
      <c r="E63" s="2">
        <f t="shared" si="1"/>
        <v>5900</v>
      </c>
      <c r="F63" s="2">
        <v>4</v>
      </c>
      <c r="G63" s="2">
        <f t="shared" si="2"/>
        <v>590</v>
      </c>
      <c r="H63" s="2">
        <v>6</v>
      </c>
      <c r="I63" s="2">
        <f t="shared" si="3"/>
        <v>118</v>
      </c>
      <c r="J63" s="2">
        <v>7</v>
      </c>
      <c r="K63" s="2">
        <f t="shared" si="4"/>
        <v>118</v>
      </c>
      <c r="L63" s="2">
        <v>9</v>
      </c>
      <c r="M63" s="2">
        <f t="shared" si="5"/>
        <v>118</v>
      </c>
    </row>
    <row r="64" spans="1:13" x14ac:dyDescent="0.35">
      <c r="A64" s="2">
        <v>60</v>
      </c>
      <c r="B64" s="2">
        <v>6000</v>
      </c>
      <c r="C64" s="2">
        <f t="shared" si="0"/>
        <v>5</v>
      </c>
      <c r="D64" s="2">
        <v>1</v>
      </c>
      <c r="E64" s="2">
        <f t="shared" si="1"/>
        <v>6000</v>
      </c>
      <c r="F64" s="2">
        <v>4</v>
      </c>
      <c r="G64" s="2">
        <f t="shared" si="2"/>
        <v>600</v>
      </c>
      <c r="H64" s="2">
        <v>6</v>
      </c>
      <c r="I64" s="2">
        <f t="shared" si="3"/>
        <v>120</v>
      </c>
      <c r="J64" s="2">
        <v>7</v>
      </c>
      <c r="K64" s="2">
        <f t="shared" si="4"/>
        <v>120</v>
      </c>
      <c r="L64" s="2">
        <v>9</v>
      </c>
      <c r="M64" s="2">
        <f t="shared" si="5"/>
        <v>120</v>
      </c>
    </row>
    <row r="65" spans="1:13" x14ac:dyDescent="0.35">
      <c r="A65" s="2">
        <v>61</v>
      </c>
      <c r="B65" s="2">
        <v>6100</v>
      </c>
      <c r="C65" s="2">
        <f t="shared" si="0"/>
        <v>5</v>
      </c>
      <c r="D65" s="2">
        <v>1</v>
      </c>
      <c r="E65" s="2">
        <f t="shared" si="1"/>
        <v>6100</v>
      </c>
      <c r="F65" s="2">
        <v>4</v>
      </c>
      <c r="G65" s="2">
        <f t="shared" si="2"/>
        <v>610</v>
      </c>
      <c r="H65" s="2">
        <v>6</v>
      </c>
      <c r="I65" s="2">
        <f t="shared" si="3"/>
        <v>122</v>
      </c>
      <c r="J65" s="2">
        <v>7</v>
      </c>
      <c r="K65" s="2">
        <f t="shared" si="4"/>
        <v>122</v>
      </c>
      <c r="L65" s="2">
        <v>9</v>
      </c>
      <c r="M65" s="2">
        <f t="shared" si="5"/>
        <v>122</v>
      </c>
    </row>
    <row r="66" spans="1:13" x14ac:dyDescent="0.35">
      <c r="A66" s="2">
        <v>62</v>
      </c>
      <c r="B66" s="2">
        <v>6200</v>
      </c>
      <c r="C66" s="2">
        <f t="shared" si="0"/>
        <v>5</v>
      </c>
      <c r="D66" s="2">
        <v>1</v>
      </c>
      <c r="E66" s="2">
        <f t="shared" si="1"/>
        <v>6200</v>
      </c>
      <c r="F66" s="2">
        <v>4</v>
      </c>
      <c r="G66" s="2">
        <f t="shared" si="2"/>
        <v>620</v>
      </c>
      <c r="H66" s="2">
        <v>6</v>
      </c>
      <c r="I66" s="2">
        <f t="shared" si="3"/>
        <v>124</v>
      </c>
      <c r="J66" s="2">
        <v>7</v>
      </c>
      <c r="K66" s="2">
        <f t="shared" si="4"/>
        <v>124</v>
      </c>
      <c r="L66" s="2">
        <v>9</v>
      </c>
      <c r="M66" s="2">
        <f t="shared" si="5"/>
        <v>124</v>
      </c>
    </row>
    <row r="67" spans="1:13" x14ac:dyDescent="0.35">
      <c r="A67" s="2">
        <v>63</v>
      </c>
      <c r="B67" s="2">
        <v>6300</v>
      </c>
      <c r="C67" s="2">
        <f t="shared" si="0"/>
        <v>5</v>
      </c>
      <c r="D67" s="2">
        <v>1</v>
      </c>
      <c r="E67" s="2">
        <f t="shared" si="1"/>
        <v>6300</v>
      </c>
      <c r="F67" s="2">
        <v>4</v>
      </c>
      <c r="G67" s="2">
        <f t="shared" si="2"/>
        <v>630</v>
      </c>
      <c r="H67" s="2">
        <v>6</v>
      </c>
      <c r="I67" s="2">
        <f t="shared" si="3"/>
        <v>126</v>
      </c>
      <c r="J67" s="2">
        <v>7</v>
      </c>
      <c r="K67" s="2">
        <f t="shared" si="4"/>
        <v>126</v>
      </c>
      <c r="L67" s="2">
        <v>9</v>
      </c>
      <c r="M67" s="2">
        <f t="shared" si="5"/>
        <v>126</v>
      </c>
    </row>
    <row r="68" spans="1:13" x14ac:dyDescent="0.35">
      <c r="A68" s="2">
        <v>64</v>
      </c>
      <c r="B68" s="2">
        <v>6400</v>
      </c>
      <c r="C68" s="2">
        <f t="shared" si="0"/>
        <v>5</v>
      </c>
      <c r="D68" s="2">
        <v>1</v>
      </c>
      <c r="E68" s="2">
        <f t="shared" si="1"/>
        <v>6400</v>
      </c>
      <c r="F68" s="2">
        <v>4</v>
      </c>
      <c r="G68" s="2">
        <f t="shared" si="2"/>
        <v>640</v>
      </c>
      <c r="H68" s="2">
        <v>6</v>
      </c>
      <c r="I68" s="2">
        <f t="shared" si="3"/>
        <v>128</v>
      </c>
      <c r="J68" s="2">
        <v>7</v>
      </c>
      <c r="K68" s="2">
        <f t="shared" si="4"/>
        <v>128</v>
      </c>
      <c r="L68" s="2">
        <v>9</v>
      </c>
      <c r="M68" s="2">
        <f t="shared" si="5"/>
        <v>128</v>
      </c>
    </row>
    <row r="69" spans="1:13" x14ac:dyDescent="0.35">
      <c r="A69" s="2">
        <v>65</v>
      </c>
      <c r="B69" s="2">
        <v>6500</v>
      </c>
      <c r="C69" s="2">
        <f t="shared" si="0"/>
        <v>5</v>
      </c>
      <c r="D69" s="2">
        <v>1</v>
      </c>
      <c r="E69" s="2">
        <f t="shared" si="1"/>
        <v>6500</v>
      </c>
      <c r="F69" s="2">
        <v>4</v>
      </c>
      <c r="G69" s="2">
        <f t="shared" si="2"/>
        <v>650</v>
      </c>
      <c r="H69" s="2">
        <v>6</v>
      </c>
      <c r="I69" s="2">
        <f t="shared" si="3"/>
        <v>130</v>
      </c>
      <c r="J69" s="2">
        <v>7</v>
      </c>
      <c r="K69" s="2">
        <f t="shared" si="4"/>
        <v>130</v>
      </c>
      <c r="L69" s="2">
        <v>9</v>
      </c>
      <c r="M69" s="2">
        <f t="shared" si="5"/>
        <v>130</v>
      </c>
    </row>
    <row r="70" spans="1:13" x14ac:dyDescent="0.35">
      <c r="A70" s="2">
        <v>66</v>
      </c>
      <c r="B70" s="2">
        <v>6600</v>
      </c>
      <c r="C70" s="2">
        <f t="shared" ref="C70:C104" si="6">COUNT(D70:O70)/2</f>
        <v>5</v>
      </c>
      <c r="D70" s="2">
        <v>1</v>
      </c>
      <c r="E70" s="2">
        <f t="shared" si="1"/>
        <v>6600</v>
      </c>
      <c r="F70" s="2">
        <v>4</v>
      </c>
      <c r="G70" s="2">
        <f t="shared" si="2"/>
        <v>660</v>
      </c>
      <c r="H70" s="2">
        <v>6</v>
      </c>
      <c r="I70" s="2">
        <f t="shared" si="3"/>
        <v>132</v>
      </c>
      <c r="J70" s="2">
        <v>7</v>
      </c>
      <c r="K70" s="2">
        <f t="shared" si="4"/>
        <v>132</v>
      </c>
      <c r="L70" s="2">
        <v>9</v>
      </c>
      <c r="M70" s="2">
        <f t="shared" si="5"/>
        <v>132</v>
      </c>
    </row>
    <row r="71" spans="1:13" x14ac:dyDescent="0.35">
      <c r="A71" s="2">
        <v>67</v>
      </c>
      <c r="B71" s="2">
        <v>6700</v>
      </c>
      <c r="C71" s="2">
        <f t="shared" si="6"/>
        <v>5</v>
      </c>
      <c r="D71" s="2">
        <v>1</v>
      </c>
      <c r="E71" s="2">
        <f t="shared" ref="E71:E104" si="7">A71*100</f>
        <v>6700</v>
      </c>
      <c r="F71" s="2">
        <v>4</v>
      </c>
      <c r="G71" s="2">
        <f t="shared" ref="G71:G104" si="8">A71*10</f>
        <v>670</v>
      </c>
      <c r="H71" s="2">
        <v>6</v>
      </c>
      <c r="I71" s="2">
        <f t="shared" ref="I71:I104" si="9">A71*2</f>
        <v>134</v>
      </c>
      <c r="J71" s="2">
        <v>7</v>
      </c>
      <c r="K71" s="2">
        <f t="shared" ref="K71:K104" si="10">A71*2</f>
        <v>134</v>
      </c>
      <c r="L71" s="2">
        <v>9</v>
      </c>
      <c r="M71" s="2">
        <f t="shared" ref="M71:M104" si="11">A71*2</f>
        <v>134</v>
      </c>
    </row>
    <row r="72" spans="1:13" x14ac:dyDescent="0.35">
      <c r="A72" s="2">
        <v>68</v>
      </c>
      <c r="B72" s="2">
        <v>6800</v>
      </c>
      <c r="C72" s="2">
        <f t="shared" si="6"/>
        <v>5</v>
      </c>
      <c r="D72" s="2">
        <v>1</v>
      </c>
      <c r="E72" s="2">
        <f t="shared" si="7"/>
        <v>6800</v>
      </c>
      <c r="F72" s="2">
        <v>4</v>
      </c>
      <c r="G72" s="2">
        <f t="shared" si="8"/>
        <v>680</v>
      </c>
      <c r="H72" s="2">
        <v>6</v>
      </c>
      <c r="I72" s="2">
        <f t="shared" si="9"/>
        <v>136</v>
      </c>
      <c r="J72" s="2">
        <v>7</v>
      </c>
      <c r="K72" s="2">
        <f t="shared" si="10"/>
        <v>136</v>
      </c>
      <c r="L72" s="2">
        <v>9</v>
      </c>
      <c r="M72" s="2">
        <f t="shared" si="11"/>
        <v>136</v>
      </c>
    </row>
    <row r="73" spans="1:13" x14ac:dyDescent="0.35">
      <c r="A73" s="2">
        <v>69</v>
      </c>
      <c r="B73" s="2">
        <v>6900</v>
      </c>
      <c r="C73" s="2">
        <f t="shared" si="6"/>
        <v>5</v>
      </c>
      <c r="D73" s="2">
        <v>1</v>
      </c>
      <c r="E73" s="2">
        <f t="shared" si="7"/>
        <v>6900</v>
      </c>
      <c r="F73" s="2">
        <v>4</v>
      </c>
      <c r="G73" s="2">
        <f t="shared" si="8"/>
        <v>690</v>
      </c>
      <c r="H73" s="2">
        <v>6</v>
      </c>
      <c r="I73" s="2">
        <f t="shared" si="9"/>
        <v>138</v>
      </c>
      <c r="J73" s="2">
        <v>7</v>
      </c>
      <c r="K73" s="2">
        <f t="shared" si="10"/>
        <v>138</v>
      </c>
      <c r="L73" s="2">
        <v>9</v>
      </c>
      <c r="M73" s="2">
        <f t="shared" si="11"/>
        <v>138</v>
      </c>
    </row>
    <row r="74" spans="1:13" x14ac:dyDescent="0.35">
      <c r="A74" s="2">
        <v>70</v>
      </c>
      <c r="B74" s="2">
        <v>7000</v>
      </c>
      <c r="C74" s="2">
        <f t="shared" si="6"/>
        <v>5</v>
      </c>
      <c r="D74" s="2">
        <v>1</v>
      </c>
      <c r="E74" s="2">
        <f t="shared" si="7"/>
        <v>7000</v>
      </c>
      <c r="F74" s="2">
        <v>4</v>
      </c>
      <c r="G74" s="2">
        <f t="shared" si="8"/>
        <v>700</v>
      </c>
      <c r="H74" s="2">
        <v>6</v>
      </c>
      <c r="I74" s="2">
        <f t="shared" si="9"/>
        <v>140</v>
      </c>
      <c r="J74" s="2">
        <v>7</v>
      </c>
      <c r="K74" s="2">
        <f t="shared" si="10"/>
        <v>140</v>
      </c>
      <c r="L74" s="2">
        <v>9</v>
      </c>
      <c r="M74" s="2">
        <f t="shared" si="11"/>
        <v>140</v>
      </c>
    </row>
    <row r="75" spans="1:13" x14ac:dyDescent="0.35">
      <c r="A75" s="2">
        <v>71</v>
      </c>
      <c r="B75" s="2">
        <v>7100</v>
      </c>
      <c r="C75" s="2">
        <f t="shared" si="6"/>
        <v>5</v>
      </c>
      <c r="D75" s="2">
        <v>1</v>
      </c>
      <c r="E75" s="2">
        <f t="shared" si="7"/>
        <v>7100</v>
      </c>
      <c r="F75" s="2">
        <v>4</v>
      </c>
      <c r="G75" s="2">
        <f t="shared" si="8"/>
        <v>710</v>
      </c>
      <c r="H75" s="2">
        <v>6</v>
      </c>
      <c r="I75" s="2">
        <f t="shared" si="9"/>
        <v>142</v>
      </c>
      <c r="J75" s="2">
        <v>7</v>
      </c>
      <c r="K75" s="2">
        <f t="shared" si="10"/>
        <v>142</v>
      </c>
      <c r="L75" s="2">
        <v>9</v>
      </c>
      <c r="M75" s="2">
        <f t="shared" si="11"/>
        <v>142</v>
      </c>
    </row>
    <row r="76" spans="1:13" x14ac:dyDescent="0.35">
      <c r="A76" s="2">
        <v>72</v>
      </c>
      <c r="B76" s="2">
        <v>7200</v>
      </c>
      <c r="C76" s="2">
        <f t="shared" si="6"/>
        <v>5</v>
      </c>
      <c r="D76" s="2">
        <v>1</v>
      </c>
      <c r="E76" s="2">
        <f t="shared" si="7"/>
        <v>7200</v>
      </c>
      <c r="F76" s="2">
        <v>4</v>
      </c>
      <c r="G76" s="2">
        <f t="shared" si="8"/>
        <v>720</v>
      </c>
      <c r="H76" s="2">
        <v>6</v>
      </c>
      <c r="I76" s="2">
        <f t="shared" si="9"/>
        <v>144</v>
      </c>
      <c r="J76" s="2">
        <v>7</v>
      </c>
      <c r="K76" s="2">
        <f t="shared" si="10"/>
        <v>144</v>
      </c>
      <c r="L76" s="2">
        <v>9</v>
      </c>
      <c r="M76" s="2">
        <f t="shared" si="11"/>
        <v>144</v>
      </c>
    </row>
    <row r="77" spans="1:13" x14ac:dyDescent="0.35">
      <c r="A77" s="2">
        <v>73</v>
      </c>
      <c r="B77" s="2">
        <v>7300</v>
      </c>
      <c r="C77" s="2">
        <f t="shared" si="6"/>
        <v>5</v>
      </c>
      <c r="D77" s="2">
        <v>1</v>
      </c>
      <c r="E77" s="2">
        <f t="shared" si="7"/>
        <v>7300</v>
      </c>
      <c r="F77" s="2">
        <v>4</v>
      </c>
      <c r="G77" s="2">
        <f t="shared" si="8"/>
        <v>730</v>
      </c>
      <c r="H77" s="2">
        <v>6</v>
      </c>
      <c r="I77" s="2">
        <f t="shared" si="9"/>
        <v>146</v>
      </c>
      <c r="J77" s="2">
        <v>7</v>
      </c>
      <c r="K77" s="2">
        <f t="shared" si="10"/>
        <v>146</v>
      </c>
      <c r="L77" s="2">
        <v>9</v>
      </c>
      <c r="M77" s="2">
        <f t="shared" si="11"/>
        <v>146</v>
      </c>
    </row>
    <row r="78" spans="1:13" x14ac:dyDescent="0.35">
      <c r="A78" s="2">
        <v>74</v>
      </c>
      <c r="B78" s="2">
        <v>7400</v>
      </c>
      <c r="C78" s="2">
        <f t="shared" si="6"/>
        <v>5</v>
      </c>
      <c r="D78" s="2">
        <v>1</v>
      </c>
      <c r="E78" s="2">
        <f t="shared" si="7"/>
        <v>7400</v>
      </c>
      <c r="F78" s="2">
        <v>4</v>
      </c>
      <c r="G78" s="2">
        <f t="shared" si="8"/>
        <v>740</v>
      </c>
      <c r="H78" s="2">
        <v>6</v>
      </c>
      <c r="I78" s="2">
        <f t="shared" si="9"/>
        <v>148</v>
      </c>
      <c r="J78" s="2">
        <v>7</v>
      </c>
      <c r="K78" s="2">
        <f t="shared" si="10"/>
        <v>148</v>
      </c>
      <c r="L78" s="2">
        <v>9</v>
      </c>
      <c r="M78" s="2">
        <f t="shared" si="11"/>
        <v>148</v>
      </c>
    </row>
    <row r="79" spans="1:13" x14ac:dyDescent="0.35">
      <c r="A79" s="2">
        <v>75</v>
      </c>
      <c r="B79" s="2">
        <v>7500</v>
      </c>
      <c r="C79" s="2">
        <f t="shared" si="6"/>
        <v>5</v>
      </c>
      <c r="D79" s="2">
        <v>1</v>
      </c>
      <c r="E79" s="2">
        <f t="shared" si="7"/>
        <v>7500</v>
      </c>
      <c r="F79" s="2">
        <v>4</v>
      </c>
      <c r="G79" s="2">
        <f t="shared" si="8"/>
        <v>750</v>
      </c>
      <c r="H79" s="2">
        <v>6</v>
      </c>
      <c r="I79" s="2">
        <f t="shared" si="9"/>
        <v>150</v>
      </c>
      <c r="J79" s="2">
        <v>7</v>
      </c>
      <c r="K79" s="2">
        <f t="shared" si="10"/>
        <v>150</v>
      </c>
      <c r="L79" s="2">
        <v>9</v>
      </c>
      <c r="M79" s="2">
        <f t="shared" si="11"/>
        <v>150</v>
      </c>
    </row>
    <row r="80" spans="1:13" x14ac:dyDescent="0.35">
      <c r="A80" s="2">
        <v>76</v>
      </c>
      <c r="B80" s="2">
        <v>7600</v>
      </c>
      <c r="C80" s="2">
        <f t="shared" si="6"/>
        <v>5</v>
      </c>
      <c r="D80" s="2">
        <v>1</v>
      </c>
      <c r="E80" s="2">
        <f t="shared" si="7"/>
        <v>7600</v>
      </c>
      <c r="F80" s="2">
        <v>4</v>
      </c>
      <c r="G80" s="2">
        <f t="shared" si="8"/>
        <v>760</v>
      </c>
      <c r="H80" s="2">
        <v>6</v>
      </c>
      <c r="I80" s="2">
        <f t="shared" si="9"/>
        <v>152</v>
      </c>
      <c r="J80" s="2">
        <v>7</v>
      </c>
      <c r="K80" s="2">
        <f t="shared" si="10"/>
        <v>152</v>
      </c>
      <c r="L80" s="2">
        <v>9</v>
      </c>
      <c r="M80" s="2">
        <f t="shared" si="11"/>
        <v>152</v>
      </c>
    </row>
    <row r="81" spans="1:13" x14ac:dyDescent="0.35">
      <c r="A81" s="2">
        <v>77</v>
      </c>
      <c r="B81" s="2">
        <v>7700</v>
      </c>
      <c r="C81" s="2">
        <f t="shared" si="6"/>
        <v>5</v>
      </c>
      <c r="D81" s="2">
        <v>1</v>
      </c>
      <c r="E81" s="2">
        <f t="shared" si="7"/>
        <v>7700</v>
      </c>
      <c r="F81" s="2">
        <v>4</v>
      </c>
      <c r="G81" s="2">
        <f t="shared" si="8"/>
        <v>770</v>
      </c>
      <c r="H81" s="2">
        <v>6</v>
      </c>
      <c r="I81" s="2">
        <f t="shared" si="9"/>
        <v>154</v>
      </c>
      <c r="J81" s="2">
        <v>7</v>
      </c>
      <c r="K81" s="2">
        <f t="shared" si="10"/>
        <v>154</v>
      </c>
      <c r="L81" s="2">
        <v>9</v>
      </c>
      <c r="M81" s="2">
        <f t="shared" si="11"/>
        <v>154</v>
      </c>
    </row>
    <row r="82" spans="1:13" x14ac:dyDescent="0.35">
      <c r="A82" s="2">
        <v>78</v>
      </c>
      <c r="B82" s="2">
        <v>7800</v>
      </c>
      <c r="C82" s="2">
        <f t="shared" si="6"/>
        <v>5</v>
      </c>
      <c r="D82" s="2">
        <v>1</v>
      </c>
      <c r="E82" s="2">
        <f t="shared" si="7"/>
        <v>7800</v>
      </c>
      <c r="F82" s="2">
        <v>4</v>
      </c>
      <c r="G82" s="2">
        <f t="shared" si="8"/>
        <v>780</v>
      </c>
      <c r="H82" s="2">
        <v>6</v>
      </c>
      <c r="I82" s="2">
        <f t="shared" si="9"/>
        <v>156</v>
      </c>
      <c r="J82" s="2">
        <v>7</v>
      </c>
      <c r="K82" s="2">
        <f t="shared" si="10"/>
        <v>156</v>
      </c>
      <c r="L82" s="2">
        <v>9</v>
      </c>
      <c r="M82" s="2">
        <f t="shared" si="11"/>
        <v>156</v>
      </c>
    </row>
    <row r="83" spans="1:13" x14ac:dyDescent="0.35">
      <c r="A83" s="2">
        <v>79</v>
      </c>
      <c r="B83" s="2">
        <v>7900</v>
      </c>
      <c r="C83" s="2">
        <f t="shared" si="6"/>
        <v>5</v>
      </c>
      <c r="D83" s="2">
        <v>1</v>
      </c>
      <c r="E83" s="2">
        <f t="shared" si="7"/>
        <v>7900</v>
      </c>
      <c r="F83" s="2">
        <v>4</v>
      </c>
      <c r="G83" s="2">
        <f t="shared" si="8"/>
        <v>790</v>
      </c>
      <c r="H83" s="2">
        <v>6</v>
      </c>
      <c r="I83" s="2">
        <f t="shared" si="9"/>
        <v>158</v>
      </c>
      <c r="J83" s="2">
        <v>7</v>
      </c>
      <c r="K83" s="2">
        <f t="shared" si="10"/>
        <v>158</v>
      </c>
      <c r="L83" s="2">
        <v>9</v>
      </c>
      <c r="M83" s="2">
        <f t="shared" si="11"/>
        <v>158</v>
      </c>
    </row>
    <row r="84" spans="1:13" x14ac:dyDescent="0.35">
      <c r="A84" s="2">
        <v>80</v>
      </c>
      <c r="B84" s="2">
        <v>8000</v>
      </c>
      <c r="C84" s="2">
        <f t="shared" si="6"/>
        <v>5</v>
      </c>
      <c r="D84" s="2">
        <v>1</v>
      </c>
      <c r="E84" s="2">
        <f t="shared" si="7"/>
        <v>8000</v>
      </c>
      <c r="F84" s="2">
        <v>4</v>
      </c>
      <c r="G84" s="2">
        <f t="shared" si="8"/>
        <v>800</v>
      </c>
      <c r="H84" s="2">
        <v>6</v>
      </c>
      <c r="I84" s="2">
        <f t="shared" si="9"/>
        <v>160</v>
      </c>
      <c r="J84" s="2">
        <v>7</v>
      </c>
      <c r="K84" s="2">
        <f t="shared" si="10"/>
        <v>160</v>
      </c>
      <c r="L84" s="2">
        <v>9</v>
      </c>
      <c r="M84" s="2">
        <f t="shared" si="11"/>
        <v>160</v>
      </c>
    </row>
    <row r="85" spans="1:13" x14ac:dyDescent="0.35">
      <c r="A85" s="2">
        <v>81</v>
      </c>
      <c r="B85" s="2">
        <v>8100</v>
      </c>
      <c r="C85" s="2">
        <f t="shared" si="6"/>
        <v>5</v>
      </c>
      <c r="D85" s="2">
        <v>1</v>
      </c>
      <c r="E85" s="2">
        <f t="shared" si="7"/>
        <v>8100</v>
      </c>
      <c r="F85" s="2">
        <v>4</v>
      </c>
      <c r="G85" s="2">
        <f t="shared" si="8"/>
        <v>810</v>
      </c>
      <c r="H85" s="2">
        <v>6</v>
      </c>
      <c r="I85" s="2">
        <f t="shared" si="9"/>
        <v>162</v>
      </c>
      <c r="J85" s="2">
        <v>7</v>
      </c>
      <c r="K85" s="2">
        <f t="shared" si="10"/>
        <v>162</v>
      </c>
      <c r="L85" s="2">
        <v>9</v>
      </c>
      <c r="M85" s="2">
        <f t="shared" si="11"/>
        <v>162</v>
      </c>
    </row>
    <row r="86" spans="1:13" x14ac:dyDescent="0.35">
      <c r="A86" s="2">
        <v>82</v>
      </c>
      <c r="B86" s="2">
        <v>8200</v>
      </c>
      <c r="C86" s="2">
        <f t="shared" si="6"/>
        <v>5</v>
      </c>
      <c r="D86" s="2">
        <v>1</v>
      </c>
      <c r="E86" s="2">
        <f t="shared" si="7"/>
        <v>8200</v>
      </c>
      <c r="F86" s="2">
        <v>4</v>
      </c>
      <c r="G86" s="2">
        <f t="shared" si="8"/>
        <v>820</v>
      </c>
      <c r="H86" s="2">
        <v>6</v>
      </c>
      <c r="I86" s="2">
        <f t="shared" si="9"/>
        <v>164</v>
      </c>
      <c r="J86" s="2">
        <v>7</v>
      </c>
      <c r="K86" s="2">
        <f t="shared" si="10"/>
        <v>164</v>
      </c>
      <c r="L86" s="2">
        <v>9</v>
      </c>
      <c r="M86" s="2">
        <f t="shared" si="11"/>
        <v>164</v>
      </c>
    </row>
    <row r="87" spans="1:13" x14ac:dyDescent="0.35">
      <c r="A87" s="2">
        <v>83</v>
      </c>
      <c r="B87" s="2">
        <v>8300</v>
      </c>
      <c r="C87" s="2">
        <f t="shared" si="6"/>
        <v>5</v>
      </c>
      <c r="D87" s="2">
        <v>1</v>
      </c>
      <c r="E87" s="2">
        <f t="shared" si="7"/>
        <v>8300</v>
      </c>
      <c r="F87" s="2">
        <v>4</v>
      </c>
      <c r="G87" s="2">
        <f t="shared" si="8"/>
        <v>830</v>
      </c>
      <c r="H87" s="2">
        <v>6</v>
      </c>
      <c r="I87" s="2">
        <f t="shared" si="9"/>
        <v>166</v>
      </c>
      <c r="J87" s="2">
        <v>7</v>
      </c>
      <c r="K87" s="2">
        <f t="shared" si="10"/>
        <v>166</v>
      </c>
      <c r="L87" s="2">
        <v>9</v>
      </c>
      <c r="M87" s="2">
        <f t="shared" si="11"/>
        <v>166</v>
      </c>
    </row>
    <row r="88" spans="1:13" x14ac:dyDescent="0.35">
      <c r="A88" s="2">
        <v>84</v>
      </c>
      <c r="B88" s="2">
        <v>8400</v>
      </c>
      <c r="C88" s="2">
        <f t="shared" si="6"/>
        <v>5</v>
      </c>
      <c r="D88" s="2">
        <v>1</v>
      </c>
      <c r="E88" s="2">
        <f t="shared" si="7"/>
        <v>8400</v>
      </c>
      <c r="F88" s="2">
        <v>4</v>
      </c>
      <c r="G88" s="2">
        <f t="shared" si="8"/>
        <v>840</v>
      </c>
      <c r="H88" s="2">
        <v>6</v>
      </c>
      <c r="I88" s="2">
        <f t="shared" si="9"/>
        <v>168</v>
      </c>
      <c r="J88" s="2">
        <v>7</v>
      </c>
      <c r="K88" s="2">
        <f t="shared" si="10"/>
        <v>168</v>
      </c>
      <c r="L88" s="2">
        <v>9</v>
      </c>
      <c r="M88" s="2">
        <f t="shared" si="11"/>
        <v>168</v>
      </c>
    </row>
    <row r="89" spans="1:13" x14ac:dyDescent="0.35">
      <c r="A89" s="2">
        <v>85</v>
      </c>
      <c r="B89" s="2">
        <v>8500</v>
      </c>
      <c r="C89" s="2">
        <f t="shared" si="6"/>
        <v>5</v>
      </c>
      <c r="D89" s="2">
        <v>1</v>
      </c>
      <c r="E89" s="2">
        <f t="shared" si="7"/>
        <v>8500</v>
      </c>
      <c r="F89" s="2">
        <v>4</v>
      </c>
      <c r="G89" s="2">
        <f t="shared" si="8"/>
        <v>850</v>
      </c>
      <c r="H89" s="2">
        <v>6</v>
      </c>
      <c r="I89" s="2">
        <f t="shared" si="9"/>
        <v>170</v>
      </c>
      <c r="J89" s="2">
        <v>7</v>
      </c>
      <c r="K89" s="2">
        <f t="shared" si="10"/>
        <v>170</v>
      </c>
      <c r="L89" s="2">
        <v>9</v>
      </c>
      <c r="M89" s="2">
        <f t="shared" si="11"/>
        <v>170</v>
      </c>
    </row>
    <row r="90" spans="1:13" x14ac:dyDescent="0.35">
      <c r="A90" s="2">
        <v>86</v>
      </c>
      <c r="B90" s="2">
        <v>8600</v>
      </c>
      <c r="C90" s="2">
        <f t="shared" si="6"/>
        <v>5</v>
      </c>
      <c r="D90" s="2">
        <v>1</v>
      </c>
      <c r="E90" s="2">
        <f t="shared" si="7"/>
        <v>8600</v>
      </c>
      <c r="F90" s="2">
        <v>4</v>
      </c>
      <c r="G90" s="2">
        <f t="shared" si="8"/>
        <v>860</v>
      </c>
      <c r="H90" s="2">
        <v>6</v>
      </c>
      <c r="I90" s="2">
        <f t="shared" si="9"/>
        <v>172</v>
      </c>
      <c r="J90" s="2">
        <v>7</v>
      </c>
      <c r="K90" s="2">
        <f t="shared" si="10"/>
        <v>172</v>
      </c>
      <c r="L90" s="2">
        <v>9</v>
      </c>
      <c r="M90" s="2">
        <f t="shared" si="11"/>
        <v>172</v>
      </c>
    </row>
    <row r="91" spans="1:13" x14ac:dyDescent="0.35">
      <c r="A91" s="2">
        <v>87</v>
      </c>
      <c r="B91" s="2">
        <v>8700</v>
      </c>
      <c r="C91" s="2">
        <f t="shared" si="6"/>
        <v>5</v>
      </c>
      <c r="D91" s="2">
        <v>1</v>
      </c>
      <c r="E91" s="2">
        <f t="shared" si="7"/>
        <v>8700</v>
      </c>
      <c r="F91" s="2">
        <v>4</v>
      </c>
      <c r="G91" s="2">
        <f t="shared" si="8"/>
        <v>870</v>
      </c>
      <c r="H91" s="2">
        <v>6</v>
      </c>
      <c r="I91" s="2">
        <f t="shared" si="9"/>
        <v>174</v>
      </c>
      <c r="J91" s="2">
        <v>7</v>
      </c>
      <c r="K91" s="2">
        <f t="shared" si="10"/>
        <v>174</v>
      </c>
      <c r="L91" s="2">
        <v>9</v>
      </c>
      <c r="M91" s="2">
        <f t="shared" si="11"/>
        <v>174</v>
      </c>
    </row>
    <row r="92" spans="1:13" x14ac:dyDescent="0.35">
      <c r="A92" s="2">
        <v>88</v>
      </c>
      <c r="B92" s="2">
        <v>8800</v>
      </c>
      <c r="C92" s="2">
        <f t="shared" si="6"/>
        <v>5</v>
      </c>
      <c r="D92" s="2">
        <v>1</v>
      </c>
      <c r="E92" s="2">
        <f t="shared" si="7"/>
        <v>8800</v>
      </c>
      <c r="F92" s="2">
        <v>4</v>
      </c>
      <c r="G92" s="2">
        <f t="shared" si="8"/>
        <v>880</v>
      </c>
      <c r="H92" s="2">
        <v>6</v>
      </c>
      <c r="I92" s="2">
        <f t="shared" si="9"/>
        <v>176</v>
      </c>
      <c r="J92" s="2">
        <v>7</v>
      </c>
      <c r="K92" s="2">
        <f t="shared" si="10"/>
        <v>176</v>
      </c>
      <c r="L92" s="2">
        <v>9</v>
      </c>
      <c r="M92" s="2">
        <f t="shared" si="11"/>
        <v>176</v>
      </c>
    </row>
    <row r="93" spans="1:13" x14ac:dyDescent="0.35">
      <c r="A93" s="2">
        <v>89</v>
      </c>
      <c r="B93" s="2">
        <v>8900</v>
      </c>
      <c r="C93" s="2">
        <f t="shared" si="6"/>
        <v>5</v>
      </c>
      <c r="D93" s="2">
        <v>1</v>
      </c>
      <c r="E93" s="2">
        <f t="shared" si="7"/>
        <v>8900</v>
      </c>
      <c r="F93" s="2">
        <v>4</v>
      </c>
      <c r="G93" s="2">
        <f t="shared" si="8"/>
        <v>890</v>
      </c>
      <c r="H93" s="2">
        <v>6</v>
      </c>
      <c r="I93" s="2">
        <f t="shared" si="9"/>
        <v>178</v>
      </c>
      <c r="J93" s="2">
        <v>7</v>
      </c>
      <c r="K93" s="2">
        <f t="shared" si="10"/>
        <v>178</v>
      </c>
      <c r="L93" s="2">
        <v>9</v>
      </c>
      <c r="M93" s="2">
        <f t="shared" si="11"/>
        <v>178</v>
      </c>
    </row>
    <row r="94" spans="1:13" x14ac:dyDescent="0.35">
      <c r="A94" s="2">
        <v>90</v>
      </c>
      <c r="B94" s="2">
        <v>9000</v>
      </c>
      <c r="C94" s="2">
        <f t="shared" si="6"/>
        <v>5</v>
      </c>
      <c r="D94" s="2">
        <v>1</v>
      </c>
      <c r="E94" s="2">
        <f t="shared" si="7"/>
        <v>9000</v>
      </c>
      <c r="F94" s="2">
        <v>4</v>
      </c>
      <c r="G94" s="2">
        <f t="shared" si="8"/>
        <v>900</v>
      </c>
      <c r="H94" s="2">
        <v>6</v>
      </c>
      <c r="I94" s="2">
        <f t="shared" si="9"/>
        <v>180</v>
      </c>
      <c r="J94" s="2">
        <v>7</v>
      </c>
      <c r="K94" s="2">
        <f t="shared" si="10"/>
        <v>180</v>
      </c>
      <c r="L94" s="2">
        <v>9</v>
      </c>
      <c r="M94" s="2">
        <f t="shared" si="11"/>
        <v>180</v>
      </c>
    </row>
    <row r="95" spans="1:13" x14ac:dyDescent="0.35">
      <c r="A95" s="2">
        <v>91</v>
      </c>
      <c r="B95" s="2">
        <v>9100</v>
      </c>
      <c r="C95" s="2">
        <f t="shared" si="6"/>
        <v>5</v>
      </c>
      <c r="D95" s="2">
        <v>1</v>
      </c>
      <c r="E95" s="2">
        <f t="shared" si="7"/>
        <v>9100</v>
      </c>
      <c r="F95" s="2">
        <v>4</v>
      </c>
      <c r="G95" s="2">
        <f t="shared" si="8"/>
        <v>910</v>
      </c>
      <c r="H95" s="2">
        <v>6</v>
      </c>
      <c r="I95" s="2">
        <f t="shared" si="9"/>
        <v>182</v>
      </c>
      <c r="J95" s="2">
        <v>7</v>
      </c>
      <c r="K95" s="2">
        <f t="shared" si="10"/>
        <v>182</v>
      </c>
      <c r="L95" s="2">
        <v>9</v>
      </c>
      <c r="M95" s="2">
        <f t="shared" si="11"/>
        <v>182</v>
      </c>
    </row>
    <row r="96" spans="1:13" x14ac:dyDescent="0.35">
      <c r="A96" s="2">
        <v>92</v>
      </c>
      <c r="B96" s="2">
        <v>9200</v>
      </c>
      <c r="C96" s="2">
        <f t="shared" si="6"/>
        <v>5</v>
      </c>
      <c r="D96" s="2">
        <v>1</v>
      </c>
      <c r="E96" s="2">
        <f t="shared" si="7"/>
        <v>9200</v>
      </c>
      <c r="F96" s="2">
        <v>4</v>
      </c>
      <c r="G96" s="2">
        <f t="shared" si="8"/>
        <v>920</v>
      </c>
      <c r="H96" s="2">
        <v>6</v>
      </c>
      <c r="I96" s="2">
        <f t="shared" si="9"/>
        <v>184</v>
      </c>
      <c r="J96" s="2">
        <v>7</v>
      </c>
      <c r="K96" s="2">
        <f t="shared" si="10"/>
        <v>184</v>
      </c>
      <c r="L96" s="2">
        <v>9</v>
      </c>
      <c r="M96" s="2">
        <f t="shared" si="11"/>
        <v>184</v>
      </c>
    </row>
    <row r="97" spans="1:13" x14ac:dyDescent="0.35">
      <c r="A97" s="2">
        <v>93</v>
      </c>
      <c r="B97" s="2">
        <v>9300</v>
      </c>
      <c r="C97" s="2">
        <f t="shared" si="6"/>
        <v>5</v>
      </c>
      <c r="D97" s="2">
        <v>1</v>
      </c>
      <c r="E97" s="2">
        <f t="shared" si="7"/>
        <v>9300</v>
      </c>
      <c r="F97" s="2">
        <v>4</v>
      </c>
      <c r="G97" s="2">
        <f t="shared" si="8"/>
        <v>930</v>
      </c>
      <c r="H97" s="2">
        <v>6</v>
      </c>
      <c r="I97" s="2">
        <f t="shared" si="9"/>
        <v>186</v>
      </c>
      <c r="J97" s="2">
        <v>7</v>
      </c>
      <c r="K97" s="2">
        <f t="shared" si="10"/>
        <v>186</v>
      </c>
      <c r="L97" s="2">
        <v>9</v>
      </c>
      <c r="M97" s="2">
        <f t="shared" si="11"/>
        <v>186</v>
      </c>
    </row>
    <row r="98" spans="1:13" x14ac:dyDescent="0.35">
      <c r="A98" s="2">
        <v>94</v>
      </c>
      <c r="B98" s="2">
        <v>9400</v>
      </c>
      <c r="C98" s="2">
        <f t="shared" si="6"/>
        <v>5</v>
      </c>
      <c r="D98" s="2">
        <v>1</v>
      </c>
      <c r="E98" s="2">
        <f t="shared" si="7"/>
        <v>9400</v>
      </c>
      <c r="F98" s="2">
        <v>4</v>
      </c>
      <c r="G98" s="2">
        <f t="shared" si="8"/>
        <v>940</v>
      </c>
      <c r="H98" s="2">
        <v>6</v>
      </c>
      <c r="I98" s="2">
        <f t="shared" si="9"/>
        <v>188</v>
      </c>
      <c r="J98" s="2">
        <v>7</v>
      </c>
      <c r="K98" s="2">
        <f t="shared" si="10"/>
        <v>188</v>
      </c>
      <c r="L98" s="2">
        <v>9</v>
      </c>
      <c r="M98" s="2">
        <f t="shared" si="11"/>
        <v>188</v>
      </c>
    </row>
    <row r="99" spans="1:13" x14ac:dyDescent="0.35">
      <c r="A99" s="2">
        <v>95</v>
      </c>
      <c r="B99" s="2">
        <v>9500</v>
      </c>
      <c r="C99" s="2">
        <f t="shared" si="6"/>
        <v>5</v>
      </c>
      <c r="D99" s="2">
        <v>1</v>
      </c>
      <c r="E99" s="2">
        <f t="shared" si="7"/>
        <v>9500</v>
      </c>
      <c r="F99" s="2">
        <v>4</v>
      </c>
      <c r="G99" s="2">
        <f t="shared" si="8"/>
        <v>950</v>
      </c>
      <c r="H99" s="2">
        <v>6</v>
      </c>
      <c r="I99" s="2">
        <f t="shared" si="9"/>
        <v>190</v>
      </c>
      <c r="J99" s="2">
        <v>7</v>
      </c>
      <c r="K99" s="2">
        <f t="shared" si="10"/>
        <v>190</v>
      </c>
      <c r="L99" s="2">
        <v>9</v>
      </c>
      <c r="M99" s="2">
        <f t="shared" si="11"/>
        <v>190</v>
      </c>
    </row>
    <row r="100" spans="1:13" x14ac:dyDescent="0.35">
      <c r="A100" s="2">
        <v>96</v>
      </c>
      <c r="B100" s="2">
        <v>9600</v>
      </c>
      <c r="C100" s="2">
        <f t="shared" si="6"/>
        <v>5</v>
      </c>
      <c r="D100" s="2">
        <v>1</v>
      </c>
      <c r="E100" s="2">
        <f t="shared" si="7"/>
        <v>9600</v>
      </c>
      <c r="F100" s="2">
        <v>4</v>
      </c>
      <c r="G100" s="2">
        <f t="shared" si="8"/>
        <v>960</v>
      </c>
      <c r="H100" s="2">
        <v>6</v>
      </c>
      <c r="I100" s="2">
        <f t="shared" si="9"/>
        <v>192</v>
      </c>
      <c r="J100" s="2">
        <v>7</v>
      </c>
      <c r="K100" s="2">
        <f t="shared" si="10"/>
        <v>192</v>
      </c>
      <c r="L100" s="2">
        <v>9</v>
      </c>
      <c r="M100" s="2">
        <f t="shared" si="11"/>
        <v>192</v>
      </c>
    </row>
    <row r="101" spans="1:13" x14ac:dyDescent="0.35">
      <c r="A101" s="2">
        <v>97</v>
      </c>
      <c r="B101" s="2">
        <v>9700</v>
      </c>
      <c r="C101" s="2">
        <f t="shared" si="6"/>
        <v>5</v>
      </c>
      <c r="D101" s="2">
        <v>1</v>
      </c>
      <c r="E101" s="2">
        <f t="shared" si="7"/>
        <v>9700</v>
      </c>
      <c r="F101" s="2">
        <v>4</v>
      </c>
      <c r="G101" s="2">
        <f t="shared" si="8"/>
        <v>970</v>
      </c>
      <c r="H101" s="2">
        <v>6</v>
      </c>
      <c r="I101" s="2">
        <f t="shared" si="9"/>
        <v>194</v>
      </c>
      <c r="J101" s="2">
        <v>7</v>
      </c>
      <c r="K101" s="2">
        <f t="shared" si="10"/>
        <v>194</v>
      </c>
      <c r="L101" s="2">
        <v>9</v>
      </c>
      <c r="M101" s="2">
        <f t="shared" si="11"/>
        <v>194</v>
      </c>
    </row>
    <row r="102" spans="1:13" x14ac:dyDescent="0.35">
      <c r="A102" s="2">
        <v>98</v>
      </c>
      <c r="B102" s="2">
        <v>9800</v>
      </c>
      <c r="C102" s="2">
        <f t="shared" si="6"/>
        <v>5</v>
      </c>
      <c r="D102" s="2">
        <v>1</v>
      </c>
      <c r="E102" s="2">
        <f t="shared" si="7"/>
        <v>9800</v>
      </c>
      <c r="F102" s="2">
        <v>4</v>
      </c>
      <c r="G102" s="2">
        <f t="shared" si="8"/>
        <v>980</v>
      </c>
      <c r="H102" s="2">
        <v>6</v>
      </c>
      <c r="I102" s="2">
        <f t="shared" si="9"/>
        <v>196</v>
      </c>
      <c r="J102" s="2">
        <v>7</v>
      </c>
      <c r="K102" s="2">
        <f t="shared" si="10"/>
        <v>196</v>
      </c>
      <c r="L102" s="2">
        <v>9</v>
      </c>
      <c r="M102" s="2">
        <f t="shared" si="11"/>
        <v>196</v>
      </c>
    </row>
    <row r="103" spans="1:13" x14ac:dyDescent="0.35">
      <c r="A103" s="2">
        <v>99</v>
      </c>
      <c r="B103" s="2">
        <v>9900</v>
      </c>
      <c r="C103" s="2">
        <f t="shared" si="6"/>
        <v>5</v>
      </c>
      <c r="D103" s="2">
        <v>1</v>
      </c>
      <c r="E103" s="2">
        <f t="shared" si="7"/>
        <v>9900</v>
      </c>
      <c r="F103" s="2">
        <v>4</v>
      </c>
      <c r="G103" s="2">
        <f t="shared" si="8"/>
        <v>990</v>
      </c>
      <c r="H103" s="2">
        <v>6</v>
      </c>
      <c r="I103" s="2">
        <f t="shared" si="9"/>
        <v>198</v>
      </c>
      <c r="J103" s="2">
        <v>7</v>
      </c>
      <c r="K103" s="2">
        <f t="shared" si="10"/>
        <v>198</v>
      </c>
      <c r="L103" s="2">
        <v>9</v>
      </c>
      <c r="M103" s="2">
        <f t="shared" si="11"/>
        <v>198</v>
      </c>
    </row>
    <row r="104" spans="1:13" x14ac:dyDescent="0.35">
      <c r="A104" s="2">
        <v>100</v>
      </c>
      <c r="B104" s="2">
        <v>10000</v>
      </c>
      <c r="C104" s="2">
        <f t="shared" si="6"/>
        <v>5</v>
      </c>
      <c r="D104" s="2">
        <v>1</v>
      </c>
      <c r="E104" s="2">
        <f t="shared" si="7"/>
        <v>10000</v>
      </c>
      <c r="F104" s="2">
        <v>4</v>
      </c>
      <c r="G104" s="2">
        <f t="shared" si="8"/>
        <v>1000</v>
      </c>
      <c r="H104" s="2">
        <v>6</v>
      </c>
      <c r="I104" s="2">
        <f t="shared" si="9"/>
        <v>200</v>
      </c>
      <c r="J104" s="2">
        <v>7</v>
      </c>
      <c r="K104" s="2">
        <f t="shared" si="10"/>
        <v>200</v>
      </c>
      <c r="L104" s="2">
        <v>9</v>
      </c>
      <c r="M104" s="2">
        <f t="shared" si="11"/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pane ySplit="4" topLeftCell="A5" activePane="bottomLeft" state="frozen"/>
      <selection activeCell="K1" sqref="K1"/>
      <selection pane="bottomLeft" activeCell="F20" sqref="F20"/>
    </sheetView>
  </sheetViews>
  <sheetFormatPr defaultRowHeight="16.5" x14ac:dyDescent="0.35"/>
  <cols>
    <col min="1" max="2" width="11.25" style="2" customWidth="1"/>
    <col min="3" max="3" width="12.75" style="2" customWidth="1"/>
    <col min="4" max="4" width="14.625" style="2" customWidth="1"/>
    <col min="5" max="5" width="15.25" style="2" customWidth="1"/>
    <col min="6" max="6" width="13.25" style="2" customWidth="1"/>
    <col min="7" max="7" width="14.625" style="2" customWidth="1"/>
    <col min="8" max="8" width="11.75" style="2" customWidth="1"/>
    <col min="9" max="9" width="14.5" style="2" customWidth="1"/>
    <col min="10" max="10" width="11.625" style="2" customWidth="1"/>
    <col min="11" max="11" width="15" style="2" customWidth="1"/>
    <col min="12" max="12" width="13" style="2" customWidth="1"/>
    <col min="13" max="13" width="11.25" style="2" customWidth="1"/>
    <col min="14" max="14" width="12" style="2" customWidth="1"/>
    <col min="15" max="15" width="13.875" style="2" customWidth="1"/>
    <col min="16" max="16" width="11" style="2" customWidth="1"/>
    <col min="17" max="17" width="12.5" style="2" customWidth="1"/>
    <col min="18" max="18" width="12.375" style="2" customWidth="1"/>
    <col min="19" max="19" width="12.75" style="2" customWidth="1"/>
    <col min="20" max="23" width="14.625" style="2" customWidth="1"/>
    <col min="24" max="25" width="15.25" style="2" customWidth="1"/>
    <col min="26" max="26" width="15.625" style="2" customWidth="1"/>
    <col min="27" max="27" width="15" style="2" customWidth="1"/>
    <col min="28" max="28" width="14.125" style="2" customWidth="1"/>
    <col min="29" max="16384" width="9" style="2"/>
  </cols>
  <sheetData>
    <row r="1" spans="1:28" x14ac:dyDescent="0.35">
      <c r="A1" s="2" t="s">
        <v>18</v>
      </c>
      <c r="B1" s="2" t="s">
        <v>377</v>
      </c>
      <c r="C1" s="2" t="s">
        <v>19</v>
      </c>
      <c r="D1" s="2" t="s">
        <v>399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137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391</v>
      </c>
      <c r="U1" s="2" t="s">
        <v>381</v>
      </c>
      <c r="V1" s="2" t="s">
        <v>28</v>
      </c>
      <c r="W1" s="2" t="s">
        <v>384</v>
      </c>
      <c r="X1" s="2" t="s">
        <v>29</v>
      </c>
      <c r="Y1" s="2" t="s">
        <v>386</v>
      </c>
      <c r="Z1" s="2" t="s">
        <v>389</v>
      </c>
      <c r="AA1" s="2" t="s">
        <v>388</v>
      </c>
      <c r="AB1" s="2" t="s">
        <v>30</v>
      </c>
    </row>
    <row r="2" spans="1:28" s="3" customFormat="1" ht="33" x14ac:dyDescent="0.35">
      <c r="A2" s="3" t="s">
        <v>31</v>
      </c>
      <c r="B2" s="3" t="s">
        <v>378</v>
      </c>
      <c r="C2" s="3" t="s">
        <v>32</v>
      </c>
      <c r="D2" s="3" t="s">
        <v>399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2" t="s">
        <v>137</v>
      </c>
      <c r="N2" s="3" t="s">
        <v>41</v>
      </c>
      <c r="O2" s="3" t="s">
        <v>42</v>
      </c>
      <c r="T2" s="3" t="s">
        <v>391</v>
      </c>
      <c r="U2" s="3" t="s">
        <v>382</v>
      </c>
      <c r="V2" s="3" t="s">
        <v>43</v>
      </c>
      <c r="W2" s="3" t="s">
        <v>382</v>
      </c>
      <c r="X2" s="3" t="s">
        <v>43</v>
      </c>
      <c r="Y2" s="3" t="s">
        <v>382</v>
      </c>
      <c r="Z2" s="3" t="s">
        <v>43</v>
      </c>
      <c r="AA2" s="3" t="s">
        <v>382</v>
      </c>
      <c r="AB2" s="3" t="s">
        <v>43</v>
      </c>
    </row>
    <row r="3" spans="1:28" x14ac:dyDescent="0.35">
      <c r="A3" s="2" t="s">
        <v>135</v>
      </c>
      <c r="B3" s="2" t="s">
        <v>379</v>
      </c>
      <c r="C3" s="2" t="s">
        <v>136</v>
      </c>
      <c r="D3" s="2" t="s">
        <v>401</v>
      </c>
      <c r="E3" s="2" t="s">
        <v>400</v>
      </c>
      <c r="F3" s="2" t="s">
        <v>402</v>
      </c>
      <c r="G3" s="2" t="s">
        <v>403</v>
      </c>
      <c r="H3" s="2" t="s">
        <v>140</v>
      </c>
      <c r="I3" s="2" t="s">
        <v>404</v>
      </c>
      <c r="J3" s="2" t="s">
        <v>141</v>
      </c>
      <c r="K3" s="2" t="s">
        <v>405</v>
      </c>
      <c r="L3" s="2" t="s">
        <v>142</v>
      </c>
      <c r="M3" s="2" t="s">
        <v>165</v>
      </c>
      <c r="N3" s="2" t="s">
        <v>166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392</v>
      </c>
      <c r="U3" s="2" t="s">
        <v>383</v>
      </c>
      <c r="V3" s="2" t="s">
        <v>143</v>
      </c>
      <c r="W3" s="2" t="s">
        <v>385</v>
      </c>
      <c r="X3" s="2" t="s">
        <v>144</v>
      </c>
      <c r="Y3" s="2" t="s">
        <v>387</v>
      </c>
      <c r="Z3" s="2" t="s">
        <v>145</v>
      </c>
      <c r="AA3" s="2" t="s">
        <v>390</v>
      </c>
      <c r="AB3" s="2" t="s">
        <v>146</v>
      </c>
    </row>
    <row r="4" spans="1:28" x14ac:dyDescent="0.35">
      <c r="A4" s="2" t="s">
        <v>134</v>
      </c>
      <c r="B4" s="2" t="s">
        <v>380</v>
      </c>
      <c r="C4" s="2" t="s">
        <v>134</v>
      </c>
      <c r="D4" s="2" t="s">
        <v>398</v>
      </c>
      <c r="E4" s="2" t="s">
        <v>134</v>
      </c>
      <c r="F4" s="2" t="s">
        <v>134</v>
      </c>
      <c r="G4" s="2" t="s">
        <v>134</v>
      </c>
      <c r="H4" s="2" t="s">
        <v>134</v>
      </c>
      <c r="I4" s="2" t="s">
        <v>134</v>
      </c>
      <c r="J4" s="2" t="s">
        <v>134</v>
      </c>
      <c r="K4" s="2" t="s">
        <v>134</v>
      </c>
      <c r="L4" s="2" t="s">
        <v>134</v>
      </c>
      <c r="M4" s="2" t="s">
        <v>138</v>
      </c>
      <c r="N4" s="2" t="s">
        <v>134</v>
      </c>
      <c r="O4" s="2" t="s">
        <v>134</v>
      </c>
      <c r="P4" s="2" t="s">
        <v>134</v>
      </c>
      <c r="Q4" s="2" t="s">
        <v>134</v>
      </c>
      <c r="R4" s="2" t="s">
        <v>134</v>
      </c>
      <c r="S4" s="2" t="s">
        <v>134</v>
      </c>
      <c r="T4" s="2" t="s">
        <v>380</v>
      </c>
      <c r="U4" s="2" t="s">
        <v>380</v>
      </c>
      <c r="V4" s="2" t="s">
        <v>134</v>
      </c>
      <c r="W4" s="2" t="s">
        <v>380</v>
      </c>
      <c r="X4" s="2" t="s">
        <v>134</v>
      </c>
      <c r="Y4" s="2" t="s">
        <v>380</v>
      </c>
      <c r="Z4" s="2" t="s">
        <v>134</v>
      </c>
      <c r="AA4" s="2" t="s">
        <v>380</v>
      </c>
      <c r="AB4" s="2" t="s">
        <v>134</v>
      </c>
    </row>
    <row r="5" spans="1:28" x14ac:dyDescent="0.35">
      <c r="A5" s="2">
        <v>1</v>
      </c>
      <c r="B5" s="2">
        <v>1</v>
      </c>
      <c r="C5" s="2">
        <v>10</v>
      </c>
      <c r="D5" s="2">
        <v>4</v>
      </c>
      <c r="E5" s="2">
        <v>5001</v>
      </c>
      <c r="F5" s="2">
        <v>10</v>
      </c>
      <c r="G5" s="2">
        <v>5002</v>
      </c>
      <c r="H5" s="2">
        <v>10</v>
      </c>
      <c r="I5" s="2">
        <v>5003</v>
      </c>
      <c r="J5" s="2">
        <v>10</v>
      </c>
      <c r="K5" s="2">
        <v>5004</v>
      </c>
      <c r="L5" s="2">
        <v>10</v>
      </c>
      <c r="M5" s="2">
        <v>3</v>
      </c>
      <c r="N5" s="2">
        <v>2</v>
      </c>
      <c r="O5" s="2">
        <v>250</v>
      </c>
      <c r="P5" s="2">
        <v>6</v>
      </c>
      <c r="Q5" s="2">
        <v>80</v>
      </c>
      <c r="R5" s="2">
        <v>8</v>
      </c>
      <c r="S5" s="2">
        <v>100</v>
      </c>
      <c r="T5" s="2">
        <v>0</v>
      </c>
    </row>
    <row r="6" spans="1:28" x14ac:dyDescent="0.35">
      <c r="A6" s="2">
        <v>2</v>
      </c>
      <c r="B6" s="2">
        <v>2</v>
      </c>
      <c r="C6" s="2">
        <v>20</v>
      </c>
      <c r="D6" s="2">
        <v>4</v>
      </c>
      <c r="E6" s="2">
        <v>5001</v>
      </c>
      <c r="F6" s="2">
        <v>10</v>
      </c>
      <c r="G6" s="2">
        <v>5002</v>
      </c>
      <c r="H6" s="2">
        <v>10</v>
      </c>
      <c r="I6" s="2">
        <v>5003</v>
      </c>
      <c r="J6" s="2">
        <v>10</v>
      </c>
      <c r="K6" s="2">
        <v>5004</v>
      </c>
      <c r="L6" s="2">
        <v>10</v>
      </c>
      <c r="M6" s="2">
        <v>3</v>
      </c>
      <c r="N6" s="2">
        <v>2</v>
      </c>
      <c r="O6" s="2">
        <f>O5+350</f>
        <v>600</v>
      </c>
      <c r="P6" s="2">
        <v>2</v>
      </c>
      <c r="Q6" s="2">
        <f>Q5+80*350/250</f>
        <v>192</v>
      </c>
      <c r="R6" s="2">
        <v>3</v>
      </c>
      <c r="S6" s="2">
        <f>S5+100*350/250</f>
        <v>240</v>
      </c>
      <c r="T6" s="2">
        <v>1</v>
      </c>
      <c r="U6" s="2">
        <v>1</v>
      </c>
      <c r="V6" s="2">
        <v>1</v>
      </c>
    </row>
    <row r="7" spans="1:28" x14ac:dyDescent="0.35">
      <c r="A7" s="2">
        <v>3</v>
      </c>
      <c r="B7" s="2">
        <v>3</v>
      </c>
      <c r="C7" s="2">
        <v>30</v>
      </c>
      <c r="D7" s="2">
        <v>4</v>
      </c>
      <c r="E7" s="2">
        <v>5001</v>
      </c>
      <c r="F7" s="2">
        <v>10</v>
      </c>
      <c r="G7" s="2">
        <v>5002</v>
      </c>
      <c r="H7" s="2">
        <v>10</v>
      </c>
      <c r="I7" s="2">
        <v>5003</v>
      </c>
      <c r="J7" s="2">
        <v>10</v>
      </c>
      <c r="K7" s="2">
        <v>5004</v>
      </c>
      <c r="L7" s="2">
        <v>10</v>
      </c>
      <c r="M7" s="2">
        <v>3</v>
      </c>
      <c r="N7" s="2">
        <v>2</v>
      </c>
      <c r="O7" s="2">
        <f>O6+480</f>
        <v>1080</v>
      </c>
      <c r="P7" s="2">
        <v>2</v>
      </c>
      <c r="Q7" s="2">
        <f>Q6+INT(80*600/250)</f>
        <v>384</v>
      </c>
      <c r="R7" s="2">
        <v>3</v>
      </c>
      <c r="S7" s="2">
        <f>S6+INT(100*600/250)</f>
        <v>480</v>
      </c>
      <c r="T7" s="2">
        <v>2</v>
      </c>
      <c r="U7" s="2">
        <v>1</v>
      </c>
      <c r="V7" s="2">
        <v>1</v>
      </c>
      <c r="W7" s="2">
        <v>1</v>
      </c>
      <c r="X7" s="2">
        <v>2</v>
      </c>
    </row>
    <row r="8" spans="1:28" x14ac:dyDescent="0.35">
      <c r="A8" s="2">
        <v>4</v>
      </c>
      <c r="B8" s="2">
        <v>4</v>
      </c>
      <c r="C8" s="2">
        <v>40</v>
      </c>
      <c r="D8" s="2">
        <v>4</v>
      </c>
      <c r="E8" s="2">
        <v>5001</v>
      </c>
      <c r="F8" s="2">
        <v>10</v>
      </c>
      <c r="G8" s="2">
        <v>5002</v>
      </c>
      <c r="H8" s="2">
        <v>10</v>
      </c>
      <c r="I8" s="2">
        <v>5003</v>
      </c>
      <c r="J8" s="2">
        <v>10</v>
      </c>
      <c r="K8" s="2">
        <v>5004</v>
      </c>
      <c r="L8" s="2">
        <v>10</v>
      </c>
      <c r="M8" s="2">
        <v>3</v>
      </c>
      <c r="N8" s="2">
        <v>2</v>
      </c>
      <c r="O8" s="2">
        <f>O7+600</f>
        <v>1680</v>
      </c>
      <c r="P8" s="2">
        <v>2</v>
      </c>
      <c r="Q8" s="2">
        <f>Q7+INT(80*480/250)</f>
        <v>537</v>
      </c>
      <c r="R8" s="2">
        <v>3</v>
      </c>
      <c r="S8" s="2">
        <f>S7+INT(100*480/250)</f>
        <v>672</v>
      </c>
      <c r="T8" s="2">
        <v>2</v>
      </c>
      <c r="U8" s="2">
        <v>1</v>
      </c>
      <c r="V8" s="2">
        <v>1</v>
      </c>
      <c r="W8" s="2">
        <v>1</v>
      </c>
      <c r="X8" s="2">
        <v>2</v>
      </c>
    </row>
    <row r="9" spans="1:28" x14ac:dyDescent="0.35">
      <c r="A9" s="2">
        <v>5</v>
      </c>
      <c r="B9" s="2">
        <v>5</v>
      </c>
      <c r="C9" s="2">
        <v>50</v>
      </c>
      <c r="D9" s="2">
        <v>4</v>
      </c>
      <c r="E9" s="2">
        <v>5001</v>
      </c>
      <c r="F9" s="2">
        <v>10</v>
      </c>
      <c r="G9" s="2">
        <v>5002</v>
      </c>
      <c r="H9" s="2">
        <v>10</v>
      </c>
      <c r="I9" s="2">
        <v>5003</v>
      </c>
      <c r="J9" s="2">
        <v>10</v>
      </c>
      <c r="K9" s="2">
        <v>5004</v>
      </c>
      <c r="L9" s="2">
        <v>10</v>
      </c>
      <c r="M9" s="2">
        <v>3</v>
      </c>
      <c r="N9" s="2">
        <v>2</v>
      </c>
      <c r="O9" s="2">
        <f>O8+750</f>
        <v>2430</v>
      </c>
      <c r="P9" s="2">
        <v>2</v>
      </c>
      <c r="Q9" s="2">
        <f>Q8+INT(80*750/250)</f>
        <v>777</v>
      </c>
      <c r="R9" s="2">
        <v>3</v>
      </c>
      <c r="S9" s="2">
        <f>S8+INT(100*750/250)</f>
        <v>972</v>
      </c>
      <c r="T9" s="2">
        <v>2</v>
      </c>
      <c r="U9" s="2">
        <v>1</v>
      </c>
      <c r="V9" s="2">
        <v>1</v>
      </c>
      <c r="W9" s="2">
        <v>1</v>
      </c>
      <c r="X9" s="2">
        <v>2</v>
      </c>
    </row>
    <row r="10" spans="1:28" x14ac:dyDescent="0.35">
      <c r="A10" s="2">
        <v>6</v>
      </c>
      <c r="B10" s="2">
        <v>6</v>
      </c>
      <c r="C10" s="2">
        <v>60</v>
      </c>
      <c r="D10" s="2">
        <v>4</v>
      </c>
      <c r="E10" s="2">
        <v>5001</v>
      </c>
      <c r="F10" s="2">
        <v>10</v>
      </c>
      <c r="G10" s="2">
        <v>5002</v>
      </c>
      <c r="H10" s="2">
        <v>10</v>
      </c>
      <c r="I10" s="2">
        <v>5003</v>
      </c>
      <c r="J10" s="2">
        <v>10</v>
      </c>
      <c r="K10" s="2">
        <v>5004</v>
      </c>
      <c r="L10" s="2">
        <v>10</v>
      </c>
      <c r="M10" s="2">
        <v>3</v>
      </c>
      <c r="N10" s="2">
        <v>2</v>
      </c>
      <c r="O10" s="2">
        <f>O9+1000</f>
        <v>3430</v>
      </c>
      <c r="P10" s="2">
        <v>2</v>
      </c>
      <c r="Q10" s="2">
        <f>Q9+INT(80*1000/250)</f>
        <v>1097</v>
      </c>
      <c r="R10" s="2">
        <v>3</v>
      </c>
      <c r="S10" s="2">
        <f>S9+INT(100*1000/250)</f>
        <v>1372</v>
      </c>
      <c r="T10" s="2">
        <v>2</v>
      </c>
      <c r="U10" s="2">
        <v>1</v>
      </c>
      <c r="V10" s="2">
        <v>1</v>
      </c>
      <c r="W10" s="2">
        <v>1</v>
      </c>
      <c r="X10" s="2">
        <v>2</v>
      </c>
    </row>
    <row r="11" spans="1:28" x14ac:dyDescent="0.35">
      <c r="A11" s="2">
        <v>7</v>
      </c>
      <c r="B11" s="2">
        <v>7</v>
      </c>
      <c r="C11" s="2">
        <v>70</v>
      </c>
      <c r="D11" s="2">
        <v>4</v>
      </c>
      <c r="E11" s="2">
        <v>5001</v>
      </c>
      <c r="F11" s="2">
        <v>10</v>
      </c>
      <c r="G11" s="2">
        <v>5002</v>
      </c>
      <c r="H11" s="2">
        <v>10</v>
      </c>
      <c r="I11" s="2">
        <v>5003</v>
      </c>
      <c r="J11" s="2">
        <v>10</v>
      </c>
      <c r="K11" s="2">
        <v>5004</v>
      </c>
      <c r="L11" s="2">
        <v>10</v>
      </c>
      <c r="M11" s="2">
        <v>3</v>
      </c>
      <c r="N11" s="2">
        <v>2</v>
      </c>
      <c r="O11" s="2">
        <f>O10+1200</f>
        <v>4630</v>
      </c>
      <c r="P11" s="2">
        <v>2</v>
      </c>
      <c r="Q11" s="2">
        <f>Q10+INT(80*1200/250)</f>
        <v>1481</v>
      </c>
      <c r="R11" s="2">
        <v>3</v>
      </c>
      <c r="S11" s="2">
        <f>S10+INT(100*1200/250)</f>
        <v>1852</v>
      </c>
      <c r="T11" s="2">
        <v>2</v>
      </c>
      <c r="U11" s="2">
        <v>1</v>
      </c>
      <c r="V11" s="2">
        <v>1</v>
      </c>
      <c r="W11" s="2">
        <v>1</v>
      </c>
      <c r="X11" s="2">
        <v>2</v>
      </c>
    </row>
    <row r="12" spans="1:28" x14ac:dyDescent="0.35">
      <c r="A12" s="2">
        <v>8</v>
      </c>
      <c r="B12" s="2">
        <v>8</v>
      </c>
      <c r="C12" s="2">
        <v>80</v>
      </c>
      <c r="D12" s="2">
        <v>4</v>
      </c>
      <c r="E12" s="2">
        <v>5001</v>
      </c>
      <c r="F12" s="2">
        <v>10</v>
      </c>
      <c r="G12" s="2">
        <v>5002</v>
      </c>
      <c r="H12" s="2">
        <v>10</v>
      </c>
      <c r="I12" s="2">
        <v>5003</v>
      </c>
      <c r="J12" s="2">
        <v>10</v>
      </c>
      <c r="K12" s="2">
        <v>5004</v>
      </c>
      <c r="L12" s="2">
        <v>10</v>
      </c>
      <c r="M12" s="2">
        <v>3</v>
      </c>
      <c r="N12" s="2">
        <v>2</v>
      </c>
      <c r="O12" s="2">
        <f>O11+1500</f>
        <v>6130</v>
      </c>
      <c r="P12" s="2">
        <v>2</v>
      </c>
      <c r="Q12" s="2">
        <f>Q11+INT(80*1500/250)</f>
        <v>1961</v>
      </c>
      <c r="R12" s="2">
        <v>3</v>
      </c>
      <c r="S12" s="2">
        <f>S11+INT(100*1500/250)</f>
        <v>2452</v>
      </c>
      <c r="T12" s="2">
        <v>2</v>
      </c>
      <c r="U12" s="2">
        <v>1</v>
      </c>
      <c r="V12" s="2">
        <v>1</v>
      </c>
      <c r="W12" s="2">
        <v>1</v>
      </c>
      <c r="X12" s="2">
        <v>2</v>
      </c>
    </row>
    <row r="13" spans="1:28" x14ac:dyDescent="0.35">
      <c r="A13" s="2">
        <v>9</v>
      </c>
      <c r="B13" s="2">
        <v>9</v>
      </c>
      <c r="C13" s="2">
        <v>90</v>
      </c>
      <c r="D13" s="2">
        <v>4</v>
      </c>
      <c r="E13" s="2">
        <v>5001</v>
      </c>
      <c r="F13" s="2">
        <v>10</v>
      </c>
      <c r="G13" s="2">
        <v>5002</v>
      </c>
      <c r="H13" s="2">
        <v>10</v>
      </c>
      <c r="I13" s="2">
        <v>5003</v>
      </c>
      <c r="J13" s="2">
        <v>10</v>
      </c>
      <c r="K13" s="2">
        <v>5004</v>
      </c>
      <c r="L13" s="2">
        <v>10</v>
      </c>
      <c r="M13" s="2">
        <v>3</v>
      </c>
      <c r="N13" s="2">
        <v>2</v>
      </c>
      <c r="O13" s="2">
        <f>O12+1850</f>
        <v>7980</v>
      </c>
      <c r="P13" s="2">
        <v>2</v>
      </c>
      <c r="Q13" s="2">
        <f>Q12+INT(80*1850/250)</f>
        <v>2553</v>
      </c>
      <c r="R13" s="2">
        <v>3</v>
      </c>
      <c r="S13" s="2">
        <f>S12+INT(100*1850/250)</f>
        <v>3192</v>
      </c>
      <c r="T13" s="2">
        <v>2</v>
      </c>
      <c r="U13" s="2">
        <v>1</v>
      </c>
      <c r="V13" s="2">
        <v>1</v>
      </c>
      <c r="W13" s="2">
        <v>1</v>
      </c>
      <c r="X13" s="2">
        <v>2</v>
      </c>
    </row>
    <row r="14" spans="1:28" x14ac:dyDescent="0.35">
      <c r="A14" s="2">
        <v>10</v>
      </c>
      <c r="B14" s="2">
        <v>10</v>
      </c>
      <c r="C14" s="2">
        <v>100</v>
      </c>
      <c r="D14" s="2">
        <v>4</v>
      </c>
      <c r="E14" s="2">
        <v>5001</v>
      </c>
      <c r="F14" s="2">
        <v>10</v>
      </c>
      <c r="G14" s="2">
        <v>5002</v>
      </c>
      <c r="H14" s="2">
        <v>10</v>
      </c>
      <c r="I14" s="2">
        <v>5003</v>
      </c>
      <c r="J14" s="2">
        <v>10</v>
      </c>
      <c r="K14" s="2">
        <v>5004</v>
      </c>
      <c r="L14" s="2">
        <v>10</v>
      </c>
      <c r="M14" s="2">
        <v>3</v>
      </c>
      <c r="N14" s="2">
        <v>2</v>
      </c>
      <c r="O14" s="2">
        <f>O13+2100</f>
        <v>10080</v>
      </c>
      <c r="P14" s="2">
        <v>2</v>
      </c>
      <c r="Q14" s="2">
        <f>Q13+INT(80*2100/250)</f>
        <v>3225</v>
      </c>
      <c r="R14" s="2">
        <v>3</v>
      </c>
      <c r="S14" s="2">
        <f>S13+INT(100*2100/250)</f>
        <v>4032</v>
      </c>
      <c r="T14" s="2">
        <v>2</v>
      </c>
      <c r="U14" s="2">
        <v>1</v>
      </c>
      <c r="V14" s="2">
        <v>1</v>
      </c>
      <c r="W14" s="2">
        <v>1</v>
      </c>
      <c r="X14" s="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pane ySplit="4" topLeftCell="A5" activePane="bottomLeft" state="frozen"/>
      <selection pane="bottomLeft" activeCell="K14" sqref="K14"/>
    </sheetView>
  </sheetViews>
  <sheetFormatPr defaultRowHeight="16.5" x14ac:dyDescent="0.35"/>
  <cols>
    <col min="1" max="1" width="11.125" style="2" bestFit="1" customWidth="1"/>
    <col min="2" max="2" width="13" style="2" bestFit="1" customWidth="1"/>
    <col min="3" max="3" width="16.25" style="2" customWidth="1"/>
    <col min="4" max="4" width="10.875" style="2" customWidth="1"/>
    <col min="5" max="5" width="12.25" style="2" customWidth="1"/>
    <col min="6" max="6" width="16.375" style="2" bestFit="1" customWidth="1"/>
    <col min="7" max="7" width="13.125" style="2" bestFit="1" customWidth="1"/>
    <col min="8" max="9" width="13.125" style="2" customWidth="1"/>
    <col min="10" max="10" width="15.75" style="2" customWidth="1"/>
    <col min="11" max="11" width="15.25" style="2" customWidth="1"/>
    <col min="12" max="12" width="17.125" style="2" customWidth="1"/>
    <col min="13" max="13" width="12.125" style="2" customWidth="1"/>
    <col min="14" max="14" width="11" style="2" customWidth="1"/>
    <col min="15" max="16384" width="9" style="2"/>
  </cols>
  <sheetData>
    <row r="1" spans="1:26" ht="24.75" customHeight="1" x14ac:dyDescent="0.35">
      <c r="A1" s="4" t="s">
        <v>49</v>
      </c>
      <c r="B1" s="4" t="s">
        <v>317</v>
      </c>
      <c r="C1" s="4" t="s">
        <v>44</v>
      </c>
      <c r="D1" s="4" t="s">
        <v>45</v>
      </c>
      <c r="E1" s="4" t="s">
        <v>46</v>
      </c>
      <c r="F1" s="4" t="s">
        <v>53</v>
      </c>
      <c r="G1" s="4" t="s">
        <v>55</v>
      </c>
      <c r="H1" s="4" t="s">
        <v>322</v>
      </c>
      <c r="I1" s="4" t="s">
        <v>323</v>
      </c>
      <c r="J1" s="4" t="s">
        <v>57</v>
      </c>
      <c r="K1" s="4" t="s">
        <v>47</v>
      </c>
      <c r="L1" s="4" t="s">
        <v>48</v>
      </c>
      <c r="M1" s="5" t="s">
        <v>137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</row>
    <row r="2" spans="1:26" s="3" customFormat="1" ht="33" x14ac:dyDescent="0.35">
      <c r="A2" s="6" t="s">
        <v>70</v>
      </c>
      <c r="B2" s="6" t="s">
        <v>69</v>
      </c>
      <c r="C2" s="6" t="s">
        <v>50</v>
      </c>
      <c r="D2" s="6" t="s">
        <v>51</v>
      </c>
      <c r="E2" s="6" t="s">
        <v>52</v>
      </c>
      <c r="F2" s="6" t="s">
        <v>54</v>
      </c>
      <c r="G2" s="6" t="s">
        <v>56</v>
      </c>
      <c r="H2" s="6" t="s">
        <v>325</v>
      </c>
      <c r="I2" s="6" t="s">
        <v>324</v>
      </c>
      <c r="J2" s="6" t="s">
        <v>266</v>
      </c>
      <c r="K2" s="6" t="s">
        <v>58</v>
      </c>
      <c r="L2" s="6" t="s">
        <v>71</v>
      </c>
      <c r="M2" s="5" t="s">
        <v>137</v>
      </c>
      <c r="N2" s="7" t="s">
        <v>15</v>
      </c>
      <c r="O2" s="7" t="s">
        <v>16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x14ac:dyDescent="0.35">
      <c r="A3" s="4" t="s">
        <v>133</v>
      </c>
      <c r="B3" s="4" t="s">
        <v>307</v>
      </c>
      <c r="C3" s="4" t="s">
        <v>147</v>
      </c>
      <c r="D3" s="4" t="s">
        <v>148</v>
      </c>
      <c r="E3" s="4" t="s">
        <v>318</v>
      </c>
      <c r="F3" s="4" t="s">
        <v>320</v>
      </c>
      <c r="G3" s="4" t="s">
        <v>321</v>
      </c>
      <c r="H3" s="4" t="s">
        <v>326</v>
      </c>
      <c r="I3" s="4" t="s">
        <v>328</v>
      </c>
      <c r="J3" s="4" t="s">
        <v>149</v>
      </c>
      <c r="K3" s="4" t="s">
        <v>150</v>
      </c>
      <c r="L3" s="4" t="s">
        <v>151</v>
      </c>
      <c r="M3" s="5" t="s">
        <v>139</v>
      </c>
      <c r="N3" s="5" t="s">
        <v>121</v>
      </c>
      <c r="O3" s="5" t="s">
        <v>122</v>
      </c>
      <c r="P3" s="5" t="s">
        <v>123</v>
      </c>
      <c r="Q3" s="5" t="s">
        <v>124</v>
      </c>
      <c r="R3" s="5" t="s">
        <v>125</v>
      </c>
      <c r="S3" s="5" t="s">
        <v>126</v>
      </c>
      <c r="T3" s="5" t="s">
        <v>127</v>
      </c>
      <c r="U3" s="5" t="s">
        <v>128</v>
      </c>
      <c r="V3" s="5" t="s">
        <v>129</v>
      </c>
      <c r="W3" s="5" t="s">
        <v>130</v>
      </c>
      <c r="X3" s="5" t="s">
        <v>131</v>
      </c>
      <c r="Y3" s="5" t="s">
        <v>132</v>
      </c>
    </row>
    <row r="4" spans="1:26" x14ac:dyDescent="0.35">
      <c r="A4" s="4" t="s">
        <v>134</v>
      </c>
      <c r="B4" s="4" t="s">
        <v>134</v>
      </c>
      <c r="C4" s="4" t="s">
        <v>162</v>
      </c>
      <c r="D4" s="4" t="s">
        <v>162</v>
      </c>
      <c r="E4" s="4" t="s">
        <v>134</v>
      </c>
      <c r="F4" s="4" t="s">
        <v>134</v>
      </c>
      <c r="G4" s="8" t="s">
        <v>134</v>
      </c>
      <c r="H4" s="8" t="s">
        <v>327</v>
      </c>
      <c r="I4" s="8" t="s">
        <v>327</v>
      </c>
      <c r="J4" s="4" t="s">
        <v>134</v>
      </c>
      <c r="K4" s="4" t="s">
        <v>134</v>
      </c>
      <c r="L4" s="4" t="s">
        <v>134</v>
      </c>
      <c r="M4" s="5" t="s">
        <v>138</v>
      </c>
      <c r="N4" s="5" t="s">
        <v>119</v>
      </c>
      <c r="O4" s="5" t="s">
        <v>119</v>
      </c>
      <c r="P4" s="5" t="s">
        <v>119</v>
      </c>
      <c r="Q4" s="5" t="s">
        <v>119</v>
      </c>
      <c r="R4" s="5" t="s">
        <v>119</v>
      </c>
      <c r="S4" s="5" t="s">
        <v>119</v>
      </c>
      <c r="T4" s="5" t="s">
        <v>119</v>
      </c>
      <c r="U4" s="5" t="s">
        <v>119</v>
      </c>
      <c r="V4" s="5" t="s">
        <v>119</v>
      </c>
      <c r="W4" s="5" t="s">
        <v>119</v>
      </c>
      <c r="X4" s="5" t="s">
        <v>119</v>
      </c>
      <c r="Y4" s="5" t="s">
        <v>119</v>
      </c>
    </row>
    <row r="5" spans="1:26" x14ac:dyDescent="0.35">
      <c r="A5" s="1">
        <v>1</v>
      </c>
      <c r="B5" s="1">
        <v>1</v>
      </c>
      <c r="C5" s="1" t="s">
        <v>59</v>
      </c>
      <c r="D5" s="1" t="s">
        <v>198</v>
      </c>
      <c r="E5" s="1">
        <v>1</v>
      </c>
      <c r="F5" s="1" t="s">
        <v>167</v>
      </c>
      <c r="G5" s="1" t="s">
        <v>200</v>
      </c>
      <c r="H5" s="1" t="s">
        <v>329</v>
      </c>
      <c r="I5" s="1" t="s">
        <v>330</v>
      </c>
      <c r="J5" s="1">
        <v>1</v>
      </c>
      <c r="K5" s="1">
        <v>1</v>
      </c>
      <c r="L5" s="1">
        <v>3</v>
      </c>
      <c r="M5" s="2">
        <v>6</v>
      </c>
      <c r="N5" s="2">
        <v>1</v>
      </c>
      <c r="O5" s="9">
        <v>1800</v>
      </c>
      <c r="P5" s="2">
        <v>3</v>
      </c>
      <c r="Q5" s="9">
        <v>90</v>
      </c>
      <c r="R5" s="2">
        <v>4</v>
      </c>
      <c r="S5" s="9">
        <v>60</v>
      </c>
      <c r="T5" s="2">
        <v>5</v>
      </c>
      <c r="U5" s="9">
        <v>60</v>
      </c>
      <c r="V5" s="2">
        <v>7</v>
      </c>
      <c r="W5" s="9">
        <v>36</v>
      </c>
      <c r="X5" s="2">
        <v>9</v>
      </c>
      <c r="Y5" s="9">
        <v>36</v>
      </c>
      <c r="Z5" s="9"/>
    </row>
    <row r="6" spans="1:26" x14ac:dyDescent="0.35">
      <c r="A6" s="1">
        <v>2</v>
      </c>
      <c r="B6" s="1">
        <v>1</v>
      </c>
      <c r="C6" s="1" t="s">
        <v>59</v>
      </c>
      <c r="D6" s="1" t="s">
        <v>175</v>
      </c>
      <c r="E6" s="1">
        <v>2</v>
      </c>
      <c r="F6" s="1" t="s">
        <v>167</v>
      </c>
      <c r="G6" s="1" t="s">
        <v>201</v>
      </c>
      <c r="H6" s="1" t="s">
        <v>329</v>
      </c>
      <c r="I6" s="1" t="s">
        <v>331</v>
      </c>
      <c r="J6" s="1">
        <v>2</v>
      </c>
      <c r="K6" s="1">
        <v>0.85</v>
      </c>
      <c r="L6" s="1">
        <v>3</v>
      </c>
      <c r="M6" s="2">
        <v>6</v>
      </c>
      <c r="N6" s="2">
        <v>1</v>
      </c>
      <c r="O6" s="9">
        <v>3690</v>
      </c>
      <c r="P6" s="2">
        <v>3</v>
      </c>
      <c r="Q6" s="9">
        <v>185</v>
      </c>
      <c r="R6" s="2">
        <v>4</v>
      </c>
      <c r="S6" s="9">
        <v>123</v>
      </c>
      <c r="T6" s="2">
        <v>5</v>
      </c>
      <c r="U6" s="9">
        <v>123</v>
      </c>
      <c r="V6" s="2">
        <v>7</v>
      </c>
      <c r="W6" s="9">
        <v>74</v>
      </c>
      <c r="X6" s="2">
        <v>9</v>
      </c>
      <c r="Y6" s="9">
        <v>74</v>
      </c>
      <c r="Z6" s="9"/>
    </row>
    <row r="7" spans="1:26" x14ac:dyDescent="0.35">
      <c r="A7" s="1">
        <v>3</v>
      </c>
      <c r="B7" s="1">
        <v>1</v>
      </c>
      <c r="C7" s="1" t="s">
        <v>59</v>
      </c>
      <c r="D7" s="1" t="s">
        <v>176</v>
      </c>
      <c r="E7" s="1">
        <v>3</v>
      </c>
      <c r="F7" s="1" t="s">
        <v>167</v>
      </c>
      <c r="G7" s="1" t="s">
        <v>200</v>
      </c>
      <c r="H7" s="1" t="s">
        <v>329</v>
      </c>
      <c r="I7" s="1" t="s">
        <v>332</v>
      </c>
      <c r="J7" s="1">
        <v>3</v>
      </c>
      <c r="K7" s="1">
        <v>0.75</v>
      </c>
      <c r="L7" s="1">
        <v>3</v>
      </c>
      <c r="M7" s="2">
        <v>6</v>
      </c>
      <c r="N7" s="2">
        <v>1</v>
      </c>
      <c r="O7" s="9">
        <v>5675</v>
      </c>
      <c r="P7" s="2">
        <v>3</v>
      </c>
      <c r="Q7" s="9">
        <v>284</v>
      </c>
      <c r="R7" s="2">
        <v>4</v>
      </c>
      <c r="S7" s="9">
        <v>189</v>
      </c>
      <c r="T7" s="2">
        <v>5</v>
      </c>
      <c r="U7" s="9">
        <v>189</v>
      </c>
      <c r="V7" s="2">
        <v>7</v>
      </c>
      <c r="W7" s="9">
        <v>114</v>
      </c>
      <c r="X7" s="2">
        <v>9</v>
      </c>
      <c r="Y7" s="9">
        <v>114</v>
      </c>
      <c r="Z7" s="9"/>
    </row>
    <row r="8" spans="1:26" x14ac:dyDescent="0.35">
      <c r="A8" s="1">
        <v>4</v>
      </c>
      <c r="B8" s="1">
        <v>2</v>
      </c>
      <c r="C8" s="1" t="s">
        <v>61</v>
      </c>
      <c r="D8" s="1" t="s">
        <v>177</v>
      </c>
      <c r="E8" s="1">
        <v>1</v>
      </c>
      <c r="F8" s="1" t="s">
        <v>168</v>
      </c>
      <c r="G8" s="1" t="s">
        <v>199</v>
      </c>
      <c r="H8" s="1" t="s">
        <v>329</v>
      </c>
      <c r="I8" s="1" t="s">
        <v>333</v>
      </c>
      <c r="J8" s="1">
        <v>4</v>
      </c>
      <c r="K8" s="1">
        <v>0.6</v>
      </c>
      <c r="L8" s="1">
        <v>7</v>
      </c>
      <c r="M8" s="2">
        <v>6</v>
      </c>
      <c r="N8" s="2">
        <v>1</v>
      </c>
      <c r="O8" s="9">
        <v>7759</v>
      </c>
      <c r="P8" s="2">
        <v>3</v>
      </c>
      <c r="Q8" s="9">
        <v>388</v>
      </c>
      <c r="R8" s="2">
        <v>4</v>
      </c>
      <c r="S8" s="9">
        <v>258</v>
      </c>
      <c r="T8" s="2">
        <v>5</v>
      </c>
      <c r="U8" s="9">
        <v>258</v>
      </c>
      <c r="V8" s="2">
        <v>7</v>
      </c>
      <c r="W8" s="9">
        <v>156</v>
      </c>
      <c r="X8" s="2">
        <v>9</v>
      </c>
      <c r="Y8" s="9">
        <v>156</v>
      </c>
      <c r="Z8" s="9"/>
    </row>
    <row r="9" spans="1:26" x14ac:dyDescent="0.35">
      <c r="A9" s="1">
        <v>5</v>
      </c>
      <c r="B9" s="1">
        <v>2</v>
      </c>
      <c r="C9" s="1" t="s">
        <v>61</v>
      </c>
      <c r="D9" s="1" t="s">
        <v>178</v>
      </c>
      <c r="E9" s="1">
        <v>2</v>
      </c>
      <c r="F9" s="1" t="s">
        <v>168</v>
      </c>
      <c r="G9" s="1" t="s">
        <v>199</v>
      </c>
      <c r="H9" s="1" t="s">
        <v>329</v>
      </c>
      <c r="I9" s="1" t="s">
        <v>334</v>
      </c>
      <c r="J9" s="1">
        <v>4</v>
      </c>
      <c r="K9" s="1">
        <v>0.31</v>
      </c>
      <c r="L9" s="1">
        <v>3</v>
      </c>
      <c r="M9" s="2">
        <v>6</v>
      </c>
      <c r="N9" s="2">
        <v>1</v>
      </c>
      <c r="O9" s="9">
        <v>9947</v>
      </c>
      <c r="P9" s="2">
        <v>3</v>
      </c>
      <c r="Q9" s="9">
        <v>497</v>
      </c>
      <c r="R9" s="2">
        <v>4</v>
      </c>
      <c r="S9" s="9">
        <v>331</v>
      </c>
      <c r="T9" s="2">
        <v>5</v>
      </c>
      <c r="U9" s="9">
        <v>331</v>
      </c>
      <c r="V9" s="2">
        <v>7</v>
      </c>
      <c r="W9" s="9">
        <v>200</v>
      </c>
      <c r="X9" s="2">
        <v>9</v>
      </c>
      <c r="Y9" s="9">
        <v>200</v>
      </c>
      <c r="Z9" s="9"/>
    </row>
    <row r="10" spans="1:26" x14ac:dyDescent="0.35">
      <c r="A10" s="1">
        <v>6</v>
      </c>
      <c r="B10" s="1">
        <v>2</v>
      </c>
      <c r="C10" s="1" t="s">
        <v>61</v>
      </c>
      <c r="D10" s="1" t="s">
        <v>179</v>
      </c>
      <c r="E10" s="1">
        <v>3</v>
      </c>
      <c r="F10" s="1" t="s">
        <v>168</v>
      </c>
      <c r="G10" s="1" t="s">
        <v>199</v>
      </c>
      <c r="H10" s="1" t="s">
        <v>329</v>
      </c>
      <c r="I10" s="1" t="s">
        <v>335</v>
      </c>
      <c r="J10" s="1">
        <v>5</v>
      </c>
      <c r="K10" s="1">
        <v>0.31</v>
      </c>
      <c r="L10" s="1">
        <v>9</v>
      </c>
      <c r="M10" s="2">
        <v>6</v>
      </c>
      <c r="N10" s="2">
        <v>1</v>
      </c>
      <c r="O10" s="9">
        <v>12244</v>
      </c>
      <c r="P10" s="2">
        <v>3</v>
      </c>
      <c r="Q10" s="9">
        <v>612</v>
      </c>
      <c r="R10" s="2">
        <v>4</v>
      </c>
      <c r="S10" s="9">
        <v>408</v>
      </c>
      <c r="T10" s="2">
        <v>5</v>
      </c>
      <c r="U10" s="9">
        <v>408</v>
      </c>
      <c r="V10" s="2">
        <v>7</v>
      </c>
      <c r="W10" s="9">
        <v>246</v>
      </c>
      <c r="X10" s="2">
        <v>9</v>
      </c>
      <c r="Y10" s="9">
        <v>246</v>
      </c>
      <c r="Z10" s="9"/>
    </row>
    <row r="11" spans="1:26" x14ac:dyDescent="0.35">
      <c r="A11" s="1">
        <v>7</v>
      </c>
      <c r="B11" s="1">
        <v>3</v>
      </c>
      <c r="C11" s="1" t="s">
        <v>62</v>
      </c>
      <c r="D11" s="1" t="s">
        <v>60</v>
      </c>
      <c r="E11" s="1">
        <v>1</v>
      </c>
      <c r="F11" s="1" t="s">
        <v>169</v>
      </c>
      <c r="G11" s="1" t="s">
        <v>199</v>
      </c>
      <c r="H11" s="1" t="s">
        <v>329</v>
      </c>
      <c r="I11" s="1" t="s">
        <v>336</v>
      </c>
      <c r="J11" s="1">
        <v>7</v>
      </c>
      <c r="K11" s="1">
        <v>0.21</v>
      </c>
      <c r="L11" s="1">
        <v>7</v>
      </c>
      <c r="M11" s="2">
        <v>6</v>
      </c>
      <c r="N11" s="2">
        <v>1</v>
      </c>
      <c r="O11" s="9">
        <v>14656</v>
      </c>
      <c r="P11" s="2">
        <v>3</v>
      </c>
      <c r="Q11" s="9">
        <v>733</v>
      </c>
      <c r="R11" s="2">
        <v>4</v>
      </c>
      <c r="S11" s="9">
        <v>488</v>
      </c>
      <c r="T11" s="2">
        <v>5</v>
      </c>
      <c r="U11" s="9">
        <v>488</v>
      </c>
      <c r="V11" s="2">
        <v>7</v>
      </c>
      <c r="W11" s="9">
        <v>294</v>
      </c>
      <c r="X11" s="2">
        <v>9</v>
      </c>
      <c r="Y11" s="9">
        <v>294</v>
      </c>
      <c r="Z11" s="9"/>
    </row>
    <row r="12" spans="1:26" x14ac:dyDescent="0.35">
      <c r="A12" s="1">
        <v>8</v>
      </c>
      <c r="B12" s="1">
        <v>3</v>
      </c>
      <c r="C12" s="1" t="s">
        <v>62</v>
      </c>
      <c r="D12" s="1" t="s">
        <v>180</v>
      </c>
      <c r="E12" s="1">
        <v>2</v>
      </c>
      <c r="F12" s="1" t="s">
        <v>169</v>
      </c>
      <c r="G12" s="1" t="s">
        <v>199</v>
      </c>
      <c r="H12" s="1" t="s">
        <v>329</v>
      </c>
      <c r="I12" s="1" t="s">
        <v>337</v>
      </c>
      <c r="J12" s="1">
        <v>7</v>
      </c>
      <c r="K12" s="1">
        <v>0.32</v>
      </c>
      <c r="L12" s="1">
        <v>3</v>
      </c>
      <c r="M12" s="2">
        <v>6</v>
      </c>
      <c r="N12" s="2">
        <v>1</v>
      </c>
      <c r="O12" s="9">
        <v>17189</v>
      </c>
      <c r="P12" s="2">
        <v>3</v>
      </c>
      <c r="Q12" s="9">
        <v>860</v>
      </c>
      <c r="R12" s="2">
        <v>4</v>
      </c>
      <c r="S12" s="9">
        <v>572</v>
      </c>
      <c r="T12" s="2">
        <v>5</v>
      </c>
      <c r="U12" s="9">
        <v>572</v>
      </c>
      <c r="V12" s="2">
        <v>7</v>
      </c>
      <c r="W12" s="9">
        <v>345</v>
      </c>
      <c r="X12" s="2">
        <v>9</v>
      </c>
      <c r="Y12" s="9">
        <v>345</v>
      </c>
      <c r="Z12" s="9"/>
    </row>
    <row r="13" spans="1:26" x14ac:dyDescent="0.35">
      <c r="A13" s="1">
        <v>9</v>
      </c>
      <c r="B13" s="1">
        <v>3</v>
      </c>
      <c r="C13" s="1" t="s">
        <v>62</v>
      </c>
      <c r="D13" s="1" t="s">
        <v>181</v>
      </c>
      <c r="E13" s="1">
        <v>3</v>
      </c>
      <c r="F13" s="1" t="s">
        <v>169</v>
      </c>
      <c r="G13" s="1" t="s">
        <v>199</v>
      </c>
      <c r="H13" s="1" t="s">
        <v>329</v>
      </c>
      <c r="I13" s="1" t="s">
        <v>338</v>
      </c>
      <c r="J13" s="1">
        <v>8</v>
      </c>
      <c r="K13" s="1">
        <v>0.32</v>
      </c>
      <c r="L13" s="1">
        <v>9</v>
      </c>
      <c r="M13" s="2">
        <v>6</v>
      </c>
      <c r="N13" s="2">
        <v>1</v>
      </c>
      <c r="O13" s="9">
        <v>19848</v>
      </c>
      <c r="P13" s="2">
        <v>3</v>
      </c>
      <c r="Q13" s="9">
        <v>993</v>
      </c>
      <c r="R13" s="2">
        <v>4</v>
      </c>
      <c r="S13" s="9">
        <v>661</v>
      </c>
      <c r="T13" s="2">
        <v>5</v>
      </c>
      <c r="U13" s="9">
        <v>661</v>
      </c>
      <c r="V13" s="2">
        <v>7</v>
      </c>
      <c r="W13" s="9">
        <v>398</v>
      </c>
      <c r="X13" s="2">
        <v>9</v>
      </c>
      <c r="Y13" s="9">
        <v>398</v>
      </c>
      <c r="Z13" s="9"/>
    </row>
    <row r="14" spans="1:26" x14ac:dyDescent="0.35">
      <c r="A14" s="1">
        <v>10</v>
      </c>
      <c r="B14" s="1">
        <v>4</v>
      </c>
      <c r="C14" s="1" t="s">
        <v>63</v>
      </c>
      <c r="D14" s="1" t="s">
        <v>182</v>
      </c>
      <c r="E14" s="1">
        <v>1</v>
      </c>
      <c r="F14" s="1" t="s">
        <v>170</v>
      </c>
      <c r="G14" s="1" t="s">
        <v>199</v>
      </c>
      <c r="H14" s="1" t="s">
        <v>329</v>
      </c>
      <c r="I14" s="1" t="s">
        <v>339</v>
      </c>
      <c r="J14" s="1">
        <v>10</v>
      </c>
      <c r="K14" s="1">
        <v>0.14000000000000001</v>
      </c>
      <c r="L14" s="1">
        <v>12</v>
      </c>
      <c r="M14" s="2">
        <v>6</v>
      </c>
      <c r="N14" s="2">
        <v>1</v>
      </c>
      <c r="O14" s="9">
        <v>22640</v>
      </c>
      <c r="P14" s="2">
        <v>3</v>
      </c>
      <c r="Q14" s="9">
        <v>1133</v>
      </c>
      <c r="R14" s="2">
        <v>4</v>
      </c>
      <c r="S14" s="9">
        <v>754</v>
      </c>
      <c r="T14" s="2">
        <v>5</v>
      </c>
      <c r="U14" s="9">
        <v>754</v>
      </c>
      <c r="V14" s="2">
        <v>7</v>
      </c>
      <c r="W14" s="9">
        <v>454</v>
      </c>
      <c r="X14" s="2">
        <v>9</v>
      </c>
      <c r="Y14" s="9">
        <v>454</v>
      </c>
      <c r="Z14" s="9"/>
    </row>
    <row r="15" spans="1:26" x14ac:dyDescent="0.35">
      <c r="A15" s="1">
        <v>11</v>
      </c>
      <c r="B15" s="1">
        <v>4</v>
      </c>
      <c r="C15" s="1" t="s">
        <v>63</v>
      </c>
      <c r="D15" s="1" t="s">
        <v>183</v>
      </c>
      <c r="E15" s="1">
        <v>2</v>
      </c>
      <c r="F15" s="1" t="s">
        <v>170</v>
      </c>
      <c r="G15" s="1" t="s">
        <v>199</v>
      </c>
      <c r="H15" s="1" t="s">
        <v>329</v>
      </c>
      <c r="I15" s="1" t="s">
        <v>340</v>
      </c>
      <c r="J15" s="1">
        <v>10</v>
      </c>
      <c r="K15" s="1">
        <v>0.21</v>
      </c>
      <c r="L15" s="1">
        <v>5</v>
      </c>
      <c r="M15" s="2">
        <v>6</v>
      </c>
      <c r="N15" s="2">
        <v>1</v>
      </c>
      <c r="O15" s="9">
        <v>25572</v>
      </c>
      <c r="P15" s="2">
        <v>3</v>
      </c>
      <c r="Q15" s="9">
        <v>1280</v>
      </c>
      <c r="R15" s="2">
        <v>4</v>
      </c>
      <c r="S15" s="9">
        <v>852</v>
      </c>
      <c r="T15" s="2">
        <v>5</v>
      </c>
      <c r="U15" s="9">
        <v>852</v>
      </c>
      <c r="V15" s="2">
        <v>7</v>
      </c>
      <c r="W15" s="9">
        <v>513</v>
      </c>
      <c r="X15" s="2">
        <v>9</v>
      </c>
      <c r="Y15" s="9">
        <v>513</v>
      </c>
      <c r="Z15" s="9"/>
    </row>
    <row r="16" spans="1:26" x14ac:dyDescent="0.35">
      <c r="A16" s="1">
        <v>12</v>
      </c>
      <c r="B16" s="1">
        <v>4</v>
      </c>
      <c r="C16" s="1" t="s">
        <v>63</v>
      </c>
      <c r="D16" s="1" t="s">
        <v>184</v>
      </c>
      <c r="E16" s="1">
        <v>3</v>
      </c>
      <c r="F16" s="1" t="s">
        <v>170</v>
      </c>
      <c r="G16" s="1" t="s">
        <v>199</v>
      </c>
      <c r="H16" s="1" t="s">
        <v>329</v>
      </c>
      <c r="I16" s="1" t="s">
        <v>341</v>
      </c>
      <c r="J16" s="1">
        <v>11</v>
      </c>
      <c r="K16" s="1">
        <v>0.21</v>
      </c>
      <c r="L16" s="1">
        <v>15</v>
      </c>
      <c r="M16" s="2">
        <v>6</v>
      </c>
      <c r="N16" s="2">
        <v>1</v>
      </c>
      <c r="O16" s="9">
        <v>28651</v>
      </c>
      <c r="P16" s="2">
        <v>3</v>
      </c>
      <c r="Q16" s="9">
        <v>1434</v>
      </c>
      <c r="R16" s="2">
        <v>4</v>
      </c>
      <c r="S16" s="9">
        <v>955</v>
      </c>
      <c r="T16" s="2">
        <v>5</v>
      </c>
      <c r="U16" s="9">
        <v>955</v>
      </c>
      <c r="V16" s="2">
        <v>7</v>
      </c>
      <c r="W16" s="9">
        <v>575</v>
      </c>
      <c r="X16" s="2">
        <v>9</v>
      </c>
      <c r="Y16" s="9">
        <v>575</v>
      </c>
      <c r="Z16" s="9"/>
    </row>
    <row r="17" spans="1:26" x14ac:dyDescent="0.35">
      <c r="A17" s="1">
        <v>13</v>
      </c>
      <c r="B17" s="1">
        <v>5</v>
      </c>
      <c r="C17" s="1" t="s">
        <v>64</v>
      </c>
      <c r="D17" s="1" t="s">
        <v>185</v>
      </c>
      <c r="E17" s="1">
        <v>1</v>
      </c>
      <c r="F17" s="1" t="s">
        <v>171</v>
      </c>
      <c r="G17" s="1" t="s">
        <v>199</v>
      </c>
      <c r="H17" s="1" t="s">
        <v>329</v>
      </c>
      <c r="I17" s="1" t="s">
        <v>342</v>
      </c>
      <c r="J17" s="1">
        <v>13</v>
      </c>
      <c r="K17" s="1">
        <v>0.09</v>
      </c>
      <c r="L17" s="1">
        <v>20</v>
      </c>
      <c r="M17" s="2">
        <v>6</v>
      </c>
      <c r="N17" s="2">
        <v>1</v>
      </c>
      <c r="O17" s="9">
        <v>31884</v>
      </c>
      <c r="P17" s="2">
        <v>3</v>
      </c>
      <c r="Q17" s="9">
        <v>1596</v>
      </c>
      <c r="R17" s="2">
        <v>4</v>
      </c>
      <c r="S17" s="9">
        <v>1063</v>
      </c>
      <c r="T17" s="2">
        <v>5</v>
      </c>
      <c r="U17" s="9">
        <v>1063</v>
      </c>
      <c r="V17" s="2">
        <v>7</v>
      </c>
      <c r="W17" s="9">
        <v>640</v>
      </c>
      <c r="X17" s="2">
        <v>9</v>
      </c>
      <c r="Y17" s="9">
        <v>640</v>
      </c>
      <c r="Z17" s="9"/>
    </row>
    <row r="18" spans="1:26" x14ac:dyDescent="0.35">
      <c r="A18" s="1">
        <v>14</v>
      </c>
      <c r="B18" s="1">
        <v>5</v>
      </c>
      <c r="C18" s="1" t="s">
        <v>64</v>
      </c>
      <c r="D18" s="1" t="s">
        <v>186</v>
      </c>
      <c r="E18" s="1">
        <v>2</v>
      </c>
      <c r="F18" s="1" t="s">
        <v>171</v>
      </c>
      <c r="G18" s="1" t="s">
        <v>199</v>
      </c>
      <c r="H18" s="1" t="s">
        <v>329</v>
      </c>
      <c r="I18" s="1" t="s">
        <v>343</v>
      </c>
      <c r="J18" s="1">
        <v>13</v>
      </c>
      <c r="K18" s="1">
        <v>0.14000000000000001</v>
      </c>
      <c r="L18" s="1">
        <v>8</v>
      </c>
      <c r="M18" s="2">
        <v>6</v>
      </c>
      <c r="N18" s="2">
        <v>1</v>
      </c>
      <c r="O18" s="9">
        <v>35278</v>
      </c>
      <c r="P18" s="2">
        <v>3</v>
      </c>
      <c r="Q18" s="9">
        <v>1766</v>
      </c>
      <c r="R18" s="2">
        <v>4</v>
      </c>
      <c r="S18" s="9">
        <v>1176</v>
      </c>
      <c r="T18" s="2">
        <v>5</v>
      </c>
      <c r="U18" s="9">
        <v>1176</v>
      </c>
      <c r="V18" s="2">
        <v>7</v>
      </c>
      <c r="W18" s="9">
        <v>708</v>
      </c>
      <c r="X18" s="2">
        <v>9</v>
      </c>
      <c r="Y18" s="9">
        <v>708</v>
      </c>
      <c r="Z18" s="9"/>
    </row>
    <row r="19" spans="1:26" x14ac:dyDescent="0.35">
      <c r="A19" s="1">
        <v>15</v>
      </c>
      <c r="B19" s="1">
        <v>5</v>
      </c>
      <c r="C19" s="1" t="s">
        <v>64</v>
      </c>
      <c r="D19" s="1" t="s">
        <v>187</v>
      </c>
      <c r="E19" s="1">
        <v>3</v>
      </c>
      <c r="F19" s="1" t="s">
        <v>171</v>
      </c>
      <c r="G19" s="1" t="s">
        <v>199</v>
      </c>
      <c r="H19" s="1" t="s">
        <v>329</v>
      </c>
      <c r="I19" s="1" t="s">
        <v>344</v>
      </c>
      <c r="J19" s="1">
        <v>14</v>
      </c>
      <c r="K19" s="1">
        <v>0.14000000000000001</v>
      </c>
      <c r="L19" s="1">
        <v>24</v>
      </c>
      <c r="M19" s="2">
        <v>6</v>
      </c>
      <c r="N19" s="2">
        <v>1</v>
      </c>
      <c r="O19" s="9">
        <v>38842</v>
      </c>
      <c r="P19" s="2">
        <v>3</v>
      </c>
      <c r="Q19" s="9">
        <v>1944</v>
      </c>
      <c r="R19" s="2">
        <v>4</v>
      </c>
      <c r="S19" s="9">
        <v>1295</v>
      </c>
      <c r="T19" s="2">
        <v>5</v>
      </c>
      <c r="U19" s="9">
        <v>1295</v>
      </c>
      <c r="V19" s="2">
        <v>7</v>
      </c>
      <c r="W19" s="9">
        <v>779</v>
      </c>
      <c r="X19" s="2">
        <v>9</v>
      </c>
      <c r="Y19" s="9">
        <v>779</v>
      </c>
      <c r="Z19" s="9"/>
    </row>
    <row r="20" spans="1:26" x14ac:dyDescent="0.35">
      <c r="A20" s="1">
        <v>16</v>
      </c>
      <c r="B20" s="1">
        <v>6</v>
      </c>
      <c r="C20" s="1" t="s">
        <v>65</v>
      </c>
      <c r="D20" s="1" t="s">
        <v>188</v>
      </c>
      <c r="E20" s="1">
        <v>1</v>
      </c>
      <c r="F20" s="1" t="s">
        <v>172</v>
      </c>
      <c r="G20" s="1" t="s">
        <v>199</v>
      </c>
      <c r="H20" s="1" t="s">
        <v>329</v>
      </c>
      <c r="I20" s="1" t="s">
        <v>345</v>
      </c>
      <c r="J20" s="1">
        <v>16</v>
      </c>
      <c r="K20" s="1">
        <v>0.06</v>
      </c>
      <c r="L20" s="1">
        <v>30</v>
      </c>
      <c r="M20" s="2">
        <v>6</v>
      </c>
      <c r="N20" s="2">
        <v>1</v>
      </c>
      <c r="O20" s="9">
        <v>42584</v>
      </c>
      <c r="P20" s="2">
        <v>3</v>
      </c>
      <c r="Q20" s="9">
        <v>2131</v>
      </c>
      <c r="R20" s="2">
        <v>4</v>
      </c>
      <c r="S20" s="9">
        <v>1420</v>
      </c>
      <c r="T20" s="2">
        <v>5</v>
      </c>
      <c r="U20" s="9">
        <v>1420</v>
      </c>
      <c r="V20" s="2">
        <v>7</v>
      </c>
      <c r="W20" s="9">
        <v>854</v>
      </c>
      <c r="X20" s="2">
        <v>9</v>
      </c>
      <c r="Y20" s="9">
        <v>854</v>
      </c>
      <c r="Z20" s="9"/>
    </row>
    <row r="21" spans="1:26" x14ac:dyDescent="0.35">
      <c r="A21" s="1">
        <v>17</v>
      </c>
      <c r="B21" s="1">
        <v>6</v>
      </c>
      <c r="C21" s="1" t="s">
        <v>65</v>
      </c>
      <c r="D21" s="1" t="s">
        <v>189</v>
      </c>
      <c r="E21" s="1">
        <v>2</v>
      </c>
      <c r="F21" s="1" t="s">
        <v>172</v>
      </c>
      <c r="G21" s="1" t="s">
        <v>199</v>
      </c>
      <c r="H21" s="1" t="s">
        <v>329</v>
      </c>
      <c r="I21" s="1" t="s">
        <v>346</v>
      </c>
      <c r="J21" s="1">
        <v>16</v>
      </c>
      <c r="K21" s="1">
        <v>0.09</v>
      </c>
      <c r="L21" s="1">
        <v>12</v>
      </c>
      <c r="M21" s="2">
        <v>6</v>
      </c>
      <c r="N21" s="2">
        <v>1</v>
      </c>
      <c r="O21" s="9">
        <v>46513</v>
      </c>
      <c r="P21" s="2">
        <v>3</v>
      </c>
      <c r="Q21" s="9">
        <v>2327</v>
      </c>
      <c r="R21" s="2">
        <v>4</v>
      </c>
      <c r="S21" s="9">
        <v>1551</v>
      </c>
      <c r="T21" s="2">
        <v>5</v>
      </c>
      <c r="U21" s="9">
        <v>1551</v>
      </c>
      <c r="V21" s="2">
        <v>7</v>
      </c>
      <c r="W21" s="9">
        <v>933</v>
      </c>
      <c r="X21" s="2">
        <v>9</v>
      </c>
      <c r="Y21" s="9">
        <v>933</v>
      </c>
      <c r="Z21" s="9"/>
    </row>
    <row r="22" spans="1:26" x14ac:dyDescent="0.35">
      <c r="A22" s="1">
        <v>18</v>
      </c>
      <c r="B22" s="1">
        <v>6</v>
      </c>
      <c r="C22" s="1" t="s">
        <v>65</v>
      </c>
      <c r="D22" s="1" t="s">
        <v>190</v>
      </c>
      <c r="E22" s="1">
        <v>3</v>
      </c>
      <c r="F22" s="1" t="s">
        <v>172</v>
      </c>
      <c r="G22" s="1" t="s">
        <v>199</v>
      </c>
      <c r="H22" s="1" t="s">
        <v>329</v>
      </c>
      <c r="I22" s="1" t="s">
        <v>347</v>
      </c>
      <c r="J22" s="1">
        <v>17</v>
      </c>
      <c r="K22" s="1">
        <v>0.09</v>
      </c>
      <c r="L22" s="1">
        <v>36</v>
      </c>
      <c r="M22" s="2">
        <v>6</v>
      </c>
      <c r="N22" s="2">
        <v>1</v>
      </c>
      <c r="O22" s="9">
        <v>50639</v>
      </c>
      <c r="P22" s="2">
        <v>3</v>
      </c>
      <c r="Q22" s="9">
        <v>2533</v>
      </c>
      <c r="R22" s="2">
        <v>4</v>
      </c>
      <c r="S22" s="9">
        <v>1689</v>
      </c>
      <c r="T22" s="2">
        <v>5</v>
      </c>
      <c r="U22" s="9">
        <v>1689</v>
      </c>
      <c r="V22" s="2">
        <v>7</v>
      </c>
      <c r="W22" s="9">
        <v>1016</v>
      </c>
      <c r="X22" s="2">
        <v>9</v>
      </c>
      <c r="Y22" s="9">
        <v>1016</v>
      </c>
      <c r="Z22" s="9"/>
    </row>
    <row r="23" spans="1:26" x14ac:dyDescent="0.35">
      <c r="A23" s="1">
        <v>19</v>
      </c>
      <c r="B23" s="1">
        <v>7</v>
      </c>
      <c r="C23" s="1" t="s">
        <v>66</v>
      </c>
      <c r="D23" s="1" t="s">
        <v>191</v>
      </c>
      <c r="E23" s="1">
        <v>1</v>
      </c>
      <c r="F23" s="1" t="s">
        <v>173</v>
      </c>
      <c r="G23" s="1" t="s">
        <v>199</v>
      </c>
      <c r="H23" s="1" t="s">
        <v>329</v>
      </c>
      <c r="I23" s="1" t="s">
        <v>348</v>
      </c>
      <c r="J23" s="1">
        <v>19</v>
      </c>
      <c r="K23" s="1">
        <v>0.04</v>
      </c>
      <c r="L23" s="1">
        <v>40</v>
      </c>
      <c r="M23" s="2">
        <v>6</v>
      </c>
      <c r="N23" s="2">
        <v>1</v>
      </c>
      <c r="O23" s="9">
        <v>54971</v>
      </c>
      <c r="P23" s="2">
        <v>3</v>
      </c>
      <c r="Q23" s="9">
        <v>2750</v>
      </c>
      <c r="R23" s="2">
        <v>4</v>
      </c>
      <c r="S23" s="9">
        <v>1833</v>
      </c>
      <c r="T23" s="2">
        <v>5</v>
      </c>
      <c r="U23" s="9">
        <v>1833</v>
      </c>
      <c r="V23" s="2">
        <v>7</v>
      </c>
      <c r="W23" s="9">
        <v>1103</v>
      </c>
      <c r="X23" s="2">
        <v>9</v>
      </c>
      <c r="Y23" s="9">
        <v>1103</v>
      </c>
      <c r="Z23" s="9"/>
    </row>
    <row r="24" spans="1:26" x14ac:dyDescent="0.35">
      <c r="A24" s="1">
        <v>20</v>
      </c>
      <c r="B24" s="1">
        <v>7</v>
      </c>
      <c r="C24" s="1" t="s">
        <v>66</v>
      </c>
      <c r="D24" s="1" t="s">
        <v>192</v>
      </c>
      <c r="E24" s="1">
        <v>2</v>
      </c>
      <c r="F24" s="1" t="s">
        <v>173</v>
      </c>
      <c r="G24" s="1" t="s">
        <v>199</v>
      </c>
      <c r="H24" s="1" t="s">
        <v>329</v>
      </c>
      <c r="I24" s="1" t="s">
        <v>349</v>
      </c>
      <c r="J24" s="1">
        <v>19</v>
      </c>
      <c r="K24" s="1">
        <v>0.05</v>
      </c>
      <c r="L24" s="1">
        <v>20</v>
      </c>
      <c r="M24" s="2">
        <v>6</v>
      </c>
      <c r="N24" s="2">
        <v>1</v>
      </c>
      <c r="O24" s="9">
        <v>59520</v>
      </c>
      <c r="P24" s="2">
        <v>3</v>
      </c>
      <c r="Q24" s="9">
        <v>2977</v>
      </c>
      <c r="R24" s="2">
        <v>4</v>
      </c>
      <c r="S24" s="9">
        <v>1985</v>
      </c>
      <c r="T24" s="2">
        <v>5</v>
      </c>
      <c r="U24" s="9">
        <v>1985</v>
      </c>
      <c r="V24" s="2">
        <v>7</v>
      </c>
      <c r="W24" s="9">
        <v>1194</v>
      </c>
      <c r="X24" s="2">
        <v>9</v>
      </c>
      <c r="Y24" s="9">
        <v>1194</v>
      </c>
      <c r="Z24" s="9"/>
    </row>
    <row r="25" spans="1:26" x14ac:dyDescent="0.35">
      <c r="A25" s="1">
        <v>21</v>
      </c>
      <c r="B25" s="1">
        <v>7</v>
      </c>
      <c r="C25" s="1" t="s">
        <v>66</v>
      </c>
      <c r="D25" s="1" t="s">
        <v>193</v>
      </c>
      <c r="E25" s="1">
        <v>3</v>
      </c>
      <c r="F25" s="1" t="s">
        <v>173</v>
      </c>
      <c r="G25" s="1" t="s">
        <v>199</v>
      </c>
      <c r="H25" s="1" t="s">
        <v>329</v>
      </c>
      <c r="I25" s="1" t="s">
        <v>350</v>
      </c>
      <c r="J25" s="1">
        <v>20</v>
      </c>
      <c r="K25" s="1">
        <v>0.05</v>
      </c>
      <c r="L25" s="1">
        <v>50</v>
      </c>
      <c r="M25" s="2">
        <v>6</v>
      </c>
      <c r="N25" s="2">
        <v>1</v>
      </c>
      <c r="O25" s="9">
        <v>64296</v>
      </c>
      <c r="P25" s="2">
        <v>3</v>
      </c>
      <c r="Q25" s="9">
        <v>3216</v>
      </c>
      <c r="R25" s="2">
        <v>4</v>
      </c>
      <c r="S25" s="9">
        <v>2144</v>
      </c>
      <c r="T25" s="2">
        <v>5</v>
      </c>
      <c r="U25" s="9">
        <v>2144</v>
      </c>
      <c r="V25" s="2">
        <v>7</v>
      </c>
      <c r="W25" s="9">
        <v>1290</v>
      </c>
      <c r="X25" s="2">
        <v>9</v>
      </c>
      <c r="Y25" s="9">
        <v>1290</v>
      </c>
      <c r="Z25" s="9"/>
    </row>
    <row r="26" spans="1:26" x14ac:dyDescent="0.35">
      <c r="A26" s="1">
        <v>22</v>
      </c>
      <c r="B26" s="1">
        <v>8</v>
      </c>
      <c r="C26" s="1" t="s">
        <v>67</v>
      </c>
      <c r="D26" s="1" t="s">
        <v>194</v>
      </c>
      <c r="E26" s="1">
        <v>1</v>
      </c>
      <c r="F26" s="1" t="s">
        <v>174</v>
      </c>
      <c r="G26" s="1" t="s">
        <v>199</v>
      </c>
      <c r="H26" s="1" t="s">
        <v>329</v>
      </c>
      <c r="I26" s="1" t="s">
        <v>351</v>
      </c>
      <c r="J26" s="1">
        <v>22</v>
      </c>
      <c r="K26" s="1">
        <v>0.02</v>
      </c>
      <c r="L26" s="1">
        <v>150</v>
      </c>
      <c r="M26" s="2">
        <v>6</v>
      </c>
      <c r="N26" s="2">
        <v>1</v>
      </c>
      <c r="O26" s="9">
        <v>69311</v>
      </c>
      <c r="P26" s="2">
        <v>3</v>
      </c>
      <c r="Q26" s="9">
        <v>3467</v>
      </c>
      <c r="R26" s="2">
        <v>4</v>
      </c>
      <c r="S26" s="9">
        <v>2311</v>
      </c>
      <c r="T26" s="2">
        <v>5</v>
      </c>
      <c r="U26" s="9">
        <v>2311</v>
      </c>
      <c r="V26" s="2">
        <v>7</v>
      </c>
      <c r="W26" s="9">
        <v>1390</v>
      </c>
      <c r="X26" s="2">
        <v>9</v>
      </c>
      <c r="Y26" s="9">
        <v>1390</v>
      </c>
      <c r="Z26" s="9"/>
    </row>
    <row r="27" spans="1:26" x14ac:dyDescent="0.35">
      <c r="A27" s="1">
        <v>23</v>
      </c>
      <c r="B27" s="1">
        <v>8</v>
      </c>
      <c r="C27" s="1" t="s">
        <v>67</v>
      </c>
      <c r="D27" s="1" t="s">
        <v>195</v>
      </c>
      <c r="E27" s="1">
        <v>2</v>
      </c>
      <c r="F27" s="1" t="s">
        <v>174</v>
      </c>
      <c r="G27" s="1" t="s">
        <v>199</v>
      </c>
      <c r="H27" s="1" t="s">
        <v>329</v>
      </c>
      <c r="I27" s="1" t="s">
        <v>352</v>
      </c>
      <c r="J27" s="1">
        <v>22</v>
      </c>
      <c r="K27" s="1">
        <v>0.03</v>
      </c>
      <c r="L27" s="1">
        <v>33</v>
      </c>
      <c r="M27" s="2">
        <v>6</v>
      </c>
      <c r="N27" s="2">
        <v>1</v>
      </c>
      <c r="O27" s="9">
        <v>74576</v>
      </c>
      <c r="P27" s="2">
        <v>3</v>
      </c>
      <c r="Q27" s="9">
        <v>3730</v>
      </c>
      <c r="R27" s="2">
        <v>4</v>
      </c>
      <c r="S27" s="9">
        <v>2487</v>
      </c>
      <c r="T27" s="2">
        <v>5</v>
      </c>
      <c r="U27" s="9">
        <v>2487</v>
      </c>
      <c r="V27" s="2">
        <v>7</v>
      </c>
      <c r="W27" s="9">
        <v>1495</v>
      </c>
      <c r="X27" s="2">
        <v>9</v>
      </c>
      <c r="Y27" s="9">
        <v>1495</v>
      </c>
      <c r="Z27" s="9"/>
    </row>
    <row r="28" spans="1:26" x14ac:dyDescent="0.35">
      <c r="A28" s="1">
        <v>24</v>
      </c>
      <c r="B28" s="1">
        <v>8</v>
      </c>
      <c r="C28" s="1" t="s">
        <v>67</v>
      </c>
      <c r="D28" s="1" t="s">
        <v>196</v>
      </c>
      <c r="E28" s="1">
        <v>3</v>
      </c>
      <c r="F28" s="1" t="s">
        <v>174</v>
      </c>
      <c r="G28" s="1" t="s">
        <v>199</v>
      </c>
      <c r="H28" s="1" t="s">
        <v>329</v>
      </c>
      <c r="I28" s="1" t="s">
        <v>353</v>
      </c>
      <c r="J28" s="1">
        <v>23</v>
      </c>
      <c r="K28" s="1">
        <v>0.03</v>
      </c>
      <c r="L28" s="1">
        <v>100</v>
      </c>
      <c r="M28" s="2">
        <v>6</v>
      </c>
      <c r="N28" s="2">
        <v>1</v>
      </c>
      <c r="O28" s="9">
        <v>80105</v>
      </c>
      <c r="P28" s="2">
        <v>3</v>
      </c>
      <c r="Q28" s="9">
        <v>4006</v>
      </c>
      <c r="R28" s="2">
        <v>4</v>
      </c>
      <c r="S28" s="9">
        <v>2671</v>
      </c>
      <c r="T28" s="2">
        <v>5</v>
      </c>
      <c r="U28" s="9">
        <v>2671</v>
      </c>
      <c r="V28" s="2">
        <v>7</v>
      </c>
      <c r="W28" s="9">
        <v>1606</v>
      </c>
      <c r="X28" s="2">
        <v>9</v>
      </c>
      <c r="Y28" s="9">
        <v>1606</v>
      </c>
      <c r="Z28" s="9"/>
    </row>
    <row r="29" spans="1:26" x14ac:dyDescent="0.35">
      <c r="A29" s="1">
        <v>25</v>
      </c>
      <c r="B29" s="1">
        <v>9</v>
      </c>
      <c r="C29" s="1" t="s">
        <v>68</v>
      </c>
      <c r="D29" s="1" t="s">
        <v>197</v>
      </c>
      <c r="E29" s="1">
        <v>1</v>
      </c>
      <c r="F29" s="1" t="s">
        <v>202</v>
      </c>
      <c r="G29" s="1" t="s">
        <v>199</v>
      </c>
      <c r="H29" s="1" t="s">
        <v>329</v>
      </c>
      <c r="I29" s="1" t="s">
        <v>354</v>
      </c>
      <c r="J29" s="1">
        <v>25</v>
      </c>
      <c r="K29" s="1">
        <v>0.01</v>
      </c>
      <c r="L29" s="1">
        <v>200</v>
      </c>
      <c r="M29" s="2">
        <v>6</v>
      </c>
      <c r="N29" s="2">
        <v>1</v>
      </c>
      <c r="O29" s="9">
        <v>85910</v>
      </c>
      <c r="P29" s="2">
        <v>3</v>
      </c>
      <c r="Q29" s="9">
        <v>4296</v>
      </c>
      <c r="R29" s="2">
        <v>4</v>
      </c>
      <c r="S29" s="9">
        <v>2865</v>
      </c>
      <c r="T29" s="2">
        <v>5</v>
      </c>
      <c r="U29" s="9">
        <v>2865</v>
      </c>
      <c r="V29" s="2">
        <v>7</v>
      </c>
      <c r="W29" s="9">
        <v>1722</v>
      </c>
      <c r="X29" s="2">
        <v>9</v>
      </c>
      <c r="Y29" s="9">
        <v>1722</v>
      </c>
      <c r="Z29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L14" sqref="L14"/>
    </sheetView>
  </sheetViews>
  <sheetFormatPr defaultRowHeight="13.5" x14ac:dyDescent="0.15"/>
  <cols>
    <col min="2" max="2" width="15.25" customWidth="1"/>
    <col min="3" max="4" width="16.75" customWidth="1"/>
    <col min="5" max="5" width="18" customWidth="1"/>
    <col min="6" max="6" width="15.25" customWidth="1"/>
  </cols>
  <sheetData>
    <row r="1" spans="1:16" x14ac:dyDescent="0.15">
      <c r="A1" s="11" t="s">
        <v>355</v>
      </c>
      <c r="B1" s="11" t="s">
        <v>376</v>
      </c>
      <c r="C1" s="11" t="s">
        <v>357</v>
      </c>
      <c r="D1" s="11" t="s">
        <v>394</v>
      </c>
      <c r="E1" s="11" t="s">
        <v>358</v>
      </c>
      <c r="F1" s="11" t="s">
        <v>360</v>
      </c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27" x14ac:dyDescent="0.15">
      <c r="A2" s="11" t="s">
        <v>356</v>
      </c>
      <c r="B2" s="11" t="s">
        <v>364</v>
      </c>
      <c r="C2" s="11" t="s">
        <v>366</v>
      </c>
      <c r="D2" s="11" t="s">
        <v>395</v>
      </c>
      <c r="E2" s="11" t="s">
        <v>359</v>
      </c>
      <c r="F2" s="11" t="s">
        <v>361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15">
      <c r="A3" s="11" t="s">
        <v>362</v>
      </c>
      <c r="B3" s="11" t="s">
        <v>365</v>
      </c>
      <c r="C3" s="11" t="s">
        <v>393</v>
      </c>
      <c r="D3" s="11" t="s">
        <v>396</v>
      </c>
      <c r="E3" s="11" t="s">
        <v>367</v>
      </c>
      <c r="F3" s="11" t="s">
        <v>368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15">
      <c r="A4" s="11" t="s">
        <v>363</v>
      </c>
      <c r="B4" s="11" t="s">
        <v>369</v>
      </c>
      <c r="C4" s="11" t="s">
        <v>369</v>
      </c>
      <c r="D4" s="11" t="s">
        <v>397</v>
      </c>
      <c r="E4" s="11" t="s">
        <v>363</v>
      </c>
      <c r="F4" s="11" t="s">
        <v>363</v>
      </c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15">
      <c r="A5" s="11">
        <v>1</v>
      </c>
      <c r="B5" s="11" t="s">
        <v>370</v>
      </c>
      <c r="C5" s="11" t="s">
        <v>373</v>
      </c>
      <c r="D5" s="11">
        <v>0.5</v>
      </c>
      <c r="E5" s="11">
        <v>1</v>
      </c>
      <c r="F5" s="11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15">
      <c r="A6" s="11">
        <v>2</v>
      </c>
      <c r="B6" s="11" t="s">
        <v>371</v>
      </c>
      <c r="C6" s="11" t="s">
        <v>374</v>
      </c>
      <c r="D6" s="11">
        <v>0.5</v>
      </c>
      <c r="E6" s="11">
        <v>1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15">
      <c r="A7" s="11">
        <v>3</v>
      </c>
      <c r="B7" s="11" t="s">
        <v>372</v>
      </c>
      <c r="C7" s="11" t="s">
        <v>375</v>
      </c>
      <c r="D7" s="11">
        <v>0.5</v>
      </c>
      <c r="E7" s="11">
        <v>1</v>
      </c>
      <c r="F7" s="11"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15">
      <c r="A8" s="11">
        <v>4</v>
      </c>
      <c r="B8" s="11" t="s">
        <v>372</v>
      </c>
      <c r="C8" s="11" t="s">
        <v>375</v>
      </c>
      <c r="D8" s="11">
        <v>0.5</v>
      </c>
      <c r="E8" s="11">
        <v>1</v>
      </c>
      <c r="F8" s="11">
        <v>3</v>
      </c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15">
      <c r="A9" s="11">
        <v>5</v>
      </c>
      <c r="B9" s="11" t="s">
        <v>372</v>
      </c>
      <c r="C9" s="11" t="s">
        <v>375</v>
      </c>
      <c r="D9" s="11">
        <v>0.5</v>
      </c>
      <c r="E9" s="11">
        <v>1</v>
      </c>
      <c r="F9" s="11">
        <v>3</v>
      </c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15">
      <c r="A10" s="11">
        <v>6</v>
      </c>
      <c r="B10" s="11" t="s">
        <v>372</v>
      </c>
      <c r="C10" s="11" t="s">
        <v>375</v>
      </c>
      <c r="D10" s="11">
        <v>0.5</v>
      </c>
      <c r="E10" s="11">
        <v>1</v>
      </c>
      <c r="F10" s="11">
        <v>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15">
      <c r="A11" s="11">
        <v>7</v>
      </c>
      <c r="B11" s="11" t="s">
        <v>372</v>
      </c>
      <c r="C11" s="11" t="s">
        <v>375</v>
      </c>
      <c r="D11" s="11">
        <v>0.5</v>
      </c>
      <c r="E11" s="11">
        <v>1</v>
      </c>
      <c r="F11" s="11">
        <v>3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15">
      <c r="A12" s="11">
        <v>8</v>
      </c>
      <c r="B12" s="11" t="s">
        <v>372</v>
      </c>
      <c r="C12" s="11" t="s">
        <v>375</v>
      </c>
      <c r="D12" s="11">
        <v>0.5</v>
      </c>
      <c r="E12" s="11">
        <v>1</v>
      </c>
      <c r="F12" s="11">
        <v>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15">
      <c r="A13" s="11">
        <v>9</v>
      </c>
      <c r="B13" s="11" t="s">
        <v>372</v>
      </c>
      <c r="C13" s="11" t="s">
        <v>375</v>
      </c>
      <c r="D13" s="11">
        <v>0.5</v>
      </c>
      <c r="E13" s="11">
        <v>1</v>
      </c>
      <c r="F13" s="11">
        <v>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15">
      <c r="A14" s="11">
        <v>10</v>
      </c>
      <c r="B14" s="11" t="s">
        <v>372</v>
      </c>
      <c r="C14" s="11" t="s">
        <v>375</v>
      </c>
      <c r="D14" s="11">
        <v>0.5</v>
      </c>
      <c r="E14" s="11">
        <v>1</v>
      </c>
      <c r="F14" s="11">
        <v>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F14" sqref="F14"/>
    </sheetView>
  </sheetViews>
  <sheetFormatPr defaultRowHeight="13.5" x14ac:dyDescent="0.15"/>
  <cols>
    <col min="1" max="1" width="18.5" customWidth="1"/>
    <col min="2" max="2" width="22.125" customWidth="1"/>
    <col min="3" max="3" width="26.375" customWidth="1"/>
    <col min="4" max="4" width="20.625" customWidth="1"/>
    <col min="5" max="5" width="22.625" customWidth="1"/>
  </cols>
  <sheetData>
    <row r="1" spans="1:25" ht="14.25" x14ac:dyDescent="0.15">
      <c r="A1" s="16" t="s">
        <v>299</v>
      </c>
      <c r="B1" s="16" t="s">
        <v>44</v>
      </c>
      <c r="C1" s="16" t="s">
        <v>268</v>
      </c>
      <c r="D1" s="15" t="s">
        <v>277</v>
      </c>
      <c r="E1" s="15" t="s">
        <v>287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3"/>
      <c r="U1" s="13"/>
      <c r="V1" s="11"/>
      <c r="W1" s="11"/>
      <c r="X1" s="10"/>
      <c r="Y1" s="10"/>
    </row>
    <row r="2" spans="1:25" ht="14.25" x14ac:dyDescent="0.15">
      <c r="A2" s="16" t="s">
        <v>300</v>
      </c>
      <c r="B2" s="16" t="s">
        <v>50</v>
      </c>
      <c r="C2" s="16" t="s">
        <v>269</v>
      </c>
      <c r="D2" s="15" t="s">
        <v>278</v>
      </c>
      <c r="E2" s="15" t="s">
        <v>288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1"/>
      <c r="W2" s="11"/>
      <c r="X2" s="10"/>
      <c r="Y2" s="10"/>
    </row>
    <row r="3" spans="1:25" ht="14.25" x14ac:dyDescent="0.15">
      <c r="A3" s="16" t="s">
        <v>307</v>
      </c>
      <c r="B3" s="16" t="s">
        <v>319</v>
      </c>
      <c r="C3" s="16" t="s">
        <v>289</v>
      </c>
      <c r="D3" s="15" t="s">
        <v>290</v>
      </c>
      <c r="E3" s="15" t="s">
        <v>291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3"/>
      <c r="U3" s="13"/>
      <c r="V3" s="11"/>
      <c r="W3" s="11"/>
      <c r="X3" s="10"/>
      <c r="Y3" s="10"/>
    </row>
    <row r="4" spans="1:25" ht="14.25" x14ac:dyDescent="0.15">
      <c r="A4" s="16" t="s">
        <v>119</v>
      </c>
      <c r="B4" s="16" t="s">
        <v>267</v>
      </c>
      <c r="C4" s="16" t="s">
        <v>162</v>
      </c>
      <c r="D4" s="15" t="s">
        <v>279</v>
      </c>
      <c r="E4" s="15" t="s">
        <v>279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3"/>
      <c r="U4" s="13"/>
      <c r="V4" s="11"/>
      <c r="W4" s="11"/>
      <c r="X4" s="10"/>
      <c r="Y4" s="10"/>
    </row>
    <row r="5" spans="1:25" ht="14.25" x14ac:dyDescent="0.15">
      <c r="A5" s="15">
        <v>1</v>
      </c>
      <c r="B5" s="17" t="s">
        <v>308</v>
      </c>
      <c r="C5" s="17" t="s">
        <v>270</v>
      </c>
      <c r="D5" s="15" t="s">
        <v>280</v>
      </c>
      <c r="E5" s="15" t="s">
        <v>292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3"/>
      <c r="U5" s="13"/>
      <c r="V5" s="11"/>
      <c r="W5" s="11"/>
      <c r="X5" s="10"/>
      <c r="Y5" s="10"/>
    </row>
    <row r="6" spans="1:25" ht="14.25" x14ac:dyDescent="0.15">
      <c r="A6" s="15">
        <v>2</v>
      </c>
      <c r="B6" s="17" t="s">
        <v>309</v>
      </c>
      <c r="C6" s="17" t="s">
        <v>271</v>
      </c>
      <c r="D6" s="15" t="s">
        <v>281</v>
      </c>
      <c r="E6" s="15" t="s">
        <v>293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3"/>
      <c r="U6" s="13"/>
      <c r="V6" s="11"/>
      <c r="W6" s="11"/>
      <c r="X6" s="10"/>
      <c r="Y6" s="10"/>
    </row>
    <row r="7" spans="1:25" ht="14.25" x14ac:dyDescent="0.15">
      <c r="A7" s="15">
        <v>3</v>
      </c>
      <c r="B7" s="17" t="s">
        <v>310</v>
      </c>
      <c r="C7" s="17" t="s">
        <v>272</v>
      </c>
      <c r="D7" s="15" t="s">
        <v>282</v>
      </c>
      <c r="E7" s="15" t="s">
        <v>294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3"/>
      <c r="U7" s="13"/>
      <c r="V7" s="11"/>
      <c r="W7" s="11"/>
      <c r="X7" s="10"/>
      <c r="Y7" s="10"/>
    </row>
    <row r="8" spans="1:25" ht="14.25" x14ac:dyDescent="0.15">
      <c r="A8" s="15">
        <v>4</v>
      </c>
      <c r="B8" s="17" t="s">
        <v>311</v>
      </c>
      <c r="C8" s="17" t="s">
        <v>273</v>
      </c>
      <c r="D8" s="15" t="s">
        <v>283</v>
      </c>
      <c r="E8" s="15" t="s">
        <v>295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3"/>
      <c r="U8" s="13"/>
      <c r="V8" s="11"/>
      <c r="W8" s="11"/>
      <c r="X8" s="10"/>
      <c r="Y8" s="10"/>
    </row>
    <row r="9" spans="1:25" ht="14.25" x14ac:dyDescent="0.15">
      <c r="A9" s="15">
        <v>5</v>
      </c>
      <c r="B9" s="17" t="s">
        <v>312</v>
      </c>
      <c r="C9" s="17" t="s">
        <v>274</v>
      </c>
      <c r="D9" s="15" t="s">
        <v>284</v>
      </c>
      <c r="E9" s="15" t="s">
        <v>296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3"/>
      <c r="U9" s="13"/>
      <c r="V9" s="11"/>
      <c r="W9" s="11"/>
      <c r="X9" s="10"/>
      <c r="Y9" s="10"/>
    </row>
    <row r="10" spans="1:25" ht="14.25" x14ac:dyDescent="0.15">
      <c r="A10" s="15">
        <v>6</v>
      </c>
      <c r="B10" s="17" t="s">
        <v>313</v>
      </c>
      <c r="C10" s="17" t="s">
        <v>275</v>
      </c>
      <c r="D10" s="15" t="s">
        <v>285</v>
      </c>
      <c r="E10" s="15" t="s">
        <v>297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3"/>
      <c r="U10" s="13"/>
      <c r="V10" s="11"/>
      <c r="W10" s="11"/>
      <c r="X10" s="10"/>
      <c r="Y10" s="10"/>
    </row>
    <row r="11" spans="1:25" ht="14.25" x14ac:dyDescent="0.15">
      <c r="A11" s="15">
        <v>7</v>
      </c>
      <c r="B11" s="17" t="s">
        <v>314</v>
      </c>
      <c r="C11" s="17" t="s">
        <v>276</v>
      </c>
      <c r="D11" s="15" t="s">
        <v>286</v>
      </c>
      <c r="E11" s="15" t="s">
        <v>298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3"/>
      <c r="U11" s="13"/>
      <c r="V11" s="11"/>
      <c r="W11" s="11"/>
      <c r="X11" s="10"/>
      <c r="Y11" s="10"/>
    </row>
    <row r="12" spans="1:25" ht="14.25" x14ac:dyDescent="0.15">
      <c r="A12" s="15">
        <v>8</v>
      </c>
      <c r="B12" s="17" t="s">
        <v>315</v>
      </c>
      <c r="C12" s="17" t="s">
        <v>301</v>
      </c>
      <c r="D12" s="15" t="s">
        <v>302</v>
      </c>
      <c r="E12" s="15" t="s">
        <v>303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3"/>
      <c r="U12" s="13"/>
      <c r="V12" s="11"/>
      <c r="W12" s="11"/>
      <c r="X12" s="10"/>
      <c r="Y12" s="10"/>
    </row>
    <row r="13" spans="1:25" ht="14.25" x14ac:dyDescent="0.15">
      <c r="A13" s="15">
        <v>9</v>
      </c>
      <c r="B13" s="17" t="s">
        <v>316</v>
      </c>
      <c r="C13" s="17" t="s">
        <v>304</v>
      </c>
      <c r="D13" s="15" t="s">
        <v>305</v>
      </c>
      <c r="E13" s="15" t="s">
        <v>306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3"/>
      <c r="U13" s="13"/>
      <c r="V13" s="11"/>
      <c r="W13" s="11"/>
      <c r="X13" s="10"/>
      <c r="Y13" s="10"/>
    </row>
    <row r="14" spans="1:25" ht="14.2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3"/>
      <c r="U14" s="13"/>
      <c r="V14" s="11"/>
      <c r="W14" s="11"/>
      <c r="X14" s="10"/>
      <c r="Y14" s="10"/>
    </row>
    <row r="15" spans="1:25" ht="14.25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3"/>
      <c r="U15" s="13"/>
      <c r="V15" s="11"/>
      <c r="W15" s="11"/>
      <c r="X15" s="10"/>
      <c r="Y15" s="10"/>
    </row>
    <row r="16" spans="1:25" ht="14.2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3"/>
      <c r="U16" s="13"/>
      <c r="V16" s="11"/>
      <c r="W16" s="11"/>
      <c r="X16" s="10"/>
      <c r="Y16" s="10"/>
    </row>
    <row r="17" spans="1:25" ht="14.2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3"/>
      <c r="U17" s="13"/>
      <c r="V17" s="11"/>
      <c r="W17" s="11"/>
      <c r="X17" s="10"/>
      <c r="Y17" s="10"/>
    </row>
    <row r="18" spans="1:25" ht="14.2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3"/>
      <c r="U18" s="13"/>
      <c r="V18" s="11"/>
      <c r="W18" s="11"/>
      <c r="X18" s="10"/>
      <c r="Y18" s="10"/>
    </row>
    <row r="19" spans="1:25" ht="14.2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3"/>
      <c r="U19" s="13"/>
      <c r="V19" s="11"/>
      <c r="W19" s="11"/>
      <c r="X19" s="10"/>
      <c r="Y19" s="10"/>
    </row>
    <row r="20" spans="1:25" ht="14.2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3"/>
      <c r="U20" s="13"/>
      <c r="V20" s="11"/>
      <c r="W20" s="11"/>
      <c r="X20" s="10"/>
      <c r="Y20" s="10"/>
    </row>
    <row r="21" spans="1:25" ht="14.2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3"/>
      <c r="U21" s="13"/>
      <c r="V21" s="11"/>
      <c r="W21" s="11"/>
      <c r="X21" s="10"/>
      <c r="Y21" s="10"/>
    </row>
    <row r="22" spans="1:25" ht="14.2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3"/>
      <c r="U22" s="13"/>
      <c r="V22" s="11"/>
      <c r="W22" s="11"/>
      <c r="X22" s="10"/>
      <c r="Y22" s="10"/>
    </row>
    <row r="23" spans="1:25" ht="14.2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3"/>
      <c r="U23" s="13"/>
      <c r="V23" s="11"/>
      <c r="W23" s="11"/>
      <c r="X23" s="10"/>
      <c r="Y23" s="10"/>
    </row>
    <row r="24" spans="1:25" ht="14.2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3"/>
      <c r="U24" s="13"/>
      <c r="V24" s="11"/>
      <c r="W24" s="11"/>
      <c r="X24" s="10"/>
      <c r="Y24" s="10"/>
    </row>
    <row r="25" spans="1:25" ht="14.2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3"/>
      <c r="U25" s="13"/>
      <c r="V25" s="11"/>
      <c r="W25" s="11"/>
      <c r="X25" s="10"/>
      <c r="Y25" s="10"/>
    </row>
    <row r="26" spans="1:25" ht="14.2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3"/>
      <c r="U26" s="13"/>
      <c r="V26" s="11"/>
      <c r="W26" s="11"/>
      <c r="X26" s="10"/>
      <c r="Y26" s="10"/>
    </row>
    <row r="27" spans="1:25" ht="14.2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3"/>
      <c r="U27" s="13"/>
      <c r="V27" s="11"/>
      <c r="W27" s="11"/>
      <c r="X27" s="10"/>
      <c r="Y27" s="10"/>
    </row>
    <row r="28" spans="1:25" ht="14.2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3"/>
      <c r="U28" s="13"/>
      <c r="V28" s="11"/>
      <c r="W28" s="11"/>
      <c r="X28" s="10"/>
      <c r="Y28" s="10"/>
    </row>
    <row r="29" spans="1:25" ht="14.2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3"/>
      <c r="U29" s="13"/>
      <c r="V29" s="12"/>
      <c r="W29" s="12"/>
    </row>
    <row r="30" spans="1:25" ht="14.2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3"/>
      <c r="U30" s="13"/>
      <c r="V30" s="12"/>
      <c r="W30" s="12"/>
    </row>
    <row r="31" spans="1:25" ht="14.2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3"/>
      <c r="U31" s="13"/>
      <c r="V31" s="12"/>
      <c r="W31" s="12"/>
    </row>
    <row r="32" spans="1:25" ht="14.2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3"/>
      <c r="U32" s="13"/>
      <c r="V32" s="12"/>
      <c r="W32" s="12"/>
    </row>
    <row r="33" spans="1:23" ht="14.2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3"/>
      <c r="U33" s="13"/>
      <c r="V33" s="12"/>
      <c r="W33" s="12"/>
    </row>
    <row r="34" spans="1:23" ht="14.2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3"/>
      <c r="U34" s="13"/>
      <c r="V34" s="12"/>
      <c r="W34" s="12"/>
    </row>
    <row r="35" spans="1:23" ht="14.2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3"/>
      <c r="U35" s="13"/>
      <c r="V35" s="12"/>
      <c r="W35" s="12"/>
    </row>
    <row r="36" spans="1:23" ht="14.2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3"/>
      <c r="U36" s="13"/>
      <c r="V36" s="12"/>
      <c r="W36" s="12"/>
    </row>
    <row r="37" spans="1:23" ht="14.2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3"/>
      <c r="U37" s="13"/>
      <c r="V37" s="12"/>
      <c r="W37" s="12"/>
    </row>
    <row r="38" spans="1:23" ht="14.2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3"/>
      <c r="U38" s="13"/>
      <c r="V38" s="12"/>
      <c r="W38" s="12"/>
    </row>
    <row r="39" spans="1:23" ht="14.2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3"/>
      <c r="U39" s="13"/>
      <c r="V39" s="12"/>
      <c r="W39" s="12"/>
    </row>
    <row r="40" spans="1:23" ht="14.2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3"/>
      <c r="U40" s="13"/>
      <c r="V40" s="12"/>
      <c r="W40" s="12"/>
    </row>
    <row r="41" spans="1:23" ht="14.25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4"/>
      <c r="U41" s="14"/>
    </row>
    <row r="42" spans="1:23" ht="14.25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3" ht="14.2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23" ht="14.25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I19" sqref="I19"/>
    </sheetView>
  </sheetViews>
  <sheetFormatPr defaultRowHeight="16.5" x14ac:dyDescent="0.35"/>
  <cols>
    <col min="1" max="2" width="12.625" style="2" customWidth="1"/>
    <col min="3" max="3" width="14.125" style="2" customWidth="1"/>
    <col min="4" max="4" width="12.125" style="2" bestFit="1" customWidth="1"/>
    <col min="5" max="5" width="13.125" style="2" bestFit="1" customWidth="1"/>
    <col min="6" max="6" width="12.125" style="2" bestFit="1" customWidth="1"/>
    <col min="7" max="7" width="13.125" style="2" bestFit="1" customWidth="1"/>
    <col min="8" max="8" width="11.25" style="2" bestFit="1" customWidth="1"/>
    <col min="9" max="9" width="12.625" style="2" customWidth="1"/>
    <col min="10" max="10" width="13.25" style="2" customWidth="1"/>
    <col min="11" max="11" width="12.25" style="2" customWidth="1"/>
    <col min="12" max="12" width="13.5" style="2" customWidth="1"/>
    <col min="13" max="16" width="13.125" style="2" bestFit="1" customWidth="1"/>
    <col min="17" max="16384" width="9" style="2"/>
  </cols>
  <sheetData>
    <row r="1" spans="1:16" ht="34.5" customHeight="1" x14ac:dyDescent="0.35">
      <c r="A1" s="2" t="s">
        <v>73</v>
      </c>
      <c r="B1" s="2" t="s">
        <v>406</v>
      </c>
      <c r="C1" s="2" t="s">
        <v>80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101</v>
      </c>
      <c r="N1" s="2" t="s">
        <v>101</v>
      </c>
      <c r="O1" s="2" t="s">
        <v>101</v>
      </c>
      <c r="P1" s="2" t="s">
        <v>101</v>
      </c>
    </row>
    <row r="2" spans="1:16" s="3" customFormat="1" ht="33" x14ac:dyDescent="0.35">
      <c r="A2" s="3" t="s">
        <v>78</v>
      </c>
      <c r="B2" s="3" t="s">
        <v>407</v>
      </c>
      <c r="C2" s="3" t="s">
        <v>81</v>
      </c>
      <c r="D2" s="3" t="s">
        <v>79</v>
      </c>
      <c r="E2" s="3" t="s">
        <v>221</v>
      </c>
      <c r="F2" s="3" t="s">
        <v>79</v>
      </c>
      <c r="G2" s="3" t="s">
        <v>221</v>
      </c>
      <c r="H2" s="3" t="s">
        <v>100</v>
      </c>
      <c r="I2" s="3" t="s">
        <v>100</v>
      </c>
      <c r="J2" s="3" t="s">
        <v>100</v>
      </c>
      <c r="K2" s="3" t="s">
        <v>100</v>
      </c>
      <c r="L2" s="3" t="s">
        <v>100</v>
      </c>
      <c r="M2" s="3" t="s">
        <v>102</v>
      </c>
      <c r="N2" s="3" t="s">
        <v>102</v>
      </c>
      <c r="O2" s="3" t="s">
        <v>102</v>
      </c>
      <c r="P2" s="3" t="s">
        <v>102</v>
      </c>
    </row>
    <row r="3" spans="1:16" x14ac:dyDescent="0.35">
      <c r="A3" s="2" t="s">
        <v>423</v>
      </c>
      <c r="B3" s="2" t="s">
        <v>408</v>
      </c>
      <c r="C3" s="2" t="s">
        <v>231</v>
      </c>
      <c r="D3" s="2" t="s">
        <v>232</v>
      </c>
      <c r="E3" s="2" t="s">
        <v>233</v>
      </c>
      <c r="F3" s="2" t="s">
        <v>234</v>
      </c>
      <c r="G3" s="2" t="s">
        <v>234</v>
      </c>
      <c r="H3" s="2" t="s">
        <v>235</v>
      </c>
      <c r="I3" s="2" t="s">
        <v>236</v>
      </c>
      <c r="J3" s="2" t="s">
        <v>237</v>
      </c>
      <c r="K3" s="2" t="s">
        <v>237</v>
      </c>
      <c r="L3" s="2" t="s">
        <v>238</v>
      </c>
      <c r="M3" s="2" t="s">
        <v>240</v>
      </c>
      <c r="N3" s="2" t="s">
        <v>241</v>
      </c>
      <c r="O3" s="2" t="s">
        <v>242</v>
      </c>
      <c r="P3" s="2" t="s">
        <v>243</v>
      </c>
    </row>
    <row r="4" spans="1:16" x14ac:dyDescent="0.35">
      <c r="A4" s="2" t="s">
        <v>222</v>
      </c>
      <c r="B4" s="2" t="s">
        <v>409</v>
      </c>
      <c r="C4" s="2" t="s">
        <v>222</v>
      </c>
      <c r="D4" s="2" t="s">
        <v>222</v>
      </c>
      <c r="E4" s="2" t="s">
        <v>222</v>
      </c>
      <c r="F4" s="2" t="s">
        <v>222</v>
      </c>
      <c r="G4" s="2" t="s">
        <v>222</v>
      </c>
      <c r="H4" s="2" t="s">
        <v>239</v>
      </c>
      <c r="I4" s="2" t="s">
        <v>239</v>
      </c>
      <c r="J4" s="2" t="s">
        <v>239</v>
      </c>
      <c r="K4" s="2" t="s">
        <v>239</v>
      </c>
      <c r="L4" s="2" t="s">
        <v>239</v>
      </c>
      <c r="M4" s="2" t="s">
        <v>222</v>
      </c>
      <c r="N4" s="2" t="s">
        <v>222</v>
      </c>
      <c r="O4" s="2" t="s">
        <v>222</v>
      </c>
      <c r="P4" s="2" t="s">
        <v>222</v>
      </c>
    </row>
    <row r="5" spans="1:16" x14ac:dyDescent="0.35">
      <c r="A5" s="2">
        <v>1</v>
      </c>
      <c r="B5" s="2" t="s">
        <v>410</v>
      </c>
      <c r="C5" s="2">
        <v>0</v>
      </c>
      <c r="D5" s="2">
        <v>101</v>
      </c>
      <c r="E5" s="2">
        <v>201</v>
      </c>
      <c r="F5" s="2">
        <v>301</v>
      </c>
      <c r="G5" s="2">
        <v>401</v>
      </c>
      <c r="H5" s="2" t="s">
        <v>420</v>
      </c>
      <c r="I5" s="2" t="s">
        <v>421</v>
      </c>
      <c r="J5" s="2" t="s">
        <v>422</v>
      </c>
      <c r="K5" s="2">
        <v>10004</v>
      </c>
      <c r="L5" s="2">
        <v>10004</v>
      </c>
      <c r="M5" s="2">
        <v>6000</v>
      </c>
      <c r="N5" s="2">
        <v>6001</v>
      </c>
      <c r="O5" s="2">
        <v>6002</v>
      </c>
      <c r="P5" s="2">
        <v>6003</v>
      </c>
    </row>
    <row r="6" spans="1:16" x14ac:dyDescent="0.35">
      <c r="A6" s="2">
        <v>2</v>
      </c>
      <c r="B6" s="2" t="s">
        <v>411</v>
      </c>
      <c r="C6" s="2">
        <v>100</v>
      </c>
      <c r="D6" s="2">
        <v>102</v>
      </c>
      <c r="E6" s="2">
        <v>202</v>
      </c>
      <c r="F6" s="2">
        <v>302</v>
      </c>
      <c r="G6" s="2">
        <v>402</v>
      </c>
      <c r="H6" s="2" t="s">
        <v>420</v>
      </c>
      <c r="I6" s="2" t="s">
        <v>421</v>
      </c>
      <c r="J6" s="2" t="s">
        <v>422</v>
      </c>
      <c r="K6" s="2">
        <v>10004</v>
      </c>
      <c r="L6" s="2">
        <v>10004</v>
      </c>
      <c r="M6" s="2">
        <f>M5+4</f>
        <v>6004</v>
      </c>
      <c r="N6" s="2">
        <f t="shared" ref="N6:P6" si="0">N5+4</f>
        <v>6005</v>
      </c>
      <c r="O6" s="2">
        <f t="shared" si="0"/>
        <v>6006</v>
      </c>
      <c r="P6" s="2">
        <f t="shared" si="0"/>
        <v>6007</v>
      </c>
    </row>
    <row r="7" spans="1:16" x14ac:dyDescent="0.35">
      <c r="A7" s="2">
        <v>3</v>
      </c>
      <c r="B7" s="2" t="s">
        <v>412</v>
      </c>
      <c r="C7" s="2">
        <v>500</v>
      </c>
      <c r="D7" s="2">
        <v>103</v>
      </c>
      <c r="E7" s="2">
        <v>203</v>
      </c>
      <c r="F7" s="2">
        <v>303</v>
      </c>
      <c r="G7" s="2">
        <v>403</v>
      </c>
      <c r="H7" s="2" t="s">
        <v>420</v>
      </c>
      <c r="I7" s="2" t="s">
        <v>421</v>
      </c>
      <c r="J7" s="2" t="s">
        <v>422</v>
      </c>
      <c r="K7" s="2">
        <v>10004</v>
      </c>
      <c r="L7" s="2">
        <v>10004</v>
      </c>
      <c r="M7" s="2">
        <f t="shared" ref="M7:M8" si="1">M6+4</f>
        <v>6008</v>
      </c>
      <c r="N7" s="2">
        <f t="shared" ref="N7:N9" si="2">N6+4</f>
        <v>6009</v>
      </c>
      <c r="O7" s="2">
        <f t="shared" ref="O7:O9" si="3">O6+4</f>
        <v>6010</v>
      </c>
      <c r="P7" s="2">
        <f t="shared" ref="P7:P9" si="4">P6+4</f>
        <v>6011</v>
      </c>
    </row>
    <row r="8" spans="1:16" x14ac:dyDescent="0.35">
      <c r="A8" s="2">
        <v>4</v>
      </c>
      <c r="B8" s="2" t="s">
        <v>413</v>
      </c>
      <c r="C8" s="2">
        <v>2000</v>
      </c>
      <c r="D8" s="2">
        <v>104</v>
      </c>
      <c r="E8" s="2">
        <v>204</v>
      </c>
      <c r="F8" s="2">
        <v>304</v>
      </c>
      <c r="G8" s="2">
        <v>404</v>
      </c>
      <c r="H8" s="2" t="s">
        <v>420</v>
      </c>
      <c r="I8" s="2" t="s">
        <v>421</v>
      </c>
      <c r="J8" s="2" t="s">
        <v>422</v>
      </c>
      <c r="K8" s="2">
        <v>10004</v>
      </c>
      <c r="L8" s="2">
        <v>10004</v>
      </c>
      <c r="M8" s="2">
        <f t="shared" si="1"/>
        <v>6012</v>
      </c>
      <c r="N8" s="2">
        <f t="shared" si="2"/>
        <v>6013</v>
      </c>
      <c r="O8" s="2">
        <f t="shared" si="3"/>
        <v>6014</v>
      </c>
      <c r="P8" s="2">
        <f t="shared" si="4"/>
        <v>6015</v>
      </c>
    </row>
    <row r="9" spans="1:16" x14ac:dyDescent="0.35">
      <c r="A9" s="2">
        <v>5</v>
      </c>
      <c r="B9" s="2" t="s">
        <v>414</v>
      </c>
      <c r="C9" s="2">
        <v>5000</v>
      </c>
      <c r="D9" s="2">
        <v>105</v>
      </c>
      <c r="E9" s="2">
        <v>205</v>
      </c>
      <c r="F9" s="2">
        <v>305</v>
      </c>
      <c r="G9" s="2">
        <v>405</v>
      </c>
      <c r="H9" s="2" t="s">
        <v>420</v>
      </c>
      <c r="I9" s="2" t="s">
        <v>421</v>
      </c>
      <c r="J9" s="2" t="s">
        <v>422</v>
      </c>
      <c r="K9" s="2">
        <v>10004</v>
      </c>
      <c r="L9" s="2">
        <v>10004</v>
      </c>
      <c r="M9" s="2">
        <f>M8+4</f>
        <v>6016</v>
      </c>
      <c r="N9" s="2">
        <f t="shared" si="2"/>
        <v>6017</v>
      </c>
      <c r="O9" s="2">
        <f t="shared" si="3"/>
        <v>6018</v>
      </c>
      <c r="P9" s="2">
        <f t="shared" si="4"/>
        <v>6019</v>
      </c>
    </row>
    <row r="10" spans="1:16" x14ac:dyDescent="0.35">
      <c r="A10" s="2">
        <v>6</v>
      </c>
      <c r="B10" s="2" t="s">
        <v>415</v>
      </c>
      <c r="C10" s="2">
        <v>10000</v>
      </c>
      <c r="D10" s="2">
        <v>106</v>
      </c>
      <c r="E10" s="2">
        <v>206</v>
      </c>
      <c r="F10" s="2">
        <v>306</v>
      </c>
      <c r="G10" s="2">
        <v>406</v>
      </c>
      <c r="H10" s="2" t="s">
        <v>420</v>
      </c>
      <c r="I10" s="2" t="s">
        <v>421</v>
      </c>
      <c r="J10" s="2" t="s">
        <v>422</v>
      </c>
      <c r="K10" s="2">
        <v>10004</v>
      </c>
      <c r="L10" s="2">
        <v>10004</v>
      </c>
      <c r="M10" s="2">
        <f t="shared" ref="M10:M13" si="5">M9+4</f>
        <v>6020</v>
      </c>
      <c r="N10" s="2">
        <f t="shared" ref="N10:N13" si="6">N9+4</f>
        <v>6021</v>
      </c>
      <c r="O10" s="2">
        <f t="shared" ref="O10:O13" si="7">O9+4</f>
        <v>6022</v>
      </c>
      <c r="P10" s="2">
        <f t="shared" ref="P10:P13" si="8">P9+4</f>
        <v>6023</v>
      </c>
    </row>
    <row r="11" spans="1:16" x14ac:dyDescent="0.35">
      <c r="A11" s="2">
        <v>7</v>
      </c>
      <c r="B11" s="2" t="s">
        <v>416</v>
      </c>
      <c r="C11" s="2">
        <v>20000</v>
      </c>
      <c r="D11" s="2">
        <v>107</v>
      </c>
      <c r="E11" s="2">
        <v>207</v>
      </c>
      <c r="F11" s="2">
        <v>307</v>
      </c>
      <c r="G11" s="2">
        <v>407</v>
      </c>
      <c r="H11" s="2" t="s">
        <v>420</v>
      </c>
      <c r="I11" s="2" t="s">
        <v>421</v>
      </c>
      <c r="J11" s="2" t="s">
        <v>422</v>
      </c>
      <c r="K11" s="2">
        <v>10004</v>
      </c>
      <c r="L11" s="2">
        <v>10004</v>
      </c>
      <c r="M11" s="2">
        <f t="shared" si="5"/>
        <v>6024</v>
      </c>
      <c r="N11" s="2">
        <f t="shared" si="6"/>
        <v>6025</v>
      </c>
      <c r="O11" s="2">
        <f t="shared" si="7"/>
        <v>6026</v>
      </c>
      <c r="P11" s="2">
        <f t="shared" si="8"/>
        <v>6027</v>
      </c>
    </row>
    <row r="12" spans="1:16" x14ac:dyDescent="0.35">
      <c r="A12" s="2">
        <v>8</v>
      </c>
      <c r="B12" s="2" t="s">
        <v>417</v>
      </c>
      <c r="C12" s="2">
        <v>40000</v>
      </c>
      <c r="D12" s="2">
        <v>108</v>
      </c>
      <c r="E12" s="2">
        <v>208</v>
      </c>
      <c r="F12" s="2">
        <v>308</v>
      </c>
      <c r="G12" s="2">
        <v>408</v>
      </c>
      <c r="H12" s="2" t="s">
        <v>420</v>
      </c>
      <c r="I12" s="2" t="s">
        <v>421</v>
      </c>
      <c r="J12" s="2" t="s">
        <v>422</v>
      </c>
      <c r="K12" s="2">
        <v>10004</v>
      </c>
      <c r="L12" s="2">
        <v>10004</v>
      </c>
      <c r="M12" s="2">
        <f t="shared" si="5"/>
        <v>6028</v>
      </c>
      <c r="N12" s="2">
        <f t="shared" si="6"/>
        <v>6029</v>
      </c>
      <c r="O12" s="2">
        <f t="shared" si="7"/>
        <v>6030</v>
      </c>
      <c r="P12" s="2">
        <f t="shared" si="8"/>
        <v>6031</v>
      </c>
    </row>
    <row r="13" spans="1:16" x14ac:dyDescent="0.35">
      <c r="A13" s="2">
        <v>9</v>
      </c>
      <c r="B13" s="2" t="s">
        <v>418</v>
      </c>
      <c r="C13" s="2">
        <v>80000</v>
      </c>
      <c r="D13" s="2">
        <v>109</v>
      </c>
      <c r="E13" s="2">
        <v>209</v>
      </c>
      <c r="F13" s="2">
        <v>309</v>
      </c>
      <c r="G13" s="2">
        <v>409</v>
      </c>
      <c r="H13" s="2" t="s">
        <v>420</v>
      </c>
      <c r="I13" s="2" t="s">
        <v>421</v>
      </c>
      <c r="J13" s="2" t="s">
        <v>422</v>
      </c>
      <c r="K13" s="2">
        <v>10004</v>
      </c>
      <c r="L13" s="2">
        <v>10004</v>
      </c>
      <c r="M13" s="2">
        <f t="shared" si="5"/>
        <v>6032</v>
      </c>
      <c r="N13" s="2">
        <f t="shared" si="6"/>
        <v>6033</v>
      </c>
      <c r="O13" s="2">
        <f t="shared" si="7"/>
        <v>6034</v>
      </c>
      <c r="P13" s="2">
        <f t="shared" si="8"/>
        <v>6035</v>
      </c>
    </row>
    <row r="14" spans="1:16" x14ac:dyDescent="0.35">
      <c r="A14" s="2">
        <v>10</v>
      </c>
      <c r="B14" s="2" t="s">
        <v>419</v>
      </c>
      <c r="C14" s="2">
        <v>200000</v>
      </c>
      <c r="D14" s="2">
        <v>110</v>
      </c>
      <c r="E14" s="2">
        <v>210</v>
      </c>
      <c r="F14" s="2">
        <v>310</v>
      </c>
      <c r="G14" s="2">
        <v>410</v>
      </c>
      <c r="H14" s="2" t="s">
        <v>420</v>
      </c>
      <c r="I14" s="2" t="s">
        <v>421</v>
      </c>
      <c r="J14" s="2" t="s">
        <v>422</v>
      </c>
      <c r="K14" s="2">
        <v>10004</v>
      </c>
      <c r="L14" s="2">
        <v>10004</v>
      </c>
      <c r="M14" s="2">
        <f t="shared" ref="M14" si="9">M13+4</f>
        <v>6036</v>
      </c>
      <c r="N14" s="2">
        <f t="shared" ref="N14" si="10">N13+4</f>
        <v>6037</v>
      </c>
      <c r="O14" s="2">
        <f t="shared" ref="O14" si="11">O13+4</f>
        <v>6038</v>
      </c>
      <c r="P14" s="2">
        <f t="shared" ref="P14" si="12">P13+4</f>
        <v>6039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workbookViewId="0">
      <selection activeCell="O7" sqref="O7"/>
    </sheetView>
  </sheetViews>
  <sheetFormatPr defaultRowHeight="16.5" x14ac:dyDescent="0.35"/>
  <cols>
    <col min="1" max="1" width="9" style="2"/>
    <col min="2" max="2" width="7.25" style="2" bestFit="1" customWidth="1"/>
    <col min="3" max="3" width="13.125" style="2" bestFit="1" customWidth="1"/>
    <col min="4" max="4" width="13" style="2" bestFit="1" customWidth="1"/>
    <col min="5" max="5" width="11" style="2" bestFit="1" customWidth="1"/>
    <col min="6" max="6" width="15.75" style="2" customWidth="1"/>
    <col min="7" max="7" width="13" style="2" customWidth="1"/>
    <col min="8" max="16384" width="9" style="2"/>
  </cols>
  <sheetData>
    <row r="1" spans="1:7" x14ac:dyDescent="0.3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93</v>
      </c>
    </row>
    <row r="2" spans="1:7" s="3" customFormat="1" ht="115.5" x14ac:dyDescent="0.35">
      <c r="A2" s="3" t="s">
        <v>88</v>
      </c>
      <c r="B2" s="3" t="s">
        <v>89</v>
      </c>
      <c r="C2" s="3" t="s">
        <v>90</v>
      </c>
      <c r="D2" s="3" t="s">
        <v>91</v>
      </c>
      <c r="E2" s="3" t="s">
        <v>92</v>
      </c>
      <c r="F2" s="3" t="s">
        <v>103</v>
      </c>
      <c r="G2" s="3" t="s">
        <v>94</v>
      </c>
    </row>
    <row r="3" spans="1:7" x14ac:dyDescent="0.35">
      <c r="A3" s="2" t="s">
        <v>424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3" t="s">
        <v>229</v>
      </c>
    </row>
    <row r="4" spans="1:7" x14ac:dyDescent="0.35">
      <c r="A4" s="2" t="s">
        <v>222</v>
      </c>
      <c r="B4" s="2" t="s">
        <v>222</v>
      </c>
      <c r="C4" s="2" t="s">
        <v>222</v>
      </c>
      <c r="D4" s="2" t="s">
        <v>222</v>
      </c>
      <c r="E4" s="2" t="s">
        <v>222</v>
      </c>
      <c r="F4" s="2" t="s">
        <v>222</v>
      </c>
      <c r="G4" s="2" t="s">
        <v>222</v>
      </c>
    </row>
    <row r="5" spans="1:7" x14ac:dyDescent="0.35">
      <c r="A5" s="2">
        <v>1</v>
      </c>
      <c r="B5" s="2">
        <v>1</v>
      </c>
      <c r="C5" s="2">
        <v>6000</v>
      </c>
      <c r="D5" s="2">
        <v>1</v>
      </c>
      <c r="E5" s="2">
        <v>10</v>
      </c>
      <c r="F5" s="2">
        <v>0</v>
      </c>
      <c r="G5" s="2">
        <v>0</v>
      </c>
    </row>
    <row r="6" spans="1:7" x14ac:dyDescent="0.35">
      <c r="A6" s="2">
        <v>2</v>
      </c>
      <c r="B6" s="2">
        <v>1</v>
      </c>
      <c r="C6" s="2">
        <v>6001</v>
      </c>
      <c r="D6" s="2">
        <v>1</v>
      </c>
      <c r="E6" s="2">
        <v>10</v>
      </c>
      <c r="F6" s="2">
        <v>0</v>
      </c>
      <c r="G6" s="2">
        <v>0</v>
      </c>
    </row>
    <row r="7" spans="1:7" x14ac:dyDescent="0.35">
      <c r="A7" s="2">
        <v>3</v>
      </c>
      <c r="B7" s="2">
        <v>1</v>
      </c>
      <c r="C7" s="2">
        <v>6002</v>
      </c>
      <c r="D7" s="2">
        <v>1</v>
      </c>
      <c r="E7" s="2">
        <v>10</v>
      </c>
      <c r="F7" s="2">
        <v>0</v>
      </c>
      <c r="G7" s="2">
        <v>0</v>
      </c>
    </row>
    <row r="8" spans="1:7" x14ac:dyDescent="0.35">
      <c r="A8" s="2">
        <v>4</v>
      </c>
      <c r="B8" s="2">
        <v>1</v>
      </c>
      <c r="C8" s="2">
        <v>6003</v>
      </c>
      <c r="D8" s="2">
        <v>1</v>
      </c>
      <c r="E8" s="2">
        <v>10</v>
      </c>
      <c r="F8" s="2">
        <v>0</v>
      </c>
      <c r="G8" s="2">
        <v>0</v>
      </c>
    </row>
    <row r="9" spans="1:7" x14ac:dyDescent="0.35">
      <c r="A9" s="2">
        <v>5</v>
      </c>
      <c r="B9" s="2">
        <v>1</v>
      </c>
      <c r="C9" s="2">
        <v>10012</v>
      </c>
      <c r="D9" s="2">
        <v>1</v>
      </c>
      <c r="E9" s="2">
        <v>100</v>
      </c>
      <c r="F9" s="2">
        <v>0</v>
      </c>
      <c r="G9" s="2">
        <v>1</v>
      </c>
    </row>
    <row r="10" spans="1:7" x14ac:dyDescent="0.35">
      <c r="A10" s="2">
        <v>6</v>
      </c>
      <c r="B10" s="2">
        <v>1</v>
      </c>
      <c r="C10" s="2">
        <v>10011</v>
      </c>
      <c r="D10" s="2">
        <v>1</v>
      </c>
      <c r="E10" s="2">
        <v>100</v>
      </c>
      <c r="F10" s="2">
        <v>0</v>
      </c>
      <c r="G10" s="2">
        <v>1</v>
      </c>
    </row>
    <row r="11" spans="1:7" x14ac:dyDescent="0.35">
      <c r="A11" s="2">
        <v>7</v>
      </c>
      <c r="B11" s="2">
        <v>1</v>
      </c>
      <c r="C11" s="2">
        <v>5001</v>
      </c>
      <c r="D11" s="2">
        <v>1</v>
      </c>
      <c r="E11" s="2">
        <v>500</v>
      </c>
      <c r="F11" s="2">
        <v>0</v>
      </c>
      <c r="G11" s="2">
        <v>2</v>
      </c>
    </row>
    <row r="12" spans="1:7" x14ac:dyDescent="0.35">
      <c r="A12" s="2">
        <v>8</v>
      </c>
      <c r="B12" s="2">
        <v>1</v>
      </c>
      <c r="C12" s="2">
        <v>5002</v>
      </c>
      <c r="D12" s="2">
        <v>1</v>
      </c>
      <c r="E12" s="2">
        <v>600</v>
      </c>
      <c r="F12" s="2">
        <v>0</v>
      </c>
      <c r="G12" s="2">
        <v>3</v>
      </c>
    </row>
    <row r="13" spans="1:7" x14ac:dyDescent="0.35">
      <c r="A13" s="2">
        <v>9</v>
      </c>
      <c r="B13" s="2">
        <v>1</v>
      </c>
      <c r="C13" s="2">
        <v>5003</v>
      </c>
      <c r="D13" s="2">
        <v>1</v>
      </c>
      <c r="E13" s="2">
        <v>700</v>
      </c>
      <c r="F13" s="2">
        <v>0</v>
      </c>
      <c r="G13" s="2">
        <v>4</v>
      </c>
    </row>
    <row r="14" spans="1:7" x14ac:dyDescent="0.35">
      <c r="A14" s="2">
        <v>10</v>
      </c>
      <c r="B14" s="2">
        <f>B5+1</f>
        <v>2</v>
      </c>
      <c r="C14" s="2">
        <v>6004</v>
      </c>
      <c r="D14" s="2">
        <v>1</v>
      </c>
      <c r="E14" s="2">
        <v>10</v>
      </c>
      <c r="F14" s="2">
        <v>0</v>
      </c>
      <c r="G14" s="2">
        <v>0</v>
      </c>
    </row>
    <row r="15" spans="1:7" x14ac:dyDescent="0.35">
      <c r="A15" s="2">
        <v>11</v>
      </c>
      <c r="B15" s="2">
        <f t="shared" ref="B15:B78" si="0">B6+1</f>
        <v>2</v>
      </c>
      <c r="C15" s="2">
        <v>6005</v>
      </c>
      <c r="D15" s="2">
        <v>1</v>
      </c>
      <c r="E15" s="2">
        <v>10</v>
      </c>
      <c r="F15" s="2">
        <v>0</v>
      </c>
      <c r="G15" s="2">
        <v>0</v>
      </c>
    </row>
    <row r="16" spans="1:7" x14ac:dyDescent="0.35">
      <c r="A16" s="2">
        <v>12</v>
      </c>
      <c r="B16" s="2">
        <f t="shared" si="0"/>
        <v>2</v>
      </c>
      <c r="C16" s="2">
        <v>6006</v>
      </c>
      <c r="D16" s="2">
        <v>1</v>
      </c>
      <c r="E16" s="2">
        <v>10</v>
      </c>
      <c r="F16" s="2">
        <v>0</v>
      </c>
      <c r="G16" s="2">
        <v>0</v>
      </c>
    </row>
    <row r="17" spans="1:7" x14ac:dyDescent="0.35">
      <c r="A17" s="2">
        <v>13</v>
      </c>
      <c r="B17" s="2">
        <f t="shared" si="0"/>
        <v>2</v>
      </c>
      <c r="C17" s="2">
        <v>6007</v>
      </c>
      <c r="D17" s="2">
        <v>1</v>
      </c>
      <c r="E17" s="2">
        <v>10</v>
      </c>
      <c r="F17" s="2">
        <v>0</v>
      </c>
      <c r="G17" s="2">
        <v>0</v>
      </c>
    </row>
    <row r="18" spans="1:7" x14ac:dyDescent="0.35">
      <c r="A18" s="2">
        <v>14</v>
      </c>
      <c r="B18" s="2">
        <f t="shared" si="0"/>
        <v>2</v>
      </c>
      <c r="C18" s="2">
        <v>10012</v>
      </c>
      <c r="D18" s="2">
        <v>1</v>
      </c>
      <c r="E18" s="2">
        <v>100</v>
      </c>
      <c r="F18" s="2">
        <v>0</v>
      </c>
      <c r="G18" s="2">
        <v>1</v>
      </c>
    </row>
    <row r="19" spans="1:7" x14ac:dyDescent="0.35">
      <c r="A19" s="2">
        <v>15</v>
      </c>
      <c r="B19" s="2">
        <f t="shared" si="0"/>
        <v>2</v>
      </c>
      <c r="C19" s="2">
        <v>10011</v>
      </c>
      <c r="D19" s="2">
        <v>1</v>
      </c>
      <c r="E19" s="2">
        <v>100</v>
      </c>
      <c r="F19" s="2">
        <v>0</v>
      </c>
      <c r="G19" s="2">
        <v>1</v>
      </c>
    </row>
    <row r="20" spans="1:7" x14ac:dyDescent="0.35">
      <c r="A20" s="2">
        <v>16</v>
      </c>
      <c r="B20" s="2">
        <f t="shared" si="0"/>
        <v>2</v>
      </c>
      <c r="C20" s="2">
        <v>5001</v>
      </c>
      <c r="D20" s="2">
        <v>1</v>
      </c>
      <c r="E20" s="2">
        <v>500</v>
      </c>
      <c r="F20" s="2">
        <v>0</v>
      </c>
      <c r="G20" s="2">
        <v>2</v>
      </c>
    </row>
    <row r="21" spans="1:7" x14ac:dyDescent="0.35">
      <c r="A21" s="2">
        <v>17</v>
      </c>
      <c r="B21" s="2">
        <f t="shared" si="0"/>
        <v>2</v>
      </c>
      <c r="C21" s="2">
        <v>5002</v>
      </c>
      <c r="D21" s="2">
        <v>1</v>
      </c>
      <c r="E21" s="2">
        <v>600</v>
      </c>
      <c r="F21" s="2">
        <v>0</v>
      </c>
      <c r="G21" s="2">
        <v>3</v>
      </c>
    </row>
    <row r="22" spans="1:7" x14ac:dyDescent="0.35">
      <c r="A22" s="2">
        <v>18</v>
      </c>
      <c r="B22" s="2">
        <f t="shared" si="0"/>
        <v>2</v>
      </c>
      <c r="C22" s="2">
        <v>5003</v>
      </c>
      <c r="D22" s="2">
        <v>1</v>
      </c>
      <c r="E22" s="2">
        <v>700</v>
      </c>
      <c r="F22" s="2">
        <v>0</v>
      </c>
      <c r="G22" s="2">
        <v>4</v>
      </c>
    </row>
    <row r="23" spans="1:7" x14ac:dyDescent="0.35">
      <c r="A23" s="2">
        <v>19</v>
      </c>
      <c r="B23" s="2">
        <f t="shared" si="0"/>
        <v>3</v>
      </c>
      <c r="C23" s="2">
        <v>6008</v>
      </c>
      <c r="D23" s="2">
        <v>1</v>
      </c>
      <c r="E23" s="2">
        <v>10</v>
      </c>
      <c r="F23" s="2">
        <v>0</v>
      </c>
      <c r="G23" s="2">
        <v>0</v>
      </c>
    </row>
    <row r="24" spans="1:7" x14ac:dyDescent="0.35">
      <c r="A24" s="2">
        <v>20</v>
      </c>
      <c r="B24" s="2">
        <f t="shared" si="0"/>
        <v>3</v>
      </c>
      <c r="C24" s="2">
        <v>6009</v>
      </c>
      <c r="D24" s="2">
        <v>1</v>
      </c>
      <c r="E24" s="2">
        <v>10</v>
      </c>
      <c r="F24" s="2">
        <v>0</v>
      </c>
      <c r="G24" s="2">
        <v>0</v>
      </c>
    </row>
    <row r="25" spans="1:7" x14ac:dyDescent="0.35">
      <c r="A25" s="2">
        <v>21</v>
      </c>
      <c r="B25" s="2">
        <f t="shared" si="0"/>
        <v>3</v>
      </c>
      <c r="C25" s="2">
        <v>6010</v>
      </c>
      <c r="D25" s="2">
        <v>1</v>
      </c>
      <c r="E25" s="2">
        <v>10</v>
      </c>
      <c r="F25" s="2">
        <v>0</v>
      </c>
      <c r="G25" s="2">
        <v>0</v>
      </c>
    </row>
    <row r="26" spans="1:7" x14ac:dyDescent="0.35">
      <c r="A26" s="2">
        <v>22</v>
      </c>
      <c r="B26" s="2">
        <f t="shared" si="0"/>
        <v>3</v>
      </c>
      <c r="C26" s="2">
        <v>6011</v>
      </c>
      <c r="D26" s="2">
        <v>1</v>
      </c>
      <c r="E26" s="2">
        <v>10</v>
      </c>
      <c r="F26" s="2">
        <v>0</v>
      </c>
      <c r="G26" s="2">
        <v>0</v>
      </c>
    </row>
    <row r="27" spans="1:7" x14ac:dyDescent="0.35">
      <c r="A27" s="2">
        <v>23</v>
      </c>
      <c r="B27" s="2">
        <f t="shared" si="0"/>
        <v>3</v>
      </c>
      <c r="C27" s="2">
        <v>10012</v>
      </c>
      <c r="D27" s="2">
        <v>1</v>
      </c>
      <c r="E27" s="2">
        <v>100</v>
      </c>
      <c r="F27" s="2">
        <v>0</v>
      </c>
      <c r="G27" s="2">
        <v>1</v>
      </c>
    </row>
    <row r="28" spans="1:7" x14ac:dyDescent="0.35">
      <c r="A28" s="2">
        <v>24</v>
      </c>
      <c r="B28" s="2">
        <f t="shared" si="0"/>
        <v>3</v>
      </c>
      <c r="C28" s="2">
        <v>10011</v>
      </c>
      <c r="D28" s="2">
        <v>1</v>
      </c>
      <c r="E28" s="2">
        <v>100</v>
      </c>
      <c r="F28" s="2">
        <v>0</v>
      </c>
      <c r="G28" s="2">
        <v>1</v>
      </c>
    </row>
    <row r="29" spans="1:7" x14ac:dyDescent="0.35">
      <c r="A29" s="2">
        <v>25</v>
      </c>
      <c r="B29" s="2">
        <f t="shared" si="0"/>
        <v>3</v>
      </c>
      <c r="C29" s="2">
        <v>5001</v>
      </c>
      <c r="D29" s="2">
        <v>1</v>
      </c>
      <c r="E29" s="2">
        <v>500</v>
      </c>
      <c r="F29" s="2">
        <v>0</v>
      </c>
      <c r="G29" s="2">
        <v>2</v>
      </c>
    </row>
    <row r="30" spans="1:7" x14ac:dyDescent="0.35">
      <c r="A30" s="2">
        <v>26</v>
      </c>
      <c r="B30" s="2">
        <f t="shared" si="0"/>
        <v>3</v>
      </c>
      <c r="C30" s="2">
        <v>5002</v>
      </c>
      <c r="D30" s="2">
        <v>1</v>
      </c>
      <c r="E30" s="2">
        <v>600</v>
      </c>
      <c r="F30" s="2">
        <v>0</v>
      </c>
      <c r="G30" s="2">
        <v>3</v>
      </c>
    </row>
    <row r="31" spans="1:7" x14ac:dyDescent="0.35">
      <c r="A31" s="2">
        <v>27</v>
      </c>
      <c r="B31" s="2">
        <f t="shared" si="0"/>
        <v>3</v>
      </c>
      <c r="C31" s="2">
        <v>5003</v>
      </c>
      <c r="D31" s="2">
        <v>1</v>
      </c>
      <c r="E31" s="2">
        <v>700</v>
      </c>
      <c r="F31" s="2">
        <v>0</v>
      </c>
      <c r="G31" s="2">
        <v>4</v>
      </c>
    </row>
    <row r="32" spans="1:7" x14ac:dyDescent="0.35">
      <c r="A32" s="2">
        <v>28</v>
      </c>
      <c r="B32" s="2">
        <f t="shared" si="0"/>
        <v>4</v>
      </c>
      <c r="C32" s="2">
        <v>6012</v>
      </c>
      <c r="D32" s="2">
        <v>1</v>
      </c>
      <c r="E32" s="2">
        <v>10</v>
      </c>
      <c r="F32" s="2">
        <v>0</v>
      </c>
      <c r="G32" s="2">
        <v>0</v>
      </c>
    </row>
    <row r="33" spans="1:7" x14ac:dyDescent="0.35">
      <c r="A33" s="2">
        <v>29</v>
      </c>
      <c r="B33" s="2">
        <f t="shared" si="0"/>
        <v>4</v>
      </c>
      <c r="C33" s="2">
        <v>6013</v>
      </c>
      <c r="D33" s="2">
        <v>1</v>
      </c>
      <c r="E33" s="2">
        <v>10</v>
      </c>
      <c r="F33" s="2">
        <v>0</v>
      </c>
      <c r="G33" s="2">
        <v>0</v>
      </c>
    </row>
    <row r="34" spans="1:7" x14ac:dyDescent="0.35">
      <c r="A34" s="2">
        <v>30</v>
      </c>
      <c r="B34" s="2">
        <f t="shared" si="0"/>
        <v>4</v>
      </c>
      <c r="C34" s="2">
        <v>6014</v>
      </c>
      <c r="D34" s="2">
        <v>1</v>
      </c>
      <c r="E34" s="2">
        <v>10</v>
      </c>
      <c r="F34" s="2">
        <v>0</v>
      </c>
      <c r="G34" s="2">
        <v>0</v>
      </c>
    </row>
    <row r="35" spans="1:7" x14ac:dyDescent="0.35">
      <c r="A35" s="2">
        <v>31</v>
      </c>
      <c r="B35" s="2">
        <f t="shared" si="0"/>
        <v>4</v>
      </c>
      <c r="C35" s="2">
        <v>6015</v>
      </c>
      <c r="D35" s="2">
        <v>1</v>
      </c>
      <c r="E35" s="2">
        <v>10</v>
      </c>
      <c r="F35" s="2">
        <v>0</v>
      </c>
      <c r="G35" s="2">
        <v>0</v>
      </c>
    </row>
    <row r="36" spans="1:7" x14ac:dyDescent="0.35">
      <c r="A36" s="2">
        <v>32</v>
      </c>
      <c r="B36" s="2">
        <f t="shared" si="0"/>
        <v>4</v>
      </c>
      <c r="C36" s="2">
        <v>10012</v>
      </c>
      <c r="D36" s="2">
        <v>1</v>
      </c>
      <c r="E36" s="2">
        <v>100</v>
      </c>
      <c r="F36" s="2">
        <v>0</v>
      </c>
      <c r="G36" s="2">
        <v>1</v>
      </c>
    </row>
    <row r="37" spans="1:7" x14ac:dyDescent="0.35">
      <c r="A37" s="2">
        <v>33</v>
      </c>
      <c r="B37" s="2">
        <f t="shared" si="0"/>
        <v>4</v>
      </c>
      <c r="C37" s="2">
        <v>10011</v>
      </c>
      <c r="D37" s="2">
        <v>1</v>
      </c>
      <c r="E37" s="2">
        <v>100</v>
      </c>
      <c r="F37" s="2">
        <v>0</v>
      </c>
      <c r="G37" s="2">
        <v>1</v>
      </c>
    </row>
    <row r="38" spans="1:7" x14ac:dyDescent="0.35">
      <c r="A38" s="2">
        <v>34</v>
      </c>
      <c r="B38" s="2">
        <f t="shared" si="0"/>
        <v>4</v>
      </c>
      <c r="C38" s="2">
        <v>5001</v>
      </c>
      <c r="D38" s="2">
        <v>1</v>
      </c>
      <c r="E38" s="2">
        <v>500</v>
      </c>
      <c r="F38" s="2">
        <v>0</v>
      </c>
      <c r="G38" s="2">
        <v>2</v>
      </c>
    </row>
    <row r="39" spans="1:7" x14ac:dyDescent="0.35">
      <c r="A39" s="2">
        <v>35</v>
      </c>
      <c r="B39" s="2">
        <f t="shared" si="0"/>
        <v>4</v>
      </c>
      <c r="C39" s="2">
        <v>5002</v>
      </c>
      <c r="D39" s="2">
        <v>1</v>
      </c>
      <c r="E39" s="2">
        <v>600</v>
      </c>
      <c r="F39" s="2">
        <v>0</v>
      </c>
      <c r="G39" s="2">
        <v>3</v>
      </c>
    </row>
    <row r="40" spans="1:7" x14ac:dyDescent="0.35">
      <c r="A40" s="2">
        <v>36</v>
      </c>
      <c r="B40" s="2">
        <f t="shared" si="0"/>
        <v>4</v>
      </c>
      <c r="C40" s="2">
        <v>5003</v>
      </c>
      <c r="D40" s="2">
        <v>1</v>
      </c>
      <c r="E40" s="2">
        <v>700</v>
      </c>
      <c r="F40" s="2">
        <v>0</v>
      </c>
      <c r="G40" s="2">
        <v>4</v>
      </c>
    </row>
    <row r="41" spans="1:7" x14ac:dyDescent="0.35">
      <c r="A41" s="2">
        <v>37</v>
      </c>
      <c r="B41" s="2">
        <f t="shared" si="0"/>
        <v>5</v>
      </c>
      <c r="C41" s="2">
        <v>6016</v>
      </c>
      <c r="D41" s="2">
        <v>1</v>
      </c>
      <c r="E41" s="2">
        <v>10</v>
      </c>
      <c r="F41" s="2">
        <v>0</v>
      </c>
      <c r="G41" s="2">
        <v>0</v>
      </c>
    </row>
    <row r="42" spans="1:7" x14ac:dyDescent="0.35">
      <c r="A42" s="2">
        <v>38</v>
      </c>
      <c r="B42" s="2">
        <f t="shared" si="0"/>
        <v>5</v>
      </c>
      <c r="C42" s="2">
        <v>6017</v>
      </c>
      <c r="D42" s="2">
        <v>1</v>
      </c>
      <c r="E42" s="2">
        <v>10</v>
      </c>
      <c r="F42" s="2">
        <v>0</v>
      </c>
      <c r="G42" s="2">
        <v>0</v>
      </c>
    </row>
    <row r="43" spans="1:7" x14ac:dyDescent="0.35">
      <c r="A43" s="2">
        <v>39</v>
      </c>
      <c r="B43" s="2">
        <f t="shared" si="0"/>
        <v>5</v>
      </c>
      <c r="C43" s="2">
        <v>6018</v>
      </c>
      <c r="D43" s="2">
        <v>1</v>
      </c>
      <c r="E43" s="2">
        <v>10</v>
      </c>
      <c r="F43" s="2">
        <v>0</v>
      </c>
      <c r="G43" s="2">
        <v>0</v>
      </c>
    </row>
    <row r="44" spans="1:7" x14ac:dyDescent="0.35">
      <c r="A44" s="2">
        <v>40</v>
      </c>
      <c r="B44" s="2">
        <f t="shared" si="0"/>
        <v>5</v>
      </c>
      <c r="C44" s="2">
        <v>6019</v>
      </c>
      <c r="D44" s="2">
        <v>1</v>
      </c>
      <c r="E44" s="2">
        <v>10</v>
      </c>
      <c r="F44" s="2">
        <v>0</v>
      </c>
      <c r="G44" s="2">
        <v>0</v>
      </c>
    </row>
    <row r="45" spans="1:7" x14ac:dyDescent="0.35">
      <c r="A45" s="2">
        <v>41</v>
      </c>
      <c r="B45" s="2">
        <f t="shared" si="0"/>
        <v>5</v>
      </c>
      <c r="C45" s="2">
        <v>10012</v>
      </c>
      <c r="D45" s="2">
        <v>1</v>
      </c>
      <c r="E45" s="2">
        <v>100</v>
      </c>
      <c r="F45" s="2">
        <v>0</v>
      </c>
      <c r="G45" s="2">
        <v>1</v>
      </c>
    </row>
    <row r="46" spans="1:7" x14ac:dyDescent="0.35">
      <c r="A46" s="2">
        <v>42</v>
      </c>
      <c r="B46" s="2">
        <f t="shared" si="0"/>
        <v>5</v>
      </c>
      <c r="C46" s="2">
        <v>10011</v>
      </c>
      <c r="D46" s="2">
        <v>1</v>
      </c>
      <c r="E46" s="2">
        <v>100</v>
      </c>
      <c r="F46" s="2">
        <v>0</v>
      </c>
      <c r="G46" s="2">
        <v>1</v>
      </c>
    </row>
    <row r="47" spans="1:7" x14ac:dyDescent="0.35">
      <c r="A47" s="2">
        <v>43</v>
      </c>
      <c r="B47" s="2">
        <f t="shared" si="0"/>
        <v>5</v>
      </c>
      <c r="C47" s="2">
        <v>5001</v>
      </c>
      <c r="D47" s="2">
        <v>1</v>
      </c>
      <c r="E47" s="2">
        <v>500</v>
      </c>
      <c r="F47" s="2">
        <v>0</v>
      </c>
      <c r="G47" s="2">
        <v>2</v>
      </c>
    </row>
    <row r="48" spans="1:7" x14ac:dyDescent="0.35">
      <c r="A48" s="2">
        <v>44</v>
      </c>
      <c r="B48" s="2">
        <f t="shared" si="0"/>
        <v>5</v>
      </c>
      <c r="C48" s="2">
        <v>5002</v>
      </c>
      <c r="D48" s="2">
        <v>1</v>
      </c>
      <c r="E48" s="2">
        <v>600</v>
      </c>
      <c r="F48" s="2">
        <v>0</v>
      </c>
      <c r="G48" s="2">
        <v>3</v>
      </c>
    </row>
    <row r="49" spans="1:7" x14ac:dyDescent="0.35">
      <c r="A49" s="2">
        <v>45</v>
      </c>
      <c r="B49" s="2">
        <f t="shared" si="0"/>
        <v>5</v>
      </c>
      <c r="C49" s="2">
        <v>5003</v>
      </c>
      <c r="D49" s="2">
        <v>1</v>
      </c>
      <c r="E49" s="2">
        <v>700</v>
      </c>
      <c r="F49" s="2">
        <v>0</v>
      </c>
      <c r="G49" s="2">
        <v>4</v>
      </c>
    </row>
    <row r="50" spans="1:7" x14ac:dyDescent="0.35">
      <c r="A50" s="2">
        <v>46</v>
      </c>
      <c r="B50" s="2">
        <f t="shared" si="0"/>
        <v>6</v>
      </c>
      <c r="C50" s="2">
        <v>6020</v>
      </c>
      <c r="D50" s="2">
        <v>1</v>
      </c>
      <c r="E50" s="2">
        <v>10</v>
      </c>
      <c r="F50" s="2">
        <v>0</v>
      </c>
      <c r="G50" s="2">
        <v>0</v>
      </c>
    </row>
    <row r="51" spans="1:7" x14ac:dyDescent="0.35">
      <c r="A51" s="2">
        <v>47</v>
      </c>
      <c r="B51" s="2">
        <f t="shared" si="0"/>
        <v>6</v>
      </c>
      <c r="C51" s="2">
        <v>6021</v>
      </c>
      <c r="D51" s="2">
        <v>1</v>
      </c>
      <c r="E51" s="2">
        <v>10</v>
      </c>
      <c r="F51" s="2">
        <v>0</v>
      </c>
      <c r="G51" s="2">
        <v>0</v>
      </c>
    </row>
    <row r="52" spans="1:7" x14ac:dyDescent="0.35">
      <c r="A52" s="2">
        <v>48</v>
      </c>
      <c r="B52" s="2">
        <f t="shared" si="0"/>
        <v>6</v>
      </c>
      <c r="C52" s="2">
        <v>6022</v>
      </c>
      <c r="D52" s="2">
        <v>1</v>
      </c>
      <c r="E52" s="2">
        <v>10</v>
      </c>
      <c r="F52" s="2">
        <v>0</v>
      </c>
      <c r="G52" s="2">
        <v>0</v>
      </c>
    </row>
    <row r="53" spans="1:7" x14ac:dyDescent="0.35">
      <c r="A53" s="2">
        <v>49</v>
      </c>
      <c r="B53" s="2">
        <f t="shared" si="0"/>
        <v>6</v>
      </c>
      <c r="C53" s="2">
        <v>6023</v>
      </c>
      <c r="D53" s="2">
        <v>1</v>
      </c>
      <c r="E53" s="2">
        <v>10</v>
      </c>
      <c r="F53" s="2">
        <v>0</v>
      </c>
      <c r="G53" s="2">
        <v>0</v>
      </c>
    </row>
    <row r="54" spans="1:7" x14ac:dyDescent="0.35">
      <c r="A54" s="2">
        <v>50</v>
      </c>
      <c r="B54" s="2">
        <f t="shared" si="0"/>
        <v>6</v>
      </c>
      <c r="C54" s="2">
        <v>10012</v>
      </c>
      <c r="D54" s="2">
        <v>1</v>
      </c>
      <c r="E54" s="2">
        <v>100</v>
      </c>
      <c r="F54" s="2">
        <v>0</v>
      </c>
      <c r="G54" s="2">
        <v>1</v>
      </c>
    </row>
    <row r="55" spans="1:7" x14ac:dyDescent="0.35">
      <c r="A55" s="2">
        <v>51</v>
      </c>
      <c r="B55" s="2">
        <f t="shared" si="0"/>
        <v>6</v>
      </c>
      <c r="C55" s="2">
        <v>10011</v>
      </c>
      <c r="D55" s="2">
        <v>1</v>
      </c>
      <c r="E55" s="2">
        <v>100</v>
      </c>
      <c r="F55" s="2">
        <v>0</v>
      </c>
      <c r="G55" s="2">
        <v>1</v>
      </c>
    </row>
    <row r="56" spans="1:7" x14ac:dyDescent="0.35">
      <c r="A56" s="2">
        <v>52</v>
      </c>
      <c r="B56" s="2">
        <f t="shared" si="0"/>
        <v>6</v>
      </c>
      <c r="C56" s="2">
        <v>5001</v>
      </c>
      <c r="D56" s="2">
        <v>1</v>
      </c>
      <c r="E56" s="2">
        <v>500</v>
      </c>
      <c r="F56" s="2">
        <v>0</v>
      </c>
      <c r="G56" s="2">
        <v>2</v>
      </c>
    </row>
    <row r="57" spans="1:7" x14ac:dyDescent="0.35">
      <c r="A57" s="2">
        <v>53</v>
      </c>
      <c r="B57" s="2">
        <f t="shared" si="0"/>
        <v>6</v>
      </c>
      <c r="C57" s="2">
        <v>5002</v>
      </c>
      <c r="D57" s="2">
        <v>1</v>
      </c>
      <c r="E57" s="2">
        <v>10</v>
      </c>
      <c r="F57" s="2">
        <v>0</v>
      </c>
      <c r="G57" s="2">
        <v>3</v>
      </c>
    </row>
    <row r="58" spans="1:7" x14ac:dyDescent="0.35">
      <c r="A58" s="2">
        <v>54</v>
      </c>
      <c r="B58" s="2">
        <f t="shared" si="0"/>
        <v>6</v>
      </c>
      <c r="C58" s="2">
        <v>5003</v>
      </c>
      <c r="D58" s="2">
        <v>1</v>
      </c>
      <c r="E58" s="2">
        <v>700</v>
      </c>
      <c r="F58" s="2">
        <v>0</v>
      </c>
      <c r="G58" s="2">
        <v>4</v>
      </c>
    </row>
    <row r="59" spans="1:7" x14ac:dyDescent="0.35">
      <c r="A59" s="2">
        <v>55</v>
      </c>
      <c r="B59" s="2">
        <f t="shared" si="0"/>
        <v>7</v>
      </c>
      <c r="C59" s="2">
        <v>6024</v>
      </c>
      <c r="D59" s="2">
        <v>1</v>
      </c>
      <c r="E59" s="2">
        <v>10</v>
      </c>
      <c r="F59" s="2">
        <v>0</v>
      </c>
      <c r="G59" s="2">
        <v>0</v>
      </c>
    </row>
    <row r="60" spans="1:7" x14ac:dyDescent="0.35">
      <c r="A60" s="2">
        <v>56</v>
      </c>
      <c r="B60" s="2">
        <f t="shared" si="0"/>
        <v>7</v>
      </c>
      <c r="C60" s="2">
        <v>6025</v>
      </c>
      <c r="D60" s="2">
        <v>1</v>
      </c>
      <c r="E60" s="2">
        <v>10</v>
      </c>
      <c r="F60" s="2">
        <v>0</v>
      </c>
      <c r="G60" s="2">
        <v>0</v>
      </c>
    </row>
    <row r="61" spans="1:7" x14ac:dyDescent="0.35">
      <c r="A61" s="2">
        <v>57</v>
      </c>
      <c r="B61" s="2">
        <f t="shared" si="0"/>
        <v>7</v>
      </c>
      <c r="C61" s="2">
        <v>6026</v>
      </c>
      <c r="D61" s="2">
        <v>1</v>
      </c>
      <c r="E61" s="2">
        <v>10</v>
      </c>
      <c r="F61" s="2">
        <v>0</v>
      </c>
      <c r="G61" s="2">
        <v>0</v>
      </c>
    </row>
    <row r="62" spans="1:7" x14ac:dyDescent="0.35">
      <c r="A62" s="2">
        <v>58</v>
      </c>
      <c r="B62" s="2">
        <f t="shared" si="0"/>
        <v>7</v>
      </c>
      <c r="C62" s="2">
        <v>6027</v>
      </c>
      <c r="D62" s="2">
        <v>1</v>
      </c>
      <c r="E62" s="2">
        <v>10</v>
      </c>
      <c r="F62" s="2">
        <v>0</v>
      </c>
      <c r="G62" s="2">
        <v>0</v>
      </c>
    </row>
    <row r="63" spans="1:7" x14ac:dyDescent="0.35">
      <c r="A63" s="2">
        <v>59</v>
      </c>
      <c r="B63" s="2">
        <f t="shared" si="0"/>
        <v>7</v>
      </c>
      <c r="C63" s="2">
        <v>10012</v>
      </c>
      <c r="D63" s="2">
        <v>1</v>
      </c>
      <c r="E63" s="2">
        <v>100</v>
      </c>
      <c r="F63" s="2">
        <v>0</v>
      </c>
      <c r="G63" s="2">
        <v>1</v>
      </c>
    </row>
    <row r="64" spans="1:7" x14ac:dyDescent="0.35">
      <c r="A64" s="2">
        <v>60</v>
      </c>
      <c r="B64" s="2">
        <f t="shared" si="0"/>
        <v>7</v>
      </c>
      <c r="C64" s="2">
        <v>10011</v>
      </c>
      <c r="D64" s="2">
        <v>1</v>
      </c>
      <c r="E64" s="2">
        <v>100</v>
      </c>
      <c r="F64" s="2">
        <v>0</v>
      </c>
      <c r="G64" s="2">
        <v>1</v>
      </c>
    </row>
    <row r="65" spans="1:7" x14ac:dyDescent="0.35">
      <c r="A65" s="2">
        <v>61</v>
      </c>
      <c r="B65" s="2">
        <f t="shared" si="0"/>
        <v>7</v>
      </c>
      <c r="C65" s="2">
        <v>5001</v>
      </c>
      <c r="D65" s="2">
        <v>1</v>
      </c>
      <c r="E65" s="2">
        <v>500</v>
      </c>
      <c r="F65" s="2">
        <v>0</v>
      </c>
      <c r="G65" s="2">
        <v>2</v>
      </c>
    </row>
    <row r="66" spans="1:7" x14ac:dyDescent="0.35">
      <c r="A66" s="2">
        <v>62</v>
      </c>
      <c r="B66" s="2">
        <f t="shared" si="0"/>
        <v>7</v>
      </c>
      <c r="C66" s="2">
        <v>5002</v>
      </c>
      <c r="D66" s="2">
        <v>1</v>
      </c>
      <c r="E66" s="2">
        <v>600</v>
      </c>
      <c r="F66" s="2">
        <v>0</v>
      </c>
      <c r="G66" s="2">
        <v>3</v>
      </c>
    </row>
    <row r="67" spans="1:7" x14ac:dyDescent="0.35">
      <c r="A67" s="2">
        <v>63</v>
      </c>
      <c r="B67" s="2">
        <f t="shared" si="0"/>
        <v>7</v>
      </c>
      <c r="C67" s="2">
        <v>5003</v>
      </c>
      <c r="D67" s="2">
        <v>1</v>
      </c>
      <c r="E67" s="2">
        <v>700</v>
      </c>
      <c r="F67" s="2">
        <v>0</v>
      </c>
      <c r="G67" s="2">
        <v>4</v>
      </c>
    </row>
    <row r="68" spans="1:7" x14ac:dyDescent="0.35">
      <c r="A68" s="2">
        <v>64</v>
      </c>
      <c r="B68" s="2">
        <f t="shared" si="0"/>
        <v>8</v>
      </c>
      <c r="C68" s="2">
        <v>6028</v>
      </c>
      <c r="D68" s="2">
        <v>1</v>
      </c>
      <c r="E68" s="2">
        <v>10</v>
      </c>
      <c r="F68" s="2">
        <v>0</v>
      </c>
      <c r="G68" s="2">
        <v>0</v>
      </c>
    </row>
    <row r="69" spans="1:7" x14ac:dyDescent="0.35">
      <c r="A69" s="2">
        <v>65</v>
      </c>
      <c r="B69" s="2">
        <f t="shared" si="0"/>
        <v>8</v>
      </c>
      <c r="C69" s="2">
        <v>6029</v>
      </c>
      <c r="D69" s="2">
        <v>1</v>
      </c>
      <c r="E69" s="2">
        <v>10</v>
      </c>
      <c r="F69" s="2">
        <v>0</v>
      </c>
      <c r="G69" s="2">
        <v>0</v>
      </c>
    </row>
    <row r="70" spans="1:7" x14ac:dyDescent="0.35">
      <c r="A70" s="2">
        <v>66</v>
      </c>
      <c r="B70" s="2">
        <f t="shared" si="0"/>
        <v>8</v>
      </c>
      <c r="C70" s="2">
        <v>6030</v>
      </c>
      <c r="D70" s="2">
        <v>1</v>
      </c>
      <c r="E70" s="2">
        <v>10</v>
      </c>
      <c r="F70" s="2">
        <v>0</v>
      </c>
      <c r="G70" s="2">
        <v>0</v>
      </c>
    </row>
    <row r="71" spans="1:7" x14ac:dyDescent="0.35">
      <c r="A71" s="2">
        <v>67</v>
      </c>
      <c r="B71" s="2">
        <f t="shared" si="0"/>
        <v>8</v>
      </c>
      <c r="C71" s="2">
        <v>6031</v>
      </c>
      <c r="D71" s="2">
        <v>1</v>
      </c>
      <c r="E71" s="2">
        <v>10</v>
      </c>
      <c r="F71" s="2">
        <v>0</v>
      </c>
      <c r="G71" s="2">
        <v>0</v>
      </c>
    </row>
    <row r="72" spans="1:7" x14ac:dyDescent="0.35">
      <c r="A72" s="2">
        <v>68</v>
      </c>
      <c r="B72" s="2">
        <f t="shared" si="0"/>
        <v>8</v>
      </c>
      <c r="C72" s="2">
        <v>10012</v>
      </c>
      <c r="D72" s="2">
        <v>1</v>
      </c>
      <c r="E72" s="2">
        <v>100</v>
      </c>
      <c r="F72" s="2">
        <v>0</v>
      </c>
      <c r="G72" s="2">
        <v>1</v>
      </c>
    </row>
    <row r="73" spans="1:7" x14ac:dyDescent="0.35">
      <c r="A73" s="2">
        <v>69</v>
      </c>
      <c r="B73" s="2">
        <f t="shared" si="0"/>
        <v>8</v>
      </c>
      <c r="C73" s="2">
        <v>10011</v>
      </c>
      <c r="D73" s="2">
        <v>1</v>
      </c>
      <c r="E73" s="2">
        <v>100</v>
      </c>
      <c r="F73" s="2">
        <v>0</v>
      </c>
      <c r="G73" s="2">
        <v>1</v>
      </c>
    </row>
    <row r="74" spans="1:7" x14ac:dyDescent="0.35">
      <c r="A74" s="2">
        <v>70</v>
      </c>
      <c r="B74" s="2">
        <f t="shared" si="0"/>
        <v>8</v>
      </c>
      <c r="C74" s="2">
        <v>5001</v>
      </c>
      <c r="D74" s="2">
        <v>1</v>
      </c>
      <c r="E74" s="2">
        <v>500</v>
      </c>
      <c r="F74" s="2">
        <v>0</v>
      </c>
      <c r="G74" s="2">
        <v>2</v>
      </c>
    </row>
    <row r="75" spans="1:7" x14ac:dyDescent="0.35">
      <c r="A75" s="2">
        <v>71</v>
      </c>
      <c r="B75" s="2">
        <f t="shared" si="0"/>
        <v>8</v>
      </c>
      <c r="C75" s="2">
        <v>5002</v>
      </c>
      <c r="D75" s="2">
        <v>1</v>
      </c>
      <c r="E75" s="2">
        <v>600</v>
      </c>
      <c r="F75" s="2">
        <v>0</v>
      </c>
      <c r="G75" s="2">
        <v>3</v>
      </c>
    </row>
    <row r="76" spans="1:7" x14ac:dyDescent="0.35">
      <c r="A76" s="2">
        <v>72</v>
      </c>
      <c r="B76" s="2">
        <f t="shared" si="0"/>
        <v>8</v>
      </c>
      <c r="C76" s="2">
        <v>5003</v>
      </c>
      <c r="D76" s="2">
        <v>1</v>
      </c>
      <c r="E76" s="2">
        <v>700</v>
      </c>
      <c r="F76" s="2">
        <v>0</v>
      </c>
      <c r="G76" s="2">
        <v>4</v>
      </c>
    </row>
    <row r="77" spans="1:7" x14ac:dyDescent="0.35">
      <c r="A77" s="2">
        <v>73</v>
      </c>
      <c r="B77" s="2">
        <f t="shared" si="0"/>
        <v>9</v>
      </c>
      <c r="C77" s="2">
        <v>6032</v>
      </c>
      <c r="D77" s="2">
        <v>1</v>
      </c>
      <c r="E77" s="2">
        <v>10</v>
      </c>
      <c r="F77" s="2">
        <v>0</v>
      </c>
      <c r="G77" s="2">
        <v>0</v>
      </c>
    </row>
    <row r="78" spans="1:7" x14ac:dyDescent="0.35">
      <c r="A78" s="2">
        <v>74</v>
      </c>
      <c r="B78" s="2">
        <f t="shared" si="0"/>
        <v>9</v>
      </c>
      <c r="C78" s="2">
        <v>6033</v>
      </c>
      <c r="D78" s="2">
        <v>1</v>
      </c>
      <c r="E78" s="2">
        <v>10</v>
      </c>
      <c r="F78" s="2">
        <v>0</v>
      </c>
      <c r="G78" s="2">
        <v>0</v>
      </c>
    </row>
    <row r="79" spans="1:7" x14ac:dyDescent="0.35">
      <c r="A79" s="2">
        <v>75</v>
      </c>
      <c r="B79" s="2">
        <f t="shared" ref="B79:B94" si="1">B70+1</f>
        <v>9</v>
      </c>
      <c r="C79" s="2">
        <v>6034</v>
      </c>
      <c r="D79" s="2">
        <v>1</v>
      </c>
      <c r="E79" s="2">
        <v>10</v>
      </c>
      <c r="F79" s="2">
        <v>0</v>
      </c>
      <c r="G79" s="2">
        <v>0</v>
      </c>
    </row>
    <row r="80" spans="1:7" x14ac:dyDescent="0.35">
      <c r="A80" s="2">
        <v>76</v>
      </c>
      <c r="B80" s="2">
        <f t="shared" si="1"/>
        <v>9</v>
      </c>
      <c r="C80" s="2">
        <v>6035</v>
      </c>
      <c r="D80" s="2">
        <v>1</v>
      </c>
      <c r="E80" s="2">
        <v>10</v>
      </c>
      <c r="F80" s="2">
        <v>0</v>
      </c>
      <c r="G80" s="2">
        <v>0</v>
      </c>
    </row>
    <row r="81" spans="1:7" x14ac:dyDescent="0.35">
      <c r="A81" s="2">
        <v>77</v>
      </c>
      <c r="B81" s="2">
        <f t="shared" si="1"/>
        <v>9</v>
      </c>
      <c r="C81" s="2">
        <v>10012</v>
      </c>
      <c r="D81" s="2">
        <v>1</v>
      </c>
      <c r="E81" s="2">
        <v>100</v>
      </c>
      <c r="F81" s="2">
        <v>0</v>
      </c>
      <c r="G81" s="2">
        <v>1</v>
      </c>
    </row>
    <row r="82" spans="1:7" x14ac:dyDescent="0.35">
      <c r="A82" s="2">
        <v>78</v>
      </c>
      <c r="B82" s="2">
        <f t="shared" si="1"/>
        <v>9</v>
      </c>
      <c r="C82" s="2">
        <v>10011</v>
      </c>
      <c r="D82" s="2">
        <v>1</v>
      </c>
      <c r="E82" s="2">
        <v>100</v>
      </c>
      <c r="F82" s="2">
        <v>0</v>
      </c>
      <c r="G82" s="2">
        <v>1</v>
      </c>
    </row>
    <row r="83" spans="1:7" x14ac:dyDescent="0.35">
      <c r="A83" s="2">
        <v>79</v>
      </c>
      <c r="B83" s="2">
        <f t="shared" si="1"/>
        <v>9</v>
      </c>
      <c r="C83" s="2">
        <v>5001</v>
      </c>
      <c r="D83" s="2">
        <v>1</v>
      </c>
      <c r="E83" s="2">
        <v>500</v>
      </c>
      <c r="F83" s="2">
        <v>0</v>
      </c>
      <c r="G83" s="2">
        <v>2</v>
      </c>
    </row>
    <row r="84" spans="1:7" x14ac:dyDescent="0.35">
      <c r="A84" s="2">
        <v>80</v>
      </c>
      <c r="B84" s="2">
        <f t="shared" si="1"/>
        <v>9</v>
      </c>
      <c r="C84" s="2">
        <v>5002</v>
      </c>
      <c r="D84" s="2">
        <v>1</v>
      </c>
      <c r="E84" s="2">
        <v>600</v>
      </c>
      <c r="F84" s="2">
        <v>0</v>
      </c>
      <c r="G84" s="2">
        <v>3</v>
      </c>
    </row>
    <row r="85" spans="1:7" x14ac:dyDescent="0.35">
      <c r="A85" s="2">
        <v>81</v>
      </c>
      <c r="B85" s="2">
        <f t="shared" si="1"/>
        <v>9</v>
      </c>
      <c r="C85" s="2">
        <v>5003</v>
      </c>
      <c r="D85" s="2">
        <v>1</v>
      </c>
      <c r="E85" s="2">
        <v>700</v>
      </c>
      <c r="F85" s="2">
        <v>0</v>
      </c>
      <c r="G85" s="2">
        <v>4</v>
      </c>
    </row>
    <row r="86" spans="1:7" x14ac:dyDescent="0.35">
      <c r="A86" s="2">
        <v>82</v>
      </c>
      <c r="B86" s="2">
        <f t="shared" si="1"/>
        <v>10</v>
      </c>
      <c r="C86" s="2">
        <v>6036</v>
      </c>
      <c r="D86" s="2">
        <v>1</v>
      </c>
      <c r="E86" s="2">
        <v>10</v>
      </c>
      <c r="F86" s="2">
        <v>0</v>
      </c>
      <c r="G86" s="2">
        <v>0</v>
      </c>
    </row>
    <row r="87" spans="1:7" x14ac:dyDescent="0.35">
      <c r="A87" s="2">
        <v>83</v>
      </c>
      <c r="B87" s="2">
        <f t="shared" si="1"/>
        <v>10</v>
      </c>
      <c r="C87" s="2">
        <v>6037</v>
      </c>
      <c r="D87" s="2">
        <v>1</v>
      </c>
      <c r="E87" s="2">
        <v>10</v>
      </c>
      <c r="F87" s="2">
        <v>0</v>
      </c>
      <c r="G87" s="2">
        <v>0</v>
      </c>
    </row>
    <row r="88" spans="1:7" x14ac:dyDescent="0.35">
      <c r="A88" s="2">
        <v>84</v>
      </c>
      <c r="B88" s="2">
        <f t="shared" si="1"/>
        <v>10</v>
      </c>
      <c r="C88" s="2">
        <v>6038</v>
      </c>
      <c r="D88" s="2">
        <v>1</v>
      </c>
      <c r="E88" s="2">
        <v>10</v>
      </c>
      <c r="F88" s="2">
        <v>0</v>
      </c>
      <c r="G88" s="2">
        <v>0</v>
      </c>
    </row>
    <row r="89" spans="1:7" x14ac:dyDescent="0.35">
      <c r="A89" s="2">
        <v>85</v>
      </c>
      <c r="B89" s="2">
        <f t="shared" si="1"/>
        <v>10</v>
      </c>
      <c r="C89" s="2">
        <v>6039</v>
      </c>
      <c r="D89" s="2">
        <v>1</v>
      </c>
      <c r="E89" s="2">
        <v>10</v>
      </c>
      <c r="F89" s="2">
        <v>0</v>
      </c>
      <c r="G89" s="2">
        <v>0</v>
      </c>
    </row>
    <row r="90" spans="1:7" x14ac:dyDescent="0.35">
      <c r="A90" s="2">
        <v>86</v>
      </c>
      <c r="B90" s="2">
        <f t="shared" si="1"/>
        <v>10</v>
      </c>
      <c r="C90" s="2">
        <v>10012</v>
      </c>
      <c r="D90" s="2">
        <v>1</v>
      </c>
      <c r="E90" s="2">
        <v>100</v>
      </c>
      <c r="F90" s="2">
        <v>0</v>
      </c>
      <c r="G90" s="2">
        <v>1</v>
      </c>
    </row>
    <row r="91" spans="1:7" x14ac:dyDescent="0.35">
      <c r="A91" s="2">
        <v>87</v>
      </c>
      <c r="B91" s="2">
        <f t="shared" si="1"/>
        <v>10</v>
      </c>
      <c r="C91" s="2">
        <v>10011</v>
      </c>
      <c r="D91" s="2">
        <v>1</v>
      </c>
      <c r="E91" s="2">
        <v>100</v>
      </c>
      <c r="F91" s="2">
        <v>0</v>
      </c>
      <c r="G91" s="2">
        <v>1</v>
      </c>
    </row>
    <row r="92" spans="1:7" x14ac:dyDescent="0.35">
      <c r="A92" s="2">
        <v>88</v>
      </c>
      <c r="B92" s="2">
        <f t="shared" si="1"/>
        <v>10</v>
      </c>
      <c r="C92" s="2">
        <v>5001</v>
      </c>
      <c r="D92" s="2">
        <v>1</v>
      </c>
      <c r="E92" s="2">
        <v>500</v>
      </c>
      <c r="F92" s="2">
        <v>0</v>
      </c>
      <c r="G92" s="2">
        <v>2</v>
      </c>
    </row>
    <row r="93" spans="1:7" x14ac:dyDescent="0.35">
      <c r="A93" s="2">
        <v>89</v>
      </c>
      <c r="B93" s="2">
        <f t="shared" si="1"/>
        <v>10</v>
      </c>
      <c r="C93" s="2">
        <v>5002</v>
      </c>
      <c r="D93" s="2">
        <v>1</v>
      </c>
      <c r="E93" s="2">
        <v>600</v>
      </c>
      <c r="F93" s="2">
        <v>0</v>
      </c>
      <c r="G93" s="2">
        <v>3</v>
      </c>
    </row>
    <row r="94" spans="1:7" x14ac:dyDescent="0.35">
      <c r="A94" s="2">
        <v>90</v>
      </c>
      <c r="B94" s="2">
        <f t="shared" si="1"/>
        <v>10</v>
      </c>
      <c r="C94" s="2">
        <v>5003</v>
      </c>
      <c r="D94" s="2">
        <v>1</v>
      </c>
      <c r="E94" s="2">
        <v>700</v>
      </c>
      <c r="F94" s="2">
        <v>0</v>
      </c>
      <c r="G94" s="2">
        <v>4</v>
      </c>
    </row>
    <row r="95" spans="1:7" x14ac:dyDescent="0.35">
      <c r="A95" s="2">
        <v>91</v>
      </c>
      <c r="B95" s="2">
        <f>B5+100</f>
        <v>101</v>
      </c>
      <c r="C95" s="2">
        <f>C5</f>
        <v>6000</v>
      </c>
      <c r="D95" s="2">
        <f t="shared" ref="D95:G95" si="2">D5</f>
        <v>1</v>
      </c>
      <c r="E95" s="2">
        <f>E5+10</f>
        <v>20</v>
      </c>
      <c r="F95" s="2">
        <f t="shared" si="2"/>
        <v>0</v>
      </c>
      <c r="G95" s="2">
        <f t="shared" si="2"/>
        <v>0</v>
      </c>
    </row>
    <row r="96" spans="1:7" x14ac:dyDescent="0.35">
      <c r="A96" s="2">
        <v>92</v>
      </c>
      <c r="B96" s="2">
        <f t="shared" ref="B96:B159" si="3">B6+100</f>
        <v>101</v>
      </c>
      <c r="C96" s="2">
        <f t="shared" ref="C96:D96" si="4">C6</f>
        <v>6001</v>
      </c>
      <c r="D96" s="2">
        <f t="shared" si="4"/>
        <v>1</v>
      </c>
      <c r="E96" s="2">
        <f t="shared" ref="E96:E159" si="5">E6+10</f>
        <v>20</v>
      </c>
      <c r="F96" s="2">
        <f t="shared" ref="F96:G96" si="6">F6</f>
        <v>0</v>
      </c>
      <c r="G96" s="2">
        <f t="shared" si="6"/>
        <v>0</v>
      </c>
    </row>
    <row r="97" spans="1:7" x14ac:dyDescent="0.35">
      <c r="A97" s="2">
        <v>93</v>
      </c>
      <c r="B97" s="2">
        <f t="shared" si="3"/>
        <v>101</v>
      </c>
      <c r="C97" s="2">
        <f t="shared" ref="C97:D97" si="7">C7</f>
        <v>6002</v>
      </c>
      <c r="D97" s="2">
        <f t="shared" si="7"/>
        <v>1</v>
      </c>
      <c r="E97" s="2">
        <f t="shared" si="5"/>
        <v>20</v>
      </c>
      <c r="F97" s="2">
        <f t="shared" ref="F97:G97" si="8">F7</f>
        <v>0</v>
      </c>
      <c r="G97" s="2">
        <f t="shared" si="8"/>
        <v>0</v>
      </c>
    </row>
    <row r="98" spans="1:7" x14ac:dyDescent="0.35">
      <c r="A98" s="2">
        <v>94</v>
      </c>
      <c r="B98" s="2">
        <f t="shared" si="3"/>
        <v>101</v>
      </c>
      <c r="C98" s="2">
        <f t="shared" ref="C98:D98" si="9">C8</f>
        <v>6003</v>
      </c>
      <c r="D98" s="2">
        <f t="shared" si="9"/>
        <v>1</v>
      </c>
      <c r="E98" s="2">
        <f t="shared" si="5"/>
        <v>20</v>
      </c>
      <c r="F98" s="2">
        <f t="shared" ref="F98:G98" si="10">F8</f>
        <v>0</v>
      </c>
      <c r="G98" s="2">
        <f t="shared" si="10"/>
        <v>0</v>
      </c>
    </row>
    <row r="99" spans="1:7" x14ac:dyDescent="0.35">
      <c r="A99" s="2">
        <v>95</v>
      </c>
      <c r="B99" s="2">
        <f t="shared" si="3"/>
        <v>101</v>
      </c>
      <c r="C99" s="2">
        <f t="shared" ref="C99:D99" si="11">C9</f>
        <v>10012</v>
      </c>
      <c r="D99" s="2">
        <f t="shared" si="11"/>
        <v>1</v>
      </c>
      <c r="E99" s="2">
        <f t="shared" si="5"/>
        <v>110</v>
      </c>
      <c r="F99" s="2">
        <f t="shared" ref="F99:G99" si="12">F9</f>
        <v>0</v>
      </c>
      <c r="G99" s="2">
        <f t="shared" si="12"/>
        <v>1</v>
      </c>
    </row>
    <row r="100" spans="1:7" x14ac:dyDescent="0.35">
      <c r="A100" s="2">
        <v>96</v>
      </c>
      <c r="B100" s="2">
        <f t="shared" si="3"/>
        <v>101</v>
      </c>
      <c r="C100" s="2">
        <f t="shared" ref="C100:D100" si="13">C10</f>
        <v>10011</v>
      </c>
      <c r="D100" s="2">
        <f t="shared" si="13"/>
        <v>1</v>
      </c>
      <c r="E100" s="2">
        <f t="shared" si="5"/>
        <v>110</v>
      </c>
      <c r="F100" s="2">
        <f t="shared" ref="F100:G100" si="14">F10</f>
        <v>0</v>
      </c>
      <c r="G100" s="2">
        <f t="shared" si="14"/>
        <v>1</v>
      </c>
    </row>
    <row r="101" spans="1:7" x14ac:dyDescent="0.35">
      <c r="A101" s="2">
        <v>97</v>
      </c>
      <c r="B101" s="2">
        <f t="shared" si="3"/>
        <v>101</v>
      </c>
      <c r="C101" s="2">
        <f t="shared" ref="C101:D101" si="15">C11</f>
        <v>5001</v>
      </c>
      <c r="D101" s="2">
        <f t="shared" si="15"/>
        <v>1</v>
      </c>
      <c r="E101" s="2">
        <f t="shared" si="5"/>
        <v>510</v>
      </c>
      <c r="F101" s="2">
        <f t="shared" ref="F101:G101" si="16">F11</f>
        <v>0</v>
      </c>
      <c r="G101" s="2">
        <f t="shared" si="16"/>
        <v>2</v>
      </c>
    </row>
    <row r="102" spans="1:7" x14ac:dyDescent="0.35">
      <c r="A102" s="2">
        <v>98</v>
      </c>
      <c r="B102" s="2">
        <f t="shared" si="3"/>
        <v>101</v>
      </c>
      <c r="C102" s="2">
        <f t="shared" ref="C102:D102" si="17">C12</f>
        <v>5002</v>
      </c>
      <c r="D102" s="2">
        <f t="shared" si="17"/>
        <v>1</v>
      </c>
      <c r="E102" s="2">
        <f t="shared" si="5"/>
        <v>610</v>
      </c>
      <c r="F102" s="2">
        <f t="shared" ref="F102:G102" si="18">F12</f>
        <v>0</v>
      </c>
      <c r="G102" s="2">
        <f t="shared" si="18"/>
        <v>3</v>
      </c>
    </row>
    <row r="103" spans="1:7" x14ac:dyDescent="0.35">
      <c r="A103" s="2">
        <v>99</v>
      </c>
      <c r="B103" s="2">
        <f t="shared" si="3"/>
        <v>101</v>
      </c>
      <c r="C103" s="2">
        <f t="shared" ref="C103:D103" si="19">C13</f>
        <v>5003</v>
      </c>
      <c r="D103" s="2">
        <f t="shared" si="19"/>
        <v>1</v>
      </c>
      <c r="E103" s="2">
        <f t="shared" si="5"/>
        <v>710</v>
      </c>
      <c r="F103" s="2">
        <f t="shared" ref="F103:G103" si="20">F13</f>
        <v>0</v>
      </c>
      <c r="G103" s="2">
        <f t="shared" si="20"/>
        <v>4</v>
      </c>
    </row>
    <row r="104" spans="1:7" x14ac:dyDescent="0.35">
      <c r="A104" s="2">
        <v>100</v>
      </c>
      <c r="B104" s="2">
        <f t="shared" si="3"/>
        <v>102</v>
      </c>
      <c r="C104" s="2">
        <f t="shared" ref="C104:D104" si="21">C14</f>
        <v>6004</v>
      </c>
      <c r="D104" s="2">
        <f t="shared" si="21"/>
        <v>1</v>
      </c>
      <c r="E104" s="2">
        <f t="shared" si="5"/>
        <v>20</v>
      </c>
      <c r="F104" s="2">
        <f t="shared" ref="F104:G104" si="22">F14</f>
        <v>0</v>
      </c>
      <c r="G104" s="2">
        <f t="shared" si="22"/>
        <v>0</v>
      </c>
    </row>
    <row r="105" spans="1:7" x14ac:dyDescent="0.35">
      <c r="A105" s="2">
        <v>101</v>
      </c>
      <c r="B105" s="2">
        <f t="shared" si="3"/>
        <v>102</v>
      </c>
      <c r="C105" s="2">
        <f t="shared" ref="C105:D105" si="23">C15</f>
        <v>6005</v>
      </c>
      <c r="D105" s="2">
        <f t="shared" si="23"/>
        <v>1</v>
      </c>
      <c r="E105" s="2">
        <f t="shared" si="5"/>
        <v>20</v>
      </c>
      <c r="F105" s="2">
        <f t="shared" ref="F105:G105" si="24">F15</f>
        <v>0</v>
      </c>
      <c r="G105" s="2">
        <f t="shared" si="24"/>
        <v>0</v>
      </c>
    </row>
    <row r="106" spans="1:7" x14ac:dyDescent="0.35">
      <c r="A106" s="2">
        <v>102</v>
      </c>
      <c r="B106" s="2">
        <f t="shared" si="3"/>
        <v>102</v>
      </c>
      <c r="C106" s="2">
        <f t="shared" ref="C106:D106" si="25">C16</f>
        <v>6006</v>
      </c>
      <c r="D106" s="2">
        <f t="shared" si="25"/>
        <v>1</v>
      </c>
      <c r="E106" s="2">
        <f t="shared" si="5"/>
        <v>20</v>
      </c>
      <c r="F106" s="2">
        <f t="shared" ref="F106:G106" si="26">F16</f>
        <v>0</v>
      </c>
      <c r="G106" s="2">
        <f t="shared" si="26"/>
        <v>0</v>
      </c>
    </row>
    <row r="107" spans="1:7" x14ac:dyDescent="0.35">
      <c r="A107" s="2">
        <v>103</v>
      </c>
      <c r="B107" s="2">
        <f t="shared" si="3"/>
        <v>102</v>
      </c>
      <c r="C107" s="2">
        <f t="shared" ref="C107:D107" si="27">C17</f>
        <v>6007</v>
      </c>
      <c r="D107" s="2">
        <f t="shared" si="27"/>
        <v>1</v>
      </c>
      <c r="E107" s="2">
        <f t="shared" si="5"/>
        <v>20</v>
      </c>
      <c r="F107" s="2">
        <f t="shared" ref="F107:G107" si="28">F17</f>
        <v>0</v>
      </c>
      <c r="G107" s="2">
        <f t="shared" si="28"/>
        <v>0</v>
      </c>
    </row>
    <row r="108" spans="1:7" x14ac:dyDescent="0.35">
      <c r="A108" s="2">
        <v>104</v>
      </c>
      <c r="B108" s="2">
        <f t="shared" si="3"/>
        <v>102</v>
      </c>
      <c r="C108" s="2">
        <f t="shared" ref="C108:D108" si="29">C18</f>
        <v>10012</v>
      </c>
      <c r="D108" s="2">
        <f t="shared" si="29"/>
        <v>1</v>
      </c>
      <c r="E108" s="2">
        <f t="shared" si="5"/>
        <v>110</v>
      </c>
      <c r="F108" s="2">
        <f t="shared" ref="F108:G108" si="30">F18</f>
        <v>0</v>
      </c>
      <c r="G108" s="2">
        <f t="shared" si="30"/>
        <v>1</v>
      </c>
    </row>
    <row r="109" spans="1:7" x14ac:dyDescent="0.35">
      <c r="A109" s="2">
        <v>105</v>
      </c>
      <c r="B109" s="2">
        <f t="shared" si="3"/>
        <v>102</v>
      </c>
      <c r="C109" s="2">
        <f t="shared" ref="C109:D109" si="31">C19</f>
        <v>10011</v>
      </c>
      <c r="D109" s="2">
        <f t="shared" si="31"/>
        <v>1</v>
      </c>
      <c r="E109" s="2">
        <f t="shared" si="5"/>
        <v>110</v>
      </c>
      <c r="F109" s="2">
        <f t="shared" ref="F109:G109" si="32">F19</f>
        <v>0</v>
      </c>
      <c r="G109" s="2">
        <f t="shared" si="32"/>
        <v>1</v>
      </c>
    </row>
    <row r="110" spans="1:7" x14ac:dyDescent="0.35">
      <c r="A110" s="2">
        <v>106</v>
      </c>
      <c r="B110" s="2">
        <f t="shared" si="3"/>
        <v>102</v>
      </c>
      <c r="C110" s="2">
        <f t="shared" ref="C110:D110" si="33">C20</f>
        <v>5001</v>
      </c>
      <c r="D110" s="2">
        <f t="shared" si="33"/>
        <v>1</v>
      </c>
      <c r="E110" s="2">
        <f t="shared" si="5"/>
        <v>510</v>
      </c>
      <c r="F110" s="2">
        <f t="shared" ref="F110:G110" si="34">F20</f>
        <v>0</v>
      </c>
      <c r="G110" s="2">
        <f t="shared" si="34"/>
        <v>2</v>
      </c>
    </row>
    <row r="111" spans="1:7" x14ac:dyDescent="0.35">
      <c r="A111" s="2">
        <v>107</v>
      </c>
      <c r="B111" s="2">
        <f t="shared" si="3"/>
        <v>102</v>
      </c>
      <c r="C111" s="2">
        <f t="shared" ref="C111:D111" si="35">C21</f>
        <v>5002</v>
      </c>
      <c r="D111" s="2">
        <f t="shared" si="35"/>
        <v>1</v>
      </c>
      <c r="E111" s="2">
        <f t="shared" si="5"/>
        <v>610</v>
      </c>
      <c r="F111" s="2">
        <f t="shared" ref="F111:G111" si="36">F21</f>
        <v>0</v>
      </c>
      <c r="G111" s="2">
        <f t="shared" si="36"/>
        <v>3</v>
      </c>
    </row>
    <row r="112" spans="1:7" x14ac:dyDescent="0.35">
      <c r="A112" s="2">
        <v>108</v>
      </c>
      <c r="B112" s="2">
        <f t="shared" si="3"/>
        <v>102</v>
      </c>
      <c r="C112" s="2">
        <f t="shared" ref="C112:D112" si="37">C22</f>
        <v>5003</v>
      </c>
      <c r="D112" s="2">
        <f t="shared" si="37"/>
        <v>1</v>
      </c>
      <c r="E112" s="2">
        <f t="shared" si="5"/>
        <v>710</v>
      </c>
      <c r="F112" s="2">
        <f t="shared" ref="F112:G112" si="38">F22</f>
        <v>0</v>
      </c>
      <c r="G112" s="2">
        <f t="shared" si="38"/>
        <v>4</v>
      </c>
    </row>
    <row r="113" spans="1:7" x14ac:dyDescent="0.35">
      <c r="A113" s="2">
        <v>109</v>
      </c>
      <c r="B113" s="2">
        <f t="shared" si="3"/>
        <v>103</v>
      </c>
      <c r="C113" s="2">
        <f t="shared" ref="C113:D113" si="39">C23</f>
        <v>6008</v>
      </c>
      <c r="D113" s="2">
        <f t="shared" si="39"/>
        <v>1</v>
      </c>
      <c r="E113" s="2">
        <f t="shared" si="5"/>
        <v>20</v>
      </c>
      <c r="F113" s="2">
        <f t="shared" ref="F113:G113" si="40">F23</f>
        <v>0</v>
      </c>
      <c r="G113" s="2">
        <f t="shared" si="40"/>
        <v>0</v>
      </c>
    </row>
    <row r="114" spans="1:7" x14ac:dyDescent="0.35">
      <c r="A114" s="2">
        <v>110</v>
      </c>
      <c r="B114" s="2">
        <f t="shared" si="3"/>
        <v>103</v>
      </c>
      <c r="C114" s="2">
        <f t="shared" ref="C114:D114" si="41">C24</f>
        <v>6009</v>
      </c>
      <c r="D114" s="2">
        <f t="shared" si="41"/>
        <v>1</v>
      </c>
      <c r="E114" s="2">
        <f t="shared" si="5"/>
        <v>20</v>
      </c>
      <c r="F114" s="2">
        <f t="shared" ref="F114:G114" si="42">F24</f>
        <v>0</v>
      </c>
      <c r="G114" s="2">
        <f t="shared" si="42"/>
        <v>0</v>
      </c>
    </row>
    <row r="115" spans="1:7" x14ac:dyDescent="0.35">
      <c r="A115" s="2">
        <v>111</v>
      </c>
      <c r="B115" s="2">
        <f t="shared" si="3"/>
        <v>103</v>
      </c>
      <c r="C115" s="2">
        <f t="shared" ref="C115:D115" si="43">C25</f>
        <v>6010</v>
      </c>
      <c r="D115" s="2">
        <f t="shared" si="43"/>
        <v>1</v>
      </c>
      <c r="E115" s="2">
        <f t="shared" si="5"/>
        <v>20</v>
      </c>
      <c r="F115" s="2">
        <f t="shared" ref="F115:G115" si="44">F25</f>
        <v>0</v>
      </c>
      <c r="G115" s="2">
        <f t="shared" si="44"/>
        <v>0</v>
      </c>
    </row>
    <row r="116" spans="1:7" x14ac:dyDescent="0.35">
      <c r="A116" s="2">
        <v>112</v>
      </c>
      <c r="B116" s="2">
        <f t="shared" si="3"/>
        <v>103</v>
      </c>
      <c r="C116" s="2">
        <f t="shared" ref="C116:D116" si="45">C26</f>
        <v>6011</v>
      </c>
      <c r="D116" s="2">
        <f t="shared" si="45"/>
        <v>1</v>
      </c>
      <c r="E116" s="2">
        <f t="shared" si="5"/>
        <v>20</v>
      </c>
      <c r="F116" s="2">
        <f t="shared" ref="F116:G116" si="46">F26</f>
        <v>0</v>
      </c>
      <c r="G116" s="2">
        <f t="shared" si="46"/>
        <v>0</v>
      </c>
    </row>
    <row r="117" spans="1:7" x14ac:dyDescent="0.35">
      <c r="A117" s="2">
        <v>113</v>
      </c>
      <c r="B117" s="2">
        <f t="shared" si="3"/>
        <v>103</v>
      </c>
      <c r="C117" s="2">
        <f t="shared" ref="C117:D117" si="47">C27</f>
        <v>10012</v>
      </c>
      <c r="D117" s="2">
        <f t="shared" si="47"/>
        <v>1</v>
      </c>
      <c r="E117" s="2">
        <f t="shared" si="5"/>
        <v>110</v>
      </c>
      <c r="F117" s="2">
        <f t="shared" ref="F117:G117" si="48">F27</f>
        <v>0</v>
      </c>
      <c r="G117" s="2">
        <f t="shared" si="48"/>
        <v>1</v>
      </c>
    </row>
    <row r="118" spans="1:7" x14ac:dyDescent="0.35">
      <c r="A118" s="2">
        <v>114</v>
      </c>
      <c r="B118" s="2">
        <f t="shared" si="3"/>
        <v>103</v>
      </c>
      <c r="C118" s="2">
        <f t="shared" ref="C118:D118" si="49">C28</f>
        <v>10011</v>
      </c>
      <c r="D118" s="2">
        <f t="shared" si="49"/>
        <v>1</v>
      </c>
      <c r="E118" s="2">
        <f t="shared" si="5"/>
        <v>110</v>
      </c>
      <c r="F118" s="2">
        <f t="shared" ref="F118:G118" si="50">F28</f>
        <v>0</v>
      </c>
      <c r="G118" s="2">
        <f t="shared" si="50"/>
        <v>1</v>
      </c>
    </row>
    <row r="119" spans="1:7" x14ac:dyDescent="0.35">
      <c r="A119" s="2">
        <v>115</v>
      </c>
      <c r="B119" s="2">
        <f t="shared" si="3"/>
        <v>103</v>
      </c>
      <c r="C119" s="2">
        <f t="shared" ref="C119:D119" si="51">C29</f>
        <v>5001</v>
      </c>
      <c r="D119" s="2">
        <f t="shared" si="51"/>
        <v>1</v>
      </c>
      <c r="E119" s="2">
        <f t="shared" si="5"/>
        <v>510</v>
      </c>
      <c r="F119" s="2">
        <f t="shared" ref="F119:G119" si="52">F29</f>
        <v>0</v>
      </c>
      <c r="G119" s="2">
        <f t="shared" si="52"/>
        <v>2</v>
      </c>
    </row>
    <row r="120" spans="1:7" x14ac:dyDescent="0.35">
      <c r="A120" s="2">
        <v>116</v>
      </c>
      <c r="B120" s="2">
        <f t="shared" si="3"/>
        <v>103</v>
      </c>
      <c r="C120" s="2">
        <f t="shared" ref="C120:D120" si="53">C30</f>
        <v>5002</v>
      </c>
      <c r="D120" s="2">
        <f t="shared" si="53"/>
        <v>1</v>
      </c>
      <c r="E120" s="2">
        <f t="shared" si="5"/>
        <v>610</v>
      </c>
      <c r="F120" s="2">
        <f t="shared" ref="F120:G120" si="54">F30</f>
        <v>0</v>
      </c>
      <c r="G120" s="2">
        <f t="shared" si="54"/>
        <v>3</v>
      </c>
    </row>
    <row r="121" spans="1:7" x14ac:dyDescent="0.35">
      <c r="A121" s="2">
        <v>117</v>
      </c>
      <c r="B121" s="2">
        <f t="shared" si="3"/>
        <v>103</v>
      </c>
      <c r="C121" s="2">
        <f t="shared" ref="C121:D121" si="55">C31</f>
        <v>5003</v>
      </c>
      <c r="D121" s="2">
        <f t="shared" si="55"/>
        <v>1</v>
      </c>
      <c r="E121" s="2">
        <f t="shared" si="5"/>
        <v>710</v>
      </c>
      <c r="F121" s="2">
        <f t="shared" ref="F121:G121" si="56">F31</f>
        <v>0</v>
      </c>
      <c r="G121" s="2">
        <f t="shared" si="56"/>
        <v>4</v>
      </c>
    </row>
    <row r="122" spans="1:7" x14ac:dyDescent="0.35">
      <c r="A122" s="2">
        <v>118</v>
      </c>
      <c r="B122" s="2">
        <f t="shared" si="3"/>
        <v>104</v>
      </c>
      <c r="C122" s="2">
        <f t="shared" ref="C122:D122" si="57">C32</f>
        <v>6012</v>
      </c>
      <c r="D122" s="2">
        <f t="shared" si="57"/>
        <v>1</v>
      </c>
      <c r="E122" s="2">
        <f t="shared" si="5"/>
        <v>20</v>
      </c>
      <c r="F122" s="2">
        <f t="shared" ref="F122:G122" si="58">F32</f>
        <v>0</v>
      </c>
      <c r="G122" s="2">
        <f t="shared" si="58"/>
        <v>0</v>
      </c>
    </row>
    <row r="123" spans="1:7" x14ac:dyDescent="0.35">
      <c r="A123" s="2">
        <v>119</v>
      </c>
      <c r="B123" s="2">
        <f t="shared" si="3"/>
        <v>104</v>
      </c>
      <c r="C123" s="2">
        <f t="shared" ref="C123:D123" si="59">C33</f>
        <v>6013</v>
      </c>
      <c r="D123" s="2">
        <f t="shared" si="59"/>
        <v>1</v>
      </c>
      <c r="E123" s="2">
        <f t="shared" si="5"/>
        <v>20</v>
      </c>
      <c r="F123" s="2">
        <f t="shared" ref="F123:G123" si="60">F33</f>
        <v>0</v>
      </c>
      <c r="G123" s="2">
        <f t="shared" si="60"/>
        <v>0</v>
      </c>
    </row>
    <row r="124" spans="1:7" x14ac:dyDescent="0.35">
      <c r="A124" s="2">
        <v>120</v>
      </c>
      <c r="B124" s="2">
        <f t="shared" si="3"/>
        <v>104</v>
      </c>
      <c r="C124" s="2">
        <f t="shared" ref="C124:D124" si="61">C34</f>
        <v>6014</v>
      </c>
      <c r="D124" s="2">
        <f t="shared" si="61"/>
        <v>1</v>
      </c>
      <c r="E124" s="2">
        <f t="shared" si="5"/>
        <v>20</v>
      </c>
      <c r="F124" s="2">
        <f t="shared" ref="F124:G124" si="62">F34</f>
        <v>0</v>
      </c>
      <c r="G124" s="2">
        <f t="shared" si="62"/>
        <v>0</v>
      </c>
    </row>
    <row r="125" spans="1:7" x14ac:dyDescent="0.35">
      <c r="A125" s="2">
        <v>121</v>
      </c>
      <c r="B125" s="2">
        <f t="shared" si="3"/>
        <v>104</v>
      </c>
      <c r="C125" s="2">
        <f t="shared" ref="C125:D125" si="63">C35</f>
        <v>6015</v>
      </c>
      <c r="D125" s="2">
        <f t="shared" si="63"/>
        <v>1</v>
      </c>
      <c r="E125" s="2">
        <f t="shared" si="5"/>
        <v>20</v>
      </c>
      <c r="F125" s="2">
        <f t="shared" ref="F125:G125" si="64">F35</f>
        <v>0</v>
      </c>
      <c r="G125" s="2">
        <f t="shared" si="64"/>
        <v>0</v>
      </c>
    </row>
    <row r="126" spans="1:7" x14ac:dyDescent="0.35">
      <c r="A126" s="2">
        <v>122</v>
      </c>
      <c r="B126" s="2">
        <f t="shared" si="3"/>
        <v>104</v>
      </c>
      <c r="C126" s="2">
        <f t="shared" ref="C126:D126" si="65">C36</f>
        <v>10012</v>
      </c>
      <c r="D126" s="2">
        <f t="shared" si="65"/>
        <v>1</v>
      </c>
      <c r="E126" s="2">
        <f t="shared" si="5"/>
        <v>110</v>
      </c>
      <c r="F126" s="2">
        <f t="shared" ref="F126:G126" si="66">F36</f>
        <v>0</v>
      </c>
      <c r="G126" s="2">
        <f t="shared" si="66"/>
        <v>1</v>
      </c>
    </row>
    <row r="127" spans="1:7" x14ac:dyDescent="0.35">
      <c r="A127" s="2">
        <v>123</v>
      </c>
      <c r="B127" s="2">
        <f t="shared" si="3"/>
        <v>104</v>
      </c>
      <c r="C127" s="2">
        <f t="shared" ref="C127:D127" si="67">C37</f>
        <v>10011</v>
      </c>
      <c r="D127" s="2">
        <f t="shared" si="67"/>
        <v>1</v>
      </c>
      <c r="E127" s="2">
        <f t="shared" si="5"/>
        <v>110</v>
      </c>
      <c r="F127" s="2">
        <f t="shared" ref="F127:G127" si="68">F37</f>
        <v>0</v>
      </c>
      <c r="G127" s="2">
        <f t="shared" si="68"/>
        <v>1</v>
      </c>
    </row>
    <row r="128" spans="1:7" x14ac:dyDescent="0.35">
      <c r="A128" s="2">
        <v>124</v>
      </c>
      <c r="B128" s="2">
        <f t="shared" si="3"/>
        <v>104</v>
      </c>
      <c r="C128" s="2">
        <f t="shared" ref="C128:D128" si="69">C38</f>
        <v>5001</v>
      </c>
      <c r="D128" s="2">
        <f t="shared" si="69"/>
        <v>1</v>
      </c>
      <c r="E128" s="2">
        <f t="shared" si="5"/>
        <v>510</v>
      </c>
      <c r="F128" s="2">
        <f t="shared" ref="F128:G128" si="70">F38</f>
        <v>0</v>
      </c>
      <c r="G128" s="2">
        <f t="shared" si="70"/>
        <v>2</v>
      </c>
    </row>
    <row r="129" spans="1:7" x14ac:dyDescent="0.35">
      <c r="A129" s="2">
        <v>125</v>
      </c>
      <c r="B129" s="2">
        <f t="shared" si="3"/>
        <v>104</v>
      </c>
      <c r="C129" s="2">
        <f t="shared" ref="C129:D129" si="71">C39</f>
        <v>5002</v>
      </c>
      <c r="D129" s="2">
        <f t="shared" si="71"/>
        <v>1</v>
      </c>
      <c r="E129" s="2">
        <f t="shared" si="5"/>
        <v>610</v>
      </c>
      <c r="F129" s="2">
        <f t="shared" ref="F129:G129" si="72">F39</f>
        <v>0</v>
      </c>
      <c r="G129" s="2">
        <f t="shared" si="72"/>
        <v>3</v>
      </c>
    </row>
    <row r="130" spans="1:7" x14ac:dyDescent="0.35">
      <c r="A130" s="2">
        <v>126</v>
      </c>
      <c r="B130" s="2">
        <f t="shared" si="3"/>
        <v>104</v>
      </c>
      <c r="C130" s="2">
        <f t="shared" ref="C130:D130" si="73">C40</f>
        <v>5003</v>
      </c>
      <c r="D130" s="2">
        <f t="shared" si="73"/>
        <v>1</v>
      </c>
      <c r="E130" s="2">
        <f t="shared" si="5"/>
        <v>710</v>
      </c>
      <c r="F130" s="2">
        <f t="shared" ref="F130:G130" si="74">F40</f>
        <v>0</v>
      </c>
      <c r="G130" s="2">
        <f t="shared" si="74"/>
        <v>4</v>
      </c>
    </row>
    <row r="131" spans="1:7" x14ac:dyDescent="0.35">
      <c r="A131" s="2">
        <v>127</v>
      </c>
      <c r="B131" s="2">
        <f t="shared" si="3"/>
        <v>105</v>
      </c>
      <c r="C131" s="2">
        <f t="shared" ref="C131:D131" si="75">C41</f>
        <v>6016</v>
      </c>
      <c r="D131" s="2">
        <f t="shared" si="75"/>
        <v>1</v>
      </c>
      <c r="E131" s="2">
        <f t="shared" si="5"/>
        <v>20</v>
      </c>
      <c r="F131" s="2">
        <f t="shared" ref="F131:G131" si="76">F41</f>
        <v>0</v>
      </c>
      <c r="G131" s="2">
        <f t="shared" si="76"/>
        <v>0</v>
      </c>
    </row>
    <row r="132" spans="1:7" x14ac:dyDescent="0.35">
      <c r="A132" s="2">
        <v>128</v>
      </c>
      <c r="B132" s="2">
        <f t="shared" si="3"/>
        <v>105</v>
      </c>
      <c r="C132" s="2">
        <f t="shared" ref="C132:D132" si="77">C42</f>
        <v>6017</v>
      </c>
      <c r="D132" s="2">
        <f t="shared" si="77"/>
        <v>1</v>
      </c>
      <c r="E132" s="2">
        <f t="shared" si="5"/>
        <v>20</v>
      </c>
      <c r="F132" s="2">
        <f t="shared" ref="F132:G132" si="78">F42</f>
        <v>0</v>
      </c>
      <c r="G132" s="2">
        <f t="shared" si="78"/>
        <v>0</v>
      </c>
    </row>
    <row r="133" spans="1:7" x14ac:dyDescent="0.35">
      <c r="A133" s="2">
        <v>129</v>
      </c>
      <c r="B133" s="2">
        <f t="shared" si="3"/>
        <v>105</v>
      </c>
      <c r="C133" s="2">
        <f t="shared" ref="C133:D133" si="79">C43</f>
        <v>6018</v>
      </c>
      <c r="D133" s="2">
        <f t="shared" si="79"/>
        <v>1</v>
      </c>
      <c r="E133" s="2">
        <f t="shared" si="5"/>
        <v>20</v>
      </c>
      <c r="F133" s="2">
        <f t="shared" ref="F133:G133" si="80">F43</f>
        <v>0</v>
      </c>
      <c r="G133" s="2">
        <f t="shared" si="80"/>
        <v>0</v>
      </c>
    </row>
    <row r="134" spans="1:7" x14ac:dyDescent="0.35">
      <c r="A134" s="2">
        <v>130</v>
      </c>
      <c r="B134" s="2">
        <f t="shared" si="3"/>
        <v>105</v>
      </c>
      <c r="C134" s="2">
        <f t="shared" ref="C134:D134" si="81">C44</f>
        <v>6019</v>
      </c>
      <c r="D134" s="2">
        <f t="shared" si="81"/>
        <v>1</v>
      </c>
      <c r="E134" s="2">
        <f t="shared" si="5"/>
        <v>20</v>
      </c>
      <c r="F134" s="2">
        <f t="shared" ref="F134:G134" si="82">F44</f>
        <v>0</v>
      </c>
      <c r="G134" s="2">
        <f t="shared" si="82"/>
        <v>0</v>
      </c>
    </row>
    <row r="135" spans="1:7" x14ac:dyDescent="0.35">
      <c r="A135" s="2">
        <v>131</v>
      </c>
      <c r="B135" s="2">
        <f t="shared" si="3"/>
        <v>105</v>
      </c>
      <c r="C135" s="2">
        <f t="shared" ref="C135:D135" si="83">C45</f>
        <v>10012</v>
      </c>
      <c r="D135" s="2">
        <f t="shared" si="83"/>
        <v>1</v>
      </c>
      <c r="E135" s="2">
        <f t="shared" si="5"/>
        <v>110</v>
      </c>
      <c r="F135" s="2">
        <f t="shared" ref="F135:G135" si="84">F45</f>
        <v>0</v>
      </c>
      <c r="G135" s="2">
        <f t="shared" si="84"/>
        <v>1</v>
      </c>
    </row>
    <row r="136" spans="1:7" x14ac:dyDescent="0.35">
      <c r="A136" s="2">
        <v>132</v>
      </c>
      <c r="B136" s="2">
        <f t="shared" si="3"/>
        <v>105</v>
      </c>
      <c r="C136" s="2">
        <f t="shared" ref="C136:D136" si="85">C46</f>
        <v>10011</v>
      </c>
      <c r="D136" s="2">
        <f t="shared" si="85"/>
        <v>1</v>
      </c>
      <c r="E136" s="2">
        <f t="shared" si="5"/>
        <v>110</v>
      </c>
      <c r="F136" s="2">
        <f t="shared" ref="F136:G136" si="86">F46</f>
        <v>0</v>
      </c>
      <c r="G136" s="2">
        <f t="shared" si="86"/>
        <v>1</v>
      </c>
    </row>
    <row r="137" spans="1:7" x14ac:dyDescent="0.35">
      <c r="A137" s="2">
        <v>133</v>
      </c>
      <c r="B137" s="2">
        <f t="shared" si="3"/>
        <v>105</v>
      </c>
      <c r="C137" s="2">
        <f t="shared" ref="C137:D137" si="87">C47</f>
        <v>5001</v>
      </c>
      <c r="D137" s="2">
        <f t="shared" si="87"/>
        <v>1</v>
      </c>
      <c r="E137" s="2">
        <f t="shared" si="5"/>
        <v>510</v>
      </c>
      <c r="F137" s="2">
        <f t="shared" ref="F137:G137" si="88">F47</f>
        <v>0</v>
      </c>
      <c r="G137" s="2">
        <f t="shared" si="88"/>
        <v>2</v>
      </c>
    </row>
    <row r="138" spans="1:7" x14ac:dyDescent="0.35">
      <c r="A138" s="2">
        <v>134</v>
      </c>
      <c r="B138" s="2">
        <f t="shared" si="3"/>
        <v>105</v>
      </c>
      <c r="C138" s="2">
        <f t="shared" ref="C138:D138" si="89">C48</f>
        <v>5002</v>
      </c>
      <c r="D138" s="2">
        <f t="shared" si="89"/>
        <v>1</v>
      </c>
      <c r="E138" s="2">
        <f t="shared" si="5"/>
        <v>610</v>
      </c>
      <c r="F138" s="2">
        <f t="shared" ref="F138:G138" si="90">F48</f>
        <v>0</v>
      </c>
      <c r="G138" s="2">
        <f t="shared" si="90"/>
        <v>3</v>
      </c>
    </row>
    <row r="139" spans="1:7" x14ac:dyDescent="0.35">
      <c r="A139" s="2">
        <v>135</v>
      </c>
      <c r="B139" s="2">
        <f t="shared" si="3"/>
        <v>105</v>
      </c>
      <c r="C139" s="2">
        <f t="shared" ref="C139:D139" si="91">C49</f>
        <v>5003</v>
      </c>
      <c r="D139" s="2">
        <f t="shared" si="91"/>
        <v>1</v>
      </c>
      <c r="E139" s="2">
        <f t="shared" si="5"/>
        <v>710</v>
      </c>
      <c r="F139" s="2">
        <f t="shared" ref="F139:G139" si="92">F49</f>
        <v>0</v>
      </c>
      <c r="G139" s="2">
        <f t="shared" si="92"/>
        <v>4</v>
      </c>
    </row>
    <row r="140" spans="1:7" x14ac:dyDescent="0.35">
      <c r="A140" s="2">
        <v>136</v>
      </c>
      <c r="B140" s="2">
        <f t="shared" si="3"/>
        <v>106</v>
      </c>
      <c r="C140" s="2">
        <f t="shared" ref="C140:D140" si="93">C50</f>
        <v>6020</v>
      </c>
      <c r="D140" s="2">
        <f t="shared" si="93"/>
        <v>1</v>
      </c>
      <c r="E140" s="2">
        <f t="shared" si="5"/>
        <v>20</v>
      </c>
      <c r="F140" s="2">
        <f t="shared" ref="F140:G140" si="94">F50</f>
        <v>0</v>
      </c>
      <c r="G140" s="2">
        <f t="shared" si="94"/>
        <v>0</v>
      </c>
    </row>
    <row r="141" spans="1:7" x14ac:dyDescent="0.35">
      <c r="A141" s="2">
        <v>137</v>
      </c>
      <c r="B141" s="2">
        <f t="shared" si="3"/>
        <v>106</v>
      </c>
      <c r="C141" s="2">
        <f t="shared" ref="C141:D141" si="95">C51</f>
        <v>6021</v>
      </c>
      <c r="D141" s="2">
        <f t="shared" si="95"/>
        <v>1</v>
      </c>
      <c r="E141" s="2">
        <f t="shared" si="5"/>
        <v>20</v>
      </c>
      <c r="F141" s="2">
        <f t="shared" ref="F141:G141" si="96">F51</f>
        <v>0</v>
      </c>
      <c r="G141" s="2">
        <f t="shared" si="96"/>
        <v>0</v>
      </c>
    </row>
    <row r="142" spans="1:7" x14ac:dyDescent="0.35">
      <c r="A142" s="2">
        <v>138</v>
      </c>
      <c r="B142" s="2">
        <f t="shared" si="3"/>
        <v>106</v>
      </c>
      <c r="C142" s="2">
        <f t="shared" ref="C142:D142" si="97">C52</f>
        <v>6022</v>
      </c>
      <c r="D142" s="2">
        <f t="shared" si="97"/>
        <v>1</v>
      </c>
      <c r="E142" s="2">
        <f t="shared" si="5"/>
        <v>20</v>
      </c>
      <c r="F142" s="2">
        <f t="shared" ref="F142:G142" si="98">F52</f>
        <v>0</v>
      </c>
      <c r="G142" s="2">
        <f t="shared" si="98"/>
        <v>0</v>
      </c>
    </row>
    <row r="143" spans="1:7" x14ac:dyDescent="0.35">
      <c r="A143" s="2">
        <v>139</v>
      </c>
      <c r="B143" s="2">
        <f t="shared" si="3"/>
        <v>106</v>
      </c>
      <c r="C143" s="2">
        <f t="shared" ref="C143:D143" si="99">C53</f>
        <v>6023</v>
      </c>
      <c r="D143" s="2">
        <f t="shared" si="99"/>
        <v>1</v>
      </c>
      <c r="E143" s="2">
        <f t="shared" si="5"/>
        <v>20</v>
      </c>
      <c r="F143" s="2">
        <f t="shared" ref="F143:G143" si="100">F53</f>
        <v>0</v>
      </c>
      <c r="G143" s="2">
        <f t="shared" si="100"/>
        <v>0</v>
      </c>
    </row>
    <row r="144" spans="1:7" x14ac:dyDescent="0.35">
      <c r="A144" s="2">
        <v>140</v>
      </c>
      <c r="B144" s="2">
        <f t="shared" si="3"/>
        <v>106</v>
      </c>
      <c r="C144" s="2">
        <f t="shared" ref="C144:D144" si="101">C54</f>
        <v>10012</v>
      </c>
      <c r="D144" s="2">
        <f t="shared" si="101"/>
        <v>1</v>
      </c>
      <c r="E144" s="2">
        <f t="shared" si="5"/>
        <v>110</v>
      </c>
      <c r="F144" s="2">
        <f t="shared" ref="F144:G144" si="102">F54</f>
        <v>0</v>
      </c>
      <c r="G144" s="2">
        <f t="shared" si="102"/>
        <v>1</v>
      </c>
    </row>
    <row r="145" spans="1:7" x14ac:dyDescent="0.35">
      <c r="A145" s="2">
        <v>141</v>
      </c>
      <c r="B145" s="2">
        <f t="shared" si="3"/>
        <v>106</v>
      </c>
      <c r="C145" s="2">
        <f t="shared" ref="C145:D145" si="103">C55</f>
        <v>10011</v>
      </c>
      <c r="D145" s="2">
        <f t="shared" si="103"/>
        <v>1</v>
      </c>
      <c r="E145" s="2">
        <f t="shared" si="5"/>
        <v>110</v>
      </c>
      <c r="F145" s="2">
        <f t="shared" ref="F145:G145" si="104">F55</f>
        <v>0</v>
      </c>
      <c r="G145" s="2">
        <f t="shared" si="104"/>
        <v>1</v>
      </c>
    </row>
    <row r="146" spans="1:7" x14ac:dyDescent="0.35">
      <c r="A146" s="2">
        <v>142</v>
      </c>
      <c r="B146" s="2">
        <f t="shared" si="3"/>
        <v>106</v>
      </c>
      <c r="C146" s="2">
        <f t="shared" ref="C146:D146" si="105">C56</f>
        <v>5001</v>
      </c>
      <c r="D146" s="2">
        <f t="shared" si="105"/>
        <v>1</v>
      </c>
      <c r="E146" s="2">
        <f t="shared" si="5"/>
        <v>510</v>
      </c>
      <c r="F146" s="2">
        <f t="shared" ref="F146:G146" si="106">F56</f>
        <v>0</v>
      </c>
      <c r="G146" s="2">
        <f t="shared" si="106"/>
        <v>2</v>
      </c>
    </row>
    <row r="147" spans="1:7" x14ac:dyDescent="0.35">
      <c r="A147" s="2">
        <v>143</v>
      </c>
      <c r="B147" s="2">
        <f t="shared" si="3"/>
        <v>106</v>
      </c>
      <c r="C147" s="2">
        <f t="shared" ref="C147:D147" si="107">C57</f>
        <v>5002</v>
      </c>
      <c r="D147" s="2">
        <f t="shared" si="107"/>
        <v>1</v>
      </c>
      <c r="E147" s="2">
        <f t="shared" si="5"/>
        <v>20</v>
      </c>
      <c r="F147" s="2">
        <f t="shared" ref="F147:G147" si="108">F57</f>
        <v>0</v>
      </c>
      <c r="G147" s="2">
        <f t="shared" si="108"/>
        <v>3</v>
      </c>
    </row>
    <row r="148" spans="1:7" x14ac:dyDescent="0.35">
      <c r="A148" s="2">
        <v>144</v>
      </c>
      <c r="B148" s="2">
        <f t="shared" si="3"/>
        <v>106</v>
      </c>
      <c r="C148" s="2">
        <f t="shared" ref="C148:D148" si="109">C58</f>
        <v>5003</v>
      </c>
      <c r="D148" s="2">
        <f t="shared" si="109"/>
        <v>1</v>
      </c>
      <c r="E148" s="2">
        <f t="shared" si="5"/>
        <v>710</v>
      </c>
      <c r="F148" s="2">
        <f t="shared" ref="F148:G148" si="110">F58</f>
        <v>0</v>
      </c>
      <c r="G148" s="2">
        <f t="shared" si="110"/>
        <v>4</v>
      </c>
    </row>
    <row r="149" spans="1:7" x14ac:dyDescent="0.35">
      <c r="A149" s="2">
        <v>145</v>
      </c>
      <c r="B149" s="2">
        <f t="shared" si="3"/>
        <v>107</v>
      </c>
      <c r="C149" s="2">
        <f t="shared" ref="C149:D149" si="111">C59</f>
        <v>6024</v>
      </c>
      <c r="D149" s="2">
        <f t="shared" si="111"/>
        <v>1</v>
      </c>
      <c r="E149" s="2">
        <f t="shared" si="5"/>
        <v>20</v>
      </c>
      <c r="F149" s="2">
        <f t="shared" ref="F149:G149" si="112">F59</f>
        <v>0</v>
      </c>
      <c r="G149" s="2">
        <f t="shared" si="112"/>
        <v>0</v>
      </c>
    </row>
    <row r="150" spans="1:7" x14ac:dyDescent="0.35">
      <c r="A150" s="2">
        <v>146</v>
      </c>
      <c r="B150" s="2">
        <f t="shared" si="3"/>
        <v>107</v>
      </c>
      <c r="C150" s="2">
        <f t="shared" ref="C150:D150" si="113">C60</f>
        <v>6025</v>
      </c>
      <c r="D150" s="2">
        <f t="shared" si="113"/>
        <v>1</v>
      </c>
      <c r="E150" s="2">
        <f t="shared" si="5"/>
        <v>20</v>
      </c>
      <c r="F150" s="2">
        <f t="shared" ref="F150:G150" si="114">F60</f>
        <v>0</v>
      </c>
      <c r="G150" s="2">
        <f t="shared" si="114"/>
        <v>0</v>
      </c>
    </row>
    <row r="151" spans="1:7" x14ac:dyDescent="0.35">
      <c r="A151" s="2">
        <v>147</v>
      </c>
      <c r="B151" s="2">
        <f t="shared" si="3"/>
        <v>107</v>
      </c>
      <c r="C151" s="2">
        <f t="shared" ref="C151:D151" si="115">C61</f>
        <v>6026</v>
      </c>
      <c r="D151" s="2">
        <f t="shared" si="115"/>
        <v>1</v>
      </c>
      <c r="E151" s="2">
        <f t="shared" si="5"/>
        <v>20</v>
      </c>
      <c r="F151" s="2">
        <f t="shared" ref="F151:G151" si="116">F61</f>
        <v>0</v>
      </c>
      <c r="G151" s="2">
        <f t="shared" si="116"/>
        <v>0</v>
      </c>
    </row>
    <row r="152" spans="1:7" x14ac:dyDescent="0.35">
      <c r="A152" s="2">
        <v>148</v>
      </c>
      <c r="B152" s="2">
        <f t="shared" si="3"/>
        <v>107</v>
      </c>
      <c r="C152" s="2">
        <f t="shared" ref="C152:D152" si="117">C62</f>
        <v>6027</v>
      </c>
      <c r="D152" s="2">
        <f t="shared" si="117"/>
        <v>1</v>
      </c>
      <c r="E152" s="2">
        <f t="shared" si="5"/>
        <v>20</v>
      </c>
      <c r="F152" s="2">
        <f t="shared" ref="F152:G152" si="118">F62</f>
        <v>0</v>
      </c>
      <c r="G152" s="2">
        <f t="shared" si="118"/>
        <v>0</v>
      </c>
    </row>
    <row r="153" spans="1:7" x14ac:dyDescent="0.35">
      <c r="A153" s="2">
        <v>149</v>
      </c>
      <c r="B153" s="2">
        <f t="shared" si="3"/>
        <v>107</v>
      </c>
      <c r="C153" s="2">
        <f t="shared" ref="C153:D153" si="119">C63</f>
        <v>10012</v>
      </c>
      <c r="D153" s="2">
        <f t="shared" si="119"/>
        <v>1</v>
      </c>
      <c r="E153" s="2">
        <f t="shared" si="5"/>
        <v>110</v>
      </c>
      <c r="F153" s="2">
        <f t="shared" ref="F153:G153" si="120">F63</f>
        <v>0</v>
      </c>
      <c r="G153" s="2">
        <f t="shared" si="120"/>
        <v>1</v>
      </c>
    </row>
    <row r="154" spans="1:7" x14ac:dyDescent="0.35">
      <c r="A154" s="2">
        <v>150</v>
      </c>
      <c r="B154" s="2">
        <f t="shared" si="3"/>
        <v>107</v>
      </c>
      <c r="C154" s="2">
        <f t="shared" ref="C154:D154" si="121">C64</f>
        <v>10011</v>
      </c>
      <c r="D154" s="2">
        <f t="shared" si="121"/>
        <v>1</v>
      </c>
      <c r="E154" s="2">
        <f t="shared" si="5"/>
        <v>110</v>
      </c>
      <c r="F154" s="2">
        <f t="shared" ref="F154:G154" si="122">F64</f>
        <v>0</v>
      </c>
      <c r="G154" s="2">
        <f t="shared" si="122"/>
        <v>1</v>
      </c>
    </row>
    <row r="155" spans="1:7" x14ac:dyDescent="0.35">
      <c r="A155" s="2">
        <v>151</v>
      </c>
      <c r="B155" s="2">
        <f t="shared" si="3"/>
        <v>107</v>
      </c>
      <c r="C155" s="2">
        <f t="shared" ref="C155:D155" si="123">C65</f>
        <v>5001</v>
      </c>
      <c r="D155" s="2">
        <f t="shared" si="123"/>
        <v>1</v>
      </c>
      <c r="E155" s="2">
        <f t="shared" si="5"/>
        <v>510</v>
      </c>
      <c r="F155" s="2">
        <f t="shared" ref="F155:G155" si="124">F65</f>
        <v>0</v>
      </c>
      <c r="G155" s="2">
        <f t="shared" si="124"/>
        <v>2</v>
      </c>
    </row>
    <row r="156" spans="1:7" x14ac:dyDescent="0.35">
      <c r="A156" s="2">
        <v>152</v>
      </c>
      <c r="B156" s="2">
        <f t="shared" si="3"/>
        <v>107</v>
      </c>
      <c r="C156" s="2">
        <f t="shared" ref="C156:D156" si="125">C66</f>
        <v>5002</v>
      </c>
      <c r="D156" s="2">
        <f t="shared" si="125"/>
        <v>1</v>
      </c>
      <c r="E156" s="2">
        <f t="shared" si="5"/>
        <v>610</v>
      </c>
      <c r="F156" s="2">
        <f t="shared" ref="F156:G156" si="126">F66</f>
        <v>0</v>
      </c>
      <c r="G156" s="2">
        <f t="shared" si="126"/>
        <v>3</v>
      </c>
    </row>
    <row r="157" spans="1:7" x14ac:dyDescent="0.35">
      <c r="A157" s="2">
        <v>153</v>
      </c>
      <c r="B157" s="2">
        <f t="shared" si="3"/>
        <v>107</v>
      </c>
      <c r="C157" s="2">
        <f t="shared" ref="C157:D157" si="127">C67</f>
        <v>5003</v>
      </c>
      <c r="D157" s="2">
        <f t="shared" si="127"/>
        <v>1</v>
      </c>
      <c r="E157" s="2">
        <f t="shared" si="5"/>
        <v>710</v>
      </c>
      <c r="F157" s="2">
        <f t="shared" ref="F157:G157" si="128">F67</f>
        <v>0</v>
      </c>
      <c r="G157" s="2">
        <f t="shared" si="128"/>
        <v>4</v>
      </c>
    </row>
    <row r="158" spans="1:7" x14ac:dyDescent="0.35">
      <c r="A158" s="2">
        <v>154</v>
      </c>
      <c r="B158" s="2">
        <f t="shared" si="3"/>
        <v>108</v>
      </c>
      <c r="C158" s="2">
        <f t="shared" ref="C158:D158" si="129">C68</f>
        <v>6028</v>
      </c>
      <c r="D158" s="2">
        <f t="shared" si="129"/>
        <v>1</v>
      </c>
      <c r="E158" s="2">
        <f t="shared" si="5"/>
        <v>20</v>
      </c>
      <c r="F158" s="2">
        <f t="shared" ref="F158:G158" si="130">F68</f>
        <v>0</v>
      </c>
      <c r="G158" s="2">
        <f t="shared" si="130"/>
        <v>0</v>
      </c>
    </row>
    <row r="159" spans="1:7" x14ac:dyDescent="0.35">
      <c r="A159" s="2">
        <v>155</v>
      </c>
      <c r="B159" s="2">
        <f t="shared" si="3"/>
        <v>108</v>
      </c>
      <c r="C159" s="2">
        <f t="shared" ref="C159:D159" si="131">C69</f>
        <v>6029</v>
      </c>
      <c r="D159" s="2">
        <f t="shared" si="131"/>
        <v>1</v>
      </c>
      <c r="E159" s="2">
        <f t="shared" si="5"/>
        <v>20</v>
      </c>
      <c r="F159" s="2">
        <f t="shared" ref="F159:G159" si="132">F69</f>
        <v>0</v>
      </c>
      <c r="G159" s="2">
        <f t="shared" si="132"/>
        <v>0</v>
      </c>
    </row>
    <row r="160" spans="1:7" x14ac:dyDescent="0.35">
      <c r="A160" s="2">
        <v>156</v>
      </c>
      <c r="B160" s="2">
        <f t="shared" ref="B160:B188" si="133">B70+100</f>
        <v>108</v>
      </c>
      <c r="C160" s="2">
        <f t="shared" ref="C160:D160" si="134">C70</f>
        <v>6030</v>
      </c>
      <c r="D160" s="2">
        <f t="shared" si="134"/>
        <v>1</v>
      </c>
      <c r="E160" s="2">
        <f t="shared" ref="E160:E188" si="135">E70+10</f>
        <v>20</v>
      </c>
      <c r="F160" s="2">
        <f t="shared" ref="F160:G160" si="136">F70</f>
        <v>0</v>
      </c>
      <c r="G160" s="2">
        <f t="shared" si="136"/>
        <v>0</v>
      </c>
    </row>
    <row r="161" spans="1:7" x14ac:dyDescent="0.35">
      <c r="A161" s="2">
        <v>157</v>
      </c>
      <c r="B161" s="2">
        <f t="shared" si="133"/>
        <v>108</v>
      </c>
      <c r="C161" s="2">
        <f t="shared" ref="C161:D161" si="137">C71</f>
        <v>6031</v>
      </c>
      <c r="D161" s="2">
        <f t="shared" si="137"/>
        <v>1</v>
      </c>
      <c r="E161" s="2">
        <f t="shared" si="135"/>
        <v>20</v>
      </c>
      <c r="F161" s="2">
        <f t="shared" ref="F161:G161" si="138">F71</f>
        <v>0</v>
      </c>
      <c r="G161" s="2">
        <f t="shared" si="138"/>
        <v>0</v>
      </c>
    </row>
    <row r="162" spans="1:7" x14ac:dyDescent="0.35">
      <c r="A162" s="2">
        <v>158</v>
      </c>
      <c r="B162" s="2">
        <f t="shared" si="133"/>
        <v>108</v>
      </c>
      <c r="C162" s="2">
        <f t="shared" ref="C162:D162" si="139">C72</f>
        <v>10012</v>
      </c>
      <c r="D162" s="2">
        <f t="shared" si="139"/>
        <v>1</v>
      </c>
      <c r="E162" s="2">
        <f t="shared" si="135"/>
        <v>110</v>
      </c>
      <c r="F162" s="2">
        <f t="shared" ref="F162:G162" si="140">F72</f>
        <v>0</v>
      </c>
      <c r="G162" s="2">
        <f t="shared" si="140"/>
        <v>1</v>
      </c>
    </row>
    <row r="163" spans="1:7" x14ac:dyDescent="0.35">
      <c r="A163" s="2">
        <v>159</v>
      </c>
      <c r="B163" s="2">
        <f t="shared" si="133"/>
        <v>108</v>
      </c>
      <c r="C163" s="2">
        <f t="shared" ref="C163:D163" si="141">C73</f>
        <v>10011</v>
      </c>
      <c r="D163" s="2">
        <f t="shared" si="141"/>
        <v>1</v>
      </c>
      <c r="E163" s="2">
        <f t="shared" si="135"/>
        <v>110</v>
      </c>
      <c r="F163" s="2">
        <f t="shared" ref="F163:G163" si="142">F73</f>
        <v>0</v>
      </c>
      <c r="G163" s="2">
        <f t="shared" si="142"/>
        <v>1</v>
      </c>
    </row>
    <row r="164" spans="1:7" x14ac:dyDescent="0.35">
      <c r="A164" s="2">
        <v>160</v>
      </c>
      <c r="B164" s="2">
        <f t="shared" si="133"/>
        <v>108</v>
      </c>
      <c r="C164" s="2">
        <f t="shared" ref="C164:D164" si="143">C74</f>
        <v>5001</v>
      </c>
      <c r="D164" s="2">
        <f t="shared" si="143"/>
        <v>1</v>
      </c>
      <c r="E164" s="2">
        <f t="shared" si="135"/>
        <v>510</v>
      </c>
      <c r="F164" s="2">
        <f t="shared" ref="F164:G164" si="144">F74</f>
        <v>0</v>
      </c>
      <c r="G164" s="2">
        <f t="shared" si="144"/>
        <v>2</v>
      </c>
    </row>
    <row r="165" spans="1:7" x14ac:dyDescent="0.35">
      <c r="A165" s="2">
        <v>161</v>
      </c>
      <c r="B165" s="2">
        <f t="shared" si="133"/>
        <v>108</v>
      </c>
      <c r="C165" s="2">
        <f t="shared" ref="C165:D165" si="145">C75</f>
        <v>5002</v>
      </c>
      <c r="D165" s="2">
        <f t="shared" si="145"/>
        <v>1</v>
      </c>
      <c r="E165" s="2">
        <f t="shared" si="135"/>
        <v>610</v>
      </c>
      <c r="F165" s="2">
        <f t="shared" ref="F165:G165" si="146">F75</f>
        <v>0</v>
      </c>
      <c r="G165" s="2">
        <f t="shared" si="146"/>
        <v>3</v>
      </c>
    </row>
    <row r="166" spans="1:7" x14ac:dyDescent="0.35">
      <c r="A166" s="2">
        <v>162</v>
      </c>
      <c r="B166" s="2">
        <f t="shared" si="133"/>
        <v>108</v>
      </c>
      <c r="C166" s="2">
        <f t="shared" ref="C166:D166" si="147">C76</f>
        <v>5003</v>
      </c>
      <c r="D166" s="2">
        <f t="shared" si="147"/>
        <v>1</v>
      </c>
      <c r="E166" s="2">
        <f t="shared" si="135"/>
        <v>710</v>
      </c>
      <c r="F166" s="2">
        <f t="shared" ref="F166:G166" si="148">F76</f>
        <v>0</v>
      </c>
      <c r="G166" s="2">
        <f t="shared" si="148"/>
        <v>4</v>
      </c>
    </row>
    <row r="167" spans="1:7" x14ac:dyDescent="0.35">
      <c r="A167" s="2">
        <v>163</v>
      </c>
      <c r="B167" s="2">
        <f t="shared" si="133"/>
        <v>109</v>
      </c>
      <c r="C167" s="2">
        <f t="shared" ref="C167:D167" si="149">C77</f>
        <v>6032</v>
      </c>
      <c r="D167" s="2">
        <f t="shared" si="149"/>
        <v>1</v>
      </c>
      <c r="E167" s="2">
        <f t="shared" si="135"/>
        <v>20</v>
      </c>
      <c r="F167" s="2">
        <f t="shared" ref="F167:G167" si="150">F77</f>
        <v>0</v>
      </c>
      <c r="G167" s="2">
        <f t="shared" si="150"/>
        <v>0</v>
      </c>
    </row>
    <row r="168" spans="1:7" x14ac:dyDescent="0.35">
      <c r="A168" s="2">
        <v>164</v>
      </c>
      <c r="B168" s="2">
        <f t="shared" si="133"/>
        <v>109</v>
      </c>
      <c r="C168" s="2">
        <f t="shared" ref="C168:D168" si="151">C78</f>
        <v>6033</v>
      </c>
      <c r="D168" s="2">
        <f t="shared" si="151"/>
        <v>1</v>
      </c>
      <c r="E168" s="2">
        <f t="shared" si="135"/>
        <v>20</v>
      </c>
      <c r="F168" s="2">
        <f t="shared" ref="F168:G168" si="152">F78</f>
        <v>0</v>
      </c>
      <c r="G168" s="2">
        <f t="shared" si="152"/>
        <v>0</v>
      </c>
    </row>
    <row r="169" spans="1:7" x14ac:dyDescent="0.35">
      <c r="A169" s="2">
        <v>165</v>
      </c>
      <c r="B169" s="2">
        <f t="shared" si="133"/>
        <v>109</v>
      </c>
      <c r="C169" s="2">
        <f t="shared" ref="C169:D169" si="153">C79</f>
        <v>6034</v>
      </c>
      <c r="D169" s="2">
        <f t="shared" si="153"/>
        <v>1</v>
      </c>
      <c r="E169" s="2">
        <f t="shared" si="135"/>
        <v>20</v>
      </c>
      <c r="F169" s="2">
        <f t="shared" ref="F169:G169" si="154">F79</f>
        <v>0</v>
      </c>
      <c r="G169" s="2">
        <f t="shared" si="154"/>
        <v>0</v>
      </c>
    </row>
    <row r="170" spans="1:7" x14ac:dyDescent="0.35">
      <c r="A170" s="2">
        <v>166</v>
      </c>
      <c r="B170" s="2">
        <f t="shared" si="133"/>
        <v>109</v>
      </c>
      <c r="C170" s="2">
        <f t="shared" ref="C170:D170" si="155">C80</f>
        <v>6035</v>
      </c>
      <c r="D170" s="2">
        <f t="shared" si="155"/>
        <v>1</v>
      </c>
      <c r="E170" s="2">
        <f t="shared" si="135"/>
        <v>20</v>
      </c>
      <c r="F170" s="2">
        <f t="shared" ref="F170:G170" si="156">F80</f>
        <v>0</v>
      </c>
      <c r="G170" s="2">
        <f t="shared" si="156"/>
        <v>0</v>
      </c>
    </row>
    <row r="171" spans="1:7" x14ac:dyDescent="0.35">
      <c r="A171" s="2">
        <v>167</v>
      </c>
      <c r="B171" s="2">
        <f t="shared" si="133"/>
        <v>109</v>
      </c>
      <c r="C171" s="2">
        <f t="shared" ref="C171:D171" si="157">C81</f>
        <v>10012</v>
      </c>
      <c r="D171" s="2">
        <f t="shared" si="157"/>
        <v>1</v>
      </c>
      <c r="E171" s="2">
        <f t="shared" si="135"/>
        <v>110</v>
      </c>
      <c r="F171" s="2">
        <f t="shared" ref="F171:G171" si="158">F81</f>
        <v>0</v>
      </c>
      <c r="G171" s="2">
        <f t="shared" si="158"/>
        <v>1</v>
      </c>
    </row>
    <row r="172" spans="1:7" x14ac:dyDescent="0.35">
      <c r="A172" s="2">
        <v>168</v>
      </c>
      <c r="B172" s="2">
        <f t="shared" si="133"/>
        <v>109</v>
      </c>
      <c r="C172" s="2">
        <f t="shared" ref="C172:D172" si="159">C82</f>
        <v>10011</v>
      </c>
      <c r="D172" s="2">
        <f t="shared" si="159"/>
        <v>1</v>
      </c>
      <c r="E172" s="2">
        <f t="shared" si="135"/>
        <v>110</v>
      </c>
      <c r="F172" s="2">
        <f t="shared" ref="F172:G172" si="160">F82</f>
        <v>0</v>
      </c>
      <c r="G172" s="2">
        <f t="shared" si="160"/>
        <v>1</v>
      </c>
    </row>
    <row r="173" spans="1:7" x14ac:dyDescent="0.35">
      <c r="A173" s="2">
        <v>169</v>
      </c>
      <c r="B173" s="2">
        <f t="shared" si="133"/>
        <v>109</v>
      </c>
      <c r="C173" s="2">
        <f t="shared" ref="C173:D173" si="161">C83</f>
        <v>5001</v>
      </c>
      <c r="D173" s="2">
        <f t="shared" si="161"/>
        <v>1</v>
      </c>
      <c r="E173" s="2">
        <f t="shared" si="135"/>
        <v>510</v>
      </c>
      <c r="F173" s="2">
        <f t="shared" ref="F173:G173" si="162">F83</f>
        <v>0</v>
      </c>
      <c r="G173" s="2">
        <f t="shared" si="162"/>
        <v>2</v>
      </c>
    </row>
    <row r="174" spans="1:7" x14ac:dyDescent="0.35">
      <c r="A174" s="2">
        <v>170</v>
      </c>
      <c r="B174" s="2">
        <f t="shared" si="133"/>
        <v>109</v>
      </c>
      <c r="C174" s="2">
        <f t="shared" ref="C174:D174" si="163">C84</f>
        <v>5002</v>
      </c>
      <c r="D174" s="2">
        <f t="shared" si="163"/>
        <v>1</v>
      </c>
      <c r="E174" s="2">
        <f t="shared" si="135"/>
        <v>610</v>
      </c>
      <c r="F174" s="2">
        <f t="shared" ref="F174:G174" si="164">F84</f>
        <v>0</v>
      </c>
      <c r="G174" s="2">
        <f t="shared" si="164"/>
        <v>3</v>
      </c>
    </row>
    <row r="175" spans="1:7" x14ac:dyDescent="0.35">
      <c r="A175" s="2">
        <v>171</v>
      </c>
      <c r="B175" s="2">
        <f t="shared" si="133"/>
        <v>109</v>
      </c>
      <c r="C175" s="2">
        <f t="shared" ref="C175:D175" si="165">C85</f>
        <v>5003</v>
      </c>
      <c r="D175" s="2">
        <f t="shared" si="165"/>
        <v>1</v>
      </c>
      <c r="E175" s="2">
        <f t="shared" si="135"/>
        <v>710</v>
      </c>
      <c r="F175" s="2">
        <f t="shared" ref="F175:G175" si="166">F85</f>
        <v>0</v>
      </c>
      <c r="G175" s="2">
        <f t="shared" si="166"/>
        <v>4</v>
      </c>
    </row>
    <row r="176" spans="1:7" x14ac:dyDescent="0.35">
      <c r="A176" s="2">
        <v>172</v>
      </c>
      <c r="B176" s="2">
        <f t="shared" si="133"/>
        <v>110</v>
      </c>
      <c r="C176" s="2">
        <f t="shared" ref="C176:D176" si="167">C86</f>
        <v>6036</v>
      </c>
      <c r="D176" s="2">
        <f t="shared" si="167"/>
        <v>1</v>
      </c>
      <c r="E176" s="2">
        <f t="shared" si="135"/>
        <v>20</v>
      </c>
      <c r="F176" s="2">
        <f t="shared" ref="F176:G176" si="168">F86</f>
        <v>0</v>
      </c>
      <c r="G176" s="2">
        <f t="shared" si="168"/>
        <v>0</v>
      </c>
    </row>
    <row r="177" spans="1:7" x14ac:dyDescent="0.35">
      <c r="A177" s="2">
        <v>173</v>
      </c>
      <c r="B177" s="2">
        <f t="shared" si="133"/>
        <v>110</v>
      </c>
      <c r="C177" s="2">
        <f t="shared" ref="C177:D177" si="169">C87</f>
        <v>6037</v>
      </c>
      <c r="D177" s="2">
        <f t="shared" si="169"/>
        <v>1</v>
      </c>
      <c r="E177" s="2">
        <f t="shared" si="135"/>
        <v>20</v>
      </c>
      <c r="F177" s="2">
        <f t="shared" ref="F177:G177" si="170">F87</f>
        <v>0</v>
      </c>
      <c r="G177" s="2">
        <f t="shared" si="170"/>
        <v>0</v>
      </c>
    </row>
    <row r="178" spans="1:7" x14ac:dyDescent="0.35">
      <c r="A178" s="2">
        <v>174</v>
      </c>
      <c r="B178" s="2">
        <f t="shared" si="133"/>
        <v>110</v>
      </c>
      <c r="C178" s="2">
        <f t="shared" ref="C178:D178" si="171">C88</f>
        <v>6038</v>
      </c>
      <c r="D178" s="2">
        <f t="shared" si="171"/>
        <v>1</v>
      </c>
      <c r="E178" s="2">
        <f t="shared" si="135"/>
        <v>20</v>
      </c>
      <c r="F178" s="2">
        <f t="shared" ref="F178:G178" si="172">F88</f>
        <v>0</v>
      </c>
      <c r="G178" s="2">
        <f t="shared" si="172"/>
        <v>0</v>
      </c>
    </row>
    <row r="179" spans="1:7" x14ac:dyDescent="0.35">
      <c r="A179" s="2">
        <v>175</v>
      </c>
      <c r="B179" s="2">
        <f t="shared" si="133"/>
        <v>110</v>
      </c>
      <c r="C179" s="2">
        <f t="shared" ref="C179:D179" si="173">C89</f>
        <v>6039</v>
      </c>
      <c r="D179" s="2">
        <f t="shared" si="173"/>
        <v>1</v>
      </c>
      <c r="E179" s="2">
        <f t="shared" si="135"/>
        <v>20</v>
      </c>
      <c r="F179" s="2">
        <f t="shared" ref="F179:G179" si="174">F89</f>
        <v>0</v>
      </c>
      <c r="G179" s="2">
        <f t="shared" si="174"/>
        <v>0</v>
      </c>
    </row>
    <row r="180" spans="1:7" x14ac:dyDescent="0.35">
      <c r="A180" s="2">
        <v>176</v>
      </c>
      <c r="B180" s="2">
        <f t="shared" si="133"/>
        <v>110</v>
      </c>
      <c r="C180" s="2">
        <f t="shared" ref="C180:D180" si="175">C90</f>
        <v>10012</v>
      </c>
      <c r="D180" s="2">
        <f t="shared" si="175"/>
        <v>1</v>
      </c>
      <c r="E180" s="2">
        <f t="shared" si="135"/>
        <v>110</v>
      </c>
      <c r="F180" s="2">
        <f t="shared" ref="F180:G180" si="176">F90</f>
        <v>0</v>
      </c>
      <c r="G180" s="2">
        <f t="shared" si="176"/>
        <v>1</v>
      </c>
    </row>
    <row r="181" spans="1:7" x14ac:dyDescent="0.35">
      <c r="A181" s="2">
        <v>177</v>
      </c>
      <c r="B181" s="2">
        <f t="shared" si="133"/>
        <v>110</v>
      </c>
      <c r="C181" s="2">
        <f t="shared" ref="C181:D181" si="177">C91</f>
        <v>10011</v>
      </c>
      <c r="D181" s="2">
        <f t="shared" si="177"/>
        <v>1</v>
      </c>
      <c r="E181" s="2">
        <f t="shared" si="135"/>
        <v>110</v>
      </c>
      <c r="F181" s="2">
        <f t="shared" ref="F181:G181" si="178">F91</f>
        <v>0</v>
      </c>
      <c r="G181" s="2">
        <f t="shared" si="178"/>
        <v>1</v>
      </c>
    </row>
    <row r="182" spans="1:7" x14ac:dyDescent="0.35">
      <c r="A182" s="2">
        <v>178</v>
      </c>
      <c r="B182" s="2">
        <f t="shared" si="133"/>
        <v>110</v>
      </c>
      <c r="C182" s="2">
        <f t="shared" ref="C182:D182" si="179">C92</f>
        <v>5001</v>
      </c>
      <c r="D182" s="2">
        <f t="shared" si="179"/>
        <v>1</v>
      </c>
      <c r="E182" s="2">
        <f t="shared" si="135"/>
        <v>510</v>
      </c>
      <c r="F182" s="2">
        <f t="shared" ref="F182:G182" si="180">F92</f>
        <v>0</v>
      </c>
      <c r="G182" s="2">
        <f t="shared" si="180"/>
        <v>2</v>
      </c>
    </row>
    <row r="183" spans="1:7" x14ac:dyDescent="0.35">
      <c r="A183" s="2">
        <v>179</v>
      </c>
      <c r="B183" s="2">
        <f t="shared" si="133"/>
        <v>110</v>
      </c>
      <c r="C183" s="2">
        <f t="shared" ref="C183:D183" si="181">C93</f>
        <v>5002</v>
      </c>
      <c r="D183" s="2">
        <f t="shared" si="181"/>
        <v>1</v>
      </c>
      <c r="E183" s="2">
        <f t="shared" si="135"/>
        <v>610</v>
      </c>
      <c r="F183" s="2">
        <f t="shared" ref="F183:G183" si="182">F93</f>
        <v>0</v>
      </c>
      <c r="G183" s="2">
        <f t="shared" si="182"/>
        <v>3</v>
      </c>
    </row>
    <row r="184" spans="1:7" x14ac:dyDescent="0.35">
      <c r="A184" s="2">
        <v>180</v>
      </c>
      <c r="B184" s="2">
        <f t="shared" si="133"/>
        <v>110</v>
      </c>
      <c r="C184" s="2">
        <f t="shared" ref="C184:D184" si="183">C94</f>
        <v>5003</v>
      </c>
      <c r="D184" s="2">
        <f t="shared" si="183"/>
        <v>1</v>
      </c>
      <c r="E184" s="2">
        <f t="shared" si="135"/>
        <v>710</v>
      </c>
      <c r="F184" s="2">
        <f t="shared" ref="F184:G184" si="184">F94</f>
        <v>0</v>
      </c>
      <c r="G184" s="2">
        <f t="shared" si="184"/>
        <v>4</v>
      </c>
    </row>
    <row r="185" spans="1:7" x14ac:dyDescent="0.35">
      <c r="A185" s="2">
        <v>181</v>
      </c>
      <c r="B185" s="2">
        <f t="shared" si="133"/>
        <v>201</v>
      </c>
      <c r="C185" s="2">
        <f t="shared" ref="C185:D185" si="185">C95</f>
        <v>6000</v>
      </c>
      <c r="D185" s="2">
        <f t="shared" si="185"/>
        <v>1</v>
      </c>
      <c r="E185" s="2">
        <f t="shared" si="135"/>
        <v>30</v>
      </c>
      <c r="F185" s="2">
        <f t="shared" ref="F185:G185" si="186">F95</f>
        <v>0</v>
      </c>
      <c r="G185" s="2">
        <f t="shared" si="186"/>
        <v>0</v>
      </c>
    </row>
    <row r="186" spans="1:7" x14ac:dyDescent="0.35">
      <c r="A186" s="2">
        <v>182</v>
      </c>
      <c r="B186" s="2">
        <f t="shared" si="133"/>
        <v>201</v>
      </c>
      <c r="C186" s="2">
        <f t="shared" ref="C186:D186" si="187">C96</f>
        <v>6001</v>
      </c>
      <c r="D186" s="2">
        <f t="shared" si="187"/>
        <v>1</v>
      </c>
      <c r="E186" s="2">
        <f t="shared" si="135"/>
        <v>30</v>
      </c>
      <c r="F186" s="2">
        <f t="shared" ref="F186:G186" si="188">F96</f>
        <v>0</v>
      </c>
      <c r="G186" s="2">
        <f t="shared" si="188"/>
        <v>0</v>
      </c>
    </row>
    <row r="187" spans="1:7" x14ac:dyDescent="0.35">
      <c r="A187" s="2">
        <v>183</v>
      </c>
      <c r="B187" s="2">
        <f t="shared" si="133"/>
        <v>201</v>
      </c>
      <c r="C187" s="2">
        <f t="shared" ref="C187:D187" si="189">C97</f>
        <v>6002</v>
      </c>
      <c r="D187" s="2">
        <f t="shared" si="189"/>
        <v>1</v>
      </c>
      <c r="E187" s="2">
        <f t="shared" si="135"/>
        <v>30</v>
      </c>
      <c r="F187" s="2">
        <f t="shared" ref="F187:G187" si="190">F97</f>
        <v>0</v>
      </c>
      <c r="G187" s="2">
        <f t="shared" si="190"/>
        <v>0</v>
      </c>
    </row>
    <row r="188" spans="1:7" x14ac:dyDescent="0.35">
      <c r="A188" s="2">
        <v>184</v>
      </c>
      <c r="B188" s="2">
        <f t="shared" si="133"/>
        <v>201</v>
      </c>
      <c r="C188" s="2">
        <f t="shared" ref="C188:D188" si="191">C98</f>
        <v>6003</v>
      </c>
      <c r="D188" s="2">
        <f t="shared" si="191"/>
        <v>1</v>
      </c>
      <c r="E188" s="2">
        <f t="shared" si="135"/>
        <v>30</v>
      </c>
      <c r="F188" s="2">
        <f t="shared" ref="F188:G188" si="192">F98</f>
        <v>0</v>
      </c>
      <c r="G188" s="2">
        <f t="shared" si="192"/>
        <v>0</v>
      </c>
    </row>
    <row r="189" spans="1:7" x14ac:dyDescent="0.35">
      <c r="A189" s="2">
        <v>185</v>
      </c>
      <c r="B189" s="2">
        <f>B99+100</f>
        <v>201</v>
      </c>
      <c r="C189" s="2">
        <f>C99</f>
        <v>10012</v>
      </c>
      <c r="D189" s="2">
        <f t="shared" ref="D189" si="193">D99</f>
        <v>1</v>
      </c>
      <c r="E189" s="2">
        <f>E99+10</f>
        <v>120</v>
      </c>
      <c r="F189" s="2">
        <f t="shared" ref="F189:G189" si="194">F99</f>
        <v>0</v>
      </c>
      <c r="G189" s="2">
        <f t="shared" si="194"/>
        <v>1</v>
      </c>
    </row>
    <row r="190" spans="1:7" x14ac:dyDescent="0.35">
      <c r="A190" s="2">
        <v>186</v>
      </c>
      <c r="B190" s="2">
        <f t="shared" ref="B190:B253" si="195">B100+100</f>
        <v>201</v>
      </c>
      <c r="C190" s="2">
        <f t="shared" ref="C190:D190" si="196">C100</f>
        <v>10011</v>
      </c>
      <c r="D190" s="2">
        <f t="shared" si="196"/>
        <v>1</v>
      </c>
      <c r="E190" s="2">
        <f t="shared" ref="E190:E253" si="197">E100+10</f>
        <v>120</v>
      </c>
      <c r="F190" s="2">
        <f t="shared" ref="F190:G190" si="198">F100</f>
        <v>0</v>
      </c>
      <c r="G190" s="2">
        <f t="shared" si="198"/>
        <v>1</v>
      </c>
    </row>
    <row r="191" spans="1:7" x14ac:dyDescent="0.35">
      <c r="A191" s="2">
        <v>187</v>
      </c>
      <c r="B191" s="2">
        <f t="shared" si="195"/>
        <v>201</v>
      </c>
      <c r="C191" s="2">
        <f t="shared" ref="C191:D191" si="199">C101</f>
        <v>5001</v>
      </c>
      <c r="D191" s="2">
        <f t="shared" si="199"/>
        <v>1</v>
      </c>
      <c r="E191" s="2">
        <f t="shared" si="197"/>
        <v>520</v>
      </c>
      <c r="F191" s="2">
        <f t="shared" ref="F191:G191" si="200">F101</f>
        <v>0</v>
      </c>
      <c r="G191" s="2">
        <f t="shared" si="200"/>
        <v>2</v>
      </c>
    </row>
    <row r="192" spans="1:7" x14ac:dyDescent="0.35">
      <c r="A192" s="2">
        <v>188</v>
      </c>
      <c r="B192" s="2">
        <f t="shared" si="195"/>
        <v>201</v>
      </c>
      <c r="C192" s="2">
        <f t="shared" ref="C192:D192" si="201">C102</f>
        <v>5002</v>
      </c>
      <c r="D192" s="2">
        <f t="shared" si="201"/>
        <v>1</v>
      </c>
      <c r="E192" s="2">
        <f t="shared" si="197"/>
        <v>620</v>
      </c>
      <c r="F192" s="2">
        <f t="shared" ref="F192:G192" si="202">F102</f>
        <v>0</v>
      </c>
      <c r="G192" s="2">
        <f t="shared" si="202"/>
        <v>3</v>
      </c>
    </row>
    <row r="193" spans="1:7" x14ac:dyDescent="0.35">
      <c r="A193" s="2">
        <v>189</v>
      </c>
      <c r="B193" s="2">
        <f t="shared" si="195"/>
        <v>201</v>
      </c>
      <c r="C193" s="2">
        <f t="shared" ref="C193:D193" si="203">C103</f>
        <v>5003</v>
      </c>
      <c r="D193" s="2">
        <f t="shared" si="203"/>
        <v>1</v>
      </c>
      <c r="E193" s="2">
        <f t="shared" si="197"/>
        <v>720</v>
      </c>
      <c r="F193" s="2">
        <f t="shared" ref="F193:G193" si="204">F103</f>
        <v>0</v>
      </c>
      <c r="G193" s="2">
        <f t="shared" si="204"/>
        <v>4</v>
      </c>
    </row>
    <row r="194" spans="1:7" x14ac:dyDescent="0.35">
      <c r="A194" s="2">
        <v>190</v>
      </c>
      <c r="B194" s="2">
        <f t="shared" si="195"/>
        <v>202</v>
      </c>
      <c r="C194" s="2">
        <f t="shared" ref="C194:D194" si="205">C104</f>
        <v>6004</v>
      </c>
      <c r="D194" s="2">
        <f t="shared" si="205"/>
        <v>1</v>
      </c>
      <c r="E194" s="2">
        <f t="shared" si="197"/>
        <v>30</v>
      </c>
      <c r="F194" s="2">
        <f t="shared" ref="F194:G194" si="206">F104</f>
        <v>0</v>
      </c>
      <c r="G194" s="2">
        <f t="shared" si="206"/>
        <v>0</v>
      </c>
    </row>
    <row r="195" spans="1:7" x14ac:dyDescent="0.35">
      <c r="A195" s="2">
        <v>191</v>
      </c>
      <c r="B195" s="2">
        <f t="shared" si="195"/>
        <v>202</v>
      </c>
      <c r="C195" s="2">
        <f t="shared" ref="C195:D195" si="207">C105</f>
        <v>6005</v>
      </c>
      <c r="D195" s="2">
        <f t="shared" si="207"/>
        <v>1</v>
      </c>
      <c r="E195" s="2">
        <f t="shared" si="197"/>
        <v>30</v>
      </c>
      <c r="F195" s="2">
        <f t="shared" ref="F195:G195" si="208">F105</f>
        <v>0</v>
      </c>
      <c r="G195" s="2">
        <f t="shared" si="208"/>
        <v>0</v>
      </c>
    </row>
    <row r="196" spans="1:7" x14ac:dyDescent="0.35">
      <c r="A196" s="2">
        <v>192</v>
      </c>
      <c r="B196" s="2">
        <f t="shared" si="195"/>
        <v>202</v>
      </c>
      <c r="C196" s="2">
        <f t="shared" ref="C196:D196" si="209">C106</f>
        <v>6006</v>
      </c>
      <c r="D196" s="2">
        <f t="shared" si="209"/>
        <v>1</v>
      </c>
      <c r="E196" s="2">
        <f t="shared" si="197"/>
        <v>30</v>
      </c>
      <c r="F196" s="2">
        <f t="shared" ref="F196:G196" si="210">F106</f>
        <v>0</v>
      </c>
      <c r="G196" s="2">
        <f t="shared" si="210"/>
        <v>0</v>
      </c>
    </row>
    <row r="197" spans="1:7" x14ac:dyDescent="0.35">
      <c r="A197" s="2">
        <v>193</v>
      </c>
      <c r="B197" s="2">
        <f t="shared" si="195"/>
        <v>202</v>
      </c>
      <c r="C197" s="2">
        <f t="shared" ref="C197:D197" si="211">C107</f>
        <v>6007</v>
      </c>
      <c r="D197" s="2">
        <f t="shared" si="211"/>
        <v>1</v>
      </c>
      <c r="E197" s="2">
        <f t="shared" si="197"/>
        <v>30</v>
      </c>
      <c r="F197" s="2">
        <f t="shared" ref="F197:G197" si="212">F107</f>
        <v>0</v>
      </c>
      <c r="G197" s="2">
        <f t="shared" si="212"/>
        <v>0</v>
      </c>
    </row>
    <row r="198" spans="1:7" x14ac:dyDescent="0.35">
      <c r="A198" s="2">
        <v>194</v>
      </c>
      <c r="B198" s="2">
        <f t="shared" si="195"/>
        <v>202</v>
      </c>
      <c r="C198" s="2">
        <f t="shared" ref="C198:D198" si="213">C108</f>
        <v>10012</v>
      </c>
      <c r="D198" s="2">
        <f t="shared" si="213"/>
        <v>1</v>
      </c>
      <c r="E198" s="2">
        <f t="shared" si="197"/>
        <v>120</v>
      </c>
      <c r="F198" s="2">
        <f t="shared" ref="F198:G198" si="214">F108</f>
        <v>0</v>
      </c>
      <c r="G198" s="2">
        <f t="shared" si="214"/>
        <v>1</v>
      </c>
    </row>
    <row r="199" spans="1:7" x14ac:dyDescent="0.35">
      <c r="A199" s="2">
        <v>195</v>
      </c>
      <c r="B199" s="2">
        <f t="shared" si="195"/>
        <v>202</v>
      </c>
      <c r="C199" s="2">
        <f t="shared" ref="C199:D199" si="215">C109</f>
        <v>10011</v>
      </c>
      <c r="D199" s="2">
        <f t="shared" si="215"/>
        <v>1</v>
      </c>
      <c r="E199" s="2">
        <f t="shared" si="197"/>
        <v>120</v>
      </c>
      <c r="F199" s="2">
        <f t="shared" ref="F199:G199" si="216">F109</f>
        <v>0</v>
      </c>
      <c r="G199" s="2">
        <f t="shared" si="216"/>
        <v>1</v>
      </c>
    </row>
    <row r="200" spans="1:7" x14ac:dyDescent="0.35">
      <c r="A200" s="2">
        <v>196</v>
      </c>
      <c r="B200" s="2">
        <f t="shared" si="195"/>
        <v>202</v>
      </c>
      <c r="C200" s="2">
        <f t="shared" ref="C200:D200" si="217">C110</f>
        <v>5001</v>
      </c>
      <c r="D200" s="2">
        <f t="shared" si="217"/>
        <v>1</v>
      </c>
      <c r="E200" s="2">
        <f t="shared" si="197"/>
        <v>520</v>
      </c>
      <c r="F200" s="2">
        <f t="shared" ref="F200:G200" si="218">F110</f>
        <v>0</v>
      </c>
      <c r="G200" s="2">
        <f t="shared" si="218"/>
        <v>2</v>
      </c>
    </row>
    <row r="201" spans="1:7" x14ac:dyDescent="0.35">
      <c r="A201" s="2">
        <v>197</v>
      </c>
      <c r="B201" s="2">
        <f t="shared" si="195"/>
        <v>202</v>
      </c>
      <c r="C201" s="2">
        <f t="shared" ref="C201:D201" si="219">C111</f>
        <v>5002</v>
      </c>
      <c r="D201" s="2">
        <f t="shared" si="219"/>
        <v>1</v>
      </c>
      <c r="E201" s="2">
        <f t="shared" si="197"/>
        <v>620</v>
      </c>
      <c r="F201" s="2">
        <f t="shared" ref="F201:G201" si="220">F111</f>
        <v>0</v>
      </c>
      <c r="G201" s="2">
        <f t="shared" si="220"/>
        <v>3</v>
      </c>
    </row>
    <row r="202" spans="1:7" x14ac:dyDescent="0.35">
      <c r="A202" s="2">
        <v>198</v>
      </c>
      <c r="B202" s="2">
        <f t="shared" si="195"/>
        <v>202</v>
      </c>
      <c r="C202" s="2">
        <f t="shared" ref="C202:D202" si="221">C112</f>
        <v>5003</v>
      </c>
      <c r="D202" s="2">
        <f t="shared" si="221"/>
        <v>1</v>
      </c>
      <c r="E202" s="2">
        <f t="shared" si="197"/>
        <v>720</v>
      </c>
      <c r="F202" s="2">
        <f t="shared" ref="F202:G202" si="222">F112</f>
        <v>0</v>
      </c>
      <c r="G202" s="2">
        <f t="shared" si="222"/>
        <v>4</v>
      </c>
    </row>
    <row r="203" spans="1:7" x14ac:dyDescent="0.35">
      <c r="A203" s="2">
        <v>199</v>
      </c>
      <c r="B203" s="2">
        <f t="shared" si="195"/>
        <v>203</v>
      </c>
      <c r="C203" s="2">
        <f t="shared" ref="C203:D203" si="223">C113</f>
        <v>6008</v>
      </c>
      <c r="D203" s="2">
        <f t="shared" si="223"/>
        <v>1</v>
      </c>
      <c r="E203" s="2">
        <f t="shared" si="197"/>
        <v>30</v>
      </c>
      <c r="F203" s="2">
        <f t="shared" ref="F203:G203" si="224">F113</f>
        <v>0</v>
      </c>
      <c r="G203" s="2">
        <f t="shared" si="224"/>
        <v>0</v>
      </c>
    </row>
    <row r="204" spans="1:7" x14ac:dyDescent="0.35">
      <c r="A204" s="2">
        <v>200</v>
      </c>
      <c r="B204" s="2">
        <f t="shared" si="195"/>
        <v>203</v>
      </c>
      <c r="C204" s="2">
        <f t="shared" ref="C204:D204" si="225">C114</f>
        <v>6009</v>
      </c>
      <c r="D204" s="2">
        <f t="shared" si="225"/>
        <v>1</v>
      </c>
      <c r="E204" s="2">
        <f t="shared" si="197"/>
        <v>30</v>
      </c>
      <c r="F204" s="2">
        <f t="shared" ref="F204:G204" si="226">F114</f>
        <v>0</v>
      </c>
      <c r="G204" s="2">
        <f t="shared" si="226"/>
        <v>0</v>
      </c>
    </row>
    <row r="205" spans="1:7" x14ac:dyDescent="0.35">
      <c r="A205" s="2">
        <v>201</v>
      </c>
      <c r="B205" s="2">
        <f t="shared" si="195"/>
        <v>203</v>
      </c>
      <c r="C205" s="2">
        <f t="shared" ref="C205:D205" si="227">C115</f>
        <v>6010</v>
      </c>
      <c r="D205" s="2">
        <f t="shared" si="227"/>
        <v>1</v>
      </c>
      <c r="E205" s="2">
        <f t="shared" si="197"/>
        <v>30</v>
      </c>
      <c r="F205" s="2">
        <f t="shared" ref="F205:G205" si="228">F115</f>
        <v>0</v>
      </c>
      <c r="G205" s="2">
        <f t="shared" si="228"/>
        <v>0</v>
      </c>
    </row>
    <row r="206" spans="1:7" x14ac:dyDescent="0.35">
      <c r="A206" s="2">
        <v>202</v>
      </c>
      <c r="B206" s="2">
        <f t="shared" si="195"/>
        <v>203</v>
      </c>
      <c r="C206" s="2">
        <f t="shared" ref="C206:D206" si="229">C116</f>
        <v>6011</v>
      </c>
      <c r="D206" s="2">
        <f t="shared" si="229"/>
        <v>1</v>
      </c>
      <c r="E206" s="2">
        <f t="shared" si="197"/>
        <v>30</v>
      </c>
      <c r="F206" s="2">
        <f t="shared" ref="F206:G206" si="230">F116</f>
        <v>0</v>
      </c>
      <c r="G206" s="2">
        <f t="shared" si="230"/>
        <v>0</v>
      </c>
    </row>
    <row r="207" spans="1:7" x14ac:dyDescent="0.35">
      <c r="A207" s="2">
        <v>203</v>
      </c>
      <c r="B207" s="2">
        <f t="shared" si="195"/>
        <v>203</v>
      </c>
      <c r="C207" s="2">
        <f t="shared" ref="C207:D207" si="231">C117</f>
        <v>10012</v>
      </c>
      <c r="D207" s="2">
        <f t="shared" si="231"/>
        <v>1</v>
      </c>
      <c r="E207" s="2">
        <f t="shared" si="197"/>
        <v>120</v>
      </c>
      <c r="F207" s="2">
        <f t="shared" ref="F207:G207" si="232">F117</f>
        <v>0</v>
      </c>
      <c r="G207" s="2">
        <f t="shared" si="232"/>
        <v>1</v>
      </c>
    </row>
    <row r="208" spans="1:7" x14ac:dyDescent="0.35">
      <c r="A208" s="2">
        <v>204</v>
      </c>
      <c r="B208" s="2">
        <f t="shared" si="195"/>
        <v>203</v>
      </c>
      <c r="C208" s="2">
        <f t="shared" ref="C208:D208" si="233">C118</f>
        <v>10011</v>
      </c>
      <c r="D208" s="2">
        <f t="shared" si="233"/>
        <v>1</v>
      </c>
      <c r="E208" s="2">
        <f t="shared" si="197"/>
        <v>120</v>
      </c>
      <c r="F208" s="2">
        <f t="shared" ref="F208:G208" si="234">F118</f>
        <v>0</v>
      </c>
      <c r="G208" s="2">
        <f t="shared" si="234"/>
        <v>1</v>
      </c>
    </row>
    <row r="209" spans="1:7" x14ac:dyDescent="0.35">
      <c r="A209" s="2">
        <v>205</v>
      </c>
      <c r="B209" s="2">
        <f t="shared" si="195"/>
        <v>203</v>
      </c>
      <c r="C209" s="2">
        <f t="shared" ref="C209:D209" si="235">C119</f>
        <v>5001</v>
      </c>
      <c r="D209" s="2">
        <f t="shared" si="235"/>
        <v>1</v>
      </c>
      <c r="E209" s="2">
        <f t="shared" si="197"/>
        <v>520</v>
      </c>
      <c r="F209" s="2">
        <f t="shared" ref="F209:G209" si="236">F119</f>
        <v>0</v>
      </c>
      <c r="G209" s="2">
        <f t="shared" si="236"/>
        <v>2</v>
      </c>
    </row>
    <row r="210" spans="1:7" x14ac:dyDescent="0.35">
      <c r="A210" s="2">
        <v>206</v>
      </c>
      <c r="B210" s="2">
        <f t="shared" si="195"/>
        <v>203</v>
      </c>
      <c r="C210" s="2">
        <f t="shared" ref="C210:D210" si="237">C120</f>
        <v>5002</v>
      </c>
      <c r="D210" s="2">
        <f t="shared" si="237"/>
        <v>1</v>
      </c>
      <c r="E210" s="2">
        <f t="shared" si="197"/>
        <v>620</v>
      </c>
      <c r="F210" s="2">
        <f t="shared" ref="F210:G210" si="238">F120</f>
        <v>0</v>
      </c>
      <c r="G210" s="2">
        <f t="shared" si="238"/>
        <v>3</v>
      </c>
    </row>
    <row r="211" spans="1:7" x14ac:dyDescent="0.35">
      <c r="A211" s="2">
        <v>207</v>
      </c>
      <c r="B211" s="2">
        <f t="shared" si="195"/>
        <v>203</v>
      </c>
      <c r="C211" s="2">
        <f t="shared" ref="C211:D211" si="239">C121</f>
        <v>5003</v>
      </c>
      <c r="D211" s="2">
        <f t="shared" si="239"/>
        <v>1</v>
      </c>
      <c r="E211" s="2">
        <f t="shared" si="197"/>
        <v>720</v>
      </c>
      <c r="F211" s="2">
        <f t="shared" ref="F211:G211" si="240">F121</f>
        <v>0</v>
      </c>
      <c r="G211" s="2">
        <f t="shared" si="240"/>
        <v>4</v>
      </c>
    </row>
    <row r="212" spans="1:7" x14ac:dyDescent="0.35">
      <c r="A212" s="2">
        <v>208</v>
      </c>
      <c r="B212" s="2">
        <f t="shared" si="195"/>
        <v>204</v>
      </c>
      <c r="C212" s="2">
        <f t="shared" ref="C212:D212" si="241">C122</f>
        <v>6012</v>
      </c>
      <c r="D212" s="2">
        <f t="shared" si="241"/>
        <v>1</v>
      </c>
      <c r="E212" s="2">
        <f t="shared" si="197"/>
        <v>30</v>
      </c>
      <c r="F212" s="2">
        <f t="shared" ref="F212:G212" si="242">F122</f>
        <v>0</v>
      </c>
      <c r="G212" s="2">
        <f t="shared" si="242"/>
        <v>0</v>
      </c>
    </row>
    <row r="213" spans="1:7" x14ac:dyDescent="0.35">
      <c r="A213" s="2">
        <v>209</v>
      </c>
      <c r="B213" s="2">
        <f t="shared" si="195"/>
        <v>204</v>
      </c>
      <c r="C213" s="2">
        <f t="shared" ref="C213:D213" si="243">C123</f>
        <v>6013</v>
      </c>
      <c r="D213" s="2">
        <f t="shared" si="243"/>
        <v>1</v>
      </c>
      <c r="E213" s="2">
        <f t="shared" si="197"/>
        <v>30</v>
      </c>
      <c r="F213" s="2">
        <f t="shared" ref="F213:G213" si="244">F123</f>
        <v>0</v>
      </c>
      <c r="G213" s="2">
        <f t="shared" si="244"/>
        <v>0</v>
      </c>
    </row>
    <row r="214" spans="1:7" x14ac:dyDescent="0.35">
      <c r="A214" s="2">
        <v>210</v>
      </c>
      <c r="B214" s="2">
        <f t="shared" si="195"/>
        <v>204</v>
      </c>
      <c r="C214" s="2">
        <f t="shared" ref="C214:D214" si="245">C124</f>
        <v>6014</v>
      </c>
      <c r="D214" s="2">
        <f t="shared" si="245"/>
        <v>1</v>
      </c>
      <c r="E214" s="2">
        <f t="shared" si="197"/>
        <v>30</v>
      </c>
      <c r="F214" s="2">
        <f t="shared" ref="F214:G214" si="246">F124</f>
        <v>0</v>
      </c>
      <c r="G214" s="2">
        <f t="shared" si="246"/>
        <v>0</v>
      </c>
    </row>
    <row r="215" spans="1:7" x14ac:dyDescent="0.35">
      <c r="A215" s="2">
        <v>211</v>
      </c>
      <c r="B215" s="2">
        <f t="shared" si="195"/>
        <v>204</v>
      </c>
      <c r="C215" s="2">
        <f t="shared" ref="C215:D215" si="247">C125</f>
        <v>6015</v>
      </c>
      <c r="D215" s="2">
        <f t="shared" si="247"/>
        <v>1</v>
      </c>
      <c r="E215" s="2">
        <f t="shared" si="197"/>
        <v>30</v>
      </c>
      <c r="F215" s="2">
        <f t="shared" ref="F215:G215" si="248">F125</f>
        <v>0</v>
      </c>
      <c r="G215" s="2">
        <f t="shared" si="248"/>
        <v>0</v>
      </c>
    </row>
    <row r="216" spans="1:7" x14ac:dyDescent="0.35">
      <c r="A216" s="2">
        <v>212</v>
      </c>
      <c r="B216" s="2">
        <f t="shared" si="195"/>
        <v>204</v>
      </c>
      <c r="C216" s="2">
        <f t="shared" ref="C216:D216" si="249">C126</f>
        <v>10012</v>
      </c>
      <c r="D216" s="2">
        <f t="shared" si="249"/>
        <v>1</v>
      </c>
      <c r="E216" s="2">
        <f t="shared" si="197"/>
        <v>120</v>
      </c>
      <c r="F216" s="2">
        <f t="shared" ref="F216:G216" si="250">F126</f>
        <v>0</v>
      </c>
      <c r="G216" s="2">
        <f t="shared" si="250"/>
        <v>1</v>
      </c>
    </row>
    <row r="217" spans="1:7" x14ac:dyDescent="0.35">
      <c r="A217" s="2">
        <v>213</v>
      </c>
      <c r="B217" s="2">
        <f t="shared" si="195"/>
        <v>204</v>
      </c>
      <c r="C217" s="2">
        <f t="shared" ref="C217:D217" si="251">C127</f>
        <v>10011</v>
      </c>
      <c r="D217" s="2">
        <f t="shared" si="251"/>
        <v>1</v>
      </c>
      <c r="E217" s="2">
        <f t="shared" si="197"/>
        <v>120</v>
      </c>
      <c r="F217" s="2">
        <f t="shared" ref="F217:G217" si="252">F127</f>
        <v>0</v>
      </c>
      <c r="G217" s="2">
        <f t="shared" si="252"/>
        <v>1</v>
      </c>
    </row>
    <row r="218" spans="1:7" x14ac:dyDescent="0.35">
      <c r="A218" s="2">
        <v>214</v>
      </c>
      <c r="B218" s="2">
        <f t="shared" si="195"/>
        <v>204</v>
      </c>
      <c r="C218" s="2">
        <f t="shared" ref="C218:D218" si="253">C128</f>
        <v>5001</v>
      </c>
      <c r="D218" s="2">
        <f t="shared" si="253"/>
        <v>1</v>
      </c>
      <c r="E218" s="2">
        <f t="shared" si="197"/>
        <v>520</v>
      </c>
      <c r="F218" s="2">
        <f t="shared" ref="F218:G218" si="254">F128</f>
        <v>0</v>
      </c>
      <c r="G218" s="2">
        <f t="shared" si="254"/>
        <v>2</v>
      </c>
    </row>
    <row r="219" spans="1:7" x14ac:dyDescent="0.35">
      <c r="A219" s="2">
        <v>215</v>
      </c>
      <c r="B219" s="2">
        <f t="shared" si="195"/>
        <v>204</v>
      </c>
      <c r="C219" s="2">
        <f t="shared" ref="C219:D219" si="255">C129</f>
        <v>5002</v>
      </c>
      <c r="D219" s="2">
        <f t="shared" si="255"/>
        <v>1</v>
      </c>
      <c r="E219" s="2">
        <f t="shared" si="197"/>
        <v>620</v>
      </c>
      <c r="F219" s="2">
        <f t="shared" ref="F219:G219" si="256">F129</f>
        <v>0</v>
      </c>
      <c r="G219" s="2">
        <f t="shared" si="256"/>
        <v>3</v>
      </c>
    </row>
    <row r="220" spans="1:7" x14ac:dyDescent="0.35">
      <c r="A220" s="2">
        <v>216</v>
      </c>
      <c r="B220" s="2">
        <f t="shared" si="195"/>
        <v>204</v>
      </c>
      <c r="C220" s="2">
        <f t="shared" ref="C220:D220" si="257">C130</f>
        <v>5003</v>
      </c>
      <c r="D220" s="2">
        <f t="shared" si="257"/>
        <v>1</v>
      </c>
      <c r="E220" s="2">
        <f t="shared" si="197"/>
        <v>720</v>
      </c>
      <c r="F220" s="2">
        <f t="shared" ref="F220:G220" si="258">F130</f>
        <v>0</v>
      </c>
      <c r="G220" s="2">
        <f t="shared" si="258"/>
        <v>4</v>
      </c>
    </row>
    <row r="221" spans="1:7" x14ac:dyDescent="0.35">
      <c r="A221" s="2">
        <v>217</v>
      </c>
      <c r="B221" s="2">
        <f t="shared" si="195"/>
        <v>205</v>
      </c>
      <c r="C221" s="2">
        <f t="shared" ref="C221:D221" si="259">C131</f>
        <v>6016</v>
      </c>
      <c r="D221" s="2">
        <f t="shared" si="259"/>
        <v>1</v>
      </c>
      <c r="E221" s="2">
        <f t="shared" si="197"/>
        <v>30</v>
      </c>
      <c r="F221" s="2">
        <f t="shared" ref="F221:G221" si="260">F131</f>
        <v>0</v>
      </c>
      <c r="G221" s="2">
        <f t="shared" si="260"/>
        <v>0</v>
      </c>
    </row>
    <row r="222" spans="1:7" x14ac:dyDescent="0.35">
      <c r="A222" s="2">
        <v>218</v>
      </c>
      <c r="B222" s="2">
        <f t="shared" si="195"/>
        <v>205</v>
      </c>
      <c r="C222" s="2">
        <f t="shared" ref="C222:D222" si="261">C132</f>
        <v>6017</v>
      </c>
      <c r="D222" s="2">
        <f t="shared" si="261"/>
        <v>1</v>
      </c>
      <c r="E222" s="2">
        <f t="shared" si="197"/>
        <v>30</v>
      </c>
      <c r="F222" s="2">
        <f t="shared" ref="F222:G222" si="262">F132</f>
        <v>0</v>
      </c>
      <c r="G222" s="2">
        <f t="shared" si="262"/>
        <v>0</v>
      </c>
    </row>
    <row r="223" spans="1:7" x14ac:dyDescent="0.35">
      <c r="A223" s="2">
        <v>219</v>
      </c>
      <c r="B223" s="2">
        <f t="shared" si="195"/>
        <v>205</v>
      </c>
      <c r="C223" s="2">
        <f t="shared" ref="C223:D223" si="263">C133</f>
        <v>6018</v>
      </c>
      <c r="D223" s="2">
        <f t="shared" si="263"/>
        <v>1</v>
      </c>
      <c r="E223" s="2">
        <f t="shared" si="197"/>
        <v>30</v>
      </c>
      <c r="F223" s="2">
        <f t="shared" ref="F223:G223" si="264">F133</f>
        <v>0</v>
      </c>
      <c r="G223" s="2">
        <f t="shared" si="264"/>
        <v>0</v>
      </c>
    </row>
    <row r="224" spans="1:7" x14ac:dyDescent="0.35">
      <c r="A224" s="2">
        <v>220</v>
      </c>
      <c r="B224" s="2">
        <f t="shared" si="195"/>
        <v>205</v>
      </c>
      <c r="C224" s="2">
        <f t="shared" ref="C224:D224" si="265">C134</f>
        <v>6019</v>
      </c>
      <c r="D224" s="2">
        <f t="shared" si="265"/>
        <v>1</v>
      </c>
      <c r="E224" s="2">
        <f t="shared" si="197"/>
        <v>30</v>
      </c>
      <c r="F224" s="2">
        <f t="shared" ref="F224:G224" si="266">F134</f>
        <v>0</v>
      </c>
      <c r="G224" s="2">
        <f t="shared" si="266"/>
        <v>0</v>
      </c>
    </row>
    <row r="225" spans="1:7" x14ac:dyDescent="0.35">
      <c r="A225" s="2">
        <v>221</v>
      </c>
      <c r="B225" s="2">
        <f t="shared" si="195"/>
        <v>205</v>
      </c>
      <c r="C225" s="2">
        <f t="shared" ref="C225:D225" si="267">C135</f>
        <v>10012</v>
      </c>
      <c r="D225" s="2">
        <f t="shared" si="267"/>
        <v>1</v>
      </c>
      <c r="E225" s="2">
        <f t="shared" si="197"/>
        <v>120</v>
      </c>
      <c r="F225" s="2">
        <f t="shared" ref="F225:G225" si="268">F135</f>
        <v>0</v>
      </c>
      <c r="G225" s="2">
        <f t="shared" si="268"/>
        <v>1</v>
      </c>
    </row>
    <row r="226" spans="1:7" x14ac:dyDescent="0.35">
      <c r="A226" s="2">
        <v>222</v>
      </c>
      <c r="B226" s="2">
        <f t="shared" si="195"/>
        <v>205</v>
      </c>
      <c r="C226" s="2">
        <f t="shared" ref="C226:D226" si="269">C136</f>
        <v>10011</v>
      </c>
      <c r="D226" s="2">
        <f t="shared" si="269"/>
        <v>1</v>
      </c>
      <c r="E226" s="2">
        <f t="shared" si="197"/>
        <v>120</v>
      </c>
      <c r="F226" s="2">
        <f t="shared" ref="F226:G226" si="270">F136</f>
        <v>0</v>
      </c>
      <c r="G226" s="2">
        <f t="shared" si="270"/>
        <v>1</v>
      </c>
    </row>
    <row r="227" spans="1:7" x14ac:dyDescent="0.35">
      <c r="A227" s="2">
        <v>223</v>
      </c>
      <c r="B227" s="2">
        <f t="shared" si="195"/>
        <v>205</v>
      </c>
      <c r="C227" s="2">
        <f t="shared" ref="C227:D227" si="271">C137</f>
        <v>5001</v>
      </c>
      <c r="D227" s="2">
        <f t="shared" si="271"/>
        <v>1</v>
      </c>
      <c r="E227" s="2">
        <f t="shared" si="197"/>
        <v>520</v>
      </c>
      <c r="F227" s="2">
        <f t="shared" ref="F227:G227" si="272">F137</f>
        <v>0</v>
      </c>
      <c r="G227" s="2">
        <f t="shared" si="272"/>
        <v>2</v>
      </c>
    </row>
    <row r="228" spans="1:7" x14ac:dyDescent="0.35">
      <c r="A228" s="2">
        <v>224</v>
      </c>
      <c r="B228" s="2">
        <f t="shared" si="195"/>
        <v>205</v>
      </c>
      <c r="C228" s="2">
        <f t="shared" ref="C228:D228" si="273">C138</f>
        <v>5002</v>
      </c>
      <c r="D228" s="2">
        <f t="shared" si="273"/>
        <v>1</v>
      </c>
      <c r="E228" s="2">
        <f t="shared" si="197"/>
        <v>620</v>
      </c>
      <c r="F228" s="2">
        <f t="shared" ref="F228:G228" si="274">F138</f>
        <v>0</v>
      </c>
      <c r="G228" s="2">
        <f t="shared" si="274"/>
        <v>3</v>
      </c>
    </row>
    <row r="229" spans="1:7" x14ac:dyDescent="0.35">
      <c r="A229" s="2">
        <v>225</v>
      </c>
      <c r="B229" s="2">
        <f t="shared" si="195"/>
        <v>205</v>
      </c>
      <c r="C229" s="2">
        <f t="shared" ref="C229:D229" si="275">C139</f>
        <v>5003</v>
      </c>
      <c r="D229" s="2">
        <f t="shared" si="275"/>
        <v>1</v>
      </c>
      <c r="E229" s="2">
        <f t="shared" si="197"/>
        <v>720</v>
      </c>
      <c r="F229" s="2">
        <f t="shared" ref="F229:G229" si="276">F139</f>
        <v>0</v>
      </c>
      <c r="G229" s="2">
        <f t="shared" si="276"/>
        <v>4</v>
      </c>
    </row>
    <row r="230" spans="1:7" x14ac:dyDescent="0.35">
      <c r="A230" s="2">
        <v>226</v>
      </c>
      <c r="B230" s="2">
        <f t="shared" si="195"/>
        <v>206</v>
      </c>
      <c r="C230" s="2">
        <f t="shared" ref="C230:D230" si="277">C140</f>
        <v>6020</v>
      </c>
      <c r="D230" s="2">
        <f t="shared" si="277"/>
        <v>1</v>
      </c>
      <c r="E230" s="2">
        <f t="shared" si="197"/>
        <v>30</v>
      </c>
      <c r="F230" s="2">
        <f t="shared" ref="F230:G230" si="278">F140</f>
        <v>0</v>
      </c>
      <c r="G230" s="2">
        <f t="shared" si="278"/>
        <v>0</v>
      </c>
    </row>
    <row r="231" spans="1:7" x14ac:dyDescent="0.35">
      <c r="A231" s="2">
        <v>227</v>
      </c>
      <c r="B231" s="2">
        <f t="shared" si="195"/>
        <v>206</v>
      </c>
      <c r="C231" s="2">
        <f t="shared" ref="C231:D231" si="279">C141</f>
        <v>6021</v>
      </c>
      <c r="D231" s="2">
        <f t="shared" si="279"/>
        <v>1</v>
      </c>
      <c r="E231" s="2">
        <f t="shared" si="197"/>
        <v>30</v>
      </c>
      <c r="F231" s="2">
        <f t="shared" ref="F231:G231" si="280">F141</f>
        <v>0</v>
      </c>
      <c r="G231" s="2">
        <f t="shared" si="280"/>
        <v>0</v>
      </c>
    </row>
    <row r="232" spans="1:7" x14ac:dyDescent="0.35">
      <c r="A232" s="2">
        <v>228</v>
      </c>
      <c r="B232" s="2">
        <f t="shared" si="195"/>
        <v>206</v>
      </c>
      <c r="C232" s="2">
        <f t="shared" ref="C232:D232" si="281">C142</f>
        <v>6022</v>
      </c>
      <c r="D232" s="2">
        <f t="shared" si="281"/>
        <v>1</v>
      </c>
      <c r="E232" s="2">
        <f t="shared" si="197"/>
        <v>30</v>
      </c>
      <c r="F232" s="2">
        <f t="shared" ref="F232:G232" si="282">F142</f>
        <v>0</v>
      </c>
      <c r="G232" s="2">
        <f t="shared" si="282"/>
        <v>0</v>
      </c>
    </row>
    <row r="233" spans="1:7" x14ac:dyDescent="0.35">
      <c r="A233" s="2">
        <v>229</v>
      </c>
      <c r="B233" s="2">
        <f t="shared" si="195"/>
        <v>206</v>
      </c>
      <c r="C233" s="2">
        <f t="shared" ref="C233:D233" si="283">C143</f>
        <v>6023</v>
      </c>
      <c r="D233" s="2">
        <f t="shared" si="283"/>
        <v>1</v>
      </c>
      <c r="E233" s="2">
        <f t="shared" si="197"/>
        <v>30</v>
      </c>
      <c r="F233" s="2">
        <f t="shared" ref="F233:G233" si="284">F143</f>
        <v>0</v>
      </c>
      <c r="G233" s="2">
        <f t="shared" si="284"/>
        <v>0</v>
      </c>
    </row>
    <row r="234" spans="1:7" x14ac:dyDescent="0.35">
      <c r="A234" s="2">
        <v>230</v>
      </c>
      <c r="B234" s="2">
        <f t="shared" si="195"/>
        <v>206</v>
      </c>
      <c r="C234" s="2">
        <f t="shared" ref="C234:D234" si="285">C144</f>
        <v>10012</v>
      </c>
      <c r="D234" s="2">
        <f t="shared" si="285"/>
        <v>1</v>
      </c>
      <c r="E234" s="2">
        <f t="shared" si="197"/>
        <v>120</v>
      </c>
      <c r="F234" s="2">
        <f t="shared" ref="F234:G234" si="286">F144</f>
        <v>0</v>
      </c>
      <c r="G234" s="2">
        <f t="shared" si="286"/>
        <v>1</v>
      </c>
    </row>
    <row r="235" spans="1:7" x14ac:dyDescent="0.35">
      <c r="A235" s="2">
        <v>231</v>
      </c>
      <c r="B235" s="2">
        <f t="shared" si="195"/>
        <v>206</v>
      </c>
      <c r="C235" s="2">
        <f t="shared" ref="C235:D235" si="287">C145</f>
        <v>10011</v>
      </c>
      <c r="D235" s="2">
        <f t="shared" si="287"/>
        <v>1</v>
      </c>
      <c r="E235" s="2">
        <f t="shared" si="197"/>
        <v>120</v>
      </c>
      <c r="F235" s="2">
        <f t="shared" ref="F235:G235" si="288">F145</f>
        <v>0</v>
      </c>
      <c r="G235" s="2">
        <f t="shared" si="288"/>
        <v>1</v>
      </c>
    </row>
    <row r="236" spans="1:7" x14ac:dyDescent="0.35">
      <c r="A236" s="2">
        <v>232</v>
      </c>
      <c r="B236" s="2">
        <f t="shared" si="195"/>
        <v>206</v>
      </c>
      <c r="C236" s="2">
        <f t="shared" ref="C236:D236" si="289">C146</f>
        <v>5001</v>
      </c>
      <c r="D236" s="2">
        <f t="shared" si="289"/>
        <v>1</v>
      </c>
      <c r="E236" s="2">
        <f t="shared" si="197"/>
        <v>520</v>
      </c>
      <c r="F236" s="2">
        <f t="shared" ref="F236:G236" si="290">F146</f>
        <v>0</v>
      </c>
      <c r="G236" s="2">
        <f t="shared" si="290"/>
        <v>2</v>
      </c>
    </row>
    <row r="237" spans="1:7" x14ac:dyDescent="0.35">
      <c r="A237" s="2">
        <v>233</v>
      </c>
      <c r="B237" s="2">
        <f t="shared" si="195"/>
        <v>206</v>
      </c>
      <c r="C237" s="2">
        <f t="shared" ref="C237:D237" si="291">C147</f>
        <v>5002</v>
      </c>
      <c r="D237" s="2">
        <f t="shared" si="291"/>
        <v>1</v>
      </c>
      <c r="E237" s="2">
        <f t="shared" si="197"/>
        <v>30</v>
      </c>
      <c r="F237" s="2">
        <f t="shared" ref="F237:G237" si="292">F147</f>
        <v>0</v>
      </c>
      <c r="G237" s="2">
        <f t="shared" si="292"/>
        <v>3</v>
      </c>
    </row>
    <row r="238" spans="1:7" x14ac:dyDescent="0.35">
      <c r="A238" s="2">
        <v>234</v>
      </c>
      <c r="B238" s="2">
        <f t="shared" si="195"/>
        <v>206</v>
      </c>
      <c r="C238" s="2">
        <f t="shared" ref="C238:D238" si="293">C148</f>
        <v>5003</v>
      </c>
      <c r="D238" s="2">
        <f t="shared" si="293"/>
        <v>1</v>
      </c>
      <c r="E238" s="2">
        <f t="shared" si="197"/>
        <v>720</v>
      </c>
      <c r="F238" s="2">
        <f t="shared" ref="F238:G238" si="294">F148</f>
        <v>0</v>
      </c>
      <c r="G238" s="2">
        <f t="shared" si="294"/>
        <v>4</v>
      </c>
    </row>
    <row r="239" spans="1:7" x14ac:dyDescent="0.35">
      <c r="A239" s="2">
        <v>235</v>
      </c>
      <c r="B239" s="2">
        <f t="shared" si="195"/>
        <v>207</v>
      </c>
      <c r="C239" s="2">
        <f t="shared" ref="C239:D239" si="295">C149</f>
        <v>6024</v>
      </c>
      <c r="D239" s="2">
        <f t="shared" si="295"/>
        <v>1</v>
      </c>
      <c r="E239" s="2">
        <f t="shared" si="197"/>
        <v>30</v>
      </c>
      <c r="F239" s="2">
        <f t="shared" ref="F239:G239" si="296">F149</f>
        <v>0</v>
      </c>
      <c r="G239" s="2">
        <f t="shared" si="296"/>
        <v>0</v>
      </c>
    </row>
    <row r="240" spans="1:7" x14ac:dyDescent="0.35">
      <c r="A240" s="2">
        <v>236</v>
      </c>
      <c r="B240" s="2">
        <f t="shared" si="195"/>
        <v>207</v>
      </c>
      <c r="C240" s="2">
        <f t="shared" ref="C240:D240" si="297">C150</f>
        <v>6025</v>
      </c>
      <c r="D240" s="2">
        <f t="shared" si="297"/>
        <v>1</v>
      </c>
      <c r="E240" s="2">
        <f t="shared" si="197"/>
        <v>30</v>
      </c>
      <c r="F240" s="2">
        <f t="shared" ref="F240:G240" si="298">F150</f>
        <v>0</v>
      </c>
      <c r="G240" s="2">
        <f t="shared" si="298"/>
        <v>0</v>
      </c>
    </row>
    <row r="241" spans="1:7" x14ac:dyDescent="0.35">
      <c r="A241" s="2">
        <v>237</v>
      </c>
      <c r="B241" s="2">
        <f t="shared" si="195"/>
        <v>207</v>
      </c>
      <c r="C241" s="2">
        <f t="shared" ref="C241:D241" si="299">C151</f>
        <v>6026</v>
      </c>
      <c r="D241" s="2">
        <f t="shared" si="299"/>
        <v>1</v>
      </c>
      <c r="E241" s="2">
        <f t="shared" si="197"/>
        <v>30</v>
      </c>
      <c r="F241" s="2">
        <f t="shared" ref="F241:G241" si="300">F151</f>
        <v>0</v>
      </c>
      <c r="G241" s="2">
        <f t="shared" si="300"/>
        <v>0</v>
      </c>
    </row>
    <row r="242" spans="1:7" x14ac:dyDescent="0.35">
      <c r="A242" s="2">
        <v>238</v>
      </c>
      <c r="B242" s="2">
        <f t="shared" si="195"/>
        <v>207</v>
      </c>
      <c r="C242" s="2">
        <f t="shared" ref="C242:D242" si="301">C152</f>
        <v>6027</v>
      </c>
      <c r="D242" s="2">
        <f t="shared" si="301"/>
        <v>1</v>
      </c>
      <c r="E242" s="2">
        <f t="shared" si="197"/>
        <v>30</v>
      </c>
      <c r="F242" s="2">
        <f t="shared" ref="F242:G242" si="302">F152</f>
        <v>0</v>
      </c>
      <c r="G242" s="2">
        <f t="shared" si="302"/>
        <v>0</v>
      </c>
    </row>
    <row r="243" spans="1:7" x14ac:dyDescent="0.35">
      <c r="A243" s="2">
        <v>239</v>
      </c>
      <c r="B243" s="2">
        <f t="shared" si="195"/>
        <v>207</v>
      </c>
      <c r="C243" s="2">
        <f t="shared" ref="C243:D243" si="303">C153</f>
        <v>10012</v>
      </c>
      <c r="D243" s="2">
        <f t="shared" si="303"/>
        <v>1</v>
      </c>
      <c r="E243" s="2">
        <f t="shared" si="197"/>
        <v>120</v>
      </c>
      <c r="F243" s="2">
        <f t="shared" ref="F243:G243" si="304">F153</f>
        <v>0</v>
      </c>
      <c r="G243" s="2">
        <f t="shared" si="304"/>
        <v>1</v>
      </c>
    </row>
    <row r="244" spans="1:7" x14ac:dyDescent="0.35">
      <c r="A244" s="2">
        <v>240</v>
      </c>
      <c r="B244" s="2">
        <f t="shared" si="195"/>
        <v>207</v>
      </c>
      <c r="C244" s="2">
        <f t="shared" ref="C244:D244" si="305">C154</f>
        <v>10011</v>
      </c>
      <c r="D244" s="2">
        <f t="shared" si="305"/>
        <v>1</v>
      </c>
      <c r="E244" s="2">
        <f t="shared" si="197"/>
        <v>120</v>
      </c>
      <c r="F244" s="2">
        <f t="shared" ref="F244:G244" si="306">F154</f>
        <v>0</v>
      </c>
      <c r="G244" s="2">
        <f t="shared" si="306"/>
        <v>1</v>
      </c>
    </row>
    <row r="245" spans="1:7" x14ac:dyDescent="0.35">
      <c r="A245" s="2">
        <v>241</v>
      </c>
      <c r="B245" s="2">
        <f t="shared" si="195"/>
        <v>207</v>
      </c>
      <c r="C245" s="2">
        <f t="shared" ref="C245:D245" si="307">C155</f>
        <v>5001</v>
      </c>
      <c r="D245" s="2">
        <f t="shared" si="307"/>
        <v>1</v>
      </c>
      <c r="E245" s="2">
        <f t="shared" si="197"/>
        <v>520</v>
      </c>
      <c r="F245" s="2">
        <f t="shared" ref="F245:G245" si="308">F155</f>
        <v>0</v>
      </c>
      <c r="G245" s="2">
        <f t="shared" si="308"/>
        <v>2</v>
      </c>
    </row>
    <row r="246" spans="1:7" x14ac:dyDescent="0.35">
      <c r="A246" s="2">
        <v>242</v>
      </c>
      <c r="B246" s="2">
        <f t="shared" si="195"/>
        <v>207</v>
      </c>
      <c r="C246" s="2">
        <f t="shared" ref="C246:D246" si="309">C156</f>
        <v>5002</v>
      </c>
      <c r="D246" s="2">
        <f t="shared" si="309"/>
        <v>1</v>
      </c>
      <c r="E246" s="2">
        <f t="shared" si="197"/>
        <v>620</v>
      </c>
      <c r="F246" s="2">
        <f t="shared" ref="F246:G246" si="310">F156</f>
        <v>0</v>
      </c>
      <c r="G246" s="2">
        <f t="shared" si="310"/>
        <v>3</v>
      </c>
    </row>
    <row r="247" spans="1:7" x14ac:dyDescent="0.35">
      <c r="A247" s="2">
        <v>243</v>
      </c>
      <c r="B247" s="2">
        <f t="shared" si="195"/>
        <v>207</v>
      </c>
      <c r="C247" s="2">
        <f t="shared" ref="C247:D247" si="311">C157</f>
        <v>5003</v>
      </c>
      <c r="D247" s="2">
        <f t="shared" si="311"/>
        <v>1</v>
      </c>
      <c r="E247" s="2">
        <f t="shared" si="197"/>
        <v>720</v>
      </c>
      <c r="F247" s="2">
        <f t="shared" ref="F247:G247" si="312">F157</f>
        <v>0</v>
      </c>
      <c r="G247" s="2">
        <f t="shared" si="312"/>
        <v>4</v>
      </c>
    </row>
    <row r="248" spans="1:7" x14ac:dyDescent="0.35">
      <c r="A248" s="2">
        <v>244</v>
      </c>
      <c r="B248" s="2">
        <f t="shared" si="195"/>
        <v>208</v>
      </c>
      <c r="C248" s="2">
        <f t="shared" ref="C248:D248" si="313">C158</f>
        <v>6028</v>
      </c>
      <c r="D248" s="2">
        <f t="shared" si="313"/>
        <v>1</v>
      </c>
      <c r="E248" s="2">
        <f t="shared" si="197"/>
        <v>30</v>
      </c>
      <c r="F248" s="2">
        <f t="shared" ref="F248:G248" si="314">F158</f>
        <v>0</v>
      </c>
      <c r="G248" s="2">
        <f t="shared" si="314"/>
        <v>0</v>
      </c>
    </row>
    <row r="249" spans="1:7" x14ac:dyDescent="0.35">
      <c r="A249" s="2">
        <v>245</v>
      </c>
      <c r="B249" s="2">
        <f t="shared" si="195"/>
        <v>208</v>
      </c>
      <c r="C249" s="2">
        <f t="shared" ref="C249:D249" si="315">C159</f>
        <v>6029</v>
      </c>
      <c r="D249" s="2">
        <f t="shared" si="315"/>
        <v>1</v>
      </c>
      <c r="E249" s="2">
        <f t="shared" si="197"/>
        <v>30</v>
      </c>
      <c r="F249" s="2">
        <f t="shared" ref="F249:G249" si="316">F159</f>
        <v>0</v>
      </c>
      <c r="G249" s="2">
        <f t="shared" si="316"/>
        <v>0</v>
      </c>
    </row>
    <row r="250" spans="1:7" x14ac:dyDescent="0.35">
      <c r="A250" s="2">
        <v>246</v>
      </c>
      <c r="B250" s="2">
        <f t="shared" si="195"/>
        <v>208</v>
      </c>
      <c r="C250" s="2">
        <f t="shared" ref="C250:D250" si="317">C160</f>
        <v>6030</v>
      </c>
      <c r="D250" s="2">
        <f t="shared" si="317"/>
        <v>1</v>
      </c>
      <c r="E250" s="2">
        <f t="shared" si="197"/>
        <v>30</v>
      </c>
      <c r="F250" s="2">
        <f t="shared" ref="F250:G250" si="318">F160</f>
        <v>0</v>
      </c>
      <c r="G250" s="2">
        <f t="shared" si="318"/>
        <v>0</v>
      </c>
    </row>
    <row r="251" spans="1:7" x14ac:dyDescent="0.35">
      <c r="A251" s="2">
        <v>247</v>
      </c>
      <c r="B251" s="2">
        <f t="shared" si="195"/>
        <v>208</v>
      </c>
      <c r="C251" s="2">
        <f t="shared" ref="C251:D251" si="319">C161</f>
        <v>6031</v>
      </c>
      <c r="D251" s="2">
        <f t="shared" si="319"/>
        <v>1</v>
      </c>
      <c r="E251" s="2">
        <f t="shared" si="197"/>
        <v>30</v>
      </c>
      <c r="F251" s="2">
        <f t="shared" ref="F251:G251" si="320">F161</f>
        <v>0</v>
      </c>
      <c r="G251" s="2">
        <f t="shared" si="320"/>
        <v>0</v>
      </c>
    </row>
    <row r="252" spans="1:7" x14ac:dyDescent="0.35">
      <c r="A252" s="2">
        <v>248</v>
      </c>
      <c r="B252" s="2">
        <f t="shared" si="195"/>
        <v>208</v>
      </c>
      <c r="C252" s="2">
        <f t="shared" ref="C252:D252" si="321">C162</f>
        <v>10012</v>
      </c>
      <c r="D252" s="2">
        <f t="shared" si="321"/>
        <v>1</v>
      </c>
      <c r="E252" s="2">
        <f t="shared" si="197"/>
        <v>120</v>
      </c>
      <c r="F252" s="2">
        <f t="shared" ref="F252:G252" si="322">F162</f>
        <v>0</v>
      </c>
      <c r="G252" s="2">
        <f t="shared" si="322"/>
        <v>1</v>
      </c>
    </row>
    <row r="253" spans="1:7" x14ac:dyDescent="0.35">
      <c r="A253" s="2">
        <v>249</v>
      </c>
      <c r="B253" s="2">
        <f t="shared" si="195"/>
        <v>208</v>
      </c>
      <c r="C253" s="2">
        <f t="shared" ref="C253:D253" si="323">C163</f>
        <v>10011</v>
      </c>
      <c r="D253" s="2">
        <f t="shared" si="323"/>
        <v>1</v>
      </c>
      <c r="E253" s="2">
        <f t="shared" si="197"/>
        <v>120</v>
      </c>
      <c r="F253" s="2">
        <f t="shared" ref="F253:G253" si="324">F163</f>
        <v>0</v>
      </c>
      <c r="G253" s="2">
        <f t="shared" si="324"/>
        <v>1</v>
      </c>
    </row>
    <row r="254" spans="1:7" x14ac:dyDescent="0.35">
      <c r="A254" s="2">
        <v>250</v>
      </c>
      <c r="B254" s="2">
        <f t="shared" ref="B254:B276" si="325">B164+100</f>
        <v>208</v>
      </c>
      <c r="C254" s="2">
        <f t="shared" ref="C254:D254" si="326">C164</f>
        <v>5001</v>
      </c>
      <c r="D254" s="2">
        <f t="shared" si="326"/>
        <v>1</v>
      </c>
      <c r="E254" s="2">
        <f t="shared" ref="E254:E276" si="327">E164+10</f>
        <v>520</v>
      </c>
      <c r="F254" s="2">
        <f t="shared" ref="F254:G254" si="328">F164</f>
        <v>0</v>
      </c>
      <c r="G254" s="2">
        <f t="shared" si="328"/>
        <v>2</v>
      </c>
    </row>
    <row r="255" spans="1:7" x14ac:dyDescent="0.35">
      <c r="A255" s="2">
        <v>251</v>
      </c>
      <c r="B255" s="2">
        <f t="shared" si="325"/>
        <v>208</v>
      </c>
      <c r="C255" s="2">
        <f t="shared" ref="C255:D255" si="329">C165</f>
        <v>5002</v>
      </c>
      <c r="D255" s="2">
        <f t="shared" si="329"/>
        <v>1</v>
      </c>
      <c r="E255" s="2">
        <f t="shared" si="327"/>
        <v>620</v>
      </c>
      <c r="F255" s="2">
        <f t="shared" ref="F255:G255" si="330">F165</f>
        <v>0</v>
      </c>
      <c r="G255" s="2">
        <f t="shared" si="330"/>
        <v>3</v>
      </c>
    </row>
    <row r="256" spans="1:7" x14ac:dyDescent="0.35">
      <c r="A256" s="2">
        <v>252</v>
      </c>
      <c r="B256" s="2">
        <f t="shared" si="325"/>
        <v>208</v>
      </c>
      <c r="C256" s="2">
        <f t="shared" ref="C256:D256" si="331">C166</f>
        <v>5003</v>
      </c>
      <c r="D256" s="2">
        <f t="shared" si="331"/>
        <v>1</v>
      </c>
      <c r="E256" s="2">
        <f t="shared" si="327"/>
        <v>720</v>
      </c>
      <c r="F256" s="2">
        <f t="shared" ref="F256:G256" si="332">F166</f>
        <v>0</v>
      </c>
      <c r="G256" s="2">
        <f t="shared" si="332"/>
        <v>4</v>
      </c>
    </row>
    <row r="257" spans="1:7" x14ac:dyDescent="0.35">
      <c r="A257" s="2">
        <v>253</v>
      </c>
      <c r="B257" s="2">
        <f t="shared" si="325"/>
        <v>209</v>
      </c>
      <c r="C257" s="2">
        <f t="shared" ref="C257:D257" si="333">C167</f>
        <v>6032</v>
      </c>
      <c r="D257" s="2">
        <f t="shared" si="333"/>
        <v>1</v>
      </c>
      <c r="E257" s="2">
        <f t="shared" si="327"/>
        <v>30</v>
      </c>
      <c r="F257" s="2">
        <f t="shared" ref="F257:G257" si="334">F167</f>
        <v>0</v>
      </c>
      <c r="G257" s="2">
        <f t="shared" si="334"/>
        <v>0</v>
      </c>
    </row>
    <row r="258" spans="1:7" x14ac:dyDescent="0.35">
      <c r="A258" s="2">
        <v>254</v>
      </c>
      <c r="B258" s="2">
        <f t="shared" si="325"/>
        <v>209</v>
      </c>
      <c r="C258" s="2">
        <f t="shared" ref="C258:D258" si="335">C168</f>
        <v>6033</v>
      </c>
      <c r="D258" s="2">
        <f t="shared" si="335"/>
        <v>1</v>
      </c>
      <c r="E258" s="2">
        <f t="shared" si="327"/>
        <v>30</v>
      </c>
      <c r="F258" s="2">
        <f t="shared" ref="F258:G258" si="336">F168</f>
        <v>0</v>
      </c>
      <c r="G258" s="2">
        <f t="shared" si="336"/>
        <v>0</v>
      </c>
    </row>
    <row r="259" spans="1:7" x14ac:dyDescent="0.35">
      <c r="A259" s="2">
        <v>255</v>
      </c>
      <c r="B259" s="2">
        <f t="shared" si="325"/>
        <v>209</v>
      </c>
      <c r="C259" s="2">
        <f t="shared" ref="C259:D259" si="337">C169</f>
        <v>6034</v>
      </c>
      <c r="D259" s="2">
        <f t="shared" si="337"/>
        <v>1</v>
      </c>
      <c r="E259" s="2">
        <f t="shared" si="327"/>
        <v>30</v>
      </c>
      <c r="F259" s="2">
        <f t="shared" ref="F259:G259" si="338">F169</f>
        <v>0</v>
      </c>
      <c r="G259" s="2">
        <f t="shared" si="338"/>
        <v>0</v>
      </c>
    </row>
    <row r="260" spans="1:7" x14ac:dyDescent="0.35">
      <c r="A260" s="2">
        <v>256</v>
      </c>
      <c r="B260" s="2">
        <f t="shared" si="325"/>
        <v>209</v>
      </c>
      <c r="C260" s="2">
        <f t="shared" ref="C260:D260" si="339">C170</f>
        <v>6035</v>
      </c>
      <c r="D260" s="2">
        <f t="shared" si="339"/>
        <v>1</v>
      </c>
      <c r="E260" s="2">
        <f t="shared" si="327"/>
        <v>30</v>
      </c>
      <c r="F260" s="2">
        <f t="shared" ref="F260:G260" si="340">F170</f>
        <v>0</v>
      </c>
      <c r="G260" s="2">
        <f t="shared" si="340"/>
        <v>0</v>
      </c>
    </row>
    <row r="261" spans="1:7" x14ac:dyDescent="0.35">
      <c r="A261" s="2">
        <v>257</v>
      </c>
      <c r="B261" s="2">
        <f t="shared" si="325"/>
        <v>209</v>
      </c>
      <c r="C261" s="2">
        <f t="shared" ref="C261:D261" si="341">C171</f>
        <v>10012</v>
      </c>
      <c r="D261" s="2">
        <f t="shared" si="341"/>
        <v>1</v>
      </c>
      <c r="E261" s="2">
        <f t="shared" si="327"/>
        <v>120</v>
      </c>
      <c r="F261" s="2">
        <f t="shared" ref="F261:G261" si="342">F171</f>
        <v>0</v>
      </c>
      <c r="G261" s="2">
        <f t="shared" si="342"/>
        <v>1</v>
      </c>
    </row>
    <row r="262" spans="1:7" x14ac:dyDescent="0.35">
      <c r="A262" s="2">
        <v>258</v>
      </c>
      <c r="B262" s="2">
        <f t="shared" si="325"/>
        <v>209</v>
      </c>
      <c r="C262" s="2">
        <f t="shared" ref="C262:D262" si="343">C172</f>
        <v>10011</v>
      </c>
      <c r="D262" s="2">
        <f t="shared" si="343"/>
        <v>1</v>
      </c>
      <c r="E262" s="2">
        <f t="shared" si="327"/>
        <v>120</v>
      </c>
      <c r="F262" s="2">
        <f t="shared" ref="F262:G262" si="344">F172</f>
        <v>0</v>
      </c>
      <c r="G262" s="2">
        <f t="shared" si="344"/>
        <v>1</v>
      </c>
    </row>
    <row r="263" spans="1:7" x14ac:dyDescent="0.35">
      <c r="A263" s="2">
        <v>259</v>
      </c>
      <c r="B263" s="2">
        <f t="shared" si="325"/>
        <v>209</v>
      </c>
      <c r="C263" s="2">
        <f t="shared" ref="C263:D263" si="345">C173</f>
        <v>5001</v>
      </c>
      <c r="D263" s="2">
        <f t="shared" si="345"/>
        <v>1</v>
      </c>
      <c r="E263" s="2">
        <f t="shared" si="327"/>
        <v>520</v>
      </c>
      <c r="F263" s="2">
        <f t="shared" ref="F263:G263" si="346">F173</f>
        <v>0</v>
      </c>
      <c r="G263" s="2">
        <f t="shared" si="346"/>
        <v>2</v>
      </c>
    </row>
    <row r="264" spans="1:7" x14ac:dyDescent="0.35">
      <c r="A264" s="2">
        <v>260</v>
      </c>
      <c r="B264" s="2">
        <f t="shared" si="325"/>
        <v>209</v>
      </c>
      <c r="C264" s="2">
        <f t="shared" ref="C264:D264" si="347">C174</f>
        <v>5002</v>
      </c>
      <c r="D264" s="2">
        <f t="shared" si="347"/>
        <v>1</v>
      </c>
      <c r="E264" s="2">
        <f t="shared" si="327"/>
        <v>620</v>
      </c>
      <c r="F264" s="2">
        <f t="shared" ref="F264:G264" si="348">F174</f>
        <v>0</v>
      </c>
      <c r="G264" s="2">
        <f t="shared" si="348"/>
        <v>3</v>
      </c>
    </row>
    <row r="265" spans="1:7" x14ac:dyDescent="0.35">
      <c r="A265" s="2">
        <v>261</v>
      </c>
      <c r="B265" s="2">
        <f t="shared" si="325"/>
        <v>209</v>
      </c>
      <c r="C265" s="2">
        <f t="shared" ref="C265:D265" si="349">C175</f>
        <v>5003</v>
      </c>
      <c r="D265" s="2">
        <f t="shared" si="349"/>
        <v>1</v>
      </c>
      <c r="E265" s="2">
        <f t="shared" si="327"/>
        <v>720</v>
      </c>
      <c r="F265" s="2">
        <f t="shared" ref="F265:G265" si="350">F175</f>
        <v>0</v>
      </c>
      <c r="G265" s="2">
        <f t="shared" si="350"/>
        <v>4</v>
      </c>
    </row>
    <row r="266" spans="1:7" x14ac:dyDescent="0.35">
      <c r="A266" s="2">
        <v>262</v>
      </c>
      <c r="B266" s="2">
        <f t="shared" si="325"/>
        <v>210</v>
      </c>
      <c r="C266" s="2">
        <f t="shared" ref="C266:D266" si="351">C176</f>
        <v>6036</v>
      </c>
      <c r="D266" s="2">
        <f t="shared" si="351"/>
        <v>1</v>
      </c>
      <c r="E266" s="2">
        <f t="shared" si="327"/>
        <v>30</v>
      </c>
      <c r="F266" s="2">
        <f t="shared" ref="F266:G266" si="352">F176</f>
        <v>0</v>
      </c>
      <c r="G266" s="2">
        <f t="shared" si="352"/>
        <v>0</v>
      </c>
    </row>
    <row r="267" spans="1:7" x14ac:dyDescent="0.35">
      <c r="A267" s="2">
        <v>263</v>
      </c>
      <c r="B267" s="2">
        <f t="shared" si="325"/>
        <v>210</v>
      </c>
      <c r="C267" s="2">
        <f t="shared" ref="C267:D267" si="353">C177</f>
        <v>6037</v>
      </c>
      <c r="D267" s="2">
        <f t="shared" si="353"/>
        <v>1</v>
      </c>
      <c r="E267" s="2">
        <f t="shared" si="327"/>
        <v>30</v>
      </c>
      <c r="F267" s="2">
        <f t="shared" ref="F267:G267" si="354">F177</f>
        <v>0</v>
      </c>
      <c r="G267" s="2">
        <f t="shared" si="354"/>
        <v>0</v>
      </c>
    </row>
    <row r="268" spans="1:7" x14ac:dyDescent="0.35">
      <c r="A268" s="2">
        <v>264</v>
      </c>
      <c r="B268" s="2">
        <f t="shared" si="325"/>
        <v>210</v>
      </c>
      <c r="C268" s="2">
        <f t="shared" ref="C268:D268" si="355">C178</f>
        <v>6038</v>
      </c>
      <c r="D268" s="2">
        <f t="shared" si="355"/>
        <v>1</v>
      </c>
      <c r="E268" s="2">
        <f t="shared" si="327"/>
        <v>30</v>
      </c>
      <c r="F268" s="2">
        <f t="shared" ref="F268:G268" si="356">F178</f>
        <v>0</v>
      </c>
      <c r="G268" s="2">
        <f t="shared" si="356"/>
        <v>0</v>
      </c>
    </row>
    <row r="269" spans="1:7" x14ac:dyDescent="0.35">
      <c r="A269" s="2">
        <v>265</v>
      </c>
      <c r="B269" s="2">
        <f t="shared" si="325"/>
        <v>210</v>
      </c>
      <c r="C269" s="2">
        <f t="shared" ref="C269:D269" si="357">C179</f>
        <v>6039</v>
      </c>
      <c r="D269" s="2">
        <f t="shared" si="357"/>
        <v>1</v>
      </c>
      <c r="E269" s="2">
        <f t="shared" si="327"/>
        <v>30</v>
      </c>
      <c r="F269" s="2">
        <f t="shared" ref="F269:G269" si="358">F179</f>
        <v>0</v>
      </c>
      <c r="G269" s="2">
        <f t="shared" si="358"/>
        <v>0</v>
      </c>
    </row>
    <row r="270" spans="1:7" x14ac:dyDescent="0.35">
      <c r="A270" s="2">
        <v>266</v>
      </c>
      <c r="B270" s="2">
        <f t="shared" si="325"/>
        <v>210</v>
      </c>
      <c r="C270" s="2">
        <f t="shared" ref="C270:D270" si="359">C180</f>
        <v>10012</v>
      </c>
      <c r="D270" s="2">
        <f t="shared" si="359"/>
        <v>1</v>
      </c>
      <c r="E270" s="2">
        <f t="shared" si="327"/>
        <v>120</v>
      </c>
      <c r="F270" s="2">
        <f t="shared" ref="F270:G270" si="360">F180</f>
        <v>0</v>
      </c>
      <c r="G270" s="2">
        <f t="shared" si="360"/>
        <v>1</v>
      </c>
    </row>
    <row r="271" spans="1:7" x14ac:dyDescent="0.35">
      <c r="A271" s="2">
        <v>267</v>
      </c>
      <c r="B271" s="2">
        <f t="shared" si="325"/>
        <v>210</v>
      </c>
      <c r="C271" s="2">
        <f t="shared" ref="C271:D271" si="361">C181</f>
        <v>10011</v>
      </c>
      <c r="D271" s="2">
        <f t="shared" si="361"/>
        <v>1</v>
      </c>
      <c r="E271" s="2">
        <f t="shared" si="327"/>
        <v>120</v>
      </c>
      <c r="F271" s="2">
        <f t="shared" ref="F271:G271" si="362">F181</f>
        <v>0</v>
      </c>
      <c r="G271" s="2">
        <f t="shared" si="362"/>
        <v>1</v>
      </c>
    </row>
    <row r="272" spans="1:7" x14ac:dyDescent="0.35">
      <c r="A272" s="2">
        <v>268</v>
      </c>
      <c r="B272" s="2">
        <f t="shared" si="325"/>
        <v>210</v>
      </c>
      <c r="C272" s="2">
        <f t="shared" ref="C272:D272" si="363">C182</f>
        <v>5001</v>
      </c>
      <c r="D272" s="2">
        <f t="shared" si="363"/>
        <v>1</v>
      </c>
      <c r="E272" s="2">
        <f t="shared" si="327"/>
        <v>520</v>
      </c>
      <c r="F272" s="2">
        <f t="shared" ref="F272:G272" si="364">F182</f>
        <v>0</v>
      </c>
      <c r="G272" s="2">
        <f t="shared" si="364"/>
        <v>2</v>
      </c>
    </row>
    <row r="273" spans="1:7" x14ac:dyDescent="0.35">
      <c r="A273" s="2">
        <v>269</v>
      </c>
      <c r="B273" s="2">
        <f t="shared" si="325"/>
        <v>210</v>
      </c>
      <c r="C273" s="2">
        <f t="shared" ref="C273:D273" si="365">C183</f>
        <v>5002</v>
      </c>
      <c r="D273" s="2">
        <f t="shared" si="365"/>
        <v>1</v>
      </c>
      <c r="E273" s="2">
        <f t="shared" si="327"/>
        <v>620</v>
      </c>
      <c r="F273" s="2">
        <f t="shared" ref="F273:G273" si="366">F183</f>
        <v>0</v>
      </c>
      <c r="G273" s="2">
        <f t="shared" si="366"/>
        <v>3</v>
      </c>
    </row>
    <row r="274" spans="1:7" x14ac:dyDescent="0.35">
      <c r="A274" s="2">
        <v>270</v>
      </c>
      <c r="B274" s="2">
        <f t="shared" si="325"/>
        <v>210</v>
      </c>
      <c r="C274" s="2">
        <f t="shared" ref="C274:D274" si="367">C184</f>
        <v>5003</v>
      </c>
      <c r="D274" s="2">
        <f t="shared" si="367"/>
        <v>1</v>
      </c>
      <c r="E274" s="2">
        <f t="shared" si="327"/>
        <v>720</v>
      </c>
      <c r="F274" s="2">
        <f t="shared" ref="F274:G274" si="368">F184</f>
        <v>0</v>
      </c>
      <c r="G274" s="2">
        <f t="shared" si="368"/>
        <v>4</v>
      </c>
    </row>
    <row r="275" spans="1:7" x14ac:dyDescent="0.35">
      <c r="A275" s="2">
        <v>271</v>
      </c>
      <c r="B275" s="2">
        <f t="shared" si="325"/>
        <v>301</v>
      </c>
      <c r="C275" s="2">
        <f t="shared" ref="C275:D275" si="369">C185</f>
        <v>6000</v>
      </c>
      <c r="D275" s="2">
        <f t="shared" si="369"/>
        <v>1</v>
      </c>
      <c r="E275" s="2">
        <f t="shared" si="327"/>
        <v>40</v>
      </c>
      <c r="F275" s="2">
        <f t="shared" ref="F275:G275" si="370">F185</f>
        <v>0</v>
      </c>
      <c r="G275" s="2">
        <f t="shared" si="370"/>
        <v>0</v>
      </c>
    </row>
    <row r="276" spans="1:7" x14ac:dyDescent="0.35">
      <c r="A276" s="2">
        <v>272</v>
      </c>
      <c r="B276" s="2">
        <f t="shared" si="325"/>
        <v>301</v>
      </c>
      <c r="C276" s="2">
        <f t="shared" ref="C276:D276" si="371">C186</f>
        <v>6001</v>
      </c>
      <c r="D276" s="2">
        <f t="shared" si="371"/>
        <v>1</v>
      </c>
      <c r="E276" s="2">
        <f t="shared" si="327"/>
        <v>40</v>
      </c>
      <c r="F276" s="2">
        <f t="shared" ref="F276:G276" si="372">F186</f>
        <v>0</v>
      </c>
      <c r="G276" s="2">
        <f t="shared" si="372"/>
        <v>0</v>
      </c>
    </row>
    <row r="277" spans="1:7" x14ac:dyDescent="0.35">
      <c r="A277" s="2">
        <v>273</v>
      </c>
      <c r="B277" s="2">
        <f>B187+100</f>
        <v>301</v>
      </c>
      <c r="C277" s="2">
        <f>C187</f>
        <v>6002</v>
      </c>
      <c r="D277" s="2">
        <f t="shared" ref="D277" si="373">D187</f>
        <v>1</v>
      </c>
      <c r="E277" s="2">
        <f>E187+10</f>
        <v>40</v>
      </c>
      <c r="F277" s="2">
        <f t="shared" ref="F277:G277" si="374">F187</f>
        <v>0</v>
      </c>
      <c r="G277" s="2">
        <f t="shared" si="374"/>
        <v>0</v>
      </c>
    </row>
    <row r="278" spans="1:7" x14ac:dyDescent="0.35">
      <c r="A278" s="2">
        <v>274</v>
      </c>
      <c r="B278" s="2">
        <f t="shared" ref="B278:B323" si="375">B188+100</f>
        <v>301</v>
      </c>
      <c r="C278" s="2">
        <f t="shared" ref="C278:D278" si="376">C188</f>
        <v>6003</v>
      </c>
      <c r="D278" s="2">
        <f t="shared" si="376"/>
        <v>1</v>
      </c>
      <c r="E278" s="2">
        <f t="shared" ref="E278:E323" si="377">E188+10</f>
        <v>40</v>
      </c>
      <c r="F278" s="2">
        <f t="shared" ref="F278:G278" si="378">F188</f>
        <v>0</v>
      </c>
      <c r="G278" s="2">
        <f t="shared" si="378"/>
        <v>0</v>
      </c>
    </row>
    <row r="279" spans="1:7" x14ac:dyDescent="0.35">
      <c r="A279" s="2">
        <v>275</v>
      </c>
      <c r="B279" s="2">
        <f t="shared" si="375"/>
        <v>301</v>
      </c>
      <c r="C279" s="2">
        <f t="shared" ref="C279:D279" si="379">C189</f>
        <v>10012</v>
      </c>
      <c r="D279" s="2">
        <f t="shared" si="379"/>
        <v>1</v>
      </c>
      <c r="E279" s="2">
        <f t="shared" si="377"/>
        <v>130</v>
      </c>
      <c r="F279" s="2">
        <f t="shared" ref="F279:G279" si="380">F189</f>
        <v>0</v>
      </c>
      <c r="G279" s="2">
        <f t="shared" si="380"/>
        <v>1</v>
      </c>
    </row>
    <row r="280" spans="1:7" x14ac:dyDescent="0.35">
      <c r="A280" s="2">
        <v>276</v>
      </c>
      <c r="B280" s="2">
        <f t="shared" si="375"/>
        <v>301</v>
      </c>
      <c r="C280" s="2">
        <f t="shared" ref="C280:D280" si="381">C190</f>
        <v>10011</v>
      </c>
      <c r="D280" s="2">
        <f t="shared" si="381"/>
        <v>1</v>
      </c>
      <c r="E280" s="2">
        <f t="shared" si="377"/>
        <v>130</v>
      </c>
      <c r="F280" s="2">
        <f t="shared" ref="F280:G280" si="382">F190</f>
        <v>0</v>
      </c>
      <c r="G280" s="2">
        <f t="shared" si="382"/>
        <v>1</v>
      </c>
    </row>
    <row r="281" spans="1:7" x14ac:dyDescent="0.35">
      <c r="A281" s="2">
        <v>277</v>
      </c>
      <c r="B281" s="2">
        <f t="shared" si="375"/>
        <v>301</v>
      </c>
      <c r="C281" s="2">
        <f t="shared" ref="C281:D281" si="383">C191</f>
        <v>5001</v>
      </c>
      <c r="D281" s="2">
        <f t="shared" si="383"/>
        <v>1</v>
      </c>
      <c r="E281" s="2">
        <f t="shared" si="377"/>
        <v>530</v>
      </c>
      <c r="F281" s="2">
        <f t="shared" ref="F281:G281" si="384">F191</f>
        <v>0</v>
      </c>
      <c r="G281" s="2">
        <f t="shared" si="384"/>
        <v>2</v>
      </c>
    </row>
    <row r="282" spans="1:7" x14ac:dyDescent="0.35">
      <c r="A282" s="2">
        <v>278</v>
      </c>
      <c r="B282" s="2">
        <f t="shared" si="375"/>
        <v>301</v>
      </c>
      <c r="C282" s="2">
        <f t="shared" ref="C282:D282" si="385">C192</f>
        <v>5002</v>
      </c>
      <c r="D282" s="2">
        <f t="shared" si="385"/>
        <v>1</v>
      </c>
      <c r="E282" s="2">
        <f t="shared" si="377"/>
        <v>630</v>
      </c>
      <c r="F282" s="2">
        <f t="shared" ref="F282:G282" si="386">F192</f>
        <v>0</v>
      </c>
      <c r="G282" s="2">
        <f t="shared" si="386"/>
        <v>3</v>
      </c>
    </row>
    <row r="283" spans="1:7" x14ac:dyDescent="0.35">
      <c r="A283" s="2">
        <v>279</v>
      </c>
      <c r="B283" s="2">
        <f t="shared" si="375"/>
        <v>301</v>
      </c>
      <c r="C283" s="2">
        <f t="shared" ref="C283:D283" si="387">C193</f>
        <v>5003</v>
      </c>
      <c r="D283" s="2">
        <f t="shared" si="387"/>
        <v>1</v>
      </c>
      <c r="E283" s="2">
        <f t="shared" si="377"/>
        <v>730</v>
      </c>
      <c r="F283" s="2">
        <f t="shared" ref="F283:G283" si="388">F193</f>
        <v>0</v>
      </c>
      <c r="G283" s="2">
        <f t="shared" si="388"/>
        <v>4</v>
      </c>
    </row>
    <row r="284" spans="1:7" x14ac:dyDescent="0.35">
      <c r="A284" s="2">
        <v>280</v>
      </c>
      <c r="B284" s="2">
        <f t="shared" si="375"/>
        <v>302</v>
      </c>
      <c r="C284" s="2">
        <f t="shared" ref="C284:D284" si="389">C194</f>
        <v>6004</v>
      </c>
      <c r="D284" s="2">
        <f t="shared" si="389"/>
        <v>1</v>
      </c>
      <c r="E284" s="2">
        <f t="shared" si="377"/>
        <v>40</v>
      </c>
      <c r="F284" s="2">
        <f t="shared" ref="F284:G284" si="390">F194</f>
        <v>0</v>
      </c>
      <c r="G284" s="2">
        <f t="shared" si="390"/>
        <v>0</v>
      </c>
    </row>
    <row r="285" spans="1:7" x14ac:dyDescent="0.35">
      <c r="A285" s="2">
        <v>281</v>
      </c>
      <c r="B285" s="2">
        <f t="shared" si="375"/>
        <v>302</v>
      </c>
      <c r="C285" s="2">
        <f t="shared" ref="C285:D285" si="391">C195</f>
        <v>6005</v>
      </c>
      <c r="D285" s="2">
        <f t="shared" si="391"/>
        <v>1</v>
      </c>
      <c r="E285" s="2">
        <f t="shared" si="377"/>
        <v>40</v>
      </c>
      <c r="F285" s="2">
        <f t="shared" ref="F285:G285" si="392">F195</f>
        <v>0</v>
      </c>
      <c r="G285" s="2">
        <f t="shared" si="392"/>
        <v>0</v>
      </c>
    </row>
    <row r="286" spans="1:7" x14ac:dyDescent="0.35">
      <c r="A286" s="2">
        <v>282</v>
      </c>
      <c r="B286" s="2">
        <f t="shared" si="375"/>
        <v>302</v>
      </c>
      <c r="C286" s="2">
        <f t="shared" ref="C286:D286" si="393">C196</f>
        <v>6006</v>
      </c>
      <c r="D286" s="2">
        <f t="shared" si="393"/>
        <v>1</v>
      </c>
      <c r="E286" s="2">
        <f t="shared" si="377"/>
        <v>40</v>
      </c>
      <c r="F286" s="2">
        <f t="shared" ref="F286:G286" si="394">F196</f>
        <v>0</v>
      </c>
      <c r="G286" s="2">
        <f t="shared" si="394"/>
        <v>0</v>
      </c>
    </row>
    <row r="287" spans="1:7" x14ac:dyDescent="0.35">
      <c r="A287" s="2">
        <v>283</v>
      </c>
      <c r="B287" s="2">
        <f t="shared" si="375"/>
        <v>302</v>
      </c>
      <c r="C287" s="2">
        <f t="shared" ref="C287:D287" si="395">C197</f>
        <v>6007</v>
      </c>
      <c r="D287" s="2">
        <f t="shared" si="395"/>
        <v>1</v>
      </c>
      <c r="E287" s="2">
        <f t="shared" si="377"/>
        <v>40</v>
      </c>
      <c r="F287" s="2">
        <f t="shared" ref="F287:G287" si="396">F197</f>
        <v>0</v>
      </c>
      <c r="G287" s="2">
        <f t="shared" si="396"/>
        <v>0</v>
      </c>
    </row>
    <row r="288" spans="1:7" x14ac:dyDescent="0.35">
      <c r="A288" s="2">
        <v>284</v>
      </c>
      <c r="B288" s="2">
        <f t="shared" si="375"/>
        <v>302</v>
      </c>
      <c r="C288" s="2">
        <f t="shared" ref="C288:D288" si="397">C198</f>
        <v>10012</v>
      </c>
      <c r="D288" s="2">
        <f t="shared" si="397"/>
        <v>1</v>
      </c>
      <c r="E288" s="2">
        <f t="shared" si="377"/>
        <v>130</v>
      </c>
      <c r="F288" s="2">
        <f t="shared" ref="F288:G288" si="398">F198</f>
        <v>0</v>
      </c>
      <c r="G288" s="2">
        <f t="shared" si="398"/>
        <v>1</v>
      </c>
    </row>
    <row r="289" spans="1:7" x14ac:dyDescent="0.35">
      <c r="A289" s="2">
        <v>285</v>
      </c>
      <c r="B289" s="2">
        <f t="shared" si="375"/>
        <v>302</v>
      </c>
      <c r="C289" s="2">
        <f t="shared" ref="C289:D289" si="399">C199</f>
        <v>10011</v>
      </c>
      <c r="D289" s="2">
        <f t="shared" si="399"/>
        <v>1</v>
      </c>
      <c r="E289" s="2">
        <f t="shared" si="377"/>
        <v>130</v>
      </c>
      <c r="F289" s="2">
        <f t="shared" ref="F289:G289" si="400">F199</f>
        <v>0</v>
      </c>
      <c r="G289" s="2">
        <f t="shared" si="400"/>
        <v>1</v>
      </c>
    </row>
    <row r="290" spans="1:7" x14ac:dyDescent="0.35">
      <c r="A290" s="2">
        <v>286</v>
      </c>
      <c r="B290" s="2">
        <f t="shared" si="375"/>
        <v>302</v>
      </c>
      <c r="C290" s="2">
        <f t="shared" ref="C290:D290" si="401">C200</f>
        <v>5001</v>
      </c>
      <c r="D290" s="2">
        <f t="shared" si="401"/>
        <v>1</v>
      </c>
      <c r="E290" s="2">
        <f t="shared" si="377"/>
        <v>530</v>
      </c>
      <c r="F290" s="2">
        <f t="shared" ref="F290:G290" si="402">F200</f>
        <v>0</v>
      </c>
      <c r="G290" s="2">
        <f t="shared" si="402"/>
        <v>2</v>
      </c>
    </row>
    <row r="291" spans="1:7" x14ac:dyDescent="0.35">
      <c r="A291" s="2">
        <v>287</v>
      </c>
      <c r="B291" s="2">
        <f t="shared" si="375"/>
        <v>302</v>
      </c>
      <c r="C291" s="2">
        <f t="shared" ref="C291:D291" si="403">C201</f>
        <v>5002</v>
      </c>
      <c r="D291" s="2">
        <f t="shared" si="403"/>
        <v>1</v>
      </c>
      <c r="E291" s="2">
        <f t="shared" si="377"/>
        <v>630</v>
      </c>
      <c r="F291" s="2">
        <f t="shared" ref="F291:G291" si="404">F201</f>
        <v>0</v>
      </c>
      <c r="G291" s="2">
        <f t="shared" si="404"/>
        <v>3</v>
      </c>
    </row>
    <row r="292" spans="1:7" x14ac:dyDescent="0.35">
      <c r="A292" s="2">
        <v>288</v>
      </c>
      <c r="B292" s="2">
        <f t="shared" si="375"/>
        <v>302</v>
      </c>
      <c r="C292" s="2">
        <f t="shared" ref="C292:D292" si="405">C202</f>
        <v>5003</v>
      </c>
      <c r="D292" s="2">
        <f t="shared" si="405"/>
        <v>1</v>
      </c>
      <c r="E292" s="2">
        <f t="shared" si="377"/>
        <v>730</v>
      </c>
      <c r="F292" s="2">
        <f t="shared" ref="F292:G292" si="406">F202</f>
        <v>0</v>
      </c>
      <c r="G292" s="2">
        <f t="shared" si="406"/>
        <v>4</v>
      </c>
    </row>
    <row r="293" spans="1:7" x14ac:dyDescent="0.35">
      <c r="A293" s="2">
        <v>289</v>
      </c>
      <c r="B293" s="2">
        <f t="shared" si="375"/>
        <v>303</v>
      </c>
      <c r="C293" s="2">
        <f t="shared" ref="C293:D293" si="407">C203</f>
        <v>6008</v>
      </c>
      <c r="D293" s="2">
        <f t="shared" si="407"/>
        <v>1</v>
      </c>
      <c r="E293" s="2">
        <f t="shared" si="377"/>
        <v>40</v>
      </c>
      <c r="F293" s="2">
        <f t="shared" ref="F293:G293" si="408">F203</f>
        <v>0</v>
      </c>
      <c r="G293" s="2">
        <f t="shared" si="408"/>
        <v>0</v>
      </c>
    </row>
    <row r="294" spans="1:7" x14ac:dyDescent="0.35">
      <c r="A294" s="2">
        <v>290</v>
      </c>
      <c r="B294" s="2">
        <f t="shared" si="375"/>
        <v>303</v>
      </c>
      <c r="C294" s="2">
        <f t="shared" ref="C294:D294" si="409">C204</f>
        <v>6009</v>
      </c>
      <c r="D294" s="2">
        <f t="shared" si="409"/>
        <v>1</v>
      </c>
      <c r="E294" s="2">
        <f t="shared" si="377"/>
        <v>40</v>
      </c>
      <c r="F294" s="2">
        <f t="shared" ref="F294:G294" si="410">F204</f>
        <v>0</v>
      </c>
      <c r="G294" s="2">
        <f t="shared" si="410"/>
        <v>0</v>
      </c>
    </row>
    <row r="295" spans="1:7" x14ac:dyDescent="0.35">
      <c r="A295" s="2">
        <v>291</v>
      </c>
      <c r="B295" s="2">
        <f t="shared" si="375"/>
        <v>303</v>
      </c>
      <c r="C295" s="2">
        <f t="shared" ref="C295:D295" si="411">C205</f>
        <v>6010</v>
      </c>
      <c r="D295" s="2">
        <f t="shared" si="411"/>
        <v>1</v>
      </c>
      <c r="E295" s="2">
        <f t="shared" si="377"/>
        <v>40</v>
      </c>
      <c r="F295" s="2">
        <f t="shared" ref="F295:G295" si="412">F205</f>
        <v>0</v>
      </c>
      <c r="G295" s="2">
        <f t="shared" si="412"/>
        <v>0</v>
      </c>
    </row>
    <row r="296" spans="1:7" x14ac:dyDescent="0.35">
      <c r="A296" s="2">
        <v>292</v>
      </c>
      <c r="B296" s="2">
        <f t="shared" si="375"/>
        <v>303</v>
      </c>
      <c r="C296" s="2">
        <f t="shared" ref="C296:D296" si="413">C206</f>
        <v>6011</v>
      </c>
      <c r="D296" s="2">
        <f t="shared" si="413"/>
        <v>1</v>
      </c>
      <c r="E296" s="2">
        <f t="shared" si="377"/>
        <v>40</v>
      </c>
      <c r="F296" s="2">
        <f t="shared" ref="F296:G296" si="414">F206</f>
        <v>0</v>
      </c>
      <c r="G296" s="2">
        <f t="shared" si="414"/>
        <v>0</v>
      </c>
    </row>
    <row r="297" spans="1:7" x14ac:dyDescent="0.35">
      <c r="A297" s="2">
        <v>293</v>
      </c>
      <c r="B297" s="2">
        <f t="shared" si="375"/>
        <v>303</v>
      </c>
      <c r="C297" s="2">
        <f t="shared" ref="C297:D297" si="415">C207</f>
        <v>10012</v>
      </c>
      <c r="D297" s="2">
        <f t="shared" si="415"/>
        <v>1</v>
      </c>
      <c r="E297" s="2">
        <f t="shared" si="377"/>
        <v>130</v>
      </c>
      <c r="F297" s="2">
        <f t="shared" ref="F297:G297" si="416">F207</f>
        <v>0</v>
      </c>
      <c r="G297" s="2">
        <f t="shared" si="416"/>
        <v>1</v>
      </c>
    </row>
    <row r="298" spans="1:7" x14ac:dyDescent="0.35">
      <c r="A298" s="2">
        <v>294</v>
      </c>
      <c r="B298" s="2">
        <f t="shared" si="375"/>
        <v>303</v>
      </c>
      <c r="C298" s="2">
        <f t="shared" ref="C298:D298" si="417">C208</f>
        <v>10011</v>
      </c>
      <c r="D298" s="2">
        <f t="shared" si="417"/>
        <v>1</v>
      </c>
      <c r="E298" s="2">
        <f t="shared" si="377"/>
        <v>130</v>
      </c>
      <c r="F298" s="2">
        <f t="shared" ref="F298:G298" si="418">F208</f>
        <v>0</v>
      </c>
      <c r="G298" s="2">
        <f t="shared" si="418"/>
        <v>1</v>
      </c>
    </row>
    <row r="299" spans="1:7" x14ac:dyDescent="0.35">
      <c r="A299" s="2">
        <v>295</v>
      </c>
      <c r="B299" s="2">
        <f t="shared" si="375"/>
        <v>303</v>
      </c>
      <c r="C299" s="2">
        <f t="shared" ref="C299:D299" si="419">C209</f>
        <v>5001</v>
      </c>
      <c r="D299" s="2">
        <f t="shared" si="419"/>
        <v>1</v>
      </c>
      <c r="E299" s="2">
        <f t="shared" si="377"/>
        <v>530</v>
      </c>
      <c r="F299" s="2">
        <f t="shared" ref="F299:G299" si="420">F209</f>
        <v>0</v>
      </c>
      <c r="G299" s="2">
        <f t="shared" si="420"/>
        <v>2</v>
      </c>
    </row>
    <row r="300" spans="1:7" x14ac:dyDescent="0.35">
      <c r="A300" s="2">
        <v>296</v>
      </c>
      <c r="B300" s="2">
        <f t="shared" si="375"/>
        <v>303</v>
      </c>
      <c r="C300" s="2">
        <f t="shared" ref="C300:D300" si="421">C210</f>
        <v>5002</v>
      </c>
      <c r="D300" s="2">
        <f t="shared" si="421"/>
        <v>1</v>
      </c>
      <c r="E300" s="2">
        <f t="shared" si="377"/>
        <v>630</v>
      </c>
      <c r="F300" s="2">
        <f t="shared" ref="F300:G300" si="422">F210</f>
        <v>0</v>
      </c>
      <c r="G300" s="2">
        <f t="shared" si="422"/>
        <v>3</v>
      </c>
    </row>
    <row r="301" spans="1:7" x14ac:dyDescent="0.35">
      <c r="A301" s="2">
        <v>297</v>
      </c>
      <c r="B301" s="2">
        <f t="shared" si="375"/>
        <v>303</v>
      </c>
      <c r="C301" s="2">
        <f t="shared" ref="C301:D301" si="423">C211</f>
        <v>5003</v>
      </c>
      <c r="D301" s="2">
        <f t="shared" si="423"/>
        <v>1</v>
      </c>
      <c r="E301" s="2">
        <f t="shared" si="377"/>
        <v>730</v>
      </c>
      <c r="F301" s="2">
        <f t="shared" ref="F301:G301" si="424">F211</f>
        <v>0</v>
      </c>
      <c r="G301" s="2">
        <f t="shared" si="424"/>
        <v>4</v>
      </c>
    </row>
    <row r="302" spans="1:7" x14ac:dyDescent="0.35">
      <c r="A302" s="2">
        <v>298</v>
      </c>
      <c r="B302" s="2">
        <f t="shared" si="375"/>
        <v>304</v>
      </c>
      <c r="C302" s="2">
        <f t="shared" ref="C302:D302" si="425">C212</f>
        <v>6012</v>
      </c>
      <c r="D302" s="2">
        <f t="shared" si="425"/>
        <v>1</v>
      </c>
      <c r="E302" s="2">
        <f t="shared" si="377"/>
        <v>40</v>
      </c>
      <c r="F302" s="2">
        <f t="shared" ref="F302:G302" si="426">F212</f>
        <v>0</v>
      </c>
      <c r="G302" s="2">
        <f t="shared" si="426"/>
        <v>0</v>
      </c>
    </row>
    <row r="303" spans="1:7" x14ac:dyDescent="0.35">
      <c r="A303" s="2">
        <v>299</v>
      </c>
      <c r="B303" s="2">
        <f t="shared" si="375"/>
        <v>304</v>
      </c>
      <c r="C303" s="2">
        <f t="shared" ref="C303:D303" si="427">C213</f>
        <v>6013</v>
      </c>
      <c r="D303" s="2">
        <f t="shared" si="427"/>
        <v>1</v>
      </c>
      <c r="E303" s="2">
        <f t="shared" si="377"/>
        <v>40</v>
      </c>
      <c r="F303" s="2">
        <f t="shared" ref="F303:G303" si="428">F213</f>
        <v>0</v>
      </c>
      <c r="G303" s="2">
        <f t="shared" si="428"/>
        <v>0</v>
      </c>
    </row>
    <row r="304" spans="1:7" x14ac:dyDescent="0.35">
      <c r="A304" s="2">
        <v>300</v>
      </c>
      <c r="B304" s="2">
        <f t="shared" si="375"/>
        <v>304</v>
      </c>
      <c r="C304" s="2">
        <f t="shared" ref="C304:D304" si="429">C214</f>
        <v>6014</v>
      </c>
      <c r="D304" s="2">
        <f t="shared" si="429"/>
        <v>1</v>
      </c>
      <c r="E304" s="2">
        <f t="shared" si="377"/>
        <v>40</v>
      </c>
      <c r="F304" s="2">
        <f t="shared" ref="F304:G304" si="430">F214</f>
        <v>0</v>
      </c>
      <c r="G304" s="2">
        <f t="shared" si="430"/>
        <v>0</v>
      </c>
    </row>
    <row r="305" spans="1:7" x14ac:dyDescent="0.35">
      <c r="A305" s="2">
        <v>301</v>
      </c>
      <c r="B305" s="2">
        <f t="shared" si="375"/>
        <v>304</v>
      </c>
      <c r="C305" s="2">
        <f t="shared" ref="C305:D305" si="431">C215</f>
        <v>6015</v>
      </c>
      <c r="D305" s="2">
        <f t="shared" si="431"/>
        <v>1</v>
      </c>
      <c r="E305" s="2">
        <f t="shared" si="377"/>
        <v>40</v>
      </c>
      <c r="F305" s="2">
        <f t="shared" ref="F305:G305" si="432">F215</f>
        <v>0</v>
      </c>
      <c r="G305" s="2">
        <f t="shared" si="432"/>
        <v>0</v>
      </c>
    </row>
    <row r="306" spans="1:7" x14ac:dyDescent="0.35">
      <c r="A306" s="2">
        <v>302</v>
      </c>
      <c r="B306" s="2">
        <f t="shared" si="375"/>
        <v>304</v>
      </c>
      <c r="C306" s="2">
        <f t="shared" ref="C306:D306" si="433">C216</f>
        <v>10012</v>
      </c>
      <c r="D306" s="2">
        <f t="shared" si="433"/>
        <v>1</v>
      </c>
      <c r="E306" s="2">
        <f t="shared" si="377"/>
        <v>130</v>
      </c>
      <c r="F306" s="2">
        <f t="shared" ref="F306:G306" si="434">F216</f>
        <v>0</v>
      </c>
      <c r="G306" s="2">
        <f t="shared" si="434"/>
        <v>1</v>
      </c>
    </row>
    <row r="307" spans="1:7" x14ac:dyDescent="0.35">
      <c r="A307" s="2">
        <v>303</v>
      </c>
      <c r="B307" s="2">
        <f t="shared" si="375"/>
        <v>304</v>
      </c>
      <c r="C307" s="2">
        <f t="shared" ref="C307:D307" si="435">C217</f>
        <v>10011</v>
      </c>
      <c r="D307" s="2">
        <f t="shared" si="435"/>
        <v>1</v>
      </c>
      <c r="E307" s="2">
        <f t="shared" si="377"/>
        <v>130</v>
      </c>
      <c r="F307" s="2">
        <f t="shared" ref="F307:G307" si="436">F217</f>
        <v>0</v>
      </c>
      <c r="G307" s="2">
        <f t="shared" si="436"/>
        <v>1</v>
      </c>
    </row>
    <row r="308" spans="1:7" x14ac:dyDescent="0.35">
      <c r="A308" s="2">
        <v>304</v>
      </c>
      <c r="B308" s="2">
        <f t="shared" si="375"/>
        <v>304</v>
      </c>
      <c r="C308" s="2">
        <f t="shared" ref="C308:D308" si="437">C218</f>
        <v>5001</v>
      </c>
      <c r="D308" s="2">
        <f t="shared" si="437"/>
        <v>1</v>
      </c>
      <c r="E308" s="2">
        <f t="shared" si="377"/>
        <v>530</v>
      </c>
      <c r="F308" s="2">
        <f t="shared" ref="F308:G308" si="438">F218</f>
        <v>0</v>
      </c>
      <c r="G308" s="2">
        <f t="shared" si="438"/>
        <v>2</v>
      </c>
    </row>
    <row r="309" spans="1:7" x14ac:dyDescent="0.35">
      <c r="A309" s="2">
        <v>305</v>
      </c>
      <c r="B309" s="2">
        <f t="shared" si="375"/>
        <v>304</v>
      </c>
      <c r="C309" s="2">
        <f t="shared" ref="C309:D309" si="439">C219</f>
        <v>5002</v>
      </c>
      <c r="D309" s="2">
        <f t="shared" si="439"/>
        <v>1</v>
      </c>
      <c r="E309" s="2">
        <f t="shared" si="377"/>
        <v>630</v>
      </c>
      <c r="F309" s="2">
        <f t="shared" ref="F309:G309" si="440">F219</f>
        <v>0</v>
      </c>
      <c r="G309" s="2">
        <f t="shared" si="440"/>
        <v>3</v>
      </c>
    </row>
    <row r="310" spans="1:7" x14ac:dyDescent="0.35">
      <c r="A310" s="2">
        <v>306</v>
      </c>
      <c r="B310" s="2">
        <f t="shared" si="375"/>
        <v>304</v>
      </c>
      <c r="C310" s="2">
        <f t="shared" ref="C310:D310" si="441">C220</f>
        <v>5003</v>
      </c>
      <c r="D310" s="2">
        <f t="shared" si="441"/>
        <v>1</v>
      </c>
      <c r="E310" s="2">
        <f t="shared" si="377"/>
        <v>730</v>
      </c>
      <c r="F310" s="2">
        <f t="shared" ref="F310:G310" si="442">F220</f>
        <v>0</v>
      </c>
      <c r="G310" s="2">
        <f t="shared" si="442"/>
        <v>4</v>
      </c>
    </row>
    <row r="311" spans="1:7" x14ac:dyDescent="0.35">
      <c r="A311" s="2">
        <v>307</v>
      </c>
      <c r="B311" s="2">
        <f t="shared" si="375"/>
        <v>305</v>
      </c>
      <c r="C311" s="2">
        <f t="shared" ref="C311:D311" si="443">C221</f>
        <v>6016</v>
      </c>
      <c r="D311" s="2">
        <f t="shared" si="443"/>
        <v>1</v>
      </c>
      <c r="E311" s="2">
        <f t="shared" si="377"/>
        <v>40</v>
      </c>
      <c r="F311" s="2">
        <f t="shared" ref="F311:G311" si="444">F221</f>
        <v>0</v>
      </c>
      <c r="G311" s="2">
        <f t="shared" si="444"/>
        <v>0</v>
      </c>
    </row>
    <row r="312" spans="1:7" x14ac:dyDescent="0.35">
      <c r="A312" s="2">
        <v>308</v>
      </c>
      <c r="B312" s="2">
        <f t="shared" si="375"/>
        <v>305</v>
      </c>
      <c r="C312" s="2">
        <f t="shared" ref="C312:D312" si="445">C222</f>
        <v>6017</v>
      </c>
      <c r="D312" s="2">
        <f t="shared" si="445"/>
        <v>1</v>
      </c>
      <c r="E312" s="2">
        <f t="shared" si="377"/>
        <v>40</v>
      </c>
      <c r="F312" s="2">
        <f t="shared" ref="F312:G312" si="446">F222</f>
        <v>0</v>
      </c>
      <c r="G312" s="2">
        <f t="shared" si="446"/>
        <v>0</v>
      </c>
    </row>
    <row r="313" spans="1:7" x14ac:dyDescent="0.35">
      <c r="A313" s="2">
        <v>309</v>
      </c>
      <c r="B313" s="2">
        <f t="shared" si="375"/>
        <v>305</v>
      </c>
      <c r="C313" s="2">
        <f t="shared" ref="C313:D313" si="447">C223</f>
        <v>6018</v>
      </c>
      <c r="D313" s="2">
        <f t="shared" si="447"/>
        <v>1</v>
      </c>
      <c r="E313" s="2">
        <f t="shared" si="377"/>
        <v>40</v>
      </c>
      <c r="F313" s="2">
        <f t="shared" ref="F313:G313" si="448">F223</f>
        <v>0</v>
      </c>
      <c r="G313" s="2">
        <f t="shared" si="448"/>
        <v>0</v>
      </c>
    </row>
    <row r="314" spans="1:7" x14ac:dyDescent="0.35">
      <c r="A314" s="2">
        <v>310</v>
      </c>
      <c r="B314" s="2">
        <f t="shared" si="375"/>
        <v>305</v>
      </c>
      <c r="C314" s="2">
        <f t="shared" ref="C314:D314" si="449">C224</f>
        <v>6019</v>
      </c>
      <c r="D314" s="2">
        <f t="shared" si="449"/>
        <v>1</v>
      </c>
      <c r="E314" s="2">
        <f t="shared" si="377"/>
        <v>40</v>
      </c>
      <c r="F314" s="2">
        <f t="shared" ref="F314:G314" si="450">F224</f>
        <v>0</v>
      </c>
      <c r="G314" s="2">
        <f t="shared" si="450"/>
        <v>0</v>
      </c>
    </row>
    <row r="315" spans="1:7" x14ac:dyDescent="0.35">
      <c r="A315" s="2">
        <v>311</v>
      </c>
      <c r="B315" s="2">
        <f t="shared" si="375"/>
        <v>305</v>
      </c>
      <c r="C315" s="2">
        <f t="shared" ref="C315:D315" si="451">C225</f>
        <v>10012</v>
      </c>
      <c r="D315" s="2">
        <f t="shared" si="451"/>
        <v>1</v>
      </c>
      <c r="E315" s="2">
        <f t="shared" si="377"/>
        <v>130</v>
      </c>
      <c r="F315" s="2">
        <f t="shared" ref="F315:G315" si="452">F225</f>
        <v>0</v>
      </c>
      <c r="G315" s="2">
        <f t="shared" si="452"/>
        <v>1</v>
      </c>
    </row>
    <row r="316" spans="1:7" x14ac:dyDescent="0.35">
      <c r="A316" s="2">
        <v>312</v>
      </c>
      <c r="B316" s="2">
        <f t="shared" si="375"/>
        <v>305</v>
      </c>
      <c r="C316" s="2">
        <f t="shared" ref="C316:D316" si="453">C226</f>
        <v>10011</v>
      </c>
      <c r="D316" s="2">
        <f t="shared" si="453"/>
        <v>1</v>
      </c>
      <c r="E316" s="2">
        <f t="shared" si="377"/>
        <v>130</v>
      </c>
      <c r="F316" s="2">
        <f t="shared" ref="F316:G316" si="454">F226</f>
        <v>0</v>
      </c>
      <c r="G316" s="2">
        <f t="shared" si="454"/>
        <v>1</v>
      </c>
    </row>
    <row r="317" spans="1:7" x14ac:dyDescent="0.35">
      <c r="A317" s="2">
        <v>313</v>
      </c>
      <c r="B317" s="2">
        <f t="shared" si="375"/>
        <v>305</v>
      </c>
      <c r="C317" s="2">
        <f t="shared" ref="C317:D317" si="455">C227</f>
        <v>5001</v>
      </c>
      <c r="D317" s="2">
        <f t="shared" si="455"/>
        <v>1</v>
      </c>
      <c r="E317" s="2">
        <f t="shared" si="377"/>
        <v>530</v>
      </c>
      <c r="F317" s="2">
        <f t="shared" ref="F317:G317" si="456">F227</f>
        <v>0</v>
      </c>
      <c r="G317" s="2">
        <f t="shared" si="456"/>
        <v>2</v>
      </c>
    </row>
    <row r="318" spans="1:7" x14ac:dyDescent="0.35">
      <c r="A318" s="2">
        <v>314</v>
      </c>
      <c r="B318" s="2">
        <f t="shared" si="375"/>
        <v>305</v>
      </c>
      <c r="C318" s="2">
        <f t="shared" ref="C318:D318" si="457">C228</f>
        <v>5002</v>
      </c>
      <c r="D318" s="2">
        <f t="shared" si="457"/>
        <v>1</v>
      </c>
      <c r="E318" s="2">
        <f t="shared" si="377"/>
        <v>630</v>
      </c>
      <c r="F318" s="2">
        <f t="shared" ref="F318:G318" si="458">F228</f>
        <v>0</v>
      </c>
      <c r="G318" s="2">
        <f t="shared" si="458"/>
        <v>3</v>
      </c>
    </row>
    <row r="319" spans="1:7" x14ac:dyDescent="0.35">
      <c r="A319" s="2">
        <v>315</v>
      </c>
      <c r="B319" s="2">
        <f t="shared" si="375"/>
        <v>305</v>
      </c>
      <c r="C319" s="2">
        <f t="shared" ref="C319:D319" si="459">C229</f>
        <v>5003</v>
      </c>
      <c r="D319" s="2">
        <f t="shared" si="459"/>
        <v>1</v>
      </c>
      <c r="E319" s="2">
        <f t="shared" si="377"/>
        <v>730</v>
      </c>
      <c r="F319" s="2">
        <f t="shared" ref="F319:G319" si="460">F229</f>
        <v>0</v>
      </c>
      <c r="G319" s="2">
        <f t="shared" si="460"/>
        <v>4</v>
      </c>
    </row>
    <row r="320" spans="1:7" x14ac:dyDescent="0.35">
      <c r="A320" s="2">
        <v>316</v>
      </c>
      <c r="B320" s="2">
        <f t="shared" si="375"/>
        <v>306</v>
      </c>
      <c r="C320" s="2">
        <f t="shared" ref="C320:D320" si="461">C230</f>
        <v>6020</v>
      </c>
      <c r="D320" s="2">
        <f t="shared" si="461"/>
        <v>1</v>
      </c>
      <c r="E320" s="2">
        <f t="shared" si="377"/>
        <v>40</v>
      </c>
      <c r="F320" s="2">
        <f t="shared" ref="F320:G320" si="462">F230</f>
        <v>0</v>
      </c>
      <c r="G320" s="2">
        <f t="shared" si="462"/>
        <v>0</v>
      </c>
    </row>
    <row r="321" spans="1:7" x14ac:dyDescent="0.35">
      <c r="A321" s="2">
        <v>317</v>
      </c>
      <c r="B321" s="2">
        <f t="shared" si="375"/>
        <v>306</v>
      </c>
      <c r="C321" s="2">
        <f t="shared" ref="C321:D321" si="463">C231</f>
        <v>6021</v>
      </c>
      <c r="D321" s="2">
        <f t="shared" si="463"/>
        <v>1</v>
      </c>
      <c r="E321" s="2">
        <f t="shared" si="377"/>
        <v>40</v>
      </c>
      <c r="F321" s="2">
        <f t="shared" ref="F321:G321" si="464">F231</f>
        <v>0</v>
      </c>
      <c r="G321" s="2">
        <f t="shared" si="464"/>
        <v>0</v>
      </c>
    </row>
    <row r="322" spans="1:7" x14ac:dyDescent="0.35">
      <c r="A322" s="2">
        <v>318</v>
      </c>
      <c r="B322" s="2">
        <f t="shared" si="375"/>
        <v>306</v>
      </c>
      <c r="C322" s="2">
        <f t="shared" ref="C322:D322" si="465">C232</f>
        <v>6022</v>
      </c>
      <c r="D322" s="2">
        <f t="shared" si="465"/>
        <v>1</v>
      </c>
      <c r="E322" s="2">
        <f t="shared" si="377"/>
        <v>40</v>
      </c>
      <c r="F322" s="2">
        <f t="shared" ref="F322:G322" si="466">F232</f>
        <v>0</v>
      </c>
      <c r="G322" s="2">
        <f t="shared" si="466"/>
        <v>0</v>
      </c>
    </row>
    <row r="323" spans="1:7" x14ac:dyDescent="0.35">
      <c r="A323" s="2">
        <v>319</v>
      </c>
      <c r="B323" s="2">
        <f t="shared" si="375"/>
        <v>306</v>
      </c>
      <c r="C323" s="2">
        <f t="shared" ref="C323:D323" si="467">C233</f>
        <v>6023</v>
      </c>
      <c r="D323" s="2">
        <f t="shared" si="467"/>
        <v>1</v>
      </c>
      <c r="E323" s="2">
        <f t="shared" si="377"/>
        <v>40</v>
      </c>
      <c r="F323" s="2">
        <f t="shared" ref="F323:G323" si="468">F233</f>
        <v>0</v>
      </c>
      <c r="G323" s="2">
        <f t="shared" si="468"/>
        <v>0</v>
      </c>
    </row>
    <row r="324" spans="1:7" x14ac:dyDescent="0.35">
      <c r="A324" s="2">
        <v>320</v>
      </c>
      <c r="B324" s="2">
        <f>B234+100</f>
        <v>306</v>
      </c>
      <c r="C324" s="2">
        <f>C234</f>
        <v>10012</v>
      </c>
      <c r="D324" s="2">
        <f t="shared" ref="D324" si="469">D234</f>
        <v>1</v>
      </c>
      <c r="E324" s="2">
        <f>E234+10</f>
        <v>130</v>
      </c>
      <c r="F324" s="2">
        <f t="shared" ref="F324:G324" si="470">F234</f>
        <v>0</v>
      </c>
      <c r="G324" s="2">
        <f t="shared" si="470"/>
        <v>1</v>
      </c>
    </row>
    <row r="325" spans="1:7" x14ac:dyDescent="0.35">
      <c r="A325" s="2">
        <v>321</v>
      </c>
      <c r="B325" s="2">
        <f t="shared" ref="B325:B341" si="471">B235+100</f>
        <v>306</v>
      </c>
      <c r="C325" s="2">
        <f t="shared" ref="C325:D325" si="472">C235</f>
        <v>10011</v>
      </c>
      <c r="D325" s="2">
        <f t="shared" si="472"/>
        <v>1</v>
      </c>
      <c r="E325" s="2">
        <f t="shared" ref="E325:E341" si="473">E235+10</f>
        <v>130</v>
      </c>
      <c r="F325" s="2">
        <f t="shared" ref="F325:G325" si="474">F235</f>
        <v>0</v>
      </c>
      <c r="G325" s="2">
        <f t="shared" si="474"/>
        <v>1</v>
      </c>
    </row>
    <row r="326" spans="1:7" x14ac:dyDescent="0.35">
      <c r="A326" s="2">
        <v>322</v>
      </c>
      <c r="B326" s="2">
        <f t="shared" si="471"/>
        <v>306</v>
      </c>
      <c r="C326" s="2">
        <f t="shared" ref="C326:D326" si="475">C236</f>
        <v>5001</v>
      </c>
      <c r="D326" s="2">
        <f t="shared" si="475"/>
        <v>1</v>
      </c>
      <c r="E326" s="2">
        <f t="shared" si="473"/>
        <v>530</v>
      </c>
      <c r="F326" s="2">
        <f t="shared" ref="F326:G326" si="476">F236</f>
        <v>0</v>
      </c>
      <c r="G326" s="2">
        <f t="shared" si="476"/>
        <v>2</v>
      </c>
    </row>
    <row r="327" spans="1:7" x14ac:dyDescent="0.35">
      <c r="A327" s="2">
        <v>323</v>
      </c>
      <c r="B327" s="2">
        <f t="shared" si="471"/>
        <v>306</v>
      </c>
      <c r="C327" s="2">
        <f t="shared" ref="C327:D327" si="477">C237</f>
        <v>5002</v>
      </c>
      <c r="D327" s="2">
        <f t="shared" si="477"/>
        <v>1</v>
      </c>
      <c r="E327" s="2">
        <f t="shared" si="473"/>
        <v>40</v>
      </c>
      <c r="F327" s="2">
        <f t="shared" ref="F327:G327" si="478">F237</f>
        <v>0</v>
      </c>
      <c r="G327" s="2">
        <f t="shared" si="478"/>
        <v>3</v>
      </c>
    </row>
    <row r="328" spans="1:7" x14ac:dyDescent="0.35">
      <c r="A328" s="2">
        <v>324</v>
      </c>
      <c r="B328" s="2">
        <f t="shared" si="471"/>
        <v>306</v>
      </c>
      <c r="C328" s="2">
        <f t="shared" ref="C328:D328" si="479">C238</f>
        <v>5003</v>
      </c>
      <c r="D328" s="2">
        <f t="shared" si="479"/>
        <v>1</v>
      </c>
      <c r="E328" s="2">
        <f t="shared" si="473"/>
        <v>730</v>
      </c>
      <c r="F328" s="2">
        <f t="shared" ref="F328:G328" si="480">F238</f>
        <v>0</v>
      </c>
      <c r="G328" s="2">
        <f t="shared" si="480"/>
        <v>4</v>
      </c>
    </row>
    <row r="329" spans="1:7" x14ac:dyDescent="0.35">
      <c r="A329" s="2">
        <v>325</v>
      </c>
      <c r="B329" s="2">
        <f t="shared" si="471"/>
        <v>307</v>
      </c>
      <c r="C329" s="2">
        <f t="shared" ref="C329:D329" si="481">C239</f>
        <v>6024</v>
      </c>
      <c r="D329" s="2">
        <f t="shared" si="481"/>
        <v>1</v>
      </c>
      <c r="E329" s="2">
        <f t="shared" si="473"/>
        <v>40</v>
      </c>
      <c r="F329" s="2">
        <f t="shared" ref="F329:G329" si="482">F239</f>
        <v>0</v>
      </c>
      <c r="G329" s="2">
        <f t="shared" si="482"/>
        <v>0</v>
      </c>
    </row>
    <row r="330" spans="1:7" x14ac:dyDescent="0.35">
      <c r="A330" s="2">
        <v>326</v>
      </c>
      <c r="B330" s="2">
        <f t="shared" si="471"/>
        <v>307</v>
      </c>
      <c r="C330" s="2">
        <f t="shared" ref="C330:D330" si="483">C240</f>
        <v>6025</v>
      </c>
      <c r="D330" s="2">
        <f t="shared" si="483"/>
        <v>1</v>
      </c>
      <c r="E330" s="2">
        <f t="shared" si="473"/>
        <v>40</v>
      </c>
      <c r="F330" s="2">
        <f t="shared" ref="F330:G330" si="484">F240</f>
        <v>0</v>
      </c>
      <c r="G330" s="2">
        <f t="shared" si="484"/>
        <v>0</v>
      </c>
    </row>
    <row r="331" spans="1:7" x14ac:dyDescent="0.35">
      <c r="A331" s="2">
        <v>327</v>
      </c>
      <c r="B331" s="2">
        <f t="shared" si="471"/>
        <v>307</v>
      </c>
      <c r="C331" s="2">
        <f t="shared" ref="C331:D331" si="485">C241</f>
        <v>6026</v>
      </c>
      <c r="D331" s="2">
        <f t="shared" si="485"/>
        <v>1</v>
      </c>
      <c r="E331" s="2">
        <f t="shared" si="473"/>
        <v>40</v>
      </c>
      <c r="F331" s="2">
        <f t="shared" ref="F331:G331" si="486">F241</f>
        <v>0</v>
      </c>
      <c r="G331" s="2">
        <f t="shared" si="486"/>
        <v>0</v>
      </c>
    </row>
    <row r="332" spans="1:7" x14ac:dyDescent="0.35">
      <c r="A332" s="2">
        <v>328</v>
      </c>
      <c r="B332" s="2">
        <f t="shared" si="471"/>
        <v>307</v>
      </c>
      <c r="C332" s="2">
        <f t="shared" ref="C332:D332" si="487">C242</f>
        <v>6027</v>
      </c>
      <c r="D332" s="2">
        <f t="shared" si="487"/>
        <v>1</v>
      </c>
      <c r="E332" s="2">
        <f t="shared" si="473"/>
        <v>40</v>
      </c>
      <c r="F332" s="2">
        <f t="shared" ref="F332:G332" si="488">F242</f>
        <v>0</v>
      </c>
      <c r="G332" s="2">
        <f t="shared" si="488"/>
        <v>0</v>
      </c>
    </row>
    <row r="333" spans="1:7" x14ac:dyDescent="0.35">
      <c r="A333" s="2">
        <v>329</v>
      </c>
      <c r="B333" s="2">
        <f t="shared" si="471"/>
        <v>307</v>
      </c>
      <c r="C333" s="2">
        <f t="shared" ref="C333:D333" si="489">C243</f>
        <v>10012</v>
      </c>
      <c r="D333" s="2">
        <f t="shared" si="489"/>
        <v>1</v>
      </c>
      <c r="E333" s="2">
        <f t="shared" si="473"/>
        <v>130</v>
      </c>
      <c r="F333" s="2">
        <f t="shared" ref="F333:G333" si="490">F243</f>
        <v>0</v>
      </c>
      <c r="G333" s="2">
        <f t="shared" si="490"/>
        <v>1</v>
      </c>
    </row>
    <row r="334" spans="1:7" x14ac:dyDescent="0.35">
      <c r="A334" s="2">
        <v>330</v>
      </c>
      <c r="B334" s="2">
        <f t="shared" si="471"/>
        <v>307</v>
      </c>
      <c r="C334" s="2">
        <f t="shared" ref="C334:D334" si="491">C244</f>
        <v>10011</v>
      </c>
      <c r="D334" s="2">
        <f t="shared" si="491"/>
        <v>1</v>
      </c>
      <c r="E334" s="2">
        <f t="shared" si="473"/>
        <v>130</v>
      </c>
      <c r="F334" s="2">
        <f t="shared" ref="F334:G334" si="492">F244</f>
        <v>0</v>
      </c>
      <c r="G334" s="2">
        <f t="shared" si="492"/>
        <v>1</v>
      </c>
    </row>
    <row r="335" spans="1:7" x14ac:dyDescent="0.35">
      <c r="A335" s="2">
        <v>331</v>
      </c>
      <c r="B335" s="2">
        <f t="shared" si="471"/>
        <v>307</v>
      </c>
      <c r="C335" s="2">
        <f t="shared" ref="C335:D335" si="493">C245</f>
        <v>5001</v>
      </c>
      <c r="D335" s="2">
        <f t="shared" si="493"/>
        <v>1</v>
      </c>
      <c r="E335" s="2">
        <f t="shared" si="473"/>
        <v>530</v>
      </c>
      <c r="F335" s="2">
        <f t="shared" ref="F335:G335" si="494">F245</f>
        <v>0</v>
      </c>
      <c r="G335" s="2">
        <f t="shared" si="494"/>
        <v>2</v>
      </c>
    </row>
    <row r="336" spans="1:7" x14ac:dyDescent="0.35">
      <c r="A336" s="2">
        <v>332</v>
      </c>
      <c r="B336" s="2">
        <f t="shared" si="471"/>
        <v>307</v>
      </c>
      <c r="C336" s="2">
        <f t="shared" ref="C336:D336" si="495">C246</f>
        <v>5002</v>
      </c>
      <c r="D336" s="2">
        <f t="shared" si="495"/>
        <v>1</v>
      </c>
      <c r="E336" s="2">
        <f t="shared" si="473"/>
        <v>630</v>
      </c>
      <c r="F336" s="2">
        <f t="shared" ref="F336:G336" si="496">F246</f>
        <v>0</v>
      </c>
      <c r="G336" s="2">
        <f t="shared" si="496"/>
        <v>3</v>
      </c>
    </row>
    <row r="337" spans="1:7" x14ac:dyDescent="0.35">
      <c r="A337" s="2">
        <v>333</v>
      </c>
      <c r="B337" s="2">
        <f t="shared" si="471"/>
        <v>307</v>
      </c>
      <c r="C337" s="2">
        <f t="shared" ref="C337:D337" si="497">C247</f>
        <v>5003</v>
      </c>
      <c r="D337" s="2">
        <f t="shared" si="497"/>
        <v>1</v>
      </c>
      <c r="E337" s="2">
        <f t="shared" si="473"/>
        <v>730</v>
      </c>
      <c r="F337" s="2">
        <f t="shared" ref="F337:G337" si="498">F247</f>
        <v>0</v>
      </c>
      <c r="G337" s="2">
        <f t="shared" si="498"/>
        <v>4</v>
      </c>
    </row>
    <row r="338" spans="1:7" x14ac:dyDescent="0.35">
      <c r="A338" s="2">
        <v>334</v>
      </c>
      <c r="B338" s="2">
        <f t="shared" si="471"/>
        <v>308</v>
      </c>
      <c r="C338" s="2">
        <f t="shared" ref="C338:D338" si="499">C248</f>
        <v>6028</v>
      </c>
      <c r="D338" s="2">
        <f t="shared" si="499"/>
        <v>1</v>
      </c>
      <c r="E338" s="2">
        <f t="shared" si="473"/>
        <v>40</v>
      </c>
      <c r="F338" s="2">
        <f t="shared" ref="F338:G338" si="500">F248</f>
        <v>0</v>
      </c>
      <c r="G338" s="2">
        <f t="shared" si="500"/>
        <v>0</v>
      </c>
    </row>
    <row r="339" spans="1:7" x14ac:dyDescent="0.35">
      <c r="A339" s="2">
        <v>335</v>
      </c>
      <c r="B339" s="2">
        <f t="shared" si="471"/>
        <v>308</v>
      </c>
      <c r="C339" s="2">
        <f t="shared" ref="C339:D339" si="501">C249</f>
        <v>6029</v>
      </c>
      <c r="D339" s="2">
        <f t="shared" si="501"/>
        <v>1</v>
      </c>
      <c r="E339" s="2">
        <f t="shared" si="473"/>
        <v>40</v>
      </c>
      <c r="F339" s="2">
        <f t="shared" ref="F339:G339" si="502">F249</f>
        <v>0</v>
      </c>
      <c r="G339" s="2">
        <f t="shared" si="502"/>
        <v>0</v>
      </c>
    </row>
    <row r="340" spans="1:7" x14ac:dyDescent="0.35">
      <c r="A340" s="2">
        <v>336</v>
      </c>
      <c r="B340" s="2">
        <f t="shared" si="471"/>
        <v>308</v>
      </c>
      <c r="C340" s="2">
        <f t="shared" ref="C340:D340" si="503">C250</f>
        <v>6030</v>
      </c>
      <c r="D340" s="2">
        <f t="shared" si="503"/>
        <v>1</v>
      </c>
      <c r="E340" s="2">
        <f t="shared" si="473"/>
        <v>40</v>
      </c>
      <c r="F340" s="2">
        <f t="shared" ref="F340:G340" si="504">F250</f>
        <v>0</v>
      </c>
      <c r="G340" s="2">
        <f t="shared" si="504"/>
        <v>0</v>
      </c>
    </row>
    <row r="341" spans="1:7" x14ac:dyDescent="0.35">
      <c r="A341" s="2">
        <v>337</v>
      </c>
      <c r="B341" s="2">
        <f t="shared" si="471"/>
        <v>308</v>
      </c>
      <c r="C341" s="2">
        <f t="shared" ref="C341:D341" si="505">C251</f>
        <v>6031</v>
      </c>
      <c r="D341" s="2">
        <f t="shared" si="505"/>
        <v>1</v>
      </c>
      <c r="E341" s="2">
        <f t="shared" si="473"/>
        <v>40</v>
      </c>
      <c r="F341" s="2">
        <f t="shared" ref="F341:G341" si="506">F251</f>
        <v>0</v>
      </c>
      <c r="G341" s="2">
        <f t="shared" si="506"/>
        <v>0</v>
      </c>
    </row>
    <row r="342" spans="1:7" x14ac:dyDescent="0.35">
      <c r="A342" s="2">
        <v>338</v>
      </c>
      <c r="B342" s="2">
        <f>B252+100</f>
        <v>308</v>
      </c>
      <c r="C342" s="2">
        <f>C252</f>
        <v>10012</v>
      </c>
      <c r="D342" s="2">
        <f t="shared" ref="D342" si="507">D252</f>
        <v>1</v>
      </c>
      <c r="E342" s="2">
        <f>E252+10</f>
        <v>130</v>
      </c>
      <c r="F342" s="2">
        <f t="shared" ref="F342:G342" si="508">F252</f>
        <v>0</v>
      </c>
      <c r="G342" s="2">
        <f t="shared" si="508"/>
        <v>1</v>
      </c>
    </row>
    <row r="343" spans="1:7" x14ac:dyDescent="0.35">
      <c r="A343" s="2">
        <v>339</v>
      </c>
      <c r="B343" s="2">
        <f t="shared" ref="B343:B357" si="509">B253+100</f>
        <v>308</v>
      </c>
      <c r="C343" s="2">
        <f t="shared" ref="C343:D343" si="510">C253</f>
        <v>10011</v>
      </c>
      <c r="D343" s="2">
        <f t="shared" si="510"/>
        <v>1</v>
      </c>
      <c r="E343" s="2">
        <f t="shared" ref="E343:E357" si="511">E253+10</f>
        <v>130</v>
      </c>
      <c r="F343" s="2">
        <f t="shared" ref="F343:G343" si="512">F253</f>
        <v>0</v>
      </c>
      <c r="G343" s="2">
        <f t="shared" si="512"/>
        <v>1</v>
      </c>
    </row>
    <row r="344" spans="1:7" x14ac:dyDescent="0.35">
      <c r="A344" s="2">
        <v>340</v>
      </c>
      <c r="B344" s="2">
        <f t="shared" si="509"/>
        <v>308</v>
      </c>
      <c r="C344" s="2">
        <f t="shared" ref="C344:D344" si="513">C254</f>
        <v>5001</v>
      </c>
      <c r="D344" s="2">
        <f t="shared" si="513"/>
        <v>1</v>
      </c>
      <c r="E344" s="2">
        <f t="shared" si="511"/>
        <v>530</v>
      </c>
      <c r="F344" s="2">
        <f t="shared" ref="F344:G344" si="514">F254</f>
        <v>0</v>
      </c>
      <c r="G344" s="2">
        <f t="shared" si="514"/>
        <v>2</v>
      </c>
    </row>
    <row r="345" spans="1:7" x14ac:dyDescent="0.35">
      <c r="A345" s="2">
        <v>341</v>
      </c>
      <c r="B345" s="2">
        <f t="shared" si="509"/>
        <v>308</v>
      </c>
      <c r="C345" s="2">
        <f t="shared" ref="C345:D345" si="515">C255</f>
        <v>5002</v>
      </c>
      <c r="D345" s="2">
        <f t="shared" si="515"/>
        <v>1</v>
      </c>
      <c r="E345" s="2">
        <f t="shared" si="511"/>
        <v>630</v>
      </c>
      <c r="F345" s="2">
        <f t="shared" ref="F345:G345" si="516">F255</f>
        <v>0</v>
      </c>
      <c r="G345" s="2">
        <f t="shared" si="516"/>
        <v>3</v>
      </c>
    </row>
    <row r="346" spans="1:7" x14ac:dyDescent="0.35">
      <c r="A346" s="2">
        <v>342</v>
      </c>
      <c r="B346" s="2">
        <f t="shared" si="509"/>
        <v>308</v>
      </c>
      <c r="C346" s="2">
        <f t="shared" ref="C346:D346" si="517">C256</f>
        <v>5003</v>
      </c>
      <c r="D346" s="2">
        <f t="shared" si="517"/>
        <v>1</v>
      </c>
      <c r="E346" s="2">
        <f t="shared" si="511"/>
        <v>730</v>
      </c>
      <c r="F346" s="2">
        <f t="shared" ref="F346:G346" si="518">F256</f>
        <v>0</v>
      </c>
      <c r="G346" s="2">
        <f t="shared" si="518"/>
        <v>4</v>
      </c>
    </row>
    <row r="347" spans="1:7" x14ac:dyDescent="0.35">
      <c r="A347" s="2">
        <v>343</v>
      </c>
      <c r="B347" s="2">
        <f t="shared" si="509"/>
        <v>309</v>
      </c>
      <c r="C347" s="2">
        <f t="shared" ref="C347:D347" si="519">C257</f>
        <v>6032</v>
      </c>
      <c r="D347" s="2">
        <f t="shared" si="519"/>
        <v>1</v>
      </c>
      <c r="E347" s="2">
        <f t="shared" si="511"/>
        <v>40</v>
      </c>
      <c r="F347" s="2">
        <f t="shared" ref="F347:G347" si="520">F257</f>
        <v>0</v>
      </c>
      <c r="G347" s="2">
        <f t="shared" si="520"/>
        <v>0</v>
      </c>
    </row>
    <row r="348" spans="1:7" x14ac:dyDescent="0.35">
      <c r="A348" s="2">
        <v>344</v>
      </c>
      <c r="B348" s="2">
        <f t="shared" si="509"/>
        <v>309</v>
      </c>
      <c r="C348" s="2">
        <f t="shared" ref="C348:D348" si="521">C258</f>
        <v>6033</v>
      </c>
      <c r="D348" s="2">
        <f t="shared" si="521"/>
        <v>1</v>
      </c>
      <c r="E348" s="2">
        <f t="shared" si="511"/>
        <v>40</v>
      </c>
      <c r="F348" s="2">
        <f t="shared" ref="F348:G348" si="522">F258</f>
        <v>0</v>
      </c>
      <c r="G348" s="2">
        <f t="shared" si="522"/>
        <v>0</v>
      </c>
    </row>
    <row r="349" spans="1:7" x14ac:dyDescent="0.35">
      <c r="A349" s="2">
        <v>345</v>
      </c>
      <c r="B349" s="2">
        <f t="shared" si="509"/>
        <v>309</v>
      </c>
      <c r="C349" s="2">
        <f t="shared" ref="C349:D349" si="523">C259</f>
        <v>6034</v>
      </c>
      <c r="D349" s="2">
        <f t="shared" si="523"/>
        <v>1</v>
      </c>
      <c r="E349" s="2">
        <f t="shared" si="511"/>
        <v>40</v>
      </c>
      <c r="F349" s="2">
        <f t="shared" ref="F349:G349" si="524">F259</f>
        <v>0</v>
      </c>
      <c r="G349" s="2">
        <f t="shared" si="524"/>
        <v>0</v>
      </c>
    </row>
    <row r="350" spans="1:7" x14ac:dyDescent="0.35">
      <c r="A350" s="2">
        <v>346</v>
      </c>
      <c r="B350" s="2">
        <f t="shared" si="509"/>
        <v>309</v>
      </c>
      <c r="C350" s="2">
        <f t="shared" ref="C350:D350" si="525">C260</f>
        <v>6035</v>
      </c>
      <c r="D350" s="2">
        <f t="shared" si="525"/>
        <v>1</v>
      </c>
      <c r="E350" s="2">
        <f t="shared" si="511"/>
        <v>40</v>
      </c>
      <c r="F350" s="2">
        <f t="shared" ref="F350:G350" si="526">F260</f>
        <v>0</v>
      </c>
      <c r="G350" s="2">
        <f t="shared" si="526"/>
        <v>0</v>
      </c>
    </row>
    <row r="351" spans="1:7" x14ac:dyDescent="0.35">
      <c r="A351" s="2">
        <v>347</v>
      </c>
      <c r="B351" s="2">
        <f t="shared" si="509"/>
        <v>309</v>
      </c>
      <c r="C351" s="2">
        <f t="shared" ref="C351:D351" si="527">C261</f>
        <v>10012</v>
      </c>
      <c r="D351" s="2">
        <f t="shared" si="527"/>
        <v>1</v>
      </c>
      <c r="E351" s="2">
        <f t="shared" si="511"/>
        <v>130</v>
      </c>
      <c r="F351" s="2">
        <f t="shared" ref="F351:G351" si="528">F261</f>
        <v>0</v>
      </c>
      <c r="G351" s="2">
        <f t="shared" si="528"/>
        <v>1</v>
      </c>
    </row>
    <row r="352" spans="1:7" x14ac:dyDescent="0.35">
      <c r="A352" s="2">
        <v>348</v>
      </c>
      <c r="B352" s="2">
        <f t="shared" si="509"/>
        <v>309</v>
      </c>
      <c r="C352" s="2">
        <f t="shared" ref="C352:D352" si="529">C262</f>
        <v>10011</v>
      </c>
      <c r="D352" s="2">
        <f t="shared" si="529"/>
        <v>1</v>
      </c>
      <c r="E352" s="2">
        <f t="shared" si="511"/>
        <v>130</v>
      </c>
      <c r="F352" s="2">
        <f t="shared" ref="F352:G352" si="530">F262</f>
        <v>0</v>
      </c>
      <c r="G352" s="2">
        <f t="shared" si="530"/>
        <v>1</v>
      </c>
    </row>
    <row r="353" spans="1:7" x14ac:dyDescent="0.35">
      <c r="A353" s="2">
        <v>349</v>
      </c>
      <c r="B353" s="2">
        <f t="shared" si="509"/>
        <v>309</v>
      </c>
      <c r="C353" s="2">
        <f t="shared" ref="C353:D353" si="531">C263</f>
        <v>5001</v>
      </c>
      <c r="D353" s="2">
        <f t="shared" si="531"/>
        <v>1</v>
      </c>
      <c r="E353" s="2">
        <f t="shared" si="511"/>
        <v>530</v>
      </c>
      <c r="F353" s="2">
        <f t="shared" ref="F353:G353" si="532">F263</f>
        <v>0</v>
      </c>
      <c r="G353" s="2">
        <f t="shared" si="532"/>
        <v>2</v>
      </c>
    </row>
    <row r="354" spans="1:7" x14ac:dyDescent="0.35">
      <c r="A354" s="2">
        <v>350</v>
      </c>
      <c r="B354" s="2">
        <f t="shared" si="509"/>
        <v>309</v>
      </c>
      <c r="C354" s="2">
        <f t="shared" ref="C354:D354" si="533">C264</f>
        <v>5002</v>
      </c>
      <c r="D354" s="2">
        <f t="shared" si="533"/>
        <v>1</v>
      </c>
      <c r="E354" s="2">
        <f t="shared" si="511"/>
        <v>630</v>
      </c>
      <c r="F354" s="2">
        <f t="shared" ref="F354:G354" si="534">F264</f>
        <v>0</v>
      </c>
      <c r="G354" s="2">
        <f t="shared" si="534"/>
        <v>3</v>
      </c>
    </row>
    <row r="355" spans="1:7" x14ac:dyDescent="0.35">
      <c r="A355" s="2">
        <v>351</v>
      </c>
      <c r="B355" s="2">
        <f t="shared" si="509"/>
        <v>309</v>
      </c>
      <c r="C355" s="2">
        <f t="shared" ref="C355:D355" si="535">C265</f>
        <v>5003</v>
      </c>
      <c r="D355" s="2">
        <f t="shared" si="535"/>
        <v>1</v>
      </c>
      <c r="E355" s="2">
        <f t="shared" si="511"/>
        <v>730</v>
      </c>
      <c r="F355" s="2">
        <f t="shared" ref="F355:G355" si="536">F265</f>
        <v>0</v>
      </c>
      <c r="G355" s="2">
        <f t="shared" si="536"/>
        <v>4</v>
      </c>
    </row>
    <row r="356" spans="1:7" x14ac:dyDescent="0.35">
      <c r="A356" s="2">
        <v>352</v>
      </c>
      <c r="B356" s="2">
        <f t="shared" si="509"/>
        <v>310</v>
      </c>
      <c r="C356" s="2">
        <f t="shared" ref="C356:D356" si="537">C266</f>
        <v>6036</v>
      </c>
      <c r="D356" s="2">
        <f t="shared" si="537"/>
        <v>1</v>
      </c>
      <c r="E356" s="2">
        <f t="shared" si="511"/>
        <v>40</v>
      </c>
      <c r="F356" s="2">
        <f t="shared" ref="F356:G356" si="538">F266</f>
        <v>0</v>
      </c>
      <c r="G356" s="2">
        <f t="shared" si="538"/>
        <v>0</v>
      </c>
    </row>
    <row r="357" spans="1:7" x14ac:dyDescent="0.35">
      <c r="A357" s="2">
        <v>353</v>
      </c>
      <c r="B357" s="2">
        <f t="shared" si="509"/>
        <v>310</v>
      </c>
      <c r="C357" s="2">
        <f t="shared" ref="C357:D357" si="539">C267</f>
        <v>6037</v>
      </c>
      <c r="D357" s="2">
        <f t="shared" si="539"/>
        <v>1</v>
      </c>
      <c r="E357" s="2">
        <f t="shared" si="511"/>
        <v>40</v>
      </c>
      <c r="F357" s="2">
        <f t="shared" ref="F357:G357" si="540">F267</f>
        <v>0</v>
      </c>
      <c r="G357" s="2">
        <f t="shared" si="540"/>
        <v>0</v>
      </c>
    </row>
    <row r="358" spans="1:7" x14ac:dyDescent="0.35">
      <c r="A358" s="2">
        <v>354</v>
      </c>
      <c r="B358" s="2">
        <f>B268+100</f>
        <v>310</v>
      </c>
      <c r="C358" s="2">
        <f>C268</f>
        <v>6038</v>
      </c>
      <c r="D358" s="2">
        <f t="shared" ref="D358" si="541">D268</f>
        <v>1</v>
      </c>
      <c r="E358" s="2">
        <f>E268+10</f>
        <v>40</v>
      </c>
      <c r="F358" s="2">
        <f t="shared" ref="F358:G358" si="542">F268</f>
        <v>0</v>
      </c>
      <c r="G358" s="2">
        <f t="shared" si="542"/>
        <v>0</v>
      </c>
    </row>
    <row r="359" spans="1:7" x14ac:dyDescent="0.35">
      <c r="A359" s="2">
        <v>355</v>
      </c>
      <c r="B359" s="2">
        <f t="shared" ref="B359:B364" si="543">B269+100</f>
        <v>310</v>
      </c>
      <c r="C359" s="2">
        <f t="shared" ref="C359:D359" si="544">C269</f>
        <v>6039</v>
      </c>
      <c r="D359" s="2">
        <f t="shared" si="544"/>
        <v>1</v>
      </c>
      <c r="E359" s="2">
        <f t="shared" ref="E359:E364" si="545">E269+10</f>
        <v>40</v>
      </c>
      <c r="F359" s="2">
        <f t="shared" ref="F359:G359" si="546">F269</f>
        <v>0</v>
      </c>
      <c r="G359" s="2">
        <f t="shared" si="546"/>
        <v>0</v>
      </c>
    </row>
    <row r="360" spans="1:7" x14ac:dyDescent="0.35">
      <c r="A360" s="2">
        <v>356</v>
      </c>
      <c r="B360" s="2">
        <f t="shared" si="543"/>
        <v>310</v>
      </c>
      <c r="C360" s="2">
        <f t="shared" ref="C360:D360" si="547">C270</f>
        <v>10012</v>
      </c>
      <c r="D360" s="2">
        <f t="shared" si="547"/>
        <v>1</v>
      </c>
      <c r="E360" s="2">
        <f t="shared" si="545"/>
        <v>130</v>
      </c>
      <c r="F360" s="2">
        <f t="shared" ref="F360:G360" si="548">F270</f>
        <v>0</v>
      </c>
      <c r="G360" s="2">
        <f t="shared" si="548"/>
        <v>1</v>
      </c>
    </row>
    <row r="361" spans="1:7" x14ac:dyDescent="0.35">
      <c r="A361" s="2">
        <v>357</v>
      </c>
      <c r="B361" s="2">
        <f t="shared" si="543"/>
        <v>310</v>
      </c>
      <c r="C361" s="2">
        <f t="shared" ref="C361:D361" si="549">C271</f>
        <v>10011</v>
      </c>
      <c r="D361" s="2">
        <f t="shared" si="549"/>
        <v>1</v>
      </c>
      <c r="E361" s="2">
        <f t="shared" si="545"/>
        <v>130</v>
      </c>
      <c r="F361" s="2">
        <f t="shared" ref="F361:G361" si="550">F271</f>
        <v>0</v>
      </c>
      <c r="G361" s="2">
        <f t="shared" si="550"/>
        <v>1</v>
      </c>
    </row>
    <row r="362" spans="1:7" x14ac:dyDescent="0.35">
      <c r="A362" s="2">
        <v>358</v>
      </c>
      <c r="B362" s="2">
        <f t="shared" si="543"/>
        <v>310</v>
      </c>
      <c r="C362" s="2">
        <f t="shared" ref="C362:D362" si="551">C272</f>
        <v>5001</v>
      </c>
      <c r="D362" s="2">
        <f t="shared" si="551"/>
        <v>1</v>
      </c>
      <c r="E362" s="2">
        <f t="shared" si="545"/>
        <v>530</v>
      </c>
      <c r="F362" s="2">
        <f t="shared" ref="F362:G362" si="552">F272</f>
        <v>0</v>
      </c>
      <c r="G362" s="2">
        <f t="shared" si="552"/>
        <v>2</v>
      </c>
    </row>
    <row r="363" spans="1:7" x14ac:dyDescent="0.35">
      <c r="A363" s="2">
        <v>359</v>
      </c>
      <c r="B363" s="2">
        <f t="shared" si="543"/>
        <v>310</v>
      </c>
      <c r="C363" s="2">
        <f t="shared" ref="C363:D363" si="553">C273</f>
        <v>5002</v>
      </c>
      <c r="D363" s="2">
        <f t="shared" si="553"/>
        <v>1</v>
      </c>
      <c r="E363" s="2">
        <f t="shared" si="545"/>
        <v>630</v>
      </c>
      <c r="F363" s="2">
        <f t="shared" ref="F363:G363" si="554">F273</f>
        <v>0</v>
      </c>
      <c r="G363" s="2">
        <f t="shared" si="554"/>
        <v>3</v>
      </c>
    </row>
    <row r="364" spans="1:7" x14ac:dyDescent="0.35">
      <c r="A364" s="2">
        <v>360</v>
      </c>
      <c r="B364" s="2">
        <f t="shared" si="543"/>
        <v>310</v>
      </c>
      <c r="C364" s="2">
        <f t="shared" ref="C364:D364" si="555">C274</f>
        <v>5003</v>
      </c>
      <c r="D364" s="2">
        <f t="shared" si="555"/>
        <v>1</v>
      </c>
      <c r="E364" s="2">
        <f t="shared" si="545"/>
        <v>730</v>
      </c>
      <c r="F364" s="2">
        <f t="shared" ref="F364:G364" si="556">F274</f>
        <v>0</v>
      </c>
      <c r="G364" s="2">
        <f t="shared" si="556"/>
        <v>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2" sqref="C22"/>
    </sheetView>
  </sheetViews>
  <sheetFormatPr defaultRowHeight="16.5" x14ac:dyDescent="0.35"/>
  <cols>
    <col min="1" max="1" width="9" style="2"/>
    <col min="2" max="2" width="17.25" style="2" bestFit="1" customWidth="1"/>
    <col min="3" max="3" width="11.625" style="2" customWidth="1"/>
    <col min="4" max="4" width="9" style="2"/>
    <col min="5" max="5" width="15.25" style="2" bestFit="1" customWidth="1"/>
    <col min="6" max="6" width="13.125" style="2" bestFit="1" customWidth="1"/>
    <col min="7" max="7" width="9" style="2"/>
    <col min="8" max="8" width="15.25" style="2" bestFit="1" customWidth="1"/>
    <col min="9" max="9" width="13.125" style="2" bestFit="1" customWidth="1"/>
    <col min="10" max="10" width="9" style="2"/>
    <col min="11" max="11" width="15.25" style="2" bestFit="1" customWidth="1"/>
    <col min="12" max="12" width="13.125" style="2" bestFit="1" customWidth="1"/>
    <col min="13" max="16384" width="9" style="2"/>
  </cols>
  <sheetData>
    <row r="1" spans="1:12" x14ac:dyDescent="0.35">
      <c r="A1" s="2" t="s">
        <v>72</v>
      </c>
      <c r="B1" s="2" t="s">
        <v>114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</row>
    <row r="2" spans="1:12" ht="49.5" x14ac:dyDescent="0.35">
      <c r="A2" s="2" t="s">
        <v>88</v>
      </c>
      <c r="B2" s="2" t="s">
        <v>116</v>
      </c>
      <c r="D2" s="3" t="s">
        <v>115</v>
      </c>
      <c r="E2" s="2" t="s">
        <v>117</v>
      </c>
      <c r="F2" s="2" t="s">
        <v>118</v>
      </c>
      <c r="G2" s="3" t="s">
        <v>115</v>
      </c>
      <c r="H2" s="2" t="s">
        <v>117</v>
      </c>
      <c r="I2" s="2" t="s">
        <v>118</v>
      </c>
      <c r="J2" s="3" t="s">
        <v>115</v>
      </c>
      <c r="K2" s="2" t="s">
        <v>117</v>
      </c>
      <c r="L2" s="2" t="s">
        <v>118</v>
      </c>
    </row>
    <row r="3" spans="1:12" x14ac:dyDescent="0.35">
      <c r="A3" s="2" t="s">
        <v>223</v>
      </c>
      <c r="B3" s="2" t="s">
        <v>230</v>
      </c>
      <c r="C3" s="2" t="s">
        <v>244</v>
      </c>
      <c r="D3" s="2" t="s">
        <v>246</v>
      </c>
      <c r="E3" s="2" t="s">
        <v>245</v>
      </c>
      <c r="F3" s="2" t="s">
        <v>247</v>
      </c>
      <c r="G3" s="2" t="s">
        <v>248</v>
      </c>
      <c r="H3" s="2" t="s">
        <v>249</v>
      </c>
      <c r="I3" s="2" t="s">
        <v>250</v>
      </c>
      <c r="J3" s="2" t="s">
        <v>251</v>
      </c>
      <c r="K3" s="2" t="s">
        <v>252</v>
      </c>
      <c r="L3" s="2" t="s">
        <v>253</v>
      </c>
    </row>
    <row r="4" spans="1:12" x14ac:dyDescent="0.35">
      <c r="A4" s="2" t="s">
        <v>222</v>
      </c>
      <c r="B4" s="2" t="s">
        <v>222</v>
      </c>
      <c r="C4" s="2" t="s">
        <v>222</v>
      </c>
      <c r="D4" s="2" t="s">
        <v>222</v>
      </c>
      <c r="E4" s="2" t="s">
        <v>222</v>
      </c>
      <c r="F4" s="2" t="s">
        <v>222</v>
      </c>
      <c r="G4" s="2" t="s">
        <v>222</v>
      </c>
      <c r="H4" s="2" t="s">
        <v>222</v>
      </c>
      <c r="I4" s="2" t="s">
        <v>222</v>
      </c>
      <c r="J4" s="2" t="s">
        <v>222</v>
      </c>
      <c r="K4" s="2" t="s">
        <v>222</v>
      </c>
      <c r="L4" s="2" t="s">
        <v>222</v>
      </c>
    </row>
    <row r="5" spans="1:12" x14ac:dyDescent="0.35">
      <c r="A5" s="2">
        <v>1</v>
      </c>
      <c r="B5" s="2">
        <v>100</v>
      </c>
      <c r="C5" s="2">
        <f>COUNT(D5:L5)/3</f>
        <v>1</v>
      </c>
      <c r="D5" s="2">
        <v>0</v>
      </c>
      <c r="E5" s="2">
        <v>5170</v>
      </c>
      <c r="F5" s="2">
        <v>5</v>
      </c>
    </row>
    <row r="6" spans="1:12" x14ac:dyDescent="0.35">
      <c r="A6" s="2">
        <v>2</v>
      </c>
      <c r="B6" s="2">
        <v>200</v>
      </c>
      <c r="C6" s="2">
        <f t="shared" ref="C6:C18" si="0">COUNT(D6:L6)/3</f>
        <v>1</v>
      </c>
      <c r="D6" s="2">
        <v>0</v>
      </c>
      <c r="E6" s="2">
        <v>6000</v>
      </c>
      <c r="F6" s="2">
        <v>1</v>
      </c>
    </row>
    <row r="7" spans="1:12" x14ac:dyDescent="0.35">
      <c r="A7" s="2">
        <v>3</v>
      </c>
      <c r="B7" s="2">
        <v>300</v>
      </c>
      <c r="C7" s="2">
        <f t="shared" si="0"/>
        <v>1</v>
      </c>
      <c r="D7" s="2">
        <v>0</v>
      </c>
      <c r="E7" s="2">
        <v>5180</v>
      </c>
      <c r="F7" s="2">
        <v>5</v>
      </c>
    </row>
    <row r="8" spans="1:12" x14ac:dyDescent="0.35">
      <c r="A8" s="2">
        <v>4</v>
      </c>
      <c r="B8" s="2">
        <v>400</v>
      </c>
      <c r="C8" s="2">
        <f t="shared" si="0"/>
        <v>1</v>
      </c>
      <c r="D8" s="2">
        <v>0</v>
      </c>
      <c r="E8" s="2">
        <v>5001</v>
      </c>
      <c r="F8" s="2">
        <v>20</v>
      </c>
    </row>
    <row r="9" spans="1:12" x14ac:dyDescent="0.35">
      <c r="A9" s="2">
        <v>5</v>
      </c>
      <c r="B9" s="2">
        <v>500</v>
      </c>
      <c r="C9" s="2">
        <f t="shared" si="0"/>
        <v>1</v>
      </c>
      <c r="D9" s="2">
        <v>0</v>
      </c>
      <c r="E9" s="2">
        <v>6001</v>
      </c>
      <c r="F9" s="2">
        <v>1</v>
      </c>
    </row>
    <row r="10" spans="1:12" x14ac:dyDescent="0.35">
      <c r="A10" s="2">
        <v>6</v>
      </c>
      <c r="B10" s="2">
        <v>700</v>
      </c>
      <c r="C10" s="2">
        <f t="shared" si="0"/>
        <v>1</v>
      </c>
      <c r="D10" s="2">
        <v>0</v>
      </c>
      <c r="E10" s="2">
        <v>6002</v>
      </c>
      <c r="F10" s="2">
        <v>1</v>
      </c>
    </row>
    <row r="11" spans="1:12" x14ac:dyDescent="0.35">
      <c r="A11" s="2">
        <v>7</v>
      </c>
      <c r="B11" s="2">
        <v>1000</v>
      </c>
      <c r="C11" s="2">
        <f t="shared" si="0"/>
        <v>1</v>
      </c>
      <c r="D11" s="2">
        <v>0</v>
      </c>
      <c r="E11" s="2">
        <v>5180</v>
      </c>
      <c r="F11" s="2">
        <v>10</v>
      </c>
    </row>
    <row r="12" spans="1:12" x14ac:dyDescent="0.35">
      <c r="A12" s="2">
        <v>8</v>
      </c>
      <c r="B12" s="2">
        <v>1500</v>
      </c>
      <c r="C12" s="2">
        <f t="shared" si="0"/>
        <v>1</v>
      </c>
      <c r="D12" s="2">
        <v>0</v>
      </c>
      <c r="E12" s="2">
        <v>6003</v>
      </c>
      <c r="F12" s="2">
        <v>1</v>
      </c>
    </row>
    <row r="13" spans="1:12" x14ac:dyDescent="0.35">
      <c r="A13" s="2">
        <v>9</v>
      </c>
      <c r="B13" s="2">
        <v>2500</v>
      </c>
      <c r="C13" s="2">
        <f t="shared" si="0"/>
        <v>1</v>
      </c>
      <c r="D13" s="2">
        <v>1</v>
      </c>
      <c r="E13" s="2">
        <v>2</v>
      </c>
      <c r="F13" s="2">
        <v>100</v>
      </c>
    </row>
    <row r="14" spans="1:12" x14ac:dyDescent="0.35">
      <c r="A14" s="2">
        <v>10</v>
      </c>
      <c r="B14" s="2">
        <v>4000</v>
      </c>
      <c r="C14" s="2">
        <f t="shared" si="0"/>
        <v>1</v>
      </c>
      <c r="D14" s="2">
        <v>0</v>
      </c>
      <c r="E14" s="2">
        <v>5171</v>
      </c>
      <c r="F14" s="2">
        <v>5</v>
      </c>
    </row>
    <row r="15" spans="1:12" x14ac:dyDescent="0.35">
      <c r="A15" s="2">
        <v>11</v>
      </c>
      <c r="B15" s="2">
        <v>5500</v>
      </c>
      <c r="C15" s="2">
        <f t="shared" si="0"/>
        <v>1</v>
      </c>
      <c r="D15" s="2">
        <v>0</v>
      </c>
      <c r="E15" s="2">
        <v>6000</v>
      </c>
      <c r="F15" s="2">
        <v>2</v>
      </c>
    </row>
    <row r="16" spans="1:12" x14ac:dyDescent="0.35">
      <c r="A16" s="2">
        <v>12</v>
      </c>
      <c r="B16" s="2">
        <v>7000</v>
      </c>
      <c r="C16" s="2">
        <f t="shared" si="0"/>
        <v>1</v>
      </c>
      <c r="D16" s="2">
        <v>0</v>
      </c>
      <c r="E16" s="2">
        <v>6001</v>
      </c>
      <c r="F16" s="2">
        <v>2</v>
      </c>
    </row>
    <row r="17" spans="1:6" x14ac:dyDescent="0.35">
      <c r="A17" s="2">
        <v>13</v>
      </c>
      <c r="B17" s="2">
        <v>9500</v>
      </c>
      <c r="C17" s="2">
        <f t="shared" si="0"/>
        <v>1</v>
      </c>
      <c r="D17" s="2">
        <v>0</v>
      </c>
      <c r="E17" s="2">
        <v>6002</v>
      </c>
      <c r="F17" s="2">
        <v>2</v>
      </c>
    </row>
    <row r="18" spans="1:6" x14ac:dyDescent="0.35">
      <c r="A18" s="2">
        <v>14</v>
      </c>
      <c r="B18" s="2">
        <v>12000</v>
      </c>
      <c r="C18" s="2">
        <f t="shared" si="0"/>
        <v>1</v>
      </c>
      <c r="D18" s="2">
        <v>0</v>
      </c>
      <c r="E18" s="2">
        <v>6003</v>
      </c>
      <c r="F18" s="2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4" topLeftCell="A10" activePane="bottomLeft" state="frozen"/>
      <selection pane="bottomLeft" activeCell="K28" sqref="K28"/>
    </sheetView>
  </sheetViews>
  <sheetFormatPr defaultRowHeight="16.5" x14ac:dyDescent="0.35"/>
  <cols>
    <col min="1" max="1" width="20" style="2" customWidth="1"/>
    <col min="2" max="2" width="15.125" style="2" bestFit="1" customWidth="1"/>
    <col min="3" max="3" width="16.375" style="2" bestFit="1" customWidth="1"/>
    <col min="4" max="16384" width="9" style="2"/>
  </cols>
  <sheetData>
    <row r="1" spans="1:3" x14ac:dyDescent="0.35">
      <c r="A1" s="2" t="s">
        <v>152</v>
      </c>
      <c r="B1" s="2" t="s">
        <v>104</v>
      </c>
      <c r="C1" s="2" t="s">
        <v>105</v>
      </c>
    </row>
    <row r="3" spans="1:3" x14ac:dyDescent="0.35">
      <c r="A3" s="2" t="s">
        <v>153</v>
      </c>
      <c r="B3" s="2" t="s">
        <v>155</v>
      </c>
      <c r="C3" s="2" t="s">
        <v>154</v>
      </c>
    </row>
    <row r="4" spans="1:3" x14ac:dyDescent="0.35">
      <c r="A4" s="2" t="s">
        <v>163</v>
      </c>
      <c r="B4" s="2" t="s">
        <v>164</v>
      </c>
      <c r="C4" s="2" t="s">
        <v>163</v>
      </c>
    </row>
    <row r="5" spans="1:3" x14ac:dyDescent="0.35">
      <c r="A5" s="2" t="s">
        <v>156</v>
      </c>
      <c r="B5" s="2">
        <v>1</v>
      </c>
      <c r="C5" s="2" t="s">
        <v>159</v>
      </c>
    </row>
    <row r="6" spans="1:3" x14ac:dyDescent="0.35">
      <c r="A6" s="2" t="s">
        <v>157</v>
      </c>
      <c r="B6" s="2">
        <v>1</v>
      </c>
      <c r="C6" s="2" t="s">
        <v>160</v>
      </c>
    </row>
    <row r="7" spans="1:3" x14ac:dyDescent="0.35">
      <c r="A7" s="2" t="s">
        <v>158</v>
      </c>
      <c r="B7" s="2">
        <v>1</v>
      </c>
      <c r="C7" s="2" t="s">
        <v>161</v>
      </c>
    </row>
    <row r="8" spans="1:3" x14ac:dyDescent="0.35">
      <c r="A8" s="2" t="s">
        <v>254</v>
      </c>
      <c r="B8" s="2">
        <v>5170</v>
      </c>
      <c r="C8" s="2" t="s">
        <v>106</v>
      </c>
    </row>
    <row r="9" spans="1:3" x14ac:dyDescent="0.35">
      <c r="A9" s="2" t="s">
        <v>255</v>
      </c>
      <c r="B9" s="2">
        <v>5171</v>
      </c>
      <c r="C9" s="2" t="s">
        <v>107</v>
      </c>
    </row>
    <row r="10" spans="1:3" x14ac:dyDescent="0.35">
      <c r="A10" s="2" t="s">
        <v>256</v>
      </c>
      <c r="B10" s="2">
        <v>5172</v>
      </c>
      <c r="C10" s="2" t="s">
        <v>108</v>
      </c>
    </row>
    <row r="11" spans="1:3" x14ac:dyDescent="0.35">
      <c r="A11" s="2" t="s">
        <v>257</v>
      </c>
      <c r="B11" s="2">
        <v>5173</v>
      </c>
      <c r="C11" s="2" t="s">
        <v>109</v>
      </c>
    </row>
    <row r="12" spans="1:3" x14ac:dyDescent="0.35">
      <c r="A12" s="2" t="s">
        <v>258</v>
      </c>
      <c r="B12" s="2">
        <v>100</v>
      </c>
      <c r="C12" s="2" t="s">
        <v>262</v>
      </c>
    </row>
    <row r="13" spans="1:3" x14ac:dyDescent="0.35">
      <c r="A13" s="2" t="s">
        <v>259</v>
      </c>
      <c r="B13" s="2">
        <v>500</v>
      </c>
      <c r="C13" s="2" t="s">
        <v>263</v>
      </c>
    </row>
    <row r="14" spans="1:3" x14ac:dyDescent="0.35">
      <c r="A14" s="2" t="s">
        <v>260</v>
      </c>
      <c r="B14" s="2">
        <v>1000</v>
      </c>
      <c r="C14" s="2" t="s">
        <v>264</v>
      </c>
    </row>
    <row r="15" spans="1:3" x14ac:dyDescent="0.35">
      <c r="A15" s="2" t="s">
        <v>261</v>
      </c>
      <c r="B15" s="2">
        <v>5000</v>
      </c>
      <c r="C15" s="2" t="s">
        <v>265</v>
      </c>
    </row>
    <row r="16" spans="1:3" x14ac:dyDescent="0.35">
      <c r="A16" s="2" t="s">
        <v>203</v>
      </c>
      <c r="B16" s="2">
        <v>5180</v>
      </c>
      <c r="C16" s="2" t="s">
        <v>110</v>
      </c>
    </row>
    <row r="17" spans="1:3" x14ac:dyDescent="0.35">
      <c r="A17" s="2" t="s">
        <v>204</v>
      </c>
      <c r="B17" s="2">
        <v>30</v>
      </c>
      <c r="C17" s="2" t="s">
        <v>113</v>
      </c>
    </row>
    <row r="18" spans="1:3" x14ac:dyDescent="0.35">
      <c r="A18" s="2" t="s">
        <v>205</v>
      </c>
      <c r="B18" s="2">
        <v>280</v>
      </c>
      <c r="C18" s="2" t="s">
        <v>111</v>
      </c>
    </row>
    <row r="19" spans="1:3" x14ac:dyDescent="0.35">
      <c r="A19" s="2" t="s">
        <v>206</v>
      </c>
      <c r="B19" s="2">
        <v>10</v>
      </c>
      <c r="C19" s="2" t="s">
        <v>112</v>
      </c>
    </row>
    <row r="20" spans="1:3" x14ac:dyDescent="0.35">
      <c r="A20" s="2" t="s">
        <v>207</v>
      </c>
      <c r="B20" s="2">
        <v>20</v>
      </c>
      <c r="C20" s="2" t="s">
        <v>209</v>
      </c>
    </row>
    <row r="21" spans="1:3" x14ac:dyDescent="0.35">
      <c r="A21" s="2" t="s">
        <v>208</v>
      </c>
      <c r="B21" s="2">
        <v>200</v>
      </c>
      <c r="C21" s="2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D_等级表</vt:lpstr>
      <vt:lpstr>D_进阶表</vt:lpstr>
      <vt:lpstr>D_修炼表</vt:lpstr>
      <vt:lpstr>D_坐骑外形</vt:lpstr>
      <vt:lpstr>D_修炼阶段</vt:lpstr>
      <vt:lpstr>D_弼马温</vt:lpstr>
      <vt:lpstr>D_坐骑抽奖掉落表</vt:lpstr>
      <vt:lpstr>D_积分奖励</vt:lpstr>
      <vt:lpstr>D_坐骑参数表</vt:lpstr>
      <vt:lpstr>计算表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2016-08-20T12:07:37Z</dcterms:modified>
</cp:coreProperties>
</file>