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DinoFight\trunk\code\gamexlm\excel\战斗表\"/>
    </mc:Choice>
  </mc:AlternateContent>
  <bookViews>
    <workbookView xWindow="240" yWindow="105" windowWidth="14805" windowHeight="8010"/>
  </bookViews>
  <sheets>
    <sheet name="D_BUFF表" sheetId="1" r:id="rId1"/>
    <sheet name="BUFF效果表" sheetId="2" r:id="rId2"/>
  </sheets>
  <calcPr calcId="152511"/>
</workbook>
</file>

<file path=xl/calcChain.xml><?xml version="1.0" encoding="utf-8"?>
<calcChain xmlns="http://schemas.openxmlformats.org/spreadsheetml/2006/main">
  <c r="AV21" i="1" l="1"/>
  <c r="AQ21" i="1"/>
  <c r="AF21" i="1"/>
  <c r="AJ21" i="1" s="1"/>
  <c r="AV20" i="1"/>
  <c r="AQ20" i="1"/>
  <c r="AF20" i="1"/>
  <c r="AJ20" i="1" s="1"/>
  <c r="AV19" i="1"/>
  <c r="AQ19" i="1"/>
  <c r="AJ19" i="1"/>
  <c r="AV18" i="1"/>
  <c r="AQ18" i="1"/>
  <c r="AF18" i="1"/>
  <c r="AJ18" i="1" s="1"/>
  <c r="AV17" i="1"/>
  <c r="AQ17" i="1"/>
  <c r="AF17" i="1"/>
  <c r="AJ17" i="1" s="1"/>
  <c r="AV16" i="1"/>
  <c r="AQ16" i="1"/>
  <c r="AF16" i="1"/>
  <c r="AJ16" i="1" s="1"/>
  <c r="AV15" i="1"/>
  <c r="AQ15" i="1"/>
  <c r="AF15" i="1"/>
  <c r="AJ15" i="1" s="1"/>
  <c r="AV14" i="1"/>
  <c r="AQ14" i="1"/>
  <c r="AF14" i="1"/>
  <c r="AJ14" i="1" s="1"/>
  <c r="AV13" i="1"/>
  <c r="AQ13" i="1"/>
  <c r="AF13" i="1"/>
  <c r="AJ13" i="1" s="1"/>
  <c r="AV12" i="1"/>
  <c r="AQ12" i="1"/>
  <c r="AF12" i="1"/>
  <c r="AJ12" i="1" s="1"/>
  <c r="AV11" i="1"/>
  <c r="AQ11" i="1"/>
  <c r="AF11" i="1"/>
  <c r="AJ11" i="1" s="1"/>
  <c r="AV10" i="1"/>
  <c r="AQ10" i="1"/>
  <c r="AF10" i="1"/>
  <c r="AJ10" i="1" s="1"/>
  <c r="AV9" i="1"/>
  <c r="AQ9" i="1"/>
  <c r="AJ9" i="1"/>
  <c r="AV8" i="1"/>
  <c r="AQ8" i="1"/>
  <c r="AF8" i="1"/>
  <c r="AJ8" i="1" s="1"/>
  <c r="AQ7" i="1"/>
  <c r="AV7" i="1" s="1"/>
  <c r="AJ7" i="1"/>
  <c r="AF7" i="1"/>
  <c r="AQ6" i="1"/>
  <c r="AV6" i="1" s="1"/>
  <c r="AJ6" i="1"/>
  <c r="AF6" i="1"/>
  <c r="AV59" i="1" l="1"/>
  <c r="AF59" i="1"/>
  <c r="AJ59" i="1" s="1"/>
  <c r="AV52" i="1" l="1"/>
  <c r="AQ52" i="1"/>
  <c r="AF52" i="1"/>
  <c r="AJ52" i="1" s="1"/>
  <c r="AV57" i="1" l="1"/>
  <c r="AJ57" i="1"/>
  <c r="AV56" i="1"/>
  <c r="AJ56" i="1"/>
  <c r="AV55" i="1"/>
  <c r="AJ55" i="1"/>
  <c r="AF50" i="1" l="1"/>
  <c r="AF49" i="1"/>
  <c r="AF48" i="1"/>
  <c r="AF47" i="1"/>
  <c r="AV54" i="1" l="1"/>
  <c r="AJ54" i="1"/>
  <c r="AV70" i="1" l="1"/>
  <c r="AV69" i="1"/>
  <c r="AV68" i="1"/>
  <c r="AV67" i="1"/>
  <c r="AV66" i="1"/>
  <c r="AV65" i="1"/>
  <c r="AV64" i="1"/>
  <c r="AV63" i="1"/>
  <c r="AV6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Q70" i="1"/>
  <c r="AQ69" i="1"/>
  <c r="AQ68" i="1"/>
  <c r="AQ67" i="1"/>
  <c r="AQ66" i="1"/>
  <c r="AQ65" i="1"/>
  <c r="AQ64" i="1"/>
  <c r="AQ63" i="1"/>
  <c r="AQ62" i="1"/>
  <c r="AV62" i="1" s="1"/>
  <c r="AQ61" i="1"/>
  <c r="AV61" i="1" s="1"/>
  <c r="AQ60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J70" i="1"/>
  <c r="AJ69" i="1"/>
  <c r="AJ68" i="1"/>
  <c r="AJ67" i="1"/>
  <c r="AJ66" i="1"/>
  <c r="AJ65" i="1"/>
  <c r="AJ64" i="1"/>
  <c r="AJ63" i="1"/>
  <c r="AJ62" i="1"/>
  <c r="AJ61" i="1"/>
  <c r="AJ60" i="1"/>
  <c r="AJ49" i="1"/>
  <c r="AJ48" i="1"/>
  <c r="AJ47" i="1"/>
  <c r="AJ46" i="1"/>
  <c r="AJ35" i="1"/>
  <c r="AF45" i="1"/>
  <c r="AJ45" i="1" s="1"/>
  <c r="AF44" i="1"/>
  <c r="AJ44" i="1" s="1"/>
  <c r="AF43" i="1"/>
  <c r="AJ43" i="1" s="1"/>
  <c r="AF42" i="1"/>
  <c r="AJ42" i="1" s="1"/>
  <c r="AF41" i="1"/>
  <c r="AJ41" i="1" s="1"/>
  <c r="AF40" i="1"/>
  <c r="AJ40" i="1" s="1"/>
  <c r="AF39" i="1"/>
  <c r="AJ39" i="1" s="1"/>
  <c r="AF38" i="1"/>
  <c r="AJ38" i="1" s="1"/>
  <c r="AF37" i="1"/>
  <c r="AJ37" i="1" s="1"/>
  <c r="AF36" i="1"/>
  <c r="AJ36" i="1" s="1"/>
  <c r="AF34" i="1"/>
  <c r="AJ34" i="1" s="1"/>
  <c r="AF33" i="1"/>
  <c r="AJ33" i="1" s="1"/>
  <c r="AF32" i="1"/>
  <c r="AJ32" i="1" s="1"/>
  <c r="AF31" i="1"/>
  <c r="AJ31" i="1" s="1"/>
  <c r="AF30" i="1"/>
  <c r="AJ30" i="1" s="1"/>
  <c r="AF29" i="1"/>
  <c r="AJ29" i="1" s="1"/>
  <c r="AF28" i="1"/>
  <c r="AJ28" i="1" s="1"/>
  <c r="AF27" i="1"/>
  <c r="AJ27" i="1" s="1"/>
  <c r="AF26" i="1"/>
  <c r="AJ26" i="1" s="1"/>
  <c r="AF25" i="1"/>
  <c r="AJ25" i="1" s="1"/>
  <c r="AF24" i="1"/>
  <c r="AJ24" i="1" s="1"/>
  <c r="AF23" i="1"/>
  <c r="AJ23" i="1" s="1"/>
  <c r="AF22" i="1"/>
  <c r="AJ22" i="1" s="1"/>
</calcChain>
</file>

<file path=xl/sharedStrings.xml><?xml version="1.0" encoding="utf-8"?>
<sst xmlns="http://schemas.openxmlformats.org/spreadsheetml/2006/main" count="588" uniqueCount="304">
  <si>
    <t>描述说明</t>
  </si>
  <si>
    <t>目标筛选</t>
  </si>
  <si>
    <t>叠加色</t>
  </si>
  <si>
    <t>性质</t>
  </si>
  <si>
    <t>替换规则</t>
  </si>
  <si>
    <t>清除id</t>
  </si>
  <si>
    <t>清除性质</t>
  </si>
  <si>
    <t>附加Buff</t>
  </si>
  <si>
    <t>分组ID</t>
    <phoneticPr fontId="1" type="noConversion"/>
  </si>
  <si>
    <t>清除分组ID</t>
    <phoneticPr fontId="1" type="noConversion"/>
  </si>
  <si>
    <t>BUFF的分组ID</t>
    <phoneticPr fontId="1" type="noConversion"/>
  </si>
  <si>
    <t>BUFF添加成功后清除对应分组的所有BUFF</t>
    <phoneticPr fontId="1" type="noConversion"/>
  </si>
  <si>
    <t>被击清除</t>
    <phoneticPr fontId="1" type="noConversion"/>
  </si>
  <si>
    <t>死亡清除</t>
    <phoneticPr fontId="1" type="noConversion"/>
  </si>
  <si>
    <t>霸体清除</t>
    <phoneticPr fontId="1" type="noConversion"/>
  </si>
  <si>
    <t>预乘色</t>
    <phoneticPr fontId="1" type="noConversion"/>
  </si>
  <si>
    <t>BUFF图标</t>
    <phoneticPr fontId="1" type="noConversion"/>
  </si>
  <si>
    <t>显示名称</t>
    <phoneticPr fontId="1" type="noConversion"/>
  </si>
  <si>
    <t>参数3</t>
    <phoneticPr fontId="1" type="noConversion"/>
  </si>
  <si>
    <t>BUFF效果ID</t>
    <phoneticPr fontId="1" type="noConversion"/>
  </si>
  <si>
    <t>效果说明</t>
    <phoneticPr fontId="1" type="noConversion"/>
  </si>
  <si>
    <t>命中</t>
  </si>
  <si>
    <t>闪避</t>
  </si>
  <si>
    <t>眩晕</t>
  </si>
  <si>
    <t>霸体</t>
  </si>
  <si>
    <t>刚体</t>
  </si>
  <si>
    <t>无敌</t>
  </si>
  <si>
    <t>不受到任何伤害和控制</t>
  </si>
  <si>
    <t>吸引仇恨</t>
  </si>
  <si>
    <t>攻击吸血</t>
  </si>
  <si>
    <t>攻击回蓝</t>
  </si>
  <si>
    <t>攻击</t>
  </si>
  <si>
    <t>防御</t>
    <phoneticPr fontId="1" type="noConversion"/>
  </si>
  <si>
    <t>破甲</t>
  </si>
  <si>
    <t>暴击</t>
    <phoneticPr fontId="1" type="noConversion"/>
  </si>
  <si>
    <t>抗暴</t>
    <phoneticPr fontId="1" type="noConversion"/>
  </si>
  <si>
    <t>金攻</t>
    <phoneticPr fontId="1" type="noConversion"/>
  </si>
  <si>
    <t>木攻</t>
    <phoneticPr fontId="1" type="noConversion"/>
  </si>
  <si>
    <t>火攻</t>
    <phoneticPr fontId="1" type="noConversion"/>
  </si>
  <si>
    <t>水攻</t>
    <phoneticPr fontId="1" type="noConversion"/>
  </si>
  <si>
    <t>土攻</t>
    <phoneticPr fontId="1" type="noConversion"/>
  </si>
  <si>
    <t>金抗</t>
    <phoneticPr fontId="1" type="noConversion"/>
  </si>
  <si>
    <t>木抗</t>
    <phoneticPr fontId="1" type="noConversion"/>
  </si>
  <si>
    <t>火抗</t>
    <phoneticPr fontId="1" type="noConversion"/>
  </si>
  <si>
    <t>水抗</t>
    <phoneticPr fontId="1" type="noConversion"/>
  </si>
  <si>
    <t>土抗</t>
    <phoneticPr fontId="1" type="noConversion"/>
  </si>
  <si>
    <t>御金</t>
    <phoneticPr fontId="1" type="noConversion"/>
  </si>
  <si>
    <t>御木</t>
    <phoneticPr fontId="1" type="noConversion"/>
  </si>
  <si>
    <t>御火</t>
    <phoneticPr fontId="1" type="noConversion"/>
  </si>
  <si>
    <t>御水</t>
    <phoneticPr fontId="1" type="noConversion"/>
  </si>
  <si>
    <t>御土</t>
    <phoneticPr fontId="1" type="noConversion"/>
  </si>
  <si>
    <t>闪避率加成%</t>
    <phoneticPr fontId="1" type="noConversion"/>
  </si>
  <si>
    <t>暴击率加成%</t>
    <phoneticPr fontId="1" type="noConversion"/>
  </si>
  <si>
    <t>伤害减免</t>
  </si>
  <si>
    <t>暴击加深</t>
    <phoneticPr fontId="1" type="noConversion"/>
  </si>
  <si>
    <t>移动速度</t>
    <phoneticPr fontId="1" type="noConversion"/>
  </si>
  <si>
    <t>生命上限</t>
    <phoneticPr fontId="1" type="noConversion"/>
  </si>
  <si>
    <t>法力上限</t>
    <phoneticPr fontId="1" type="noConversion"/>
  </si>
  <si>
    <t>改变暴击时附加的伤害百分比</t>
    <phoneticPr fontId="1" type="noConversion"/>
  </si>
  <si>
    <t>改变抗暴击率</t>
  </si>
  <si>
    <t>改变致命一击概率</t>
  </si>
  <si>
    <t>改变致命一击抵抗概率</t>
  </si>
  <si>
    <t>循环特效高度</t>
    <phoneticPr fontId="1" type="noConversion"/>
  </si>
  <si>
    <t>条件参数2</t>
    <phoneticPr fontId="1" type="noConversion"/>
  </si>
  <si>
    <t>BUFF添加成功后清除某种性质的所有BUFF</t>
    <phoneticPr fontId="1" type="noConversion"/>
  </si>
  <si>
    <t>循环特效</t>
    <phoneticPr fontId="1" type="noConversion"/>
  </si>
  <si>
    <t>是否脚底特效</t>
    <phoneticPr fontId="1" type="noConversion"/>
  </si>
  <si>
    <t>宿主身上叠加色
FFFFFFFF</t>
    <phoneticPr fontId="1" type="noConversion"/>
  </si>
  <si>
    <t>//BUFFid</t>
    <phoneticPr fontId="1" type="noConversion"/>
  </si>
  <si>
    <t>BUFF名字</t>
    <phoneticPr fontId="1" type="noConversion"/>
  </si>
  <si>
    <t>用于TIPS显示</t>
    <phoneticPr fontId="1" type="noConversion"/>
  </si>
  <si>
    <t>宿主身上预乘色</t>
    <phoneticPr fontId="1" type="noConversion"/>
  </si>
  <si>
    <t>触发概率</t>
    <phoneticPr fontId="1" type="noConversion"/>
  </si>
  <si>
    <t>触发CD</t>
    <phoneticPr fontId="1" type="noConversion"/>
  </si>
  <si>
    <t>排斥BUFFid</t>
    <phoneticPr fontId="1" type="noConversion"/>
  </si>
  <si>
    <t>排斥
BUFF性质</t>
    <phoneticPr fontId="1" type="noConversion"/>
  </si>
  <si>
    <t>排斥
BUFF分组</t>
    <phoneticPr fontId="1" type="noConversion"/>
  </si>
  <si>
    <t>BUFF添加时上飘的名字</t>
    <phoneticPr fontId="1" type="noConversion"/>
  </si>
  <si>
    <t>等级</t>
    <phoneticPr fontId="1" type="noConversion"/>
  </si>
  <si>
    <t>当身上有该BUFF时，禁止添加某个分组的BUFF</t>
    <phoneticPr fontId="1" type="noConversion"/>
  </si>
  <si>
    <t>//</t>
    <phoneticPr fontId="1" type="noConversion"/>
  </si>
  <si>
    <t>//优先级</t>
    <phoneticPr fontId="1" type="noConversion"/>
  </si>
  <si>
    <t>其他特效高度</t>
    <phoneticPr fontId="1" type="noConversion"/>
  </si>
  <si>
    <t>触发时施法者特效</t>
    <phoneticPr fontId="1" type="noConversion"/>
  </si>
  <si>
    <t>触发时宿主特效</t>
    <phoneticPr fontId="1" type="noConversion"/>
  </si>
  <si>
    <t>受到攻击时清除BUFF
0否
1是</t>
    <phoneticPr fontId="1" type="noConversion"/>
  </si>
  <si>
    <t>死亡时清除BUFF
0不清除
1清除</t>
    <phoneticPr fontId="1" type="noConversion"/>
  </si>
  <si>
    <t>0:不清除
1:清除(为1时无法给霸体目标添加该BUFF，并且当目标从非霸体变为霸体时会清除该BUFF)</t>
    <phoneticPr fontId="1" type="noConversion"/>
  </si>
  <si>
    <r>
      <t xml:space="preserve">添加多个相同BUFF时
</t>
    </r>
    <r>
      <rPr>
        <sz val="11"/>
        <color rgb="FFFF0000"/>
        <rFont val="宋体"/>
        <family val="3"/>
        <charset val="134"/>
        <scheme val="minor"/>
      </rPr>
      <t>0:不替换
1:替换原BUFF</t>
    </r>
    <phoneticPr fontId="1" type="noConversion"/>
  </si>
  <si>
    <t>0中立
1增益
2损益</t>
    <phoneticPr fontId="1" type="noConversion"/>
  </si>
  <si>
    <t>隐身状态 攻击第1个技能百分百暴击</t>
    <phoneticPr fontId="1" type="noConversion"/>
  </si>
  <si>
    <t>嘲讽(待定)</t>
    <phoneticPr fontId="1" type="noConversion"/>
  </si>
  <si>
    <t>隐身(待定)</t>
    <phoneticPr fontId="1" type="noConversion"/>
  </si>
  <si>
    <t>禁魔(待定)</t>
    <phoneticPr fontId="1" type="noConversion"/>
  </si>
  <si>
    <t>伤害加深</t>
  </si>
  <si>
    <t>暴击加深</t>
  </si>
  <si>
    <t>命中率加成%</t>
  </si>
  <si>
    <t>命中率加成%</t>
    <phoneticPr fontId="1" type="noConversion"/>
  </si>
  <si>
    <t>抗暴率加成%</t>
  </si>
  <si>
    <t>抗暴率加成%</t>
    <phoneticPr fontId="1" type="noConversion"/>
  </si>
  <si>
    <t>致命一击概率%</t>
  </si>
  <si>
    <t>致命一击概率%</t>
    <phoneticPr fontId="1" type="noConversion"/>
  </si>
  <si>
    <t>致命一击抵抗概率%</t>
  </si>
  <si>
    <t>致命一击抵抗概率%</t>
    <phoneticPr fontId="1" type="noConversion"/>
  </si>
  <si>
    <t>伤害加深</t>
    <phoneticPr fontId="1" type="noConversion"/>
  </si>
  <si>
    <t>改变自身攻击伤害加深百分比</t>
    <phoneticPr fontId="1" type="noConversion"/>
  </si>
  <si>
    <t>改变自身受到的伤害减免百分比</t>
    <phoneticPr fontId="1" type="noConversion"/>
  </si>
  <si>
    <t>眩晕</t>
    <phoneticPr fontId="1" type="noConversion"/>
  </si>
  <si>
    <t>回血</t>
  </si>
  <si>
    <t>回血</t>
    <phoneticPr fontId="1" type="noConversion"/>
  </si>
  <si>
    <t>回蓝</t>
  </si>
  <si>
    <t>回蓝</t>
    <phoneticPr fontId="1" type="noConversion"/>
  </si>
  <si>
    <t>伤害吸收</t>
    <phoneticPr fontId="1" type="noConversion"/>
  </si>
  <si>
    <t>伤害反弹</t>
    <phoneticPr fontId="1" type="noConversion"/>
  </si>
  <si>
    <r>
      <t xml:space="preserve">受到攻击时才可触发
</t>
    </r>
    <r>
      <rPr>
        <sz val="11"/>
        <color rgb="FFFF0000"/>
        <rFont val="宋体"/>
        <family val="3"/>
        <charset val="134"/>
        <scheme val="minor"/>
      </rPr>
      <t>伤害反弹=反弹值+受到伤害*百分比</t>
    </r>
    <r>
      <rPr>
        <sz val="11"/>
        <color theme="1"/>
        <rFont val="宋体"/>
        <family val="2"/>
        <scheme val="minor"/>
      </rPr>
      <t xml:space="preserve">
达到最大反弹值后BUFF清除</t>
    </r>
    <phoneticPr fontId="1" type="noConversion"/>
  </si>
  <si>
    <r>
      <t xml:space="preserve">受到攻击时才可触发，减少相应伤害
</t>
    </r>
    <r>
      <rPr>
        <sz val="11"/>
        <color rgb="FFFF0000"/>
        <rFont val="宋体"/>
        <family val="3"/>
        <charset val="134"/>
        <scheme val="minor"/>
      </rPr>
      <t>伤害吸收=吸收值+受到伤害*百分比</t>
    </r>
    <r>
      <rPr>
        <sz val="11"/>
        <color theme="1"/>
        <rFont val="宋体"/>
        <family val="2"/>
        <scheme val="minor"/>
      </rPr>
      <t xml:space="preserve">
达到最大吸收值后BUFF清除</t>
    </r>
    <phoneticPr fontId="1" type="noConversion"/>
  </si>
  <si>
    <t>待定</t>
    <phoneticPr fontId="1" type="noConversion"/>
  </si>
  <si>
    <t>2(立刻触发优先级为1)</t>
    <phoneticPr fontId="1" type="noConversion"/>
  </si>
  <si>
    <t>优先级</t>
    <phoneticPr fontId="1" type="noConversion"/>
  </si>
  <si>
    <r>
      <t xml:space="preserve">攻击时才可触发，恢复相应魔法
</t>
    </r>
    <r>
      <rPr>
        <sz val="11"/>
        <color rgb="FFFF0000"/>
        <rFont val="宋体"/>
        <family val="3"/>
        <charset val="134"/>
        <scheme val="minor"/>
      </rPr>
      <t>恢复魔法=吸收值+技能伤害*百分比
最多吸收值=自身魔法上限*最大吸收魔法上限百分比+最大吸收魔法值</t>
    </r>
    <r>
      <rPr>
        <sz val="11"/>
        <color theme="1"/>
        <rFont val="宋体"/>
        <family val="2"/>
        <scheme val="minor"/>
      </rPr>
      <t xml:space="preserve">
达到最大吸收值后BUFF清除</t>
    </r>
    <phoneticPr fontId="1" type="noConversion"/>
  </si>
  <si>
    <t>进入霸体状态</t>
    <phoneticPr fontId="1" type="noConversion"/>
  </si>
  <si>
    <t>回复血量=固定值+生命上限*百分比
需要显示回血飘字动画</t>
    <phoneticPr fontId="1" type="noConversion"/>
  </si>
  <si>
    <t>回复魔法=固定值+魔法上限*百分比
需要显示回蓝飘字动画</t>
    <phoneticPr fontId="1" type="noConversion"/>
  </si>
  <si>
    <t>S</t>
    <phoneticPr fontId="1" type="noConversion"/>
  </si>
  <si>
    <t>参数1说明</t>
    <phoneticPr fontId="1" type="noConversion"/>
  </si>
  <si>
    <t>参数2说明</t>
    <phoneticPr fontId="1" type="noConversion"/>
  </si>
  <si>
    <t>参数3说明</t>
    <phoneticPr fontId="1" type="noConversion"/>
  </si>
  <si>
    <t>参数4说明</t>
    <phoneticPr fontId="1" type="noConversion"/>
  </si>
  <si>
    <t>A</t>
    <phoneticPr fontId="1" type="noConversion"/>
  </si>
  <si>
    <t>生命上限</t>
  </si>
  <si>
    <t>法力上限</t>
  </si>
  <si>
    <t>防御</t>
  </si>
  <si>
    <t>暴击</t>
  </si>
  <si>
    <t>抗暴</t>
  </si>
  <si>
    <t>金攻</t>
  </si>
  <si>
    <t>木攻</t>
  </si>
  <si>
    <t>火攻</t>
  </si>
  <si>
    <t>水攻</t>
  </si>
  <si>
    <t>土攻</t>
  </si>
  <si>
    <t>金抗</t>
  </si>
  <si>
    <t>木抗</t>
  </si>
  <si>
    <t>火抗</t>
  </si>
  <si>
    <t>水抗</t>
  </si>
  <si>
    <t>土抗</t>
  </si>
  <si>
    <t>御金</t>
  </si>
  <si>
    <t>御木</t>
  </si>
  <si>
    <t>御火</t>
  </si>
  <si>
    <t>御水</t>
  </si>
  <si>
    <t>御土</t>
  </si>
  <si>
    <t>移动速度</t>
  </si>
  <si>
    <t>闪避率加成%</t>
  </si>
  <si>
    <t>暴击率加成%</t>
  </si>
  <si>
    <t>稳如泰山</t>
    <phoneticPr fontId="1" type="noConversion"/>
  </si>
  <si>
    <t>bufName</t>
    <phoneticPr fontId="1" type="noConversion"/>
  </si>
  <si>
    <t>bufDesc</t>
    <phoneticPr fontId="1" type="noConversion"/>
  </si>
  <si>
    <t>bufShowName</t>
    <phoneticPr fontId="1" type="noConversion"/>
  </si>
  <si>
    <t>bufIcon</t>
    <phoneticPr fontId="1" type="noConversion"/>
  </si>
  <si>
    <t>bufSel</t>
    <phoneticPr fontId="1" type="noConversion"/>
  </si>
  <si>
    <t>attakerEffect</t>
    <phoneticPr fontId="1" type="noConversion"/>
  </si>
  <si>
    <t>sufferEffect</t>
    <phoneticPr fontId="1" type="noConversion"/>
  </si>
  <si>
    <t>nameHeight</t>
    <phoneticPr fontId="1" type="noConversion"/>
  </si>
  <si>
    <t>superClear</t>
    <phoneticPr fontId="1" type="noConversion"/>
  </si>
  <si>
    <t>addBuf</t>
    <phoneticPr fontId="1" type="noConversion"/>
  </si>
  <si>
    <t>bufRate</t>
    <phoneticPr fontId="1" type="noConversion"/>
  </si>
  <si>
    <t>bufcd</t>
    <phoneticPr fontId="1" type="noConversion"/>
  </si>
  <si>
    <t>bufArg1</t>
    <phoneticPr fontId="1" type="noConversion"/>
  </si>
  <si>
    <t>bufArg2</t>
    <phoneticPr fontId="1" type="noConversion"/>
  </si>
  <si>
    <t>bufIndex</t>
    <phoneticPr fontId="1" type="noConversion"/>
  </si>
  <si>
    <t>int</t>
    <phoneticPr fontId="1" type="noConversion"/>
  </si>
  <si>
    <t>str</t>
    <phoneticPr fontId="1" type="noConversion"/>
  </si>
  <si>
    <t>float</t>
    <phoneticPr fontId="1" type="noConversion"/>
  </si>
  <si>
    <t>攻击</t>
    <phoneticPr fontId="1" type="noConversion"/>
  </si>
  <si>
    <t>防御</t>
    <phoneticPr fontId="1" type="noConversion"/>
  </si>
  <si>
    <t>破甲</t>
    <phoneticPr fontId="1" type="noConversion"/>
  </si>
  <si>
    <t>命中</t>
    <phoneticPr fontId="1" type="noConversion"/>
  </si>
  <si>
    <t>闪避</t>
    <phoneticPr fontId="1" type="noConversion"/>
  </si>
  <si>
    <t>嗜血被动BUFF</t>
  </si>
  <si>
    <t>嗜血</t>
    <phoneticPr fontId="1" type="noConversion"/>
  </si>
  <si>
    <t>MS</t>
    <phoneticPr fontId="1" type="noConversion"/>
  </si>
  <si>
    <t>A</t>
    <phoneticPr fontId="1" type="noConversion"/>
  </si>
  <si>
    <t>对目标附加某个BUFF</t>
    <phoneticPr fontId="1" type="noConversion"/>
  </si>
  <si>
    <t>嗜血附加攻击</t>
    <phoneticPr fontId="1" type="noConversion"/>
  </si>
  <si>
    <t>嗜血</t>
    <phoneticPr fontId="1" type="noConversion"/>
  </si>
  <si>
    <t>嗜血附加攻击+100</t>
    <phoneticPr fontId="1" type="noConversion"/>
  </si>
  <si>
    <t>移除Buff特效</t>
    <phoneticPr fontId="1" type="noConversion"/>
  </si>
  <si>
    <t>BUFF被移除时宿主身上播放的特效</t>
    <phoneticPr fontId="1" type="noConversion"/>
  </si>
  <si>
    <t>其他特效是否脚底特效</t>
    <phoneticPr fontId="1" type="noConversion"/>
  </si>
  <si>
    <r>
      <rPr>
        <sz val="11"/>
        <rFont val="宋体"/>
        <family val="3"/>
        <charset val="134"/>
        <scheme val="minor"/>
      </rPr>
      <t>其他特效(除循环特效外)是否脚底特效</t>
    </r>
    <r>
      <rPr>
        <sz val="11"/>
        <color rgb="FFFF0000"/>
        <rFont val="宋体"/>
        <family val="3"/>
        <charset val="134"/>
        <scheme val="minor"/>
      </rPr>
      <t xml:space="preserve">
0不是
1是</t>
    </r>
    <r>
      <rPr>
        <sz val="11"/>
        <rFont val="宋体"/>
        <family val="3"/>
        <charset val="134"/>
        <scheme val="minor"/>
      </rPr>
      <t>(</t>
    </r>
    <r>
      <rPr>
        <sz val="11"/>
        <color theme="1"/>
        <rFont val="宋体"/>
        <family val="2"/>
        <scheme val="minor"/>
      </rPr>
      <t>为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2"/>
        <scheme val="minor"/>
      </rPr>
      <t>时，宿主被击飞后特效高度不跟随</t>
    </r>
    <r>
      <rPr>
        <sz val="11"/>
        <color theme="1"/>
        <rFont val="宋体"/>
        <family val="3"/>
        <charset val="134"/>
        <scheme val="minor"/>
      </rPr>
      <t>)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</si>
  <si>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名字高度百分比</t>
    </r>
    <r>
      <rPr>
        <sz val="11"/>
        <color theme="1"/>
        <rFont val="宋体"/>
        <family val="2"/>
        <scheme val="minor"/>
      </rPr>
      <t xml:space="preserve">
其他特效(除循环特效外)显示的高度
100则=名字高度*100%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</si>
  <si>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名字高度百分比</t>
    </r>
    <r>
      <rPr>
        <sz val="11"/>
        <color theme="1"/>
        <rFont val="宋体"/>
        <family val="2"/>
        <scheme val="minor"/>
      </rPr>
      <t xml:space="preserve">
特效显示的高度
100则=名字高度*100%</t>
    </r>
    <phoneticPr fontId="1" type="noConversion"/>
  </si>
  <si>
    <t>BUFF添加时施加者身上播放的特效</t>
    <phoneticPr fontId="1" type="noConversion"/>
  </si>
  <si>
    <t>BUFF添加时宿主身上播放的特效</t>
    <phoneticPr fontId="1" type="noConversion"/>
  </si>
  <si>
    <t>通用状态</t>
    <phoneticPr fontId="1" type="noConversion"/>
  </si>
  <si>
    <r>
      <t xml:space="preserve">BUFF图标ID
</t>
    </r>
    <r>
      <rPr>
        <sz val="11"/>
        <color rgb="FFFF0000"/>
        <rFont val="宋体"/>
        <family val="3"/>
        <charset val="134"/>
        <scheme val="minor"/>
      </rPr>
      <t>为0则不显示</t>
    </r>
    <phoneticPr fontId="1" type="noConversion"/>
  </si>
  <si>
    <t>A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</si>
  <si>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A</t>
    </r>
    <r>
      <rPr>
        <sz val="11"/>
        <rFont val="宋体"/>
        <family val="3"/>
        <charset val="134"/>
        <scheme val="minor"/>
      </rPr>
      <t>全体</t>
    </r>
    <r>
      <rPr>
        <sz val="11"/>
        <color rgb="FFFF0000"/>
        <rFont val="宋体"/>
        <family val="3"/>
        <charset val="134"/>
        <scheme val="minor"/>
      </rPr>
      <t xml:space="preserve">
L</t>
    </r>
    <r>
      <rPr>
        <sz val="11"/>
        <color theme="1"/>
        <rFont val="宋体"/>
        <family val="2"/>
        <scheme val="minor"/>
      </rPr>
      <t>倒地、</t>
    </r>
    <r>
      <rPr>
        <sz val="11"/>
        <color rgb="FFFF0000"/>
        <rFont val="宋体"/>
        <family val="3"/>
        <charset val="134"/>
        <scheme val="minor"/>
      </rPr>
      <t>F</t>
    </r>
    <r>
      <rPr>
        <sz val="11"/>
        <color theme="1"/>
        <rFont val="宋体"/>
        <family val="2"/>
        <scheme val="minor"/>
      </rPr>
      <t>浮空、</t>
    </r>
    <r>
      <rPr>
        <sz val="11"/>
        <color rgb="FFFF0000"/>
        <rFont val="宋体"/>
        <family val="3"/>
        <charset val="134"/>
        <scheme val="minor"/>
      </rPr>
      <t>T</t>
    </r>
    <r>
      <rPr>
        <sz val="11"/>
        <color theme="1"/>
        <rFont val="宋体"/>
        <family val="2"/>
        <scheme val="minor"/>
      </rPr>
      <t>站立、</t>
    </r>
    <r>
      <rPr>
        <sz val="11"/>
        <color rgb="FFFF0000"/>
        <rFont val="宋体"/>
        <family val="3"/>
        <charset val="134"/>
        <scheme val="minor"/>
      </rPr>
      <t>D</t>
    </r>
    <r>
      <rPr>
        <sz val="11"/>
        <color theme="1"/>
        <rFont val="宋体"/>
        <family val="2"/>
        <scheme val="minor"/>
      </rPr>
      <t xml:space="preserve">死亡
</t>
    </r>
    <r>
      <rPr>
        <sz val="11"/>
        <color rgb="FFFF0000"/>
        <rFont val="宋体"/>
        <family val="3"/>
        <charset val="134"/>
        <scheme val="minor"/>
      </rPr>
      <t>E</t>
    </r>
    <r>
      <rPr>
        <sz val="11"/>
        <color theme="1"/>
        <rFont val="宋体"/>
        <family val="2"/>
        <scheme val="minor"/>
      </rPr>
      <t xml:space="preserve">敌方
</t>
    </r>
    <r>
      <rPr>
        <sz val="11"/>
        <color rgb="FFFF0000"/>
        <rFont val="宋体"/>
        <family val="3"/>
        <charset val="134"/>
        <scheme val="minor"/>
      </rPr>
      <t>M</t>
    </r>
    <r>
      <rPr>
        <sz val="11"/>
        <color theme="1"/>
        <rFont val="宋体"/>
        <family val="2"/>
        <scheme val="minor"/>
      </rPr>
      <t xml:space="preserve">友方(不包含自己)
</t>
    </r>
    <r>
      <rPr>
        <sz val="11"/>
        <color rgb="FFFF0000"/>
        <rFont val="宋体"/>
        <family val="3"/>
        <charset val="134"/>
        <scheme val="minor"/>
      </rPr>
      <t>S</t>
    </r>
    <r>
      <rPr>
        <sz val="11"/>
        <color theme="1"/>
        <rFont val="宋体"/>
        <family val="2"/>
        <scheme val="minor"/>
      </rPr>
      <t xml:space="preserve">自己
</t>
    </r>
    <r>
      <rPr>
        <sz val="11"/>
        <color rgb="FFFF0000"/>
        <rFont val="宋体"/>
        <family val="3"/>
        <charset val="134"/>
        <scheme val="minor"/>
      </rPr>
      <t>P</t>
    </r>
    <r>
      <rPr>
        <sz val="11"/>
        <color theme="1"/>
        <rFont val="宋体"/>
        <family val="2"/>
        <scheme val="minor"/>
      </rPr>
      <t xml:space="preserve">主人或宠物
</t>
    </r>
    <r>
      <rPr>
        <sz val="11"/>
        <color rgb="FFFF0000"/>
        <rFont val="宋体"/>
        <family val="3"/>
        <charset val="134"/>
        <scheme val="minor"/>
      </rPr>
      <t>B</t>
    </r>
    <r>
      <rPr>
        <sz val="11"/>
        <color theme="1"/>
        <rFont val="宋体"/>
        <family val="2"/>
        <scheme val="minor"/>
      </rPr>
      <t>霸体</t>
    </r>
    <phoneticPr fontId="1" type="noConversion"/>
  </si>
  <si>
    <t>BUFF持续时间内，宿主身上循环播放的特效</t>
    <phoneticPr fontId="1" type="noConversion"/>
  </si>
  <si>
    <r>
      <t xml:space="preserve">BUFF添加成功时，附加相同持续时间的BUFF
</t>
    </r>
    <r>
      <rPr>
        <sz val="11"/>
        <color rgb="FFFF0000"/>
        <rFont val="宋体"/>
        <family val="3"/>
        <charset val="134"/>
        <scheme val="minor"/>
      </rPr>
      <t>BUFFid|BUFFid|BUFFid</t>
    </r>
    <phoneticPr fontId="1" type="noConversion"/>
  </si>
  <si>
    <t>BUFF效果触发后再次触发的CD</t>
    <phoneticPr fontId="1" type="noConversion"/>
  </si>
  <si>
    <t>参数1</t>
    <phoneticPr fontId="1" type="noConversion"/>
  </si>
  <si>
    <t>参数2</t>
    <phoneticPr fontId="1" type="noConversion"/>
  </si>
  <si>
    <t>注释用</t>
    <phoneticPr fontId="1" type="noConversion"/>
  </si>
  <si>
    <t>添加BUFF</t>
  </si>
  <si>
    <t>添加BUFF</t>
    <phoneticPr fontId="1" type="noConversion"/>
  </si>
  <si>
    <t>bufType1</t>
    <phoneticPr fontId="1" type="noConversion"/>
  </si>
  <si>
    <t>释放无动作的技能</t>
    <phoneticPr fontId="1" type="noConversion"/>
  </si>
  <si>
    <t>自身释放某个无动作的技能
(主要用于被动技能)</t>
    <phoneticPr fontId="1" type="noConversion"/>
  </si>
  <si>
    <t>(不做)</t>
    <phoneticPr fontId="1" type="noConversion"/>
  </si>
  <si>
    <t>//持续类效果</t>
    <phoneticPr fontId="1" type="noConversion"/>
  </si>
  <si>
    <t>参数说明</t>
    <phoneticPr fontId="1" type="noConversion"/>
  </si>
  <si>
    <t>触发效果名</t>
    <phoneticPr fontId="1" type="noConversion"/>
  </si>
  <si>
    <t>触发效果ID</t>
    <phoneticPr fontId="1" type="noConversion"/>
  </si>
  <si>
    <t>参数个数可自行扩展</t>
    <phoneticPr fontId="1" type="noConversion"/>
  </si>
  <si>
    <t>注释用
公式自动生成</t>
    <phoneticPr fontId="1" type="noConversion"/>
  </si>
  <si>
    <t>持续效果名</t>
    <phoneticPr fontId="1" type="noConversion"/>
  </si>
  <si>
    <t>效果ID</t>
    <phoneticPr fontId="1" type="noConversion"/>
  </si>
  <si>
    <t>持续效果参数2</t>
    <phoneticPr fontId="1" type="noConversion"/>
  </si>
  <si>
    <t>持续效果参数3
参数个数可自行扩展</t>
    <phoneticPr fontId="1" type="noConversion"/>
  </si>
  <si>
    <t>回蓝</t>
    <phoneticPr fontId="1" type="noConversion"/>
  </si>
  <si>
    <t>BUFF效果的触发概率</t>
    <phoneticPr fontId="1" type="noConversion"/>
  </si>
  <si>
    <t>参数4</t>
    <phoneticPr fontId="1" type="noConversion"/>
  </si>
  <si>
    <r>
      <t xml:space="preserve">攻击时才可触发，恢复相应血量
</t>
    </r>
    <r>
      <rPr>
        <sz val="11"/>
        <color rgb="FFFF0000"/>
        <rFont val="宋体"/>
        <family val="3"/>
        <charset val="134"/>
        <scheme val="minor"/>
      </rPr>
      <t>恢复血量=吸收值+技能伤害*百分比
最多吸收值=自身生命上限*最大吸收生命上限百分比+最大吸收生命值</t>
    </r>
    <r>
      <rPr>
        <sz val="11"/>
        <color theme="1"/>
        <rFont val="宋体"/>
        <family val="2"/>
        <scheme val="minor"/>
      </rPr>
      <t xml:space="preserve">
达到最大吸收值后BUFF清除</t>
    </r>
    <phoneticPr fontId="1" type="noConversion"/>
  </si>
  <si>
    <t xml:space="preserve">1固定值 </t>
  </si>
  <si>
    <t xml:space="preserve">1固定值 </t>
    <phoneticPr fontId="1" type="noConversion"/>
  </si>
  <si>
    <t xml:space="preserve">2百分比 </t>
  </si>
  <si>
    <t xml:space="preserve">1命中率加成 </t>
    <phoneticPr fontId="1" type="noConversion"/>
  </si>
  <si>
    <t xml:space="preserve">1闪避率加成 </t>
    <phoneticPr fontId="1" type="noConversion"/>
  </si>
  <si>
    <t xml:space="preserve">1抗暴率加成 </t>
    <phoneticPr fontId="1" type="noConversion"/>
  </si>
  <si>
    <t xml:space="preserve">1致命一击概率 </t>
    <phoneticPr fontId="1" type="noConversion"/>
  </si>
  <si>
    <t xml:space="preserve">1致命一击抵抗概率 </t>
    <phoneticPr fontId="1" type="noConversion"/>
  </si>
  <si>
    <t xml:space="preserve">1伤害加深 </t>
    <phoneticPr fontId="1" type="noConversion"/>
  </si>
  <si>
    <t xml:space="preserve">1伤害减免 </t>
    <phoneticPr fontId="1" type="noConversion"/>
  </si>
  <si>
    <t xml:space="preserve">1暴击加深 </t>
    <phoneticPr fontId="1" type="noConversion"/>
  </si>
  <si>
    <t xml:space="preserve">1BUFFid </t>
    <phoneticPr fontId="1" type="noConversion"/>
  </si>
  <si>
    <t xml:space="preserve">2BUFF持续时间 </t>
    <phoneticPr fontId="1" type="noConversion"/>
  </si>
  <si>
    <t xml:space="preserve">1技能ID </t>
    <phoneticPr fontId="1" type="noConversion"/>
  </si>
  <si>
    <t xml:space="preserve">1吸收值 </t>
    <phoneticPr fontId="1" type="noConversion"/>
  </si>
  <si>
    <t xml:space="preserve">1反弹值 </t>
    <phoneticPr fontId="1" type="noConversion"/>
  </si>
  <si>
    <t xml:space="preserve">2伤害百分比 </t>
    <phoneticPr fontId="1" type="noConversion"/>
  </si>
  <si>
    <t xml:space="preserve">2吸收百分比 </t>
    <phoneticPr fontId="1" type="noConversion"/>
  </si>
  <si>
    <t xml:space="preserve">3最大吸收值 </t>
    <phoneticPr fontId="1" type="noConversion"/>
  </si>
  <si>
    <t xml:space="preserve">3最大反弹值 </t>
    <phoneticPr fontId="1" type="noConversion"/>
  </si>
  <si>
    <t xml:space="preserve">3最大吸收魔法值 </t>
    <phoneticPr fontId="1" type="noConversion"/>
  </si>
  <si>
    <t xml:space="preserve">3最大吸收生命值 </t>
    <phoneticPr fontId="1" type="noConversion"/>
  </si>
  <si>
    <t xml:space="preserve">4最大吸收生命上限百分比 </t>
    <phoneticPr fontId="1" type="noConversion"/>
  </si>
  <si>
    <t xml:space="preserve">4最大吸收魔法上限百分比 </t>
    <phoneticPr fontId="1" type="noConversion"/>
  </si>
  <si>
    <t>触发条件ID</t>
    <phoneticPr fontId="1" type="noConversion"/>
  </si>
  <si>
    <t>条件参数1</t>
    <phoneticPr fontId="1" type="noConversion"/>
  </si>
  <si>
    <t>完成度</t>
    <phoneticPr fontId="1" type="noConversion"/>
  </si>
  <si>
    <r>
      <rPr>
        <sz val="11"/>
        <rFont val="宋体"/>
        <family val="3"/>
        <charset val="134"/>
        <scheme val="minor"/>
      </rPr>
      <t>循环特效是否脚底特效</t>
    </r>
    <r>
      <rPr>
        <sz val="11"/>
        <color rgb="FFFF0000"/>
        <rFont val="宋体"/>
        <family val="3"/>
        <charset val="134"/>
        <scheme val="minor"/>
      </rPr>
      <t xml:space="preserve">
0不是
1是</t>
    </r>
    <r>
      <rPr>
        <sz val="11"/>
        <rFont val="宋体"/>
        <family val="3"/>
        <charset val="134"/>
        <scheme val="minor"/>
      </rPr>
      <t>(</t>
    </r>
    <r>
      <rPr>
        <sz val="11"/>
        <color theme="1"/>
        <rFont val="宋体"/>
        <family val="2"/>
        <scheme val="minor"/>
      </rPr>
      <t>为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2"/>
        <scheme val="minor"/>
      </rPr>
      <t>时，宿主被击飞后特效高度不跟随</t>
    </r>
    <r>
      <rPr>
        <sz val="11"/>
        <color theme="1"/>
        <rFont val="宋体"/>
        <family val="3"/>
        <charset val="134"/>
        <scheme val="minor"/>
      </rPr>
      <t>)</t>
    </r>
    <phoneticPr fontId="1" type="noConversion"/>
  </si>
  <si>
    <t>bufEffect</t>
    <phoneticPr fontId="1" type="noConversion"/>
  </si>
  <si>
    <t>isRootEffect</t>
    <phoneticPr fontId="1" type="noConversion"/>
  </si>
  <si>
    <t>bufEffectHeight</t>
    <phoneticPr fontId="1" type="noConversion"/>
  </si>
  <si>
    <t>int</t>
    <phoneticPr fontId="1" type="noConversion"/>
  </si>
  <si>
    <t>alwaysBufArg1</t>
    <phoneticPr fontId="1" type="noConversion"/>
  </si>
  <si>
    <t>alwaysBufArg2</t>
    <phoneticPr fontId="1" type="noConversion"/>
  </si>
  <si>
    <r>
      <t xml:space="preserve">见BUFF效果表
</t>
    </r>
    <r>
      <rPr>
        <sz val="11"/>
        <color rgb="FFFF0000"/>
        <rFont val="宋体"/>
        <family val="3"/>
        <charset val="134"/>
        <scheme val="minor"/>
      </rPr>
      <t>公式自动生成</t>
    </r>
    <phoneticPr fontId="1" type="noConversion"/>
  </si>
  <si>
    <t>持续效果参数1</t>
    <phoneticPr fontId="1" type="noConversion"/>
  </si>
  <si>
    <r>
      <t xml:space="preserve">持续效果ID
见BUFF效果表
</t>
    </r>
    <r>
      <rPr>
        <sz val="11"/>
        <color rgb="FFFF0000"/>
        <rFont val="宋体"/>
        <family val="3"/>
        <charset val="134"/>
        <scheme val="minor"/>
      </rPr>
      <t>公式自动生成</t>
    </r>
    <phoneticPr fontId="1" type="noConversion"/>
  </si>
  <si>
    <t>保底血量</t>
    <phoneticPr fontId="1" type="noConversion"/>
  </si>
  <si>
    <t>保底血量值</t>
    <phoneticPr fontId="1" type="noConversion"/>
  </si>
  <si>
    <t>保底血量百分比</t>
    <phoneticPr fontId="1" type="noConversion"/>
  </si>
  <si>
    <t>A</t>
    <phoneticPr fontId="1" type="noConversion"/>
  </si>
  <si>
    <t>保底血量</t>
  </si>
  <si>
    <t>不死</t>
    <phoneticPr fontId="1" type="noConversion"/>
  </si>
  <si>
    <t>目标血量低于X后，受到伤害时不再扣血，但是要显示飘血动画
X=目标血量上限*血量百分比+血量值
X=0则取消保底血量</t>
    <phoneticPr fontId="1" type="noConversion"/>
  </si>
  <si>
    <t>脚底光环100%</t>
    <phoneticPr fontId="1" type="noConversion"/>
  </si>
  <si>
    <t>脚底光环80%</t>
    <phoneticPr fontId="1" type="noConversion"/>
  </si>
  <si>
    <t>脚底光环60%</t>
  </si>
  <si>
    <t>脚底光环40%</t>
  </si>
  <si>
    <t>jiaoDiGuangHuan_E</t>
    <phoneticPr fontId="1" type="noConversion"/>
  </si>
  <si>
    <t>jiaoDiGuangHuan_001_E</t>
    <phoneticPr fontId="1" type="noConversion"/>
  </si>
  <si>
    <t>jiaoDiGuangHuan_002_E</t>
    <phoneticPr fontId="1" type="noConversion"/>
  </si>
  <si>
    <t>jiaoDiGuangHuan_003_E</t>
    <phoneticPr fontId="1" type="noConversion"/>
  </si>
  <si>
    <t>通用状态1</t>
    <phoneticPr fontId="1" type="noConversion"/>
  </si>
  <si>
    <t>改变命中率</t>
    <phoneticPr fontId="1" type="noConversion"/>
  </si>
  <si>
    <t>改变闪避率</t>
    <phoneticPr fontId="1" type="noConversion"/>
  </si>
  <si>
    <t>改变暴击率</t>
    <phoneticPr fontId="1" type="noConversion"/>
  </si>
  <si>
    <t>1暴击率加成</t>
    <phoneticPr fontId="1" type="noConversion"/>
  </si>
  <si>
    <t>改变的属性=自身属性值*百分比+固定值
最终属性=自身属性值+所有BUFF改变的属性总和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</si>
  <si>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改变的生命上限=自身生命上限*百分比+固定值
最终生命上限=自身生命上限+所有BUFF改变的生命上限总和</t>
    </r>
    <r>
      <rPr>
        <sz val="11"/>
        <color theme="1"/>
        <rFont val="宋体"/>
        <family val="2"/>
        <scheme val="minor"/>
      </rPr>
      <t xml:space="preserve">
BUFF添加时，改变当前生命值，令生命值比例与BUFF添加前一致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</si>
  <si>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改变的法力上限=自身法力上限*百分比+固定值
最终法力上限=自身法力上限+所有BUFF改变的法力上限总和</t>
    </r>
    <r>
      <rPr>
        <sz val="11"/>
        <color theme="1"/>
        <rFont val="宋体"/>
        <family val="2"/>
        <scheme val="minor"/>
      </rPr>
      <t xml:space="preserve">
BUFF添加时，改变当前法力值，令法力值比例与BUFF添加前一致</t>
    </r>
    <phoneticPr fontId="1" type="noConversion"/>
  </si>
  <si>
    <t>//触发类效果</t>
    <phoneticPr fontId="1" type="noConversion"/>
  </si>
  <si>
    <t>无法行动</t>
    <phoneticPr fontId="1" type="noConversion"/>
  </si>
  <si>
    <t>无法释放技能</t>
    <phoneticPr fontId="1" type="noConversion"/>
  </si>
  <si>
    <t>无法进行任何战斗相关操作</t>
    <phoneticPr fontId="1" type="noConversion"/>
  </si>
  <si>
    <t xml:space="preserve">1固定值 </t>
    <phoneticPr fontId="1" type="noConversion"/>
  </si>
  <si>
    <t>回血</t>
    <phoneticPr fontId="1" type="noConversion"/>
  </si>
  <si>
    <t>回蓝</t>
    <phoneticPr fontId="1" type="noConversion"/>
  </si>
  <si>
    <t>眩晕</t>
    <phoneticPr fontId="1" type="noConversion"/>
  </si>
  <si>
    <t>挂机地图用</t>
    <phoneticPr fontId="1" type="noConversion"/>
  </si>
  <si>
    <t>(有BUG)移动速度减少20%</t>
    <phoneticPr fontId="1" type="noConversion"/>
  </si>
  <si>
    <r>
      <t>是否隐藏特效
0</t>
    </r>
    <r>
      <rPr>
        <sz val="11"/>
        <color rgb="FFFF0000"/>
        <rFont val="宋体"/>
        <family val="3"/>
        <charset val="134"/>
        <scheme val="minor"/>
      </rPr>
      <t>不隐藏</t>
    </r>
    <r>
      <rPr>
        <sz val="11"/>
        <color theme="1"/>
        <rFont val="宋体"/>
        <family val="2"/>
        <scheme val="minor"/>
      </rPr>
      <t xml:space="preserve">
1</t>
    </r>
    <r>
      <rPr>
        <sz val="11"/>
        <color rgb="FFFF0000"/>
        <rFont val="宋体"/>
        <family val="3"/>
        <charset val="134"/>
        <scheme val="minor"/>
      </rPr>
      <t>隐藏</t>
    </r>
    <phoneticPr fontId="1" type="noConversion"/>
  </si>
  <si>
    <t>bufCondValue</t>
    <phoneticPr fontId="1" type="noConversion"/>
  </si>
  <si>
    <t>bufCondArg</t>
    <phoneticPr fontId="1" type="noConversion"/>
  </si>
  <si>
    <t>int</t>
    <phoneticPr fontId="1" type="noConversion"/>
  </si>
  <si>
    <t>alwaysBufType1</t>
    <phoneticPr fontId="1" type="noConversion"/>
  </si>
  <si>
    <t>bufCondition</t>
    <phoneticPr fontId="1" type="noConversion"/>
  </si>
  <si>
    <r>
      <t>0</t>
    </r>
    <r>
      <rPr>
        <sz val="11"/>
        <color rgb="FFFF0000"/>
        <rFont val="宋体"/>
        <family val="3"/>
        <charset val="134"/>
        <scheme val="minor"/>
      </rPr>
      <t>则没有触发效果</t>
    </r>
    <r>
      <rPr>
        <sz val="11"/>
        <color theme="1"/>
        <rFont val="宋体"/>
        <family val="2"/>
        <scheme val="minor"/>
      </rPr>
      <t xml:space="preserve">
1</t>
    </r>
    <r>
      <rPr>
        <sz val="11"/>
        <color rgb="FFFF0000"/>
        <rFont val="宋体"/>
        <family val="3"/>
        <charset val="134"/>
        <scheme val="minor"/>
      </rPr>
      <t>某个技能的BUFF触发点</t>
    </r>
    <r>
      <rPr>
        <sz val="11"/>
        <color theme="1"/>
        <rFont val="宋体"/>
        <family val="2"/>
        <scheme val="minor"/>
      </rPr>
      <t xml:space="preserve">
2</t>
    </r>
    <r>
      <rPr>
        <sz val="11"/>
        <color rgb="FFFF0000"/>
        <rFont val="宋体"/>
        <family val="3"/>
        <charset val="134"/>
        <scheme val="minor"/>
      </rPr>
      <t>某类型技能的BUFF触发点</t>
    </r>
    <r>
      <rPr>
        <sz val="11"/>
        <color theme="1"/>
        <rFont val="宋体"/>
        <family val="2"/>
        <scheme val="minor"/>
      </rPr>
      <t xml:space="preserve">
3</t>
    </r>
    <r>
      <rPr>
        <sz val="11"/>
        <color rgb="FFFF0000"/>
        <rFont val="宋体"/>
        <family val="3"/>
        <charset val="134"/>
        <scheme val="minor"/>
      </rPr>
      <t>攻击时的</t>
    </r>
    <r>
      <rPr>
        <sz val="11"/>
        <color rgb="FFFF0000"/>
        <rFont val="宋体"/>
        <family val="2"/>
        <scheme val="minor"/>
      </rPr>
      <t>BUFF触发点</t>
    </r>
    <r>
      <rPr>
        <sz val="11"/>
        <color theme="1"/>
        <rFont val="宋体"/>
        <family val="2"/>
        <scheme val="minor"/>
      </rPr>
      <t xml:space="preserve">
10</t>
    </r>
    <r>
      <rPr>
        <sz val="11"/>
        <color rgb="FFFF0000"/>
        <rFont val="宋体"/>
        <family val="3"/>
        <charset val="134"/>
        <scheme val="minor"/>
      </rPr>
      <t>周期触发（隔一个周期触发一次）</t>
    </r>
    <r>
      <rPr>
        <sz val="11"/>
        <color theme="1"/>
        <rFont val="宋体"/>
        <family val="2"/>
        <scheme val="minor"/>
      </rPr>
      <t xml:space="preserve">
11</t>
    </r>
    <r>
      <rPr>
        <sz val="11"/>
        <color rgb="FFFF0000"/>
        <rFont val="宋体"/>
        <family val="3"/>
        <charset val="134"/>
        <scheme val="minor"/>
      </rPr>
      <t>受击触发</t>
    </r>
    <r>
      <rPr>
        <sz val="11"/>
        <color theme="1"/>
        <rFont val="宋体"/>
        <family val="2"/>
        <scheme val="minor"/>
      </rPr>
      <t xml:space="preserve">
12死亡触发(暂时不做)</t>
    </r>
    <phoneticPr fontId="1" type="noConversion"/>
  </si>
  <si>
    <t>触发条件的参数</t>
    <phoneticPr fontId="1" type="noConversion"/>
  </si>
  <si>
    <t>不会受到伤害、控制效果</t>
    <phoneticPr fontId="1" type="noConversion"/>
  </si>
  <si>
    <t>不会受到任何控制效果（击退、击飞、眩晕）</t>
    <phoneticPr fontId="1" type="noConversion"/>
  </si>
  <si>
    <t>不会受到击退、击飞、击倒</t>
    <phoneticPr fontId="1" type="noConversion"/>
  </si>
  <si>
    <t>BUFF-02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</si>
</sst>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7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Alignment="1">
      <alignment horizontal="left" vertical="center" wrapText="1"/>
    </xf>
    <xf numFmtId="0" fontId="7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8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V70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64" sqref="E64"/>
    </sheetView>
  </sheetViews>
  <sheetFormatPr defaultRowHeight="13.5"/>
  <cols>
    <col min="1" max="1" width="9" style="2"/>
    <col min="2" max="3" width="18.375" style="2" bestFit="1" customWidth="1"/>
    <col min="4" max="4" width="16.125" style="2" customWidth="1"/>
    <col min="5" max="5" width="9" style="2"/>
    <col min="6" max="6" width="25.875" style="2" customWidth="1"/>
    <col min="7" max="7" width="31.5" style="2" customWidth="1"/>
    <col min="8" max="8" width="18.625" style="2" customWidth="1"/>
    <col min="9" max="9" width="15" style="2" customWidth="1"/>
    <col min="10" max="10" width="15" style="1" bestFit="1" customWidth="1"/>
    <col min="11" max="11" width="13.875" style="1" bestFit="1" customWidth="1"/>
    <col min="12" max="12" width="13" style="2" bestFit="1" customWidth="1"/>
    <col min="13" max="13" width="13.375" style="2" hidden="1" customWidth="1"/>
    <col min="14" max="14" width="13" style="2" hidden="1" customWidth="1"/>
    <col min="15" max="19" width="9" style="2" hidden="1" customWidth="1"/>
    <col min="20" max="20" width="13.25" style="2" hidden="1" customWidth="1"/>
    <col min="21" max="22" width="9" style="2" hidden="1" customWidth="1"/>
    <col min="23" max="23" width="11.125" style="2" hidden="1" customWidth="1"/>
    <col min="24" max="28" width="9" style="2" hidden="1" customWidth="1"/>
    <col min="29" max="29" width="19.25" style="2" bestFit="1" customWidth="1"/>
    <col min="30" max="30" width="11.875" style="2" customWidth="1"/>
    <col min="31" max="31" width="18.375" style="23" bestFit="1" customWidth="1"/>
    <col min="32" max="32" width="16.125" style="2" bestFit="1" customWidth="1"/>
    <col min="33" max="34" width="15" style="2" bestFit="1" customWidth="1"/>
    <col min="35" max="35" width="8.75" style="2" customWidth="1"/>
    <col min="36" max="36" width="19.875" style="26" customWidth="1"/>
    <col min="37" max="37" width="30.75" style="2" customWidth="1"/>
    <col min="38" max="38" width="15.25" style="2" customWidth="1"/>
    <col min="39" max="39" width="15" style="2" bestFit="1" customWidth="1"/>
    <col min="40" max="40" width="9" style="2" customWidth="1"/>
    <col min="41" max="41" width="9.25" style="2" customWidth="1"/>
    <col min="42" max="42" width="18.375" style="28" bestFit="1" customWidth="1"/>
    <col min="43" max="43" width="12" style="2" customWidth="1"/>
    <col min="44" max="47" width="9" style="2"/>
    <col min="48" max="48" width="39.125" style="33" customWidth="1"/>
    <col min="49" max="16384" width="9" style="2"/>
  </cols>
  <sheetData>
    <row r="1" spans="1:48" s="4" customFormat="1" ht="29.25" customHeight="1">
      <c r="A1" s="4" t="s">
        <v>68</v>
      </c>
      <c r="B1" s="4" t="s">
        <v>69</v>
      </c>
      <c r="C1" s="4" t="s">
        <v>0</v>
      </c>
      <c r="D1" s="4" t="s">
        <v>17</v>
      </c>
      <c r="E1" s="4" t="s">
        <v>16</v>
      </c>
      <c r="F1" s="4" t="s">
        <v>1</v>
      </c>
      <c r="G1" s="6" t="s">
        <v>65</v>
      </c>
      <c r="H1" s="6" t="s">
        <v>62</v>
      </c>
      <c r="I1" s="6" t="s">
        <v>66</v>
      </c>
      <c r="J1" s="6" t="s">
        <v>83</v>
      </c>
      <c r="K1" s="6" t="s">
        <v>84</v>
      </c>
      <c r="L1" s="6" t="s">
        <v>82</v>
      </c>
      <c r="M1" s="6" t="s">
        <v>184</v>
      </c>
      <c r="N1" s="6" t="s">
        <v>186</v>
      </c>
      <c r="O1" s="4" t="s">
        <v>2</v>
      </c>
      <c r="P1" s="4" t="s">
        <v>15</v>
      </c>
      <c r="Q1" s="4" t="s">
        <v>12</v>
      </c>
      <c r="R1" s="4" t="s">
        <v>13</v>
      </c>
      <c r="S1" s="4" t="s">
        <v>78</v>
      </c>
      <c r="T1" s="4" t="s">
        <v>4</v>
      </c>
      <c r="U1" s="4" t="s">
        <v>3</v>
      </c>
      <c r="V1" s="4" t="s">
        <v>8</v>
      </c>
      <c r="W1" s="4" t="s">
        <v>9</v>
      </c>
      <c r="X1" s="4" t="s">
        <v>5</v>
      </c>
      <c r="Y1" s="4" t="s">
        <v>6</v>
      </c>
      <c r="Z1" s="4" t="s">
        <v>76</v>
      </c>
      <c r="AA1" s="4" t="s">
        <v>74</v>
      </c>
      <c r="AB1" s="4" t="s">
        <v>75</v>
      </c>
      <c r="AC1" s="7" t="s">
        <v>14</v>
      </c>
      <c r="AD1" s="7" t="s">
        <v>7</v>
      </c>
      <c r="AE1" s="4" t="s">
        <v>214</v>
      </c>
      <c r="AF1" s="4" t="s">
        <v>215</v>
      </c>
      <c r="AG1" s="4" t="s">
        <v>199</v>
      </c>
      <c r="AH1" s="4" t="s">
        <v>200</v>
      </c>
      <c r="AI1" s="4" t="s">
        <v>18</v>
      </c>
      <c r="AJ1" s="4" t="s">
        <v>209</v>
      </c>
      <c r="AK1" s="5" t="s">
        <v>246</v>
      </c>
      <c r="AL1" s="5" t="s">
        <v>247</v>
      </c>
      <c r="AM1" s="5" t="s">
        <v>63</v>
      </c>
      <c r="AN1" s="5" t="s">
        <v>72</v>
      </c>
      <c r="AO1" s="5" t="s">
        <v>73</v>
      </c>
      <c r="AP1" s="5" t="s">
        <v>210</v>
      </c>
      <c r="AQ1" s="5" t="s">
        <v>211</v>
      </c>
      <c r="AR1" s="5" t="s">
        <v>199</v>
      </c>
      <c r="AS1" s="5" t="s">
        <v>200</v>
      </c>
      <c r="AT1" s="5" t="s">
        <v>18</v>
      </c>
      <c r="AU1" s="5" t="s">
        <v>220</v>
      </c>
      <c r="AV1" s="31" t="s">
        <v>209</v>
      </c>
    </row>
    <row r="2" spans="1:48" s="13" customFormat="1" ht="94.5">
      <c r="A2" s="13" t="s">
        <v>80</v>
      </c>
      <c r="B2" s="13" t="s">
        <v>70</v>
      </c>
      <c r="C2" s="13" t="s">
        <v>70</v>
      </c>
      <c r="D2" s="13" t="s">
        <v>77</v>
      </c>
      <c r="E2" s="13" t="s">
        <v>193</v>
      </c>
      <c r="F2" s="14" t="s">
        <v>195</v>
      </c>
      <c r="G2" s="13" t="s">
        <v>196</v>
      </c>
      <c r="H2" s="14" t="s">
        <v>189</v>
      </c>
      <c r="I2" s="14" t="s">
        <v>249</v>
      </c>
      <c r="J2" s="13" t="s">
        <v>190</v>
      </c>
      <c r="K2" s="13" t="s">
        <v>191</v>
      </c>
      <c r="L2" s="14" t="s">
        <v>188</v>
      </c>
      <c r="M2" s="13" t="s">
        <v>185</v>
      </c>
      <c r="N2" s="14" t="s">
        <v>187</v>
      </c>
      <c r="O2" s="13" t="s">
        <v>67</v>
      </c>
      <c r="P2" s="13" t="s">
        <v>71</v>
      </c>
      <c r="Q2" s="13" t="s">
        <v>85</v>
      </c>
      <c r="R2" s="13" t="s">
        <v>86</v>
      </c>
      <c r="S2" s="13" t="s">
        <v>116</v>
      </c>
      <c r="T2" s="13" t="s">
        <v>88</v>
      </c>
      <c r="U2" s="15" t="s">
        <v>89</v>
      </c>
      <c r="V2" s="13" t="s">
        <v>10</v>
      </c>
      <c r="W2" s="13" t="s">
        <v>11</v>
      </c>
      <c r="Y2" s="13" t="s">
        <v>64</v>
      </c>
      <c r="Z2" s="13" t="s">
        <v>79</v>
      </c>
      <c r="AC2" s="13" t="s">
        <v>87</v>
      </c>
      <c r="AD2" s="13" t="s">
        <v>197</v>
      </c>
      <c r="AE2" s="35" t="s">
        <v>201</v>
      </c>
      <c r="AF2" s="16" t="s">
        <v>258</v>
      </c>
      <c r="AG2" s="16" t="s">
        <v>257</v>
      </c>
      <c r="AH2" s="16" t="s">
        <v>216</v>
      </c>
      <c r="AI2" s="16" t="s">
        <v>217</v>
      </c>
      <c r="AJ2" s="24" t="s">
        <v>201</v>
      </c>
      <c r="AK2" s="14" t="s">
        <v>298</v>
      </c>
      <c r="AL2" s="13" t="s">
        <v>299</v>
      </c>
      <c r="AM2" s="13" t="s">
        <v>212</v>
      </c>
      <c r="AN2" s="13" t="s">
        <v>219</v>
      </c>
      <c r="AO2" s="34" t="s">
        <v>198</v>
      </c>
      <c r="AP2" s="35" t="s">
        <v>201</v>
      </c>
      <c r="AQ2" s="36" t="s">
        <v>256</v>
      </c>
      <c r="AR2" s="24"/>
      <c r="AS2" s="24"/>
      <c r="AT2" s="36"/>
      <c r="AU2" s="36" t="s">
        <v>212</v>
      </c>
      <c r="AV2" s="36" t="s">
        <v>213</v>
      </c>
    </row>
    <row r="3" spans="1:48" s="9" customFormat="1">
      <c r="A3" s="9" t="s">
        <v>167</v>
      </c>
      <c r="B3" s="9" t="s">
        <v>153</v>
      </c>
      <c r="C3" s="9" t="s">
        <v>154</v>
      </c>
      <c r="D3" s="9" t="s">
        <v>155</v>
      </c>
      <c r="E3" s="9" t="s">
        <v>156</v>
      </c>
      <c r="F3" s="9" t="s">
        <v>157</v>
      </c>
      <c r="G3" s="9" t="s">
        <v>250</v>
      </c>
      <c r="H3" s="9" t="s">
        <v>252</v>
      </c>
      <c r="I3" s="9" t="s">
        <v>251</v>
      </c>
      <c r="J3" s="9" t="s">
        <v>158</v>
      </c>
      <c r="K3" s="9" t="s">
        <v>159</v>
      </c>
      <c r="L3" s="9" t="s">
        <v>160</v>
      </c>
      <c r="AC3" s="9" t="s">
        <v>161</v>
      </c>
      <c r="AD3" s="9" t="s">
        <v>162</v>
      </c>
      <c r="AE3" s="22"/>
      <c r="AF3" s="9" t="s">
        <v>296</v>
      </c>
      <c r="AG3" s="9" t="s">
        <v>254</v>
      </c>
      <c r="AH3" s="9" t="s">
        <v>255</v>
      </c>
      <c r="AJ3" s="25"/>
      <c r="AK3" s="9" t="s">
        <v>297</v>
      </c>
      <c r="AL3" s="9" t="s">
        <v>294</v>
      </c>
      <c r="AM3" s="9" t="s">
        <v>293</v>
      </c>
      <c r="AN3" s="9" t="s">
        <v>163</v>
      </c>
      <c r="AO3" s="9" t="s">
        <v>164</v>
      </c>
      <c r="AP3" s="27"/>
      <c r="AQ3" s="9" t="s">
        <v>204</v>
      </c>
      <c r="AR3" s="9" t="s">
        <v>165</v>
      </c>
      <c r="AS3" s="9" t="s">
        <v>166</v>
      </c>
      <c r="AV3" s="32"/>
    </row>
    <row r="4" spans="1:48" s="9" customFormat="1">
      <c r="A4" s="9" t="s">
        <v>168</v>
      </c>
      <c r="B4" s="9" t="s">
        <v>169</v>
      </c>
      <c r="C4" s="9" t="s">
        <v>169</v>
      </c>
      <c r="D4" s="9" t="s">
        <v>169</v>
      </c>
      <c r="E4" s="9" t="s">
        <v>169</v>
      </c>
      <c r="F4" s="9" t="s">
        <v>169</v>
      </c>
      <c r="G4" s="9" t="s">
        <v>169</v>
      </c>
      <c r="H4" s="9" t="s">
        <v>168</v>
      </c>
      <c r="I4" s="9" t="s">
        <v>253</v>
      </c>
      <c r="J4" s="9" t="s">
        <v>169</v>
      </c>
      <c r="K4" s="9" t="s">
        <v>169</v>
      </c>
      <c r="L4" s="9" t="s">
        <v>168</v>
      </c>
      <c r="AC4" s="9" t="s">
        <v>168</v>
      </c>
      <c r="AD4" s="9" t="s">
        <v>168</v>
      </c>
      <c r="AE4" s="22"/>
      <c r="AF4" s="9" t="s">
        <v>168</v>
      </c>
      <c r="AG4" s="9" t="s">
        <v>170</v>
      </c>
      <c r="AH4" s="9" t="s">
        <v>170</v>
      </c>
      <c r="AJ4" s="25"/>
      <c r="AK4" s="9" t="s">
        <v>168</v>
      </c>
      <c r="AL4" s="9" t="s">
        <v>170</v>
      </c>
      <c r="AM4" s="9" t="s">
        <v>295</v>
      </c>
      <c r="AN4" s="9" t="s">
        <v>170</v>
      </c>
      <c r="AO4" s="9" t="s">
        <v>170</v>
      </c>
      <c r="AP4" s="27"/>
      <c r="AQ4" s="9" t="s">
        <v>168</v>
      </c>
      <c r="AR4" s="9" t="s">
        <v>170</v>
      </c>
      <c r="AS4" s="9" t="s">
        <v>170</v>
      </c>
      <c r="AV4" s="32"/>
    </row>
    <row r="5" spans="1:48">
      <c r="A5" s="2" t="s">
        <v>81</v>
      </c>
      <c r="B5" s="2">
        <v>2</v>
      </c>
      <c r="C5" s="2">
        <v>2</v>
      </c>
      <c r="D5" s="2">
        <v>2</v>
      </c>
      <c r="E5" s="2">
        <v>1</v>
      </c>
      <c r="F5" s="2">
        <v>3</v>
      </c>
      <c r="G5" s="2">
        <v>1</v>
      </c>
      <c r="H5" s="2">
        <v>1</v>
      </c>
      <c r="I5" s="2">
        <v>3</v>
      </c>
      <c r="J5" s="2">
        <v>2</v>
      </c>
      <c r="K5" s="2">
        <v>2</v>
      </c>
      <c r="L5" s="2">
        <v>2</v>
      </c>
      <c r="M5" s="2">
        <v>3</v>
      </c>
      <c r="N5" s="2">
        <v>3</v>
      </c>
      <c r="O5" s="2">
        <v>3</v>
      </c>
      <c r="P5" s="2">
        <v>3</v>
      </c>
      <c r="Q5" s="2">
        <v>3</v>
      </c>
      <c r="R5" s="2">
        <v>3</v>
      </c>
      <c r="S5" s="2">
        <v>3</v>
      </c>
      <c r="T5" s="2">
        <v>3</v>
      </c>
      <c r="U5" s="2">
        <v>3</v>
      </c>
      <c r="V5" s="2">
        <v>3</v>
      </c>
      <c r="W5" s="2">
        <v>3</v>
      </c>
      <c r="X5" s="2">
        <v>3</v>
      </c>
      <c r="Y5" s="2">
        <v>3</v>
      </c>
      <c r="Z5" s="2">
        <v>3</v>
      </c>
      <c r="AA5" s="2">
        <v>3</v>
      </c>
      <c r="AB5" s="2">
        <v>3</v>
      </c>
      <c r="AC5" s="2">
        <v>2</v>
      </c>
      <c r="AD5" s="2">
        <v>2</v>
      </c>
      <c r="AF5" s="2">
        <v>1</v>
      </c>
      <c r="AG5" s="2">
        <v>1</v>
      </c>
      <c r="AH5" s="2">
        <v>1</v>
      </c>
      <c r="AI5" s="2">
        <v>1</v>
      </c>
      <c r="AK5" s="2" t="s">
        <v>117</v>
      </c>
      <c r="AL5" s="2">
        <v>2</v>
      </c>
      <c r="AM5" s="2">
        <v>2</v>
      </c>
      <c r="AN5" s="2">
        <v>2</v>
      </c>
      <c r="AO5" s="2">
        <v>2</v>
      </c>
      <c r="AQ5" s="2">
        <v>1</v>
      </c>
      <c r="AR5" s="2">
        <v>1</v>
      </c>
      <c r="AS5" s="2">
        <v>1</v>
      </c>
    </row>
    <row r="6" spans="1:48">
      <c r="A6" s="2">
        <v>1</v>
      </c>
      <c r="B6" s="2" t="s">
        <v>287</v>
      </c>
      <c r="C6" s="2" t="s">
        <v>109</v>
      </c>
      <c r="D6" s="2" t="s">
        <v>109</v>
      </c>
      <c r="F6" s="2" t="s">
        <v>123</v>
      </c>
      <c r="K6" s="1">
        <v>1</v>
      </c>
      <c r="R6" s="2">
        <v>1</v>
      </c>
      <c r="T6" s="2">
        <v>1</v>
      </c>
      <c r="U6" s="2">
        <v>1</v>
      </c>
      <c r="AF6" s="2" t="str">
        <f>IF(AE6="","",VLOOKUP(AE6,BUFF效果表!$B:$F,2,FALSE))</f>
        <v/>
      </c>
      <c r="AJ6" s="26" t="str">
        <f>IF(AE6="","",VLOOKUP(AF6,BUFF效果表!C:G,2,FALSE)&amp;VLOOKUP(AF6,BUFF效果表!C:G,3,FALSE)&amp;VLOOKUP(AF6,BUFF效果表!C:G,4,FALSE)&amp;VLOOKUP(AF6,BUFF效果表!C:G,5,FALSE))</f>
        <v/>
      </c>
      <c r="AK6" s="2">
        <v>10</v>
      </c>
      <c r="AN6" s="2">
        <v>100</v>
      </c>
      <c r="AO6" s="2">
        <v>0</v>
      </c>
      <c r="AP6" s="28" t="s">
        <v>108</v>
      </c>
      <c r="AQ6" s="2">
        <f>IF(AP6="","",VLOOKUP(AP6,BUFF效果表!L:M,2,FALSE))</f>
        <v>201</v>
      </c>
      <c r="AR6" s="2">
        <v>100</v>
      </c>
      <c r="AS6" s="2">
        <v>1</v>
      </c>
      <c r="AV6" s="33" t="str">
        <f>IF(AR6="","",VLOOKUP(AQ6,BUFF效果表!M:Q,2,FALSE)&amp;VLOOKUP(AQ6,BUFF效果表!M:Q,3,FALSE)&amp;VLOOKUP(AQ6,BUFF效果表!M:Q,4,FALSE)&amp;VLOOKUP(AQ6,BUFF效果表!M:Q,5,FALSE))</f>
        <v xml:space="preserve">1固定值 2百分比 </v>
      </c>
    </row>
    <row r="7" spans="1:48">
      <c r="A7" s="2">
        <v>2</v>
      </c>
      <c r="B7" s="2" t="s">
        <v>288</v>
      </c>
      <c r="C7" s="2" t="s">
        <v>111</v>
      </c>
      <c r="D7" s="2" t="s">
        <v>111</v>
      </c>
      <c r="F7" s="2" t="s">
        <v>123</v>
      </c>
      <c r="K7" s="1">
        <v>1</v>
      </c>
      <c r="R7" s="2">
        <v>1</v>
      </c>
      <c r="T7" s="2">
        <v>1</v>
      </c>
      <c r="U7" s="2">
        <v>1</v>
      </c>
      <c r="AF7" s="2" t="str">
        <f>IF(AE7="","",VLOOKUP(AE7,BUFF效果表!$B:$F,2,FALSE))</f>
        <v/>
      </c>
      <c r="AJ7" s="26" t="str">
        <f>IF(AE7="","",VLOOKUP(AF7,BUFF效果表!C:G,2,FALSE)&amp;VLOOKUP(AF7,BUFF效果表!C:G,3,FALSE)&amp;VLOOKUP(AF7,BUFF效果表!C:G,4,FALSE)&amp;VLOOKUP(AF7,BUFF效果表!C:G,5,FALSE))</f>
        <v/>
      </c>
      <c r="AK7" s="2">
        <v>10</v>
      </c>
      <c r="AN7" s="2">
        <v>100</v>
      </c>
      <c r="AO7" s="2">
        <v>0</v>
      </c>
      <c r="AP7" s="28" t="s">
        <v>110</v>
      </c>
      <c r="AQ7" s="2">
        <f>IF(AP7="","",VLOOKUP(AP7,BUFF效果表!L:M,2,FALSE))</f>
        <v>202</v>
      </c>
      <c r="AR7" s="2">
        <v>100</v>
      </c>
      <c r="AS7" s="2">
        <v>1</v>
      </c>
      <c r="AV7" s="33" t="str">
        <f>IF(AR7="","",VLOOKUP(AQ7,BUFF效果表!M:Q,2,FALSE)&amp;VLOOKUP(AQ7,BUFF效果表!M:Q,3,FALSE)&amp;VLOOKUP(AQ7,BUFF效果表!M:Q,4,FALSE)&amp;VLOOKUP(AQ7,BUFF效果表!M:Q,5,FALSE))</f>
        <v xml:space="preserve">1固定值 2百分比 </v>
      </c>
    </row>
    <row r="8" spans="1:48">
      <c r="A8" s="2">
        <v>3</v>
      </c>
      <c r="B8" s="2" t="s">
        <v>289</v>
      </c>
      <c r="C8" s="2" t="s">
        <v>107</v>
      </c>
      <c r="D8" s="2" t="s">
        <v>107</v>
      </c>
      <c r="E8" s="2" t="s">
        <v>303</v>
      </c>
      <c r="F8" s="2" t="s">
        <v>128</v>
      </c>
      <c r="H8" s="2">
        <v>100</v>
      </c>
      <c r="R8" s="2">
        <v>1</v>
      </c>
      <c r="T8" s="2">
        <v>1</v>
      </c>
      <c r="U8" s="2">
        <v>2</v>
      </c>
      <c r="AE8" s="23" t="s">
        <v>23</v>
      </c>
      <c r="AF8" s="2">
        <f>IF(AE8="","",VLOOKUP(AE8,BUFF效果表!$B:$F,2,FALSE))</f>
        <v>106</v>
      </c>
      <c r="AJ8" s="26" t="str">
        <f>IF(AE8="","",VLOOKUP(AF8,BUFF效果表!C:G,2,FALSE)&amp;VLOOKUP(AF8,BUFF效果表!C:G,3,FALSE)&amp;VLOOKUP(AF8,BUFF效果表!C:G,4,FALSE)&amp;VLOOKUP(AF8,BUFF效果表!C:G,5,FALSE))</f>
        <v/>
      </c>
      <c r="AK8" s="2">
        <v>0</v>
      </c>
      <c r="AN8" s="2">
        <v>100</v>
      </c>
      <c r="AO8" s="2">
        <v>0</v>
      </c>
      <c r="AQ8" s="2" t="str">
        <f>IF(AP8="","",VLOOKUP(AP8,BUFF效果表!L:M,2,FALSE))</f>
        <v/>
      </c>
      <c r="AV8" s="33" t="str">
        <f>IF(AR8="","",VLOOKUP(AQ8,BUFF效果表!M:Q,2,FALSE)&amp;VLOOKUP(AQ8,BUFF效果表!M:Q,3,FALSE)&amp;VLOOKUP(AQ8,BUFF效果表!M:Q,4,FALSE)&amp;VLOOKUP(AQ8,BUFF效果表!M:Q,5,FALSE))</f>
        <v/>
      </c>
    </row>
    <row r="9" spans="1:48">
      <c r="AJ9" s="26" t="str">
        <f>IF(AE9="","",VLOOKUP(AF9,BUFF效果表!C:G,2,FALSE)&amp;VLOOKUP(AF9,BUFF效果表!C:G,3,FALSE)&amp;VLOOKUP(AF9,BUFF效果表!C:G,4,FALSE)&amp;VLOOKUP(AF9,BUFF效果表!C:G,5,FALSE))</f>
        <v/>
      </c>
      <c r="AQ9" s="2" t="str">
        <f>IF(AP9="","",VLOOKUP(AP9,BUFF效果表!L:M,2,FALSE))</f>
        <v/>
      </c>
      <c r="AV9" s="33" t="str">
        <f>IF(AR9="","",VLOOKUP(AQ9,BUFF效果表!M:Q,2,FALSE)&amp;VLOOKUP(AQ9,BUFF效果表!M:Q,3,FALSE)&amp;VLOOKUP(AQ9,BUFF效果表!M:Q,4,FALSE)&amp;VLOOKUP(AQ9,BUFF效果表!M:Q,5,FALSE))</f>
        <v/>
      </c>
    </row>
    <row r="10" spans="1:48">
      <c r="A10" s="2">
        <v>4</v>
      </c>
      <c r="B10" s="8" t="s">
        <v>129</v>
      </c>
      <c r="C10" s="8" t="s">
        <v>129</v>
      </c>
      <c r="D10" s="8" t="s">
        <v>129</v>
      </c>
      <c r="F10" s="2" t="s">
        <v>128</v>
      </c>
      <c r="K10" s="1">
        <v>1</v>
      </c>
      <c r="R10" s="2">
        <v>1</v>
      </c>
      <c r="T10" s="2">
        <v>1</v>
      </c>
      <c r="U10" s="2">
        <v>1</v>
      </c>
      <c r="AE10" s="3" t="s">
        <v>129</v>
      </c>
      <c r="AF10" s="2">
        <f>IF(AE10="","",VLOOKUP(AE10,BUFF效果表!$B:$F,2,FALSE))</f>
        <v>1</v>
      </c>
      <c r="AG10" s="2">
        <v>100</v>
      </c>
      <c r="AH10" s="2">
        <v>1</v>
      </c>
      <c r="AJ10" s="26" t="str">
        <f>IF(AE10="","",VLOOKUP(AF10,BUFF效果表!C:G,2,FALSE)&amp;VLOOKUP(AF10,BUFF效果表!C:G,3,FALSE)&amp;VLOOKUP(AF10,BUFF效果表!C:G,4,FALSE)&amp;VLOOKUP(AF10,BUFF效果表!C:G,5,FALSE))</f>
        <v xml:space="preserve">1固定值 2百分比 </v>
      </c>
      <c r="AK10" s="2">
        <v>0</v>
      </c>
      <c r="AN10" s="2">
        <v>100</v>
      </c>
      <c r="AO10" s="2">
        <v>0</v>
      </c>
      <c r="AP10" s="29"/>
      <c r="AQ10" s="2" t="str">
        <f>IF(AP10="","",VLOOKUP(AP10,BUFF效果表!L:M,2,FALSE))</f>
        <v/>
      </c>
      <c r="AV10" s="33" t="str">
        <f>IF(AR10="","",VLOOKUP(AQ10,BUFF效果表!M:Q,2,FALSE)&amp;VLOOKUP(AQ10,BUFF效果表!M:Q,3,FALSE)&amp;VLOOKUP(AQ10,BUFF效果表!M:Q,4,FALSE)&amp;VLOOKUP(AQ10,BUFF效果表!M:Q,5,FALSE))</f>
        <v/>
      </c>
    </row>
    <row r="11" spans="1:48">
      <c r="A11" s="2">
        <v>5</v>
      </c>
      <c r="B11" s="8" t="s">
        <v>130</v>
      </c>
      <c r="C11" s="8" t="s">
        <v>130</v>
      </c>
      <c r="D11" s="8" t="s">
        <v>130</v>
      </c>
      <c r="F11" s="2" t="s">
        <v>128</v>
      </c>
      <c r="H11" s="2">
        <v>100</v>
      </c>
      <c r="K11" s="1">
        <v>1</v>
      </c>
      <c r="R11" s="2">
        <v>1</v>
      </c>
      <c r="T11" s="2">
        <v>1</v>
      </c>
      <c r="U11" s="2">
        <v>1</v>
      </c>
      <c r="AE11" s="3" t="s">
        <v>130</v>
      </c>
      <c r="AF11" s="2">
        <f>IF(AE11="","",VLOOKUP(AE11,BUFF效果表!$B:$F,2,FALSE))</f>
        <v>2</v>
      </c>
      <c r="AG11" s="2">
        <v>100</v>
      </c>
      <c r="AH11" s="2">
        <v>1</v>
      </c>
      <c r="AJ11" s="26" t="str">
        <f>IF(AE11="","",VLOOKUP(AF11,BUFF效果表!C:G,2,FALSE)&amp;VLOOKUP(AF11,BUFF效果表!C:G,3,FALSE)&amp;VLOOKUP(AF11,BUFF效果表!C:G,4,FALSE)&amp;VLOOKUP(AF11,BUFF效果表!C:G,5,FALSE))</f>
        <v xml:space="preserve">1固定值 2百分比 </v>
      </c>
      <c r="AK11" s="2">
        <v>0</v>
      </c>
      <c r="AN11" s="2">
        <v>100</v>
      </c>
      <c r="AO11" s="2">
        <v>0</v>
      </c>
      <c r="AP11" s="29"/>
      <c r="AQ11" s="2" t="str">
        <f>IF(AP11="","",VLOOKUP(AP11,BUFF效果表!L:M,2,FALSE))</f>
        <v/>
      </c>
      <c r="AV11" s="33" t="str">
        <f>IF(AR11="","",VLOOKUP(AQ11,BUFF效果表!M:Q,2,FALSE)&amp;VLOOKUP(AQ11,BUFF效果表!M:Q,3,FALSE)&amp;VLOOKUP(AQ11,BUFF效果表!M:Q,4,FALSE)&amp;VLOOKUP(AQ11,BUFF效果表!M:Q,5,FALSE))</f>
        <v/>
      </c>
    </row>
    <row r="12" spans="1:48">
      <c r="A12" s="2">
        <v>6</v>
      </c>
      <c r="B12" s="8" t="s">
        <v>31</v>
      </c>
      <c r="C12" s="8" t="s">
        <v>31</v>
      </c>
      <c r="D12" s="8" t="s">
        <v>31</v>
      </c>
      <c r="F12" s="2" t="s">
        <v>128</v>
      </c>
      <c r="H12" s="2">
        <v>100</v>
      </c>
      <c r="K12" s="1">
        <v>1</v>
      </c>
      <c r="R12" s="2">
        <v>1</v>
      </c>
      <c r="T12" s="2">
        <v>1</v>
      </c>
      <c r="U12" s="2">
        <v>1</v>
      </c>
      <c r="AE12" s="3" t="s">
        <v>31</v>
      </c>
      <c r="AF12" s="2">
        <f>IF(AE12="","",VLOOKUP(AE12,BUFF效果表!$B:$F,2,FALSE))</f>
        <v>3</v>
      </c>
      <c r="AG12" s="2">
        <v>100</v>
      </c>
      <c r="AH12" s="2">
        <v>1</v>
      </c>
      <c r="AJ12" s="26" t="str">
        <f>IF(AE12="","",VLOOKUP(AF12,BUFF效果表!C:G,2,FALSE)&amp;VLOOKUP(AF12,BUFF效果表!C:G,3,FALSE)&amp;VLOOKUP(AF12,BUFF效果表!C:G,4,FALSE)&amp;VLOOKUP(AF12,BUFF效果表!C:G,5,FALSE))</f>
        <v xml:space="preserve">1固定值 2百分比 </v>
      </c>
      <c r="AK12" s="2">
        <v>0</v>
      </c>
      <c r="AN12" s="2">
        <v>100</v>
      </c>
      <c r="AO12" s="2">
        <v>0</v>
      </c>
      <c r="AP12" s="29"/>
      <c r="AQ12" s="2" t="str">
        <f>IF(AP12="","",VLOOKUP(AP12,BUFF效果表!L:M,2,FALSE))</f>
        <v/>
      </c>
      <c r="AV12" s="33" t="str">
        <f>IF(AR12="","",VLOOKUP(AQ12,BUFF效果表!M:Q,2,FALSE)&amp;VLOOKUP(AQ12,BUFF效果表!M:Q,3,FALSE)&amp;VLOOKUP(AQ12,BUFF效果表!M:Q,4,FALSE)&amp;VLOOKUP(AQ12,BUFF效果表!M:Q,5,FALSE))</f>
        <v/>
      </c>
    </row>
    <row r="13" spans="1:48">
      <c r="A13" s="2">
        <v>7</v>
      </c>
      <c r="B13" s="8" t="s">
        <v>131</v>
      </c>
      <c r="C13" s="8" t="s">
        <v>131</v>
      </c>
      <c r="D13" s="8" t="s">
        <v>131</v>
      </c>
      <c r="F13" s="2" t="s">
        <v>128</v>
      </c>
      <c r="H13" s="2">
        <v>100</v>
      </c>
      <c r="K13" s="1">
        <v>1</v>
      </c>
      <c r="R13" s="2">
        <v>1</v>
      </c>
      <c r="T13" s="2">
        <v>1</v>
      </c>
      <c r="U13" s="2">
        <v>1</v>
      </c>
      <c r="AE13" s="3" t="s">
        <v>131</v>
      </c>
      <c r="AF13" s="2">
        <f>IF(AE13="","",VLOOKUP(AE13,BUFF效果表!$B:$F,2,FALSE))</f>
        <v>4</v>
      </c>
      <c r="AG13" s="2">
        <v>100</v>
      </c>
      <c r="AH13" s="2">
        <v>1</v>
      </c>
      <c r="AJ13" s="26" t="str">
        <f>IF(AE13="","",VLOOKUP(AF13,BUFF效果表!C:G,2,FALSE)&amp;VLOOKUP(AF13,BUFF效果表!C:G,3,FALSE)&amp;VLOOKUP(AF13,BUFF效果表!C:G,4,FALSE)&amp;VLOOKUP(AF13,BUFF效果表!C:G,5,FALSE))</f>
        <v xml:space="preserve">1固定值 2百分比 </v>
      </c>
      <c r="AK13" s="2">
        <v>0</v>
      </c>
      <c r="AN13" s="2">
        <v>100</v>
      </c>
      <c r="AO13" s="2">
        <v>0</v>
      </c>
      <c r="AP13" s="29"/>
      <c r="AQ13" s="2" t="str">
        <f>IF(AP13="","",VLOOKUP(AP13,BUFF效果表!L:M,2,FALSE))</f>
        <v/>
      </c>
      <c r="AV13" s="33" t="str">
        <f>IF(AR13="","",VLOOKUP(AQ13,BUFF效果表!M:Q,2,FALSE)&amp;VLOOKUP(AQ13,BUFF效果表!M:Q,3,FALSE)&amp;VLOOKUP(AQ13,BUFF效果表!M:Q,4,FALSE)&amp;VLOOKUP(AQ13,BUFF效果表!M:Q,5,FALSE))</f>
        <v/>
      </c>
    </row>
    <row r="14" spans="1:48">
      <c r="A14" s="2">
        <v>8</v>
      </c>
      <c r="B14" s="8" t="s">
        <v>33</v>
      </c>
      <c r="C14" s="8" t="s">
        <v>33</v>
      </c>
      <c r="D14" s="8" t="s">
        <v>33</v>
      </c>
      <c r="F14" s="2" t="s">
        <v>128</v>
      </c>
      <c r="H14" s="2">
        <v>100</v>
      </c>
      <c r="K14" s="1">
        <v>1</v>
      </c>
      <c r="R14" s="2">
        <v>1</v>
      </c>
      <c r="T14" s="2">
        <v>1</v>
      </c>
      <c r="U14" s="2">
        <v>1</v>
      </c>
      <c r="AE14" s="3" t="s">
        <v>33</v>
      </c>
      <c r="AF14" s="2">
        <f>IF(AE14="","",VLOOKUP(AE14,BUFF效果表!$B:$F,2,FALSE))</f>
        <v>5</v>
      </c>
      <c r="AG14" s="2">
        <v>100</v>
      </c>
      <c r="AH14" s="2">
        <v>1</v>
      </c>
      <c r="AJ14" s="26" t="str">
        <f>IF(AE14="","",VLOOKUP(AF14,BUFF效果表!C:G,2,FALSE)&amp;VLOOKUP(AF14,BUFF效果表!C:G,3,FALSE)&amp;VLOOKUP(AF14,BUFF效果表!C:G,4,FALSE)&amp;VLOOKUP(AF14,BUFF效果表!C:G,5,FALSE))</f>
        <v xml:space="preserve">1固定值 2百分比 </v>
      </c>
      <c r="AK14" s="2">
        <v>0</v>
      </c>
      <c r="AN14" s="2">
        <v>100</v>
      </c>
      <c r="AO14" s="2">
        <v>0</v>
      </c>
      <c r="AP14" s="29"/>
      <c r="AQ14" s="2" t="str">
        <f>IF(AP14="","",VLOOKUP(AP14,BUFF效果表!L:M,2,FALSE))</f>
        <v/>
      </c>
      <c r="AV14" s="33" t="str">
        <f>IF(AR14="","",VLOOKUP(AQ14,BUFF效果表!M:Q,2,FALSE)&amp;VLOOKUP(AQ14,BUFF效果表!M:Q,3,FALSE)&amp;VLOOKUP(AQ14,BUFF效果表!M:Q,4,FALSE)&amp;VLOOKUP(AQ14,BUFF效果表!M:Q,5,FALSE))</f>
        <v/>
      </c>
    </row>
    <row r="15" spans="1:48">
      <c r="A15" s="2">
        <v>9</v>
      </c>
      <c r="B15" s="8" t="s">
        <v>21</v>
      </c>
      <c r="C15" s="8" t="s">
        <v>21</v>
      </c>
      <c r="D15" s="8" t="s">
        <v>21</v>
      </c>
      <c r="F15" s="2" t="s">
        <v>128</v>
      </c>
      <c r="H15" s="2">
        <v>100</v>
      </c>
      <c r="K15" s="1">
        <v>1</v>
      </c>
      <c r="R15" s="2">
        <v>1</v>
      </c>
      <c r="T15" s="2">
        <v>1</v>
      </c>
      <c r="U15" s="2">
        <v>1</v>
      </c>
      <c r="AE15" s="3" t="s">
        <v>21</v>
      </c>
      <c r="AF15" s="2">
        <f>IF(AE15="","",VLOOKUP(AE15,BUFF效果表!$B:$F,2,FALSE))</f>
        <v>6</v>
      </c>
      <c r="AG15" s="2">
        <v>100</v>
      </c>
      <c r="AH15" s="2">
        <v>1</v>
      </c>
      <c r="AJ15" s="26" t="str">
        <f>IF(AE15="","",VLOOKUP(AF15,BUFF效果表!C:G,2,FALSE)&amp;VLOOKUP(AF15,BUFF效果表!C:G,3,FALSE)&amp;VLOOKUP(AF15,BUFF效果表!C:G,4,FALSE)&amp;VLOOKUP(AF15,BUFF效果表!C:G,5,FALSE))</f>
        <v xml:space="preserve">1固定值 2百分比 </v>
      </c>
      <c r="AK15" s="2">
        <v>0</v>
      </c>
      <c r="AN15" s="2">
        <v>100</v>
      </c>
      <c r="AO15" s="2">
        <v>0</v>
      </c>
      <c r="AP15" s="29"/>
      <c r="AQ15" s="2" t="str">
        <f>IF(AP15="","",VLOOKUP(AP15,BUFF效果表!L:M,2,FALSE))</f>
        <v/>
      </c>
      <c r="AV15" s="33" t="str">
        <f>IF(AR15="","",VLOOKUP(AQ15,BUFF效果表!M:Q,2,FALSE)&amp;VLOOKUP(AQ15,BUFF效果表!M:Q,3,FALSE)&amp;VLOOKUP(AQ15,BUFF效果表!M:Q,4,FALSE)&amp;VLOOKUP(AQ15,BUFF效果表!M:Q,5,FALSE))</f>
        <v/>
      </c>
    </row>
    <row r="16" spans="1:48">
      <c r="A16" s="2">
        <v>10</v>
      </c>
      <c r="B16" s="8" t="s">
        <v>22</v>
      </c>
      <c r="C16" s="8" t="s">
        <v>22</v>
      </c>
      <c r="D16" s="8" t="s">
        <v>22</v>
      </c>
      <c r="F16" s="2" t="s">
        <v>128</v>
      </c>
      <c r="H16" s="2">
        <v>100</v>
      </c>
      <c r="K16" s="1">
        <v>1</v>
      </c>
      <c r="R16" s="2">
        <v>1</v>
      </c>
      <c r="T16" s="2">
        <v>1</v>
      </c>
      <c r="U16" s="2">
        <v>1</v>
      </c>
      <c r="AE16" s="3" t="s">
        <v>22</v>
      </c>
      <c r="AF16" s="2">
        <f>IF(AE16="","",VLOOKUP(AE16,BUFF效果表!$B:$F,2,FALSE))</f>
        <v>7</v>
      </c>
      <c r="AG16" s="2">
        <v>100</v>
      </c>
      <c r="AH16" s="2">
        <v>1</v>
      </c>
      <c r="AJ16" s="26" t="str">
        <f>IF(AE16="","",VLOOKUP(AF16,BUFF效果表!C:G,2,FALSE)&amp;VLOOKUP(AF16,BUFF效果表!C:G,3,FALSE)&amp;VLOOKUP(AF16,BUFF效果表!C:G,4,FALSE)&amp;VLOOKUP(AF16,BUFF效果表!C:G,5,FALSE))</f>
        <v xml:space="preserve">1固定值 2百分比 </v>
      </c>
      <c r="AK16" s="2">
        <v>0</v>
      </c>
      <c r="AN16" s="2">
        <v>100</v>
      </c>
      <c r="AO16" s="2">
        <v>0</v>
      </c>
      <c r="AP16" s="29"/>
      <c r="AQ16" s="2" t="str">
        <f>IF(AP16="","",VLOOKUP(AP16,BUFF效果表!L:M,2,FALSE))</f>
        <v/>
      </c>
      <c r="AV16" s="33" t="str">
        <f>IF(AR16="","",VLOOKUP(AQ16,BUFF效果表!M:Q,2,FALSE)&amp;VLOOKUP(AQ16,BUFF效果表!M:Q,3,FALSE)&amp;VLOOKUP(AQ16,BUFF效果表!M:Q,4,FALSE)&amp;VLOOKUP(AQ16,BUFF效果表!M:Q,5,FALSE))</f>
        <v/>
      </c>
    </row>
    <row r="17" spans="1:48">
      <c r="A17" s="2">
        <v>11</v>
      </c>
      <c r="B17" s="8" t="s">
        <v>132</v>
      </c>
      <c r="C17" s="8" t="s">
        <v>132</v>
      </c>
      <c r="D17" s="8" t="s">
        <v>132</v>
      </c>
      <c r="F17" s="2" t="s">
        <v>128</v>
      </c>
      <c r="H17" s="2">
        <v>100</v>
      </c>
      <c r="K17" s="1">
        <v>1</v>
      </c>
      <c r="R17" s="2">
        <v>1</v>
      </c>
      <c r="T17" s="2">
        <v>1</v>
      </c>
      <c r="U17" s="2">
        <v>1</v>
      </c>
      <c r="AE17" s="3" t="s">
        <v>132</v>
      </c>
      <c r="AF17" s="2">
        <f>IF(AE17="","",VLOOKUP(AE17,BUFF效果表!$B:$F,2,FALSE))</f>
        <v>8</v>
      </c>
      <c r="AG17" s="2">
        <v>100</v>
      </c>
      <c r="AH17" s="2">
        <v>1</v>
      </c>
      <c r="AJ17" s="26" t="str">
        <f>IF(AE17="","",VLOOKUP(AF17,BUFF效果表!C:G,2,FALSE)&amp;VLOOKUP(AF17,BUFF效果表!C:G,3,FALSE)&amp;VLOOKUP(AF17,BUFF效果表!C:G,4,FALSE)&amp;VLOOKUP(AF17,BUFF效果表!C:G,5,FALSE))</f>
        <v xml:space="preserve">1固定值 2百分比 </v>
      </c>
      <c r="AK17" s="2">
        <v>0</v>
      </c>
      <c r="AN17" s="2">
        <v>100</v>
      </c>
      <c r="AO17" s="2">
        <v>0</v>
      </c>
      <c r="AP17" s="29"/>
      <c r="AQ17" s="2" t="str">
        <f>IF(AP17="","",VLOOKUP(AP17,BUFF效果表!L:M,2,FALSE))</f>
        <v/>
      </c>
      <c r="AV17" s="33" t="str">
        <f>IF(AR17="","",VLOOKUP(AQ17,BUFF效果表!M:Q,2,FALSE)&amp;VLOOKUP(AQ17,BUFF效果表!M:Q,3,FALSE)&amp;VLOOKUP(AQ17,BUFF效果表!M:Q,4,FALSE)&amp;VLOOKUP(AQ17,BUFF效果表!M:Q,5,FALSE))</f>
        <v/>
      </c>
    </row>
    <row r="18" spans="1:48">
      <c r="A18" s="2">
        <v>12</v>
      </c>
      <c r="B18" s="8" t="s">
        <v>133</v>
      </c>
      <c r="C18" s="8" t="s">
        <v>133</v>
      </c>
      <c r="D18" s="8" t="s">
        <v>133</v>
      </c>
      <c r="F18" s="2" t="s">
        <v>128</v>
      </c>
      <c r="H18" s="2">
        <v>100</v>
      </c>
      <c r="K18" s="1">
        <v>1</v>
      </c>
      <c r="R18" s="2">
        <v>1</v>
      </c>
      <c r="T18" s="2">
        <v>1</v>
      </c>
      <c r="U18" s="2">
        <v>1</v>
      </c>
      <c r="AE18" s="3" t="s">
        <v>133</v>
      </c>
      <c r="AF18" s="2">
        <f>IF(AE18="","",VLOOKUP(AE18,BUFF效果表!$B:$F,2,FALSE))</f>
        <v>9</v>
      </c>
      <c r="AG18" s="2">
        <v>100</v>
      </c>
      <c r="AH18" s="2">
        <v>1</v>
      </c>
      <c r="AJ18" s="26" t="str">
        <f>IF(AE18="","",VLOOKUP(AF18,BUFF效果表!C:G,2,FALSE)&amp;VLOOKUP(AF18,BUFF效果表!C:G,3,FALSE)&amp;VLOOKUP(AF18,BUFF效果表!C:G,4,FALSE)&amp;VLOOKUP(AF18,BUFF效果表!C:G,5,FALSE))</f>
        <v xml:space="preserve">1固定值 2百分比 </v>
      </c>
      <c r="AK18" s="2">
        <v>0</v>
      </c>
      <c r="AN18" s="2">
        <v>100</v>
      </c>
      <c r="AO18" s="2">
        <v>0</v>
      </c>
      <c r="AP18" s="29"/>
      <c r="AQ18" s="2" t="str">
        <f>IF(AP18="","",VLOOKUP(AP18,BUFF效果表!L:M,2,FALSE))</f>
        <v/>
      </c>
      <c r="AV18" s="33" t="str">
        <f>IF(AR18="","",VLOOKUP(AQ18,BUFF效果表!M:Q,2,FALSE)&amp;VLOOKUP(AQ18,BUFF效果表!M:Q,3,FALSE)&amp;VLOOKUP(AQ18,BUFF效果表!M:Q,4,FALSE)&amp;VLOOKUP(AQ18,BUFF效果表!M:Q,5,FALSE))</f>
        <v/>
      </c>
    </row>
    <row r="19" spans="1:48">
      <c r="B19" s="8"/>
      <c r="C19" s="8"/>
      <c r="D19" s="8"/>
      <c r="AE19" s="3"/>
      <c r="AJ19" s="26" t="str">
        <f>IF(AE19="","",VLOOKUP(AF19,BUFF效果表!C:G,2,FALSE)&amp;VLOOKUP(AF19,BUFF效果表!C:G,3,FALSE)&amp;VLOOKUP(AF19,BUFF效果表!C:G,4,FALSE)&amp;VLOOKUP(AF19,BUFF效果表!C:G,5,FALSE))</f>
        <v/>
      </c>
      <c r="AP19" s="29"/>
      <c r="AQ19" s="2" t="str">
        <f>IF(AP19="","",VLOOKUP(AP19,BUFF效果表!L:M,2,FALSE))</f>
        <v/>
      </c>
      <c r="AV19" s="33" t="str">
        <f>IF(AR19="","",VLOOKUP(AQ19,BUFF效果表!M:Q,2,FALSE)&amp;VLOOKUP(AQ19,BUFF效果表!M:Q,3,FALSE)&amp;VLOOKUP(AQ19,BUFF效果表!M:Q,4,FALSE)&amp;VLOOKUP(AQ19,BUFF效果表!M:Q,5,FALSE))</f>
        <v/>
      </c>
    </row>
    <row r="20" spans="1:48">
      <c r="A20" s="2">
        <v>13</v>
      </c>
      <c r="B20" s="8" t="s">
        <v>134</v>
      </c>
      <c r="C20" s="8" t="s">
        <v>134</v>
      </c>
      <c r="D20" s="8" t="s">
        <v>134</v>
      </c>
      <c r="F20" s="2" t="s">
        <v>128</v>
      </c>
      <c r="H20" s="2">
        <v>100</v>
      </c>
      <c r="K20" s="1">
        <v>1</v>
      </c>
      <c r="R20" s="2">
        <v>1</v>
      </c>
      <c r="T20" s="2">
        <v>1</v>
      </c>
      <c r="U20" s="2">
        <v>1</v>
      </c>
      <c r="AE20" s="3" t="s">
        <v>134</v>
      </c>
      <c r="AF20" s="2">
        <f>IF(AE20="","",VLOOKUP(AE20,BUFF效果表!$B:$F,2,FALSE))</f>
        <v>11</v>
      </c>
      <c r="AG20" s="2">
        <v>100</v>
      </c>
      <c r="AH20" s="2">
        <v>1</v>
      </c>
      <c r="AJ20" s="26" t="str">
        <f>IF(AE20="","",VLOOKUP(AF20,BUFF效果表!C:G,2,FALSE)&amp;VLOOKUP(AF20,BUFF效果表!C:G,3,FALSE)&amp;VLOOKUP(AF20,BUFF效果表!C:G,4,FALSE)&amp;VLOOKUP(AF20,BUFF效果表!C:G,5,FALSE))</f>
        <v xml:space="preserve">1固定值 2百分比 </v>
      </c>
      <c r="AK20" s="2">
        <v>0</v>
      </c>
      <c r="AN20" s="2">
        <v>100</v>
      </c>
      <c r="AO20" s="2">
        <v>0</v>
      </c>
      <c r="AP20" s="29"/>
      <c r="AQ20" s="2" t="str">
        <f>IF(AP20="","",VLOOKUP(AP20,BUFF效果表!L:M,2,FALSE))</f>
        <v/>
      </c>
      <c r="AV20" s="33" t="str">
        <f>IF(AR20="","",VLOOKUP(AQ20,BUFF效果表!M:Q,2,FALSE)&amp;VLOOKUP(AQ20,BUFF效果表!M:Q,3,FALSE)&amp;VLOOKUP(AQ20,BUFF效果表!M:Q,4,FALSE)&amp;VLOOKUP(AQ20,BUFF效果表!M:Q,5,FALSE))</f>
        <v/>
      </c>
    </row>
    <row r="21" spans="1:48">
      <c r="A21" s="2">
        <v>14</v>
      </c>
      <c r="B21" s="8" t="s">
        <v>135</v>
      </c>
      <c r="C21" s="8" t="s">
        <v>135</v>
      </c>
      <c r="D21" s="8" t="s">
        <v>135</v>
      </c>
      <c r="F21" s="2" t="s">
        <v>128</v>
      </c>
      <c r="H21" s="2">
        <v>100</v>
      </c>
      <c r="K21" s="1">
        <v>1</v>
      </c>
      <c r="R21" s="2">
        <v>1</v>
      </c>
      <c r="T21" s="2">
        <v>1</v>
      </c>
      <c r="U21" s="2">
        <v>1</v>
      </c>
      <c r="AE21" s="3" t="s">
        <v>135</v>
      </c>
      <c r="AF21" s="2">
        <f>IF(AE21="","",VLOOKUP(AE21,BUFF效果表!$B:$F,2,FALSE))</f>
        <v>12</v>
      </c>
      <c r="AG21" s="2">
        <v>100</v>
      </c>
      <c r="AH21" s="2">
        <v>1</v>
      </c>
      <c r="AJ21" s="26" t="str">
        <f>IF(AE21="","",VLOOKUP(AF21,BUFF效果表!C:G,2,FALSE)&amp;VLOOKUP(AF21,BUFF效果表!C:G,3,FALSE)&amp;VLOOKUP(AF21,BUFF效果表!C:G,4,FALSE)&amp;VLOOKUP(AF21,BUFF效果表!C:G,5,FALSE))</f>
        <v xml:space="preserve">1固定值 2百分比 </v>
      </c>
      <c r="AK21" s="2">
        <v>0</v>
      </c>
      <c r="AN21" s="2">
        <v>100</v>
      </c>
      <c r="AO21" s="2">
        <v>0</v>
      </c>
      <c r="AP21" s="29"/>
      <c r="AQ21" s="2" t="str">
        <f>IF(AP21="","",VLOOKUP(AP21,BUFF效果表!L:M,2,FALSE))</f>
        <v/>
      </c>
      <c r="AV21" s="33" t="str">
        <f>IF(AR21="","",VLOOKUP(AQ21,BUFF效果表!M:Q,2,FALSE)&amp;VLOOKUP(AQ21,BUFF效果表!M:Q,3,FALSE)&amp;VLOOKUP(AQ21,BUFF效果表!M:Q,4,FALSE)&amp;VLOOKUP(AQ21,BUFF效果表!M:Q,5,FALSE))</f>
        <v/>
      </c>
    </row>
    <row r="22" spans="1:48">
      <c r="A22" s="2">
        <v>15</v>
      </c>
      <c r="B22" s="8" t="s">
        <v>136</v>
      </c>
      <c r="C22" s="8" t="s">
        <v>136</v>
      </c>
      <c r="D22" s="8" t="s">
        <v>136</v>
      </c>
      <c r="F22" s="2" t="s">
        <v>128</v>
      </c>
      <c r="H22" s="2">
        <v>100</v>
      </c>
      <c r="K22" s="1">
        <v>1</v>
      </c>
      <c r="R22" s="2">
        <v>1</v>
      </c>
      <c r="T22" s="2">
        <v>1</v>
      </c>
      <c r="U22" s="2">
        <v>1</v>
      </c>
      <c r="AE22" s="3" t="s">
        <v>136</v>
      </c>
      <c r="AF22" s="2">
        <f>IF(AE22="","",VLOOKUP(AE22,BUFF效果表!$B:$F,2,FALSE))</f>
        <v>13</v>
      </c>
      <c r="AG22" s="2">
        <v>100</v>
      </c>
      <c r="AH22" s="2">
        <v>1</v>
      </c>
      <c r="AJ22" s="26" t="str">
        <f>IF(AE22="","",VLOOKUP(AF22,BUFF效果表!C:G,2,FALSE)&amp;VLOOKUP(AF22,BUFF效果表!C:G,3,FALSE)&amp;VLOOKUP(AF22,BUFF效果表!C:G,4,FALSE)&amp;VLOOKUP(AF22,BUFF效果表!C:G,5,FALSE))</f>
        <v xml:space="preserve">1固定值 2百分比 </v>
      </c>
      <c r="AK22" s="2">
        <v>0</v>
      </c>
      <c r="AN22" s="2">
        <v>100</v>
      </c>
      <c r="AO22" s="2">
        <v>0</v>
      </c>
      <c r="AP22" s="29"/>
      <c r="AQ22" s="2" t="str">
        <f>IF(AP22="","",VLOOKUP(AP22,BUFF效果表!L:M,2,FALSE))</f>
        <v/>
      </c>
      <c r="AV22" s="33" t="str">
        <f>IF(AR22="","",VLOOKUP(AQ22,BUFF效果表!M:Q,2,FALSE)&amp;VLOOKUP(AQ22,BUFF效果表!M:Q,3,FALSE)&amp;VLOOKUP(AQ22,BUFF效果表!M:Q,4,FALSE)&amp;VLOOKUP(AQ22,BUFF效果表!M:Q,5,FALSE))</f>
        <v/>
      </c>
    </row>
    <row r="23" spans="1:48">
      <c r="A23" s="2">
        <v>16</v>
      </c>
      <c r="B23" s="8" t="s">
        <v>137</v>
      </c>
      <c r="C23" s="8" t="s">
        <v>137</v>
      </c>
      <c r="D23" s="8" t="s">
        <v>137</v>
      </c>
      <c r="F23" s="2" t="s">
        <v>128</v>
      </c>
      <c r="H23" s="2">
        <v>100</v>
      </c>
      <c r="K23" s="1">
        <v>1</v>
      </c>
      <c r="R23" s="2">
        <v>1</v>
      </c>
      <c r="T23" s="2">
        <v>1</v>
      </c>
      <c r="U23" s="2">
        <v>1</v>
      </c>
      <c r="AE23" s="3" t="s">
        <v>137</v>
      </c>
      <c r="AF23" s="2">
        <f>IF(AE23="","",VLOOKUP(AE23,BUFF效果表!$B:$F,2,FALSE))</f>
        <v>14</v>
      </c>
      <c r="AG23" s="2">
        <v>100</v>
      </c>
      <c r="AH23" s="2">
        <v>1</v>
      </c>
      <c r="AJ23" s="26" t="str">
        <f>IF(AE23="","",VLOOKUP(AF23,BUFF效果表!C:G,2,FALSE)&amp;VLOOKUP(AF23,BUFF效果表!C:G,3,FALSE)&amp;VLOOKUP(AF23,BUFF效果表!C:G,4,FALSE)&amp;VLOOKUP(AF23,BUFF效果表!C:G,5,FALSE))</f>
        <v xml:space="preserve">1固定值 2百分比 </v>
      </c>
      <c r="AK23" s="2">
        <v>0</v>
      </c>
      <c r="AN23" s="2">
        <v>100</v>
      </c>
      <c r="AO23" s="2">
        <v>0</v>
      </c>
      <c r="AP23" s="29"/>
      <c r="AQ23" s="2" t="str">
        <f>IF(AP23="","",VLOOKUP(AP23,BUFF效果表!L:M,2,FALSE))</f>
        <v/>
      </c>
      <c r="AV23" s="33" t="str">
        <f>IF(AR23="","",VLOOKUP(AQ23,BUFF效果表!M:Q,2,FALSE)&amp;VLOOKUP(AQ23,BUFF效果表!M:Q,3,FALSE)&amp;VLOOKUP(AQ23,BUFF效果表!M:Q,4,FALSE)&amp;VLOOKUP(AQ23,BUFF效果表!M:Q,5,FALSE))</f>
        <v/>
      </c>
    </row>
    <row r="24" spans="1:48">
      <c r="A24" s="2">
        <v>17</v>
      </c>
      <c r="B24" s="8" t="s">
        <v>138</v>
      </c>
      <c r="C24" s="8" t="s">
        <v>138</v>
      </c>
      <c r="D24" s="8" t="s">
        <v>138</v>
      </c>
      <c r="F24" s="2" t="s">
        <v>128</v>
      </c>
      <c r="H24" s="2">
        <v>100</v>
      </c>
      <c r="K24" s="1">
        <v>1</v>
      </c>
      <c r="R24" s="2">
        <v>1</v>
      </c>
      <c r="T24" s="2">
        <v>1</v>
      </c>
      <c r="U24" s="2">
        <v>1</v>
      </c>
      <c r="AE24" s="3" t="s">
        <v>138</v>
      </c>
      <c r="AF24" s="2">
        <f>IF(AE24="","",VLOOKUP(AE24,BUFF效果表!$B:$F,2,FALSE))</f>
        <v>15</v>
      </c>
      <c r="AG24" s="2">
        <v>100</v>
      </c>
      <c r="AH24" s="2">
        <v>1</v>
      </c>
      <c r="AJ24" s="26" t="str">
        <f>IF(AE24="","",VLOOKUP(AF24,BUFF效果表!C:G,2,FALSE)&amp;VLOOKUP(AF24,BUFF效果表!C:G,3,FALSE)&amp;VLOOKUP(AF24,BUFF效果表!C:G,4,FALSE)&amp;VLOOKUP(AF24,BUFF效果表!C:G,5,FALSE))</f>
        <v xml:space="preserve">1固定值 2百分比 </v>
      </c>
      <c r="AK24" s="2">
        <v>0</v>
      </c>
      <c r="AN24" s="2">
        <v>100</v>
      </c>
      <c r="AO24" s="2">
        <v>0</v>
      </c>
      <c r="AP24" s="29"/>
      <c r="AQ24" s="2" t="str">
        <f>IF(AP24="","",VLOOKUP(AP24,BUFF效果表!L:M,2,FALSE))</f>
        <v/>
      </c>
      <c r="AV24" s="33" t="str">
        <f>IF(AR24="","",VLOOKUP(AQ24,BUFF效果表!M:Q,2,FALSE)&amp;VLOOKUP(AQ24,BUFF效果表!M:Q,3,FALSE)&amp;VLOOKUP(AQ24,BUFF效果表!M:Q,4,FALSE)&amp;VLOOKUP(AQ24,BUFF效果表!M:Q,5,FALSE))</f>
        <v/>
      </c>
    </row>
    <row r="25" spans="1:48">
      <c r="A25" s="2">
        <v>18</v>
      </c>
      <c r="B25" s="8" t="s">
        <v>139</v>
      </c>
      <c r="C25" s="8" t="s">
        <v>139</v>
      </c>
      <c r="D25" s="8" t="s">
        <v>139</v>
      </c>
      <c r="F25" s="2" t="s">
        <v>128</v>
      </c>
      <c r="H25" s="2">
        <v>100</v>
      </c>
      <c r="K25" s="1">
        <v>1</v>
      </c>
      <c r="R25" s="2">
        <v>1</v>
      </c>
      <c r="T25" s="2">
        <v>1</v>
      </c>
      <c r="U25" s="2">
        <v>1</v>
      </c>
      <c r="AE25" s="3" t="s">
        <v>139</v>
      </c>
      <c r="AF25" s="2">
        <f>IF(AE25="","",VLOOKUP(AE25,BUFF效果表!$B:$F,2,FALSE))</f>
        <v>21</v>
      </c>
      <c r="AG25" s="2">
        <v>100</v>
      </c>
      <c r="AH25" s="2">
        <v>1</v>
      </c>
      <c r="AJ25" s="26" t="str">
        <f>IF(AE25="","",VLOOKUP(AF25,BUFF效果表!C:G,2,FALSE)&amp;VLOOKUP(AF25,BUFF效果表!C:G,3,FALSE)&amp;VLOOKUP(AF25,BUFF效果表!C:G,4,FALSE)&amp;VLOOKUP(AF25,BUFF效果表!C:G,5,FALSE))</f>
        <v xml:space="preserve">1固定值 2百分比 </v>
      </c>
      <c r="AK25" s="2">
        <v>0</v>
      </c>
      <c r="AN25" s="2">
        <v>100</v>
      </c>
      <c r="AO25" s="2">
        <v>0</v>
      </c>
      <c r="AP25" s="29"/>
      <c r="AQ25" s="2" t="str">
        <f>IF(AP25="","",VLOOKUP(AP25,BUFF效果表!L:M,2,FALSE))</f>
        <v/>
      </c>
      <c r="AV25" s="33" t="str">
        <f>IF(AR25="","",VLOOKUP(AQ25,BUFF效果表!M:Q,2,FALSE)&amp;VLOOKUP(AQ25,BUFF效果表!M:Q,3,FALSE)&amp;VLOOKUP(AQ25,BUFF效果表!M:Q,4,FALSE)&amp;VLOOKUP(AQ25,BUFF效果表!M:Q,5,FALSE))</f>
        <v/>
      </c>
    </row>
    <row r="26" spans="1:48">
      <c r="A26" s="2">
        <v>19</v>
      </c>
      <c r="B26" s="8" t="s">
        <v>140</v>
      </c>
      <c r="C26" s="8" t="s">
        <v>140</v>
      </c>
      <c r="D26" s="8" t="s">
        <v>140</v>
      </c>
      <c r="F26" s="2" t="s">
        <v>128</v>
      </c>
      <c r="H26" s="2">
        <v>100</v>
      </c>
      <c r="K26" s="1">
        <v>1</v>
      </c>
      <c r="R26" s="2">
        <v>1</v>
      </c>
      <c r="T26" s="2">
        <v>1</v>
      </c>
      <c r="U26" s="2">
        <v>1</v>
      </c>
      <c r="AE26" s="3" t="s">
        <v>140</v>
      </c>
      <c r="AF26" s="2">
        <f>IF(AE26="","",VLOOKUP(AE26,BUFF效果表!$B:$F,2,FALSE))</f>
        <v>22</v>
      </c>
      <c r="AG26" s="2">
        <v>100</v>
      </c>
      <c r="AH26" s="2">
        <v>1</v>
      </c>
      <c r="AJ26" s="26" t="str">
        <f>IF(AE26="","",VLOOKUP(AF26,BUFF效果表!C:G,2,FALSE)&amp;VLOOKUP(AF26,BUFF效果表!C:G,3,FALSE)&amp;VLOOKUP(AF26,BUFF效果表!C:G,4,FALSE)&amp;VLOOKUP(AF26,BUFF效果表!C:G,5,FALSE))</f>
        <v xml:space="preserve">1固定值 2百分比 </v>
      </c>
      <c r="AK26" s="2">
        <v>0</v>
      </c>
      <c r="AN26" s="2">
        <v>100</v>
      </c>
      <c r="AO26" s="2">
        <v>0</v>
      </c>
      <c r="AP26" s="29"/>
      <c r="AQ26" s="2" t="str">
        <f>IF(AP26="","",VLOOKUP(AP26,BUFF效果表!L:M,2,FALSE))</f>
        <v/>
      </c>
      <c r="AV26" s="33" t="str">
        <f>IF(AR26="","",VLOOKUP(AQ26,BUFF效果表!M:Q,2,FALSE)&amp;VLOOKUP(AQ26,BUFF效果表!M:Q,3,FALSE)&amp;VLOOKUP(AQ26,BUFF效果表!M:Q,4,FALSE)&amp;VLOOKUP(AQ26,BUFF效果表!M:Q,5,FALSE))</f>
        <v/>
      </c>
    </row>
    <row r="27" spans="1:48">
      <c r="A27" s="2">
        <v>20</v>
      </c>
      <c r="B27" s="8" t="s">
        <v>141</v>
      </c>
      <c r="C27" s="8" t="s">
        <v>141</v>
      </c>
      <c r="D27" s="8" t="s">
        <v>141</v>
      </c>
      <c r="F27" s="2" t="s">
        <v>128</v>
      </c>
      <c r="H27" s="2">
        <v>100</v>
      </c>
      <c r="K27" s="1">
        <v>1</v>
      </c>
      <c r="R27" s="2">
        <v>1</v>
      </c>
      <c r="T27" s="2">
        <v>1</v>
      </c>
      <c r="U27" s="2">
        <v>1</v>
      </c>
      <c r="AE27" s="3" t="s">
        <v>141</v>
      </c>
      <c r="AF27" s="2">
        <f>IF(AE27="","",VLOOKUP(AE27,BUFF效果表!$B:$F,2,FALSE))</f>
        <v>23</v>
      </c>
      <c r="AG27" s="2">
        <v>100</v>
      </c>
      <c r="AH27" s="2">
        <v>1</v>
      </c>
      <c r="AJ27" s="26" t="str">
        <f>IF(AE27="","",VLOOKUP(AF27,BUFF效果表!C:G,2,FALSE)&amp;VLOOKUP(AF27,BUFF效果表!C:G,3,FALSE)&amp;VLOOKUP(AF27,BUFF效果表!C:G,4,FALSE)&amp;VLOOKUP(AF27,BUFF效果表!C:G,5,FALSE))</f>
        <v xml:space="preserve">1固定值 2百分比 </v>
      </c>
      <c r="AK27" s="2">
        <v>0</v>
      </c>
      <c r="AN27" s="2">
        <v>100</v>
      </c>
      <c r="AO27" s="2">
        <v>0</v>
      </c>
      <c r="AP27" s="29"/>
      <c r="AQ27" s="2" t="str">
        <f>IF(AP27="","",VLOOKUP(AP27,BUFF效果表!L:M,2,FALSE))</f>
        <v/>
      </c>
      <c r="AV27" s="33" t="str">
        <f>IF(AR27="","",VLOOKUP(AQ27,BUFF效果表!M:Q,2,FALSE)&amp;VLOOKUP(AQ27,BUFF效果表!M:Q,3,FALSE)&amp;VLOOKUP(AQ27,BUFF效果表!M:Q,4,FALSE)&amp;VLOOKUP(AQ27,BUFF效果表!M:Q,5,FALSE))</f>
        <v/>
      </c>
    </row>
    <row r="28" spans="1:48">
      <c r="A28" s="2">
        <v>21</v>
      </c>
      <c r="B28" s="8" t="s">
        <v>142</v>
      </c>
      <c r="C28" s="8" t="s">
        <v>142</v>
      </c>
      <c r="D28" s="8" t="s">
        <v>142</v>
      </c>
      <c r="F28" s="2" t="s">
        <v>128</v>
      </c>
      <c r="H28" s="2">
        <v>100</v>
      </c>
      <c r="K28" s="1">
        <v>1</v>
      </c>
      <c r="R28" s="2">
        <v>1</v>
      </c>
      <c r="T28" s="2">
        <v>1</v>
      </c>
      <c r="U28" s="2">
        <v>1</v>
      </c>
      <c r="AE28" s="3" t="s">
        <v>142</v>
      </c>
      <c r="AF28" s="2">
        <f>IF(AE28="","",VLOOKUP(AE28,BUFF效果表!$B:$F,2,FALSE))</f>
        <v>24</v>
      </c>
      <c r="AG28" s="2">
        <v>100</v>
      </c>
      <c r="AH28" s="2">
        <v>1</v>
      </c>
      <c r="AJ28" s="26" t="str">
        <f>IF(AE28="","",VLOOKUP(AF28,BUFF效果表!C:G,2,FALSE)&amp;VLOOKUP(AF28,BUFF效果表!C:G,3,FALSE)&amp;VLOOKUP(AF28,BUFF效果表!C:G,4,FALSE)&amp;VLOOKUP(AF28,BUFF效果表!C:G,5,FALSE))</f>
        <v xml:space="preserve">1固定值 2百分比 </v>
      </c>
      <c r="AK28" s="2">
        <v>0</v>
      </c>
      <c r="AN28" s="2">
        <v>100</v>
      </c>
      <c r="AO28" s="2">
        <v>0</v>
      </c>
      <c r="AP28" s="29"/>
      <c r="AQ28" s="2" t="str">
        <f>IF(AP28="","",VLOOKUP(AP28,BUFF效果表!L:M,2,FALSE))</f>
        <v/>
      </c>
      <c r="AV28" s="33" t="str">
        <f>IF(AR28="","",VLOOKUP(AQ28,BUFF效果表!M:Q,2,FALSE)&amp;VLOOKUP(AQ28,BUFF效果表!M:Q,3,FALSE)&amp;VLOOKUP(AQ28,BUFF效果表!M:Q,4,FALSE)&amp;VLOOKUP(AQ28,BUFF效果表!M:Q,5,FALSE))</f>
        <v/>
      </c>
    </row>
    <row r="29" spans="1:48">
      <c r="A29" s="2">
        <v>22</v>
      </c>
      <c r="B29" s="8" t="s">
        <v>143</v>
      </c>
      <c r="C29" s="8" t="s">
        <v>143</v>
      </c>
      <c r="D29" s="8" t="s">
        <v>143</v>
      </c>
      <c r="F29" s="2" t="s">
        <v>128</v>
      </c>
      <c r="H29" s="2">
        <v>100</v>
      </c>
      <c r="K29" s="1">
        <v>1</v>
      </c>
      <c r="R29" s="2">
        <v>1</v>
      </c>
      <c r="T29" s="2">
        <v>1</v>
      </c>
      <c r="U29" s="2">
        <v>1</v>
      </c>
      <c r="AE29" s="3" t="s">
        <v>143</v>
      </c>
      <c r="AF29" s="2">
        <f>IF(AE29="","",VLOOKUP(AE29,BUFF效果表!$B:$F,2,FALSE))</f>
        <v>25</v>
      </c>
      <c r="AG29" s="2">
        <v>100</v>
      </c>
      <c r="AH29" s="2">
        <v>1</v>
      </c>
      <c r="AJ29" s="26" t="str">
        <f>IF(AE29="","",VLOOKUP(AF29,BUFF效果表!C:G,2,FALSE)&amp;VLOOKUP(AF29,BUFF效果表!C:G,3,FALSE)&amp;VLOOKUP(AF29,BUFF效果表!C:G,4,FALSE)&amp;VLOOKUP(AF29,BUFF效果表!C:G,5,FALSE))</f>
        <v xml:space="preserve">1固定值 2百分比 </v>
      </c>
      <c r="AK29" s="2">
        <v>0</v>
      </c>
      <c r="AN29" s="2">
        <v>100</v>
      </c>
      <c r="AO29" s="2">
        <v>0</v>
      </c>
      <c r="AP29" s="29"/>
      <c r="AQ29" s="2" t="str">
        <f>IF(AP29="","",VLOOKUP(AP29,BUFF效果表!L:M,2,FALSE))</f>
        <v/>
      </c>
      <c r="AV29" s="33" t="str">
        <f>IF(AR29="","",VLOOKUP(AQ29,BUFF效果表!M:Q,2,FALSE)&amp;VLOOKUP(AQ29,BUFF效果表!M:Q,3,FALSE)&amp;VLOOKUP(AQ29,BUFF效果表!M:Q,4,FALSE)&amp;VLOOKUP(AQ29,BUFF效果表!M:Q,5,FALSE))</f>
        <v/>
      </c>
    </row>
    <row r="30" spans="1:48">
      <c r="A30" s="2">
        <v>23</v>
      </c>
      <c r="B30" s="8" t="s">
        <v>144</v>
      </c>
      <c r="C30" s="8" t="s">
        <v>144</v>
      </c>
      <c r="D30" s="8" t="s">
        <v>144</v>
      </c>
      <c r="F30" s="2" t="s">
        <v>128</v>
      </c>
      <c r="H30" s="2">
        <v>100</v>
      </c>
      <c r="K30" s="1">
        <v>1</v>
      </c>
      <c r="R30" s="2">
        <v>1</v>
      </c>
      <c r="T30" s="2">
        <v>1</v>
      </c>
      <c r="U30" s="2">
        <v>1</v>
      </c>
      <c r="AE30" s="3" t="s">
        <v>144</v>
      </c>
      <c r="AF30" s="2">
        <f>IF(AE30="","",VLOOKUP(AE30,BUFF效果表!$B:$F,2,FALSE))</f>
        <v>31</v>
      </c>
      <c r="AG30" s="2">
        <v>100</v>
      </c>
      <c r="AH30" s="2">
        <v>1</v>
      </c>
      <c r="AJ30" s="26" t="str">
        <f>IF(AE30="","",VLOOKUP(AF30,BUFF效果表!C:G,2,FALSE)&amp;VLOOKUP(AF30,BUFF效果表!C:G,3,FALSE)&amp;VLOOKUP(AF30,BUFF效果表!C:G,4,FALSE)&amp;VLOOKUP(AF30,BUFF效果表!C:G,5,FALSE))</f>
        <v xml:space="preserve">1固定值 2百分比 </v>
      </c>
      <c r="AK30" s="2">
        <v>0</v>
      </c>
      <c r="AN30" s="2">
        <v>100</v>
      </c>
      <c r="AO30" s="2">
        <v>0</v>
      </c>
      <c r="AP30" s="29"/>
      <c r="AQ30" s="2" t="str">
        <f>IF(AP30="","",VLOOKUP(AP30,BUFF效果表!L:M,2,FALSE))</f>
        <v/>
      </c>
      <c r="AV30" s="33" t="str">
        <f>IF(AR30="","",VLOOKUP(AQ30,BUFF效果表!M:Q,2,FALSE)&amp;VLOOKUP(AQ30,BUFF效果表!M:Q,3,FALSE)&amp;VLOOKUP(AQ30,BUFF效果表!M:Q,4,FALSE)&amp;VLOOKUP(AQ30,BUFF效果表!M:Q,5,FALSE))</f>
        <v/>
      </c>
    </row>
    <row r="31" spans="1:48">
      <c r="A31" s="2">
        <v>24</v>
      </c>
      <c r="B31" s="8" t="s">
        <v>145</v>
      </c>
      <c r="C31" s="8" t="s">
        <v>145</v>
      </c>
      <c r="D31" s="8" t="s">
        <v>145</v>
      </c>
      <c r="F31" s="2" t="s">
        <v>128</v>
      </c>
      <c r="H31" s="2">
        <v>100</v>
      </c>
      <c r="K31" s="1">
        <v>1</v>
      </c>
      <c r="R31" s="2">
        <v>1</v>
      </c>
      <c r="T31" s="2">
        <v>1</v>
      </c>
      <c r="U31" s="2">
        <v>1</v>
      </c>
      <c r="AE31" s="3" t="s">
        <v>145</v>
      </c>
      <c r="AF31" s="2">
        <f>IF(AE31="","",VLOOKUP(AE31,BUFF效果表!$B:$F,2,FALSE))</f>
        <v>32</v>
      </c>
      <c r="AG31" s="2">
        <v>100</v>
      </c>
      <c r="AH31" s="2">
        <v>1</v>
      </c>
      <c r="AJ31" s="26" t="str">
        <f>IF(AE31="","",VLOOKUP(AF31,BUFF效果表!C:G,2,FALSE)&amp;VLOOKUP(AF31,BUFF效果表!C:G,3,FALSE)&amp;VLOOKUP(AF31,BUFF效果表!C:G,4,FALSE)&amp;VLOOKUP(AF31,BUFF效果表!C:G,5,FALSE))</f>
        <v xml:space="preserve">1固定值 2百分比 </v>
      </c>
      <c r="AK31" s="2">
        <v>0</v>
      </c>
      <c r="AN31" s="2">
        <v>100</v>
      </c>
      <c r="AO31" s="2">
        <v>0</v>
      </c>
      <c r="AP31" s="29"/>
      <c r="AQ31" s="2" t="str">
        <f>IF(AP31="","",VLOOKUP(AP31,BUFF效果表!L:M,2,FALSE))</f>
        <v/>
      </c>
      <c r="AV31" s="33" t="str">
        <f>IF(AR31="","",VLOOKUP(AQ31,BUFF效果表!M:Q,2,FALSE)&amp;VLOOKUP(AQ31,BUFF效果表!M:Q,3,FALSE)&amp;VLOOKUP(AQ31,BUFF效果表!M:Q,4,FALSE)&amp;VLOOKUP(AQ31,BUFF效果表!M:Q,5,FALSE))</f>
        <v/>
      </c>
    </row>
    <row r="32" spans="1:48">
      <c r="A32" s="2">
        <v>25</v>
      </c>
      <c r="B32" s="8" t="s">
        <v>146</v>
      </c>
      <c r="C32" s="8" t="s">
        <v>146</v>
      </c>
      <c r="D32" s="8" t="s">
        <v>146</v>
      </c>
      <c r="F32" s="2" t="s">
        <v>128</v>
      </c>
      <c r="H32" s="2">
        <v>100</v>
      </c>
      <c r="K32" s="1">
        <v>1</v>
      </c>
      <c r="R32" s="2">
        <v>1</v>
      </c>
      <c r="T32" s="2">
        <v>1</v>
      </c>
      <c r="U32" s="2">
        <v>1</v>
      </c>
      <c r="AE32" s="3" t="s">
        <v>146</v>
      </c>
      <c r="AF32" s="2">
        <f>IF(AE32="","",VLOOKUP(AE32,BUFF效果表!$B:$F,2,FALSE))</f>
        <v>33</v>
      </c>
      <c r="AG32" s="2">
        <v>100</v>
      </c>
      <c r="AH32" s="2">
        <v>1</v>
      </c>
      <c r="AJ32" s="26" t="str">
        <f>IF(AE32="","",VLOOKUP(AF32,BUFF效果表!C:G,2,FALSE)&amp;VLOOKUP(AF32,BUFF效果表!C:G,3,FALSE)&amp;VLOOKUP(AF32,BUFF效果表!C:G,4,FALSE)&amp;VLOOKUP(AF32,BUFF效果表!C:G,5,FALSE))</f>
        <v xml:space="preserve">1固定值 2百分比 </v>
      </c>
      <c r="AK32" s="2">
        <v>0</v>
      </c>
      <c r="AN32" s="2">
        <v>100</v>
      </c>
      <c r="AO32" s="2">
        <v>0</v>
      </c>
      <c r="AP32" s="29"/>
      <c r="AQ32" s="2" t="str">
        <f>IF(AP32="","",VLOOKUP(AP32,BUFF效果表!L:M,2,FALSE))</f>
        <v/>
      </c>
      <c r="AV32" s="33" t="str">
        <f>IF(AR32="","",VLOOKUP(AQ32,BUFF效果表!M:Q,2,FALSE)&amp;VLOOKUP(AQ32,BUFF效果表!M:Q,3,FALSE)&amp;VLOOKUP(AQ32,BUFF效果表!M:Q,4,FALSE)&amp;VLOOKUP(AQ32,BUFF效果表!M:Q,5,FALSE))</f>
        <v/>
      </c>
    </row>
    <row r="33" spans="1:48">
      <c r="A33" s="2">
        <v>26</v>
      </c>
      <c r="B33" s="8" t="s">
        <v>147</v>
      </c>
      <c r="C33" s="8" t="s">
        <v>147</v>
      </c>
      <c r="D33" s="8" t="s">
        <v>147</v>
      </c>
      <c r="F33" s="2" t="s">
        <v>128</v>
      </c>
      <c r="H33" s="2">
        <v>100</v>
      </c>
      <c r="K33" s="1">
        <v>1</v>
      </c>
      <c r="R33" s="2">
        <v>1</v>
      </c>
      <c r="T33" s="2">
        <v>1</v>
      </c>
      <c r="U33" s="2">
        <v>1</v>
      </c>
      <c r="AE33" s="3" t="s">
        <v>147</v>
      </c>
      <c r="AF33" s="2">
        <f>IF(AE33="","",VLOOKUP(AE33,BUFF效果表!$B:$F,2,FALSE))</f>
        <v>34</v>
      </c>
      <c r="AG33" s="2">
        <v>100</v>
      </c>
      <c r="AH33" s="2">
        <v>1</v>
      </c>
      <c r="AJ33" s="26" t="str">
        <f>IF(AE33="","",VLOOKUP(AF33,BUFF效果表!C:G,2,FALSE)&amp;VLOOKUP(AF33,BUFF效果表!C:G,3,FALSE)&amp;VLOOKUP(AF33,BUFF效果表!C:G,4,FALSE)&amp;VLOOKUP(AF33,BUFF效果表!C:G,5,FALSE))</f>
        <v xml:space="preserve">1固定值 2百分比 </v>
      </c>
      <c r="AK33" s="2">
        <v>0</v>
      </c>
      <c r="AN33" s="2">
        <v>100</v>
      </c>
      <c r="AO33" s="2">
        <v>0</v>
      </c>
      <c r="AP33" s="29"/>
      <c r="AQ33" s="2" t="str">
        <f>IF(AP33="","",VLOOKUP(AP33,BUFF效果表!L:M,2,FALSE))</f>
        <v/>
      </c>
      <c r="AV33" s="33" t="str">
        <f>IF(AR33="","",VLOOKUP(AQ33,BUFF效果表!M:Q,2,FALSE)&amp;VLOOKUP(AQ33,BUFF效果表!M:Q,3,FALSE)&amp;VLOOKUP(AQ33,BUFF效果表!M:Q,4,FALSE)&amp;VLOOKUP(AQ33,BUFF效果表!M:Q,5,FALSE))</f>
        <v/>
      </c>
    </row>
    <row r="34" spans="1:48">
      <c r="A34" s="2">
        <v>27</v>
      </c>
      <c r="B34" s="8" t="s">
        <v>148</v>
      </c>
      <c r="C34" s="8" t="s">
        <v>148</v>
      </c>
      <c r="D34" s="8" t="s">
        <v>148</v>
      </c>
      <c r="F34" s="2" t="s">
        <v>128</v>
      </c>
      <c r="H34" s="2">
        <v>100</v>
      </c>
      <c r="K34" s="1">
        <v>1</v>
      </c>
      <c r="R34" s="2">
        <v>1</v>
      </c>
      <c r="T34" s="2">
        <v>1</v>
      </c>
      <c r="U34" s="2">
        <v>1</v>
      </c>
      <c r="AE34" s="3" t="s">
        <v>148</v>
      </c>
      <c r="AF34" s="2">
        <f>IF(AE34="","",VLOOKUP(AE34,BUFF效果表!$B:$F,2,FALSE))</f>
        <v>35</v>
      </c>
      <c r="AG34" s="2">
        <v>100</v>
      </c>
      <c r="AH34" s="2">
        <v>1</v>
      </c>
      <c r="AJ34" s="26" t="str">
        <f>IF(AE34="","",VLOOKUP(AF34,BUFF效果表!C:G,2,FALSE)&amp;VLOOKUP(AF34,BUFF效果表!C:G,3,FALSE)&amp;VLOOKUP(AF34,BUFF效果表!C:G,4,FALSE)&amp;VLOOKUP(AF34,BUFF效果表!C:G,5,FALSE))</f>
        <v xml:space="preserve">1固定值 2百分比 </v>
      </c>
      <c r="AK34" s="2">
        <v>0</v>
      </c>
      <c r="AN34" s="2">
        <v>100</v>
      </c>
      <c r="AO34" s="2">
        <v>0</v>
      </c>
      <c r="AP34" s="29"/>
      <c r="AQ34" s="2" t="str">
        <f>IF(AP34="","",VLOOKUP(AP34,BUFF效果表!L:M,2,FALSE))</f>
        <v/>
      </c>
      <c r="AV34" s="33" t="str">
        <f>IF(AR34="","",VLOOKUP(AQ34,BUFF效果表!M:Q,2,FALSE)&amp;VLOOKUP(AQ34,BUFF效果表!M:Q,3,FALSE)&amp;VLOOKUP(AQ34,BUFF效果表!M:Q,4,FALSE)&amp;VLOOKUP(AQ34,BUFF效果表!M:Q,5,FALSE))</f>
        <v/>
      </c>
    </row>
    <row r="35" spans="1:48">
      <c r="B35" s="8"/>
      <c r="C35" s="8"/>
      <c r="D35" s="8"/>
      <c r="AE35" s="3"/>
      <c r="AJ35" s="26" t="str">
        <f>IF(AE35="","",VLOOKUP(AF35,BUFF效果表!C:G,2,FALSE)&amp;VLOOKUP(AF35,BUFF效果表!C:G,3,FALSE)&amp;VLOOKUP(AF35,BUFF效果表!C:G,4,FALSE)&amp;VLOOKUP(AF35,BUFF效果表!C:G,5,FALSE))</f>
        <v/>
      </c>
      <c r="AP35" s="29"/>
      <c r="AQ35" s="2" t="str">
        <f>IF(AP35="","",VLOOKUP(AP35,BUFF效果表!L:M,2,FALSE))</f>
        <v/>
      </c>
      <c r="AV35" s="33" t="str">
        <f>IF(AR35="","",VLOOKUP(AQ35,BUFF效果表!M:Q,2,FALSE)&amp;VLOOKUP(AQ35,BUFF效果表!M:Q,3,FALSE)&amp;VLOOKUP(AQ35,BUFF效果表!M:Q,4,FALSE)&amp;VLOOKUP(AQ35,BUFF效果表!M:Q,5,FALSE))</f>
        <v/>
      </c>
    </row>
    <row r="36" spans="1:48">
      <c r="A36" s="2">
        <v>28</v>
      </c>
      <c r="B36" s="8" t="s">
        <v>149</v>
      </c>
      <c r="C36" s="8" t="s">
        <v>149</v>
      </c>
      <c r="D36" s="8" t="s">
        <v>149</v>
      </c>
      <c r="F36" s="2" t="s">
        <v>128</v>
      </c>
      <c r="H36" s="2">
        <v>100</v>
      </c>
      <c r="K36" s="1">
        <v>1</v>
      </c>
      <c r="R36" s="2">
        <v>1</v>
      </c>
      <c r="T36" s="2">
        <v>1</v>
      </c>
      <c r="U36" s="2">
        <v>1</v>
      </c>
      <c r="AE36" s="3" t="s">
        <v>149</v>
      </c>
      <c r="AF36" s="2">
        <f>IF(AE36="","",VLOOKUP(AE36,BUFF效果表!$B:$F,2,FALSE))</f>
        <v>40</v>
      </c>
      <c r="AG36" s="2">
        <v>100</v>
      </c>
      <c r="AH36" s="2">
        <v>1</v>
      </c>
      <c r="AJ36" s="26" t="str">
        <f>IF(AE36="","",VLOOKUP(AF36,BUFF效果表!C:G,2,FALSE)&amp;VLOOKUP(AF36,BUFF效果表!C:G,3,FALSE)&amp;VLOOKUP(AF36,BUFF效果表!C:G,4,FALSE)&amp;VLOOKUP(AF36,BUFF效果表!C:G,5,FALSE))</f>
        <v xml:space="preserve">1固定值 2百分比 </v>
      </c>
      <c r="AK36" s="2">
        <v>0</v>
      </c>
      <c r="AN36" s="2">
        <v>100</v>
      </c>
      <c r="AO36" s="2">
        <v>0</v>
      </c>
      <c r="AP36" s="29"/>
      <c r="AQ36" s="2" t="str">
        <f>IF(AP36="","",VLOOKUP(AP36,BUFF效果表!L:M,2,FALSE))</f>
        <v/>
      </c>
      <c r="AV36" s="33" t="str">
        <f>IF(AR36="","",VLOOKUP(AQ36,BUFF效果表!M:Q,2,FALSE)&amp;VLOOKUP(AQ36,BUFF效果表!M:Q,3,FALSE)&amp;VLOOKUP(AQ36,BUFF效果表!M:Q,4,FALSE)&amp;VLOOKUP(AQ36,BUFF效果表!M:Q,5,FALSE))</f>
        <v/>
      </c>
    </row>
    <row r="37" spans="1:48">
      <c r="A37" s="2">
        <v>29</v>
      </c>
      <c r="B37" s="8" t="s">
        <v>96</v>
      </c>
      <c r="C37" s="8" t="s">
        <v>96</v>
      </c>
      <c r="D37" s="8" t="s">
        <v>96</v>
      </c>
      <c r="F37" s="2" t="s">
        <v>128</v>
      </c>
      <c r="H37" s="2">
        <v>100</v>
      </c>
      <c r="K37" s="1">
        <v>1</v>
      </c>
      <c r="R37" s="2">
        <v>1</v>
      </c>
      <c r="T37" s="2">
        <v>1</v>
      </c>
      <c r="U37" s="2">
        <v>1</v>
      </c>
      <c r="AE37" s="3" t="s">
        <v>96</v>
      </c>
      <c r="AF37" s="2">
        <f>IF(AE37="","",VLOOKUP(AE37,BUFF效果表!$B:$F,2,FALSE))</f>
        <v>41</v>
      </c>
      <c r="AG37" s="2">
        <v>100</v>
      </c>
      <c r="AJ37" s="26" t="str">
        <f>IF(AE37="","",VLOOKUP(AF37,BUFF效果表!C:G,2,FALSE)&amp;VLOOKUP(AF37,BUFF效果表!C:G,3,FALSE)&amp;VLOOKUP(AF37,BUFF效果表!C:G,4,FALSE)&amp;VLOOKUP(AF37,BUFF效果表!C:G,5,FALSE))</f>
        <v xml:space="preserve">1命中率加成 </v>
      </c>
      <c r="AK37" s="2">
        <v>0</v>
      </c>
      <c r="AN37" s="2">
        <v>100</v>
      </c>
      <c r="AO37" s="2">
        <v>0</v>
      </c>
      <c r="AP37" s="29"/>
      <c r="AQ37" s="2" t="str">
        <f>IF(AP37="","",VLOOKUP(AP37,BUFF效果表!L:M,2,FALSE))</f>
        <v/>
      </c>
      <c r="AV37" s="33" t="str">
        <f>IF(AR37="","",VLOOKUP(AQ37,BUFF效果表!M:Q,2,FALSE)&amp;VLOOKUP(AQ37,BUFF效果表!M:Q,3,FALSE)&amp;VLOOKUP(AQ37,BUFF效果表!M:Q,4,FALSE)&amp;VLOOKUP(AQ37,BUFF效果表!M:Q,5,FALSE))</f>
        <v/>
      </c>
    </row>
    <row r="38" spans="1:48">
      <c r="A38" s="2">
        <v>30</v>
      </c>
      <c r="B38" s="8" t="s">
        <v>150</v>
      </c>
      <c r="C38" s="8" t="s">
        <v>150</v>
      </c>
      <c r="D38" s="8" t="s">
        <v>150</v>
      </c>
      <c r="F38" s="2" t="s">
        <v>128</v>
      </c>
      <c r="H38" s="2">
        <v>100</v>
      </c>
      <c r="K38" s="1">
        <v>1</v>
      </c>
      <c r="R38" s="2">
        <v>1</v>
      </c>
      <c r="T38" s="2">
        <v>1</v>
      </c>
      <c r="U38" s="2">
        <v>1</v>
      </c>
      <c r="AE38" s="3" t="s">
        <v>150</v>
      </c>
      <c r="AF38" s="2">
        <f>IF(AE38="","",VLOOKUP(AE38,BUFF效果表!$B:$F,2,FALSE))</f>
        <v>42</v>
      </c>
      <c r="AG38" s="2">
        <v>100</v>
      </c>
      <c r="AJ38" s="26" t="str">
        <f>IF(AE38="","",VLOOKUP(AF38,BUFF效果表!C:G,2,FALSE)&amp;VLOOKUP(AF38,BUFF效果表!C:G,3,FALSE)&amp;VLOOKUP(AF38,BUFF效果表!C:G,4,FALSE)&amp;VLOOKUP(AF38,BUFF效果表!C:G,5,FALSE))</f>
        <v xml:space="preserve">1闪避率加成 </v>
      </c>
      <c r="AK38" s="2">
        <v>0</v>
      </c>
      <c r="AN38" s="2">
        <v>100</v>
      </c>
      <c r="AO38" s="2">
        <v>0</v>
      </c>
      <c r="AP38" s="29"/>
      <c r="AQ38" s="2" t="str">
        <f>IF(AP38="","",VLOOKUP(AP38,BUFF效果表!L:M,2,FALSE))</f>
        <v/>
      </c>
      <c r="AV38" s="33" t="str">
        <f>IF(AR38="","",VLOOKUP(AQ38,BUFF效果表!M:Q,2,FALSE)&amp;VLOOKUP(AQ38,BUFF效果表!M:Q,3,FALSE)&amp;VLOOKUP(AQ38,BUFF效果表!M:Q,4,FALSE)&amp;VLOOKUP(AQ38,BUFF效果表!M:Q,5,FALSE))</f>
        <v/>
      </c>
    </row>
    <row r="39" spans="1:48">
      <c r="A39" s="2">
        <v>31</v>
      </c>
      <c r="B39" s="8" t="s">
        <v>151</v>
      </c>
      <c r="C39" s="8" t="s">
        <v>151</v>
      </c>
      <c r="D39" s="8" t="s">
        <v>151</v>
      </c>
      <c r="F39" s="2" t="s">
        <v>128</v>
      </c>
      <c r="H39" s="2">
        <v>100</v>
      </c>
      <c r="K39" s="1">
        <v>1</v>
      </c>
      <c r="R39" s="2">
        <v>1</v>
      </c>
      <c r="T39" s="2">
        <v>1</v>
      </c>
      <c r="U39" s="2">
        <v>1</v>
      </c>
      <c r="AE39" s="3" t="s">
        <v>151</v>
      </c>
      <c r="AF39" s="2">
        <f>IF(AE39="","",VLOOKUP(AE39,BUFF效果表!$B:$F,2,FALSE))</f>
        <v>43</v>
      </c>
      <c r="AG39" s="2">
        <v>100</v>
      </c>
      <c r="AJ39" s="26" t="str">
        <f>IF(AE39="","",VLOOKUP(AF39,BUFF效果表!C:G,2,FALSE)&amp;VLOOKUP(AF39,BUFF效果表!C:G,3,FALSE)&amp;VLOOKUP(AF39,BUFF效果表!C:G,4,FALSE)&amp;VLOOKUP(AF39,BUFF效果表!C:G,5,FALSE))</f>
        <v>1暴击率加成</v>
      </c>
      <c r="AK39" s="2">
        <v>0</v>
      </c>
      <c r="AN39" s="2">
        <v>100</v>
      </c>
      <c r="AO39" s="2">
        <v>0</v>
      </c>
      <c r="AP39" s="29"/>
      <c r="AQ39" s="2" t="str">
        <f>IF(AP39="","",VLOOKUP(AP39,BUFF效果表!L:M,2,FALSE))</f>
        <v/>
      </c>
      <c r="AV39" s="33" t="str">
        <f>IF(AR39="","",VLOOKUP(AQ39,BUFF效果表!M:Q,2,FALSE)&amp;VLOOKUP(AQ39,BUFF效果表!M:Q,3,FALSE)&amp;VLOOKUP(AQ39,BUFF效果表!M:Q,4,FALSE)&amp;VLOOKUP(AQ39,BUFF效果表!M:Q,5,FALSE))</f>
        <v/>
      </c>
    </row>
    <row r="40" spans="1:48">
      <c r="A40" s="2">
        <v>32</v>
      </c>
      <c r="B40" s="8" t="s">
        <v>98</v>
      </c>
      <c r="C40" s="8" t="s">
        <v>98</v>
      </c>
      <c r="D40" s="8" t="s">
        <v>98</v>
      </c>
      <c r="F40" s="2" t="s">
        <v>128</v>
      </c>
      <c r="H40" s="2">
        <v>100</v>
      </c>
      <c r="K40" s="1">
        <v>1</v>
      </c>
      <c r="R40" s="2">
        <v>1</v>
      </c>
      <c r="T40" s="2">
        <v>1</v>
      </c>
      <c r="U40" s="2">
        <v>1</v>
      </c>
      <c r="AE40" s="3" t="s">
        <v>98</v>
      </c>
      <c r="AF40" s="2">
        <f>IF(AE40="","",VLOOKUP(AE40,BUFF效果表!$B:$F,2,FALSE))</f>
        <v>44</v>
      </c>
      <c r="AG40" s="2">
        <v>100</v>
      </c>
      <c r="AJ40" s="26" t="str">
        <f>IF(AE40="","",VLOOKUP(AF40,BUFF效果表!C:G,2,FALSE)&amp;VLOOKUP(AF40,BUFF效果表!C:G,3,FALSE)&amp;VLOOKUP(AF40,BUFF效果表!C:G,4,FALSE)&amp;VLOOKUP(AF40,BUFF效果表!C:G,5,FALSE))</f>
        <v xml:space="preserve">1抗暴率加成 </v>
      </c>
      <c r="AK40" s="2">
        <v>0</v>
      </c>
      <c r="AN40" s="2">
        <v>100</v>
      </c>
      <c r="AO40" s="2">
        <v>0</v>
      </c>
      <c r="AP40" s="29"/>
      <c r="AQ40" s="2" t="str">
        <f>IF(AP40="","",VLOOKUP(AP40,BUFF效果表!L:M,2,FALSE))</f>
        <v/>
      </c>
      <c r="AV40" s="33" t="str">
        <f>IF(AR40="","",VLOOKUP(AQ40,BUFF效果表!M:Q,2,FALSE)&amp;VLOOKUP(AQ40,BUFF效果表!M:Q,3,FALSE)&amp;VLOOKUP(AQ40,BUFF效果表!M:Q,4,FALSE)&amp;VLOOKUP(AQ40,BUFF效果表!M:Q,5,FALSE))</f>
        <v/>
      </c>
    </row>
    <row r="41" spans="1:48">
      <c r="A41" s="2">
        <v>33</v>
      </c>
      <c r="B41" s="8" t="s">
        <v>100</v>
      </c>
      <c r="C41" s="8" t="s">
        <v>100</v>
      </c>
      <c r="D41" s="8" t="s">
        <v>100</v>
      </c>
      <c r="F41" s="2" t="s">
        <v>128</v>
      </c>
      <c r="H41" s="2">
        <v>100</v>
      </c>
      <c r="K41" s="1">
        <v>1</v>
      </c>
      <c r="R41" s="2">
        <v>1</v>
      </c>
      <c r="T41" s="2">
        <v>1</v>
      </c>
      <c r="U41" s="2">
        <v>1</v>
      </c>
      <c r="AE41" s="3" t="s">
        <v>100</v>
      </c>
      <c r="AF41" s="2">
        <f>IF(AE41="","",VLOOKUP(AE41,BUFF效果表!$B:$F,2,FALSE))</f>
        <v>45</v>
      </c>
      <c r="AG41" s="2">
        <v>100</v>
      </c>
      <c r="AJ41" s="26" t="str">
        <f>IF(AE41="","",VLOOKUP(AF41,BUFF效果表!C:G,2,FALSE)&amp;VLOOKUP(AF41,BUFF效果表!C:G,3,FALSE)&amp;VLOOKUP(AF41,BUFF效果表!C:G,4,FALSE)&amp;VLOOKUP(AF41,BUFF效果表!C:G,5,FALSE))</f>
        <v xml:space="preserve">1致命一击概率 </v>
      </c>
      <c r="AK41" s="2">
        <v>0</v>
      </c>
      <c r="AN41" s="2">
        <v>100</v>
      </c>
      <c r="AO41" s="2">
        <v>0</v>
      </c>
      <c r="AP41" s="29"/>
      <c r="AQ41" s="2" t="str">
        <f>IF(AP41="","",VLOOKUP(AP41,BUFF效果表!L:M,2,FALSE))</f>
        <v/>
      </c>
      <c r="AV41" s="33" t="str">
        <f>IF(AR41="","",VLOOKUP(AQ41,BUFF效果表!M:Q,2,FALSE)&amp;VLOOKUP(AQ41,BUFF效果表!M:Q,3,FALSE)&amp;VLOOKUP(AQ41,BUFF效果表!M:Q,4,FALSE)&amp;VLOOKUP(AQ41,BUFF效果表!M:Q,5,FALSE))</f>
        <v/>
      </c>
    </row>
    <row r="42" spans="1:48">
      <c r="A42" s="2">
        <v>34</v>
      </c>
      <c r="B42" s="8" t="s">
        <v>102</v>
      </c>
      <c r="C42" s="8" t="s">
        <v>102</v>
      </c>
      <c r="D42" s="8" t="s">
        <v>102</v>
      </c>
      <c r="F42" s="2" t="s">
        <v>128</v>
      </c>
      <c r="H42" s="2">
        <v>100</v>
      </c>
      <c r="K42" s="1">
        <v>1</v>
      </c>
      <c r="R42" s="2">
        <v>1</v>
      </c>
      <c r="T42" s="2">
        <v>1</v>
      </c>
      <c r="U42" s="2">
        <v>1</v>
      </c>
      <c r="AE42" s="3" t="s">
        <v>102</v>
      </c>
      <c r="AF42" s="2">
        <f>IF(AE42="","",VLOOKUP(AE42,BUFF效果表!$B:$F,2,FALSE))</f>
        <v>46</v>
      </c>
      <c r="AG42" s="2">
        <v>100</v>
      </c>
      <c r="AJ42" s="26" t="str">
        <f>IF(AE42="","",VLOOKUP(AF42,BUFF效果表!C:G,2,FALSE)&amp;VLOOKUP(AF42,BUFF效果表!C:G,3,FALSE)&amp;VLOOKUP(AF42,BUFF效果表!C:G,4,FALSE)&amp;VLOOKUP(AF42,BUFF效果表!C:G,5,FALSE))</f>
        <v xml:space="preserve">1致命一击抵抗概率 </v>
      </c>
      <c r="AK42" s="2">
        <v>0</v>
      </c>
      <c r="AN42" s="2">
        <v>100</v>
      </c>
      <c r="AO42" s="2">
        <v>0</v>
      </c>
      <c r="AP42" s="29"/>
      <c r="AQ42" s="2" t="str">
        <f>IF(AP42="","",VLOOKUP(AP42,BUFF效果表!L:M,2,FALSE))</f>
        <v/>
      </c>
      <c r="AV42" s="33" t="str">
        <f>IF(AR42="","",VLOOKUP(AQ42,BUFF效果表!M:Q,2,FALSE)&amp;VLOOKUP(AQ42,BUFF效果表!M:Q,3,FALSE)&amp;VLOOKUP(AQ42,BUFF效果表!M:Q,4,FALSE)&amp;VLOOKUP(AQ42,BUFF效果表!M:Q,5,FALSE))</f>
        <v/>
      </c>
    </row>
    <row r="43" spans="1:48">
      <c r="A43" s="2">
        <v>35</v>
      </c>
      <c r="B43" s="8" t="s">
        <v>94</v>
      </c>
      <c r="C43" s="8" t="s">
        <v>94</v>
      </c>
      <c r="D43" s="8" t="s">
        <v>94</v>
      </c>
      <c r="F43" s="2" t="s">
        <v>128</v>
      </c>
      <c r="H43" s="2">
        <v>100</v>
      </c>
      <c r="K43" s="1">
        <v>1</v>
      </c>
      <c r="R43" s="2">
        <v>1</v>
      </c>
      <c r="T43" s="2">
        <v>1</v>
      </c>
      <c r="U43" s="2">
        <v>1</v>
      </c>
      <c r="AE43" s="3" t="s">
        <v>94</v>
      </c>
      <c r="AF43" s="2">
        <f>IF(AE43="","",VLOOKUP(AE43,BUFF效果表!$B:$F,2,FALSE))</f>
        <v>47</v>
      </c>
      <c r="AG43" s="2">
        <v>100</v>
      </c>
      <c r="AJ43" s="26" t="str">
        <f>IF(AE43="","",VLOOKUP(AF43,BUFF效果表!C:G,2,FALSE)&amp;VLOOKUP(AF43,BUFF效果表!C:G,3,FALSE)&amp;VLOOKUP(AF43,BUFF效果表!C:G,4,FALSE)&amp;VLOOKUP(AF43,BUFF效果表!C:G,5,FALSE))</f>
        <v xml:space="preserve">1伤害加深 </v>
      </c>
      <c r="AK43" s="2">
        <v>0</v>
      </c>
      <c r="AN43" s="2">
        <v>100</v>
      </c>
      <c r="AO43" s="2">
        <v>0</v>
      </c>
      <c r="AP43" s="29"/>
      <c r="AQ43" s="2" t="str">
        <f>IF(AP43="","",VLOOKUP(AP43,BUFF效果表!L:M,2,FALSE))</f>
        <v/>
      </c>
      <c r="AV43" s="33" t="str">
        <f>IF(AR43="","",VLOOKUP(AQ43,BUFF效果表!M:Q,2,FALSE)&amp;VLOOKUP(AQ43,BUFF效果表!M:Q,3,FALSE)&amp;VLOOKUP(AQ43,BUFF效果表!M:Q,4,FALSE)&amp;VLOOKUP(AQ43,BUFF效果表!M:Q,5,FALSE))</f>
        <v/>
      </c>
    </row>
    <row r="44" spans="1:48">
      <c r="A44" s="2">
        <v>36</v>
      </c>
      <c r="B44" s="8" t="s">
        <v>53</v>
      </c>
      <c r="C44" s="8" t="s">
        <v>53</v>
      </c>
      <c r="D44" s="8" t="s">
        <v>53</v>
      </c>
      <c r="F44" s="2" t="s">
        <v>128</v>
      </c>
      <c r="H44" s="2">
        <v>100</v>
      </c>
      <c r="K44" s="1">
        <v>1</v>
      </c>
      <c r="R44" s="2">
        <v>1</v>
      </c>
      <c r="T44" s="2">
        <v>1</v>
      </c>
      <c r="U44" s="2">
        <v>1</v>
      </c>
      <c r="AE44" s="3" t="s">
        <v>53</v>
      </c>
      <c r="AF44" s="2">
        <f>IF(AE44="","",VLOOKUP(AE44,BUFF效果表!$B:$F,2,FALSE))</f>
        <v>48</v>
      </c>
      <c r="AG44" s="2">
        <v>100</v>
      </c>
      <c r="AJ44" s="26" t="str">
        <f>IF(AE44="","",VLOOKUP(AF44,BUFF效果表!C:G,2,FALSE)&amp;VLOOKUP(AF44,BUFF效果表!C:G,3,FALSE)&amp;VLOOKUP(AF44,BUFF效果表!C:G,4,FALSE)&amp;VLOOKUP(AF44,BUFF效果表!C:G,5,FALSE))</f>
        <v xml:space="preserve">1伤害减免 </v>
      </c>
      <c r="AK44" s="2">
        <v>0</v>
      </c>
      <c r="AN44" s="2">
        <v>100</v>
      </c>
      <c r="AO44" s="2">
        <v>0</v>
      </c>
      <c r="AP44" s="29"/>
      <c r="AQ44" s="2" t="str">
        <f>IF(AP44="","",VLOOKUP(AP44,BUFF效果表!L:M,2,FALSE))</f>
        <v/>
      </c>
      <c r="AV44" s="33" t="str">
        <f>IF(AR44="","",VLOOKUP(AQ44,BUFF效果表!M:Q,2,FALSE)&amp;VLOOKUP(AQ44,BUFF效果表!M:Q,3,FALSE)&amp;VLOOKUP(AQ44,BUFF效果表!M:Q,4,FALSE)&amp;VLOOKUP(AQ44,BUFF效果表!M:Q,5,FALSE))</f>
        <v/>
      </c>
    </row>
    <row r="45" spans="1:48">
      <c r="A45" s="2">
        <v>37</v>
      </c>
      <c r="B45" s="8" t="s">
        <v>95</v>
      </c>
      <c r="C45" s="8" t="s">
        <v>95</v>
      </c>
      <c r="D45" s="8" t="s">
        <v>95</v>
      </c>
      <c r="F45" s="2" t="s">
        <v>128</v>
      </c>
      <c r="H45" s="2">
        <v>100</v>
      </c>
      <c r="K45" s="1">
        <v>1</v>
      </c>
      <c r="R45" s="2">
        <v>1</v>
      </c>
      <c r="T45" s="2">
        <v>1</v>
      </c>
      <c r="U45" s="2">
        <v>1</v>
      </c>
      <c r="AE45" s="3" t="s">
        <v>95</v>
      </c>
      <c r="AF45" s="2">
        <f>IF(AE45="","",VLOOKUP(AE45,BUFF效果表!$B:$F,2,FALSE))</f>
        <v>49</v>
      </c>
      <c r="AG45" s="2">
        <v>100</v>
      </c>
      <c r="AJ45" s="26" t="str">
        <f>IF(AE45="","",VLOOKUP(AF45,BUFF效果表!C:G,2,FALSE)&amp;VLOOKUP(AF45,BUFF效果表!C:G,3,FALSE)&amp;VLOOKUP(AF45,BUFF效果表!C:G,4,FALSE)&amp;VLOOKUP(AF45,BUFF效果表!C:G,5,FALSE))</f>
        <v xml:space="preserve">1暴击加深 </v>
      </c>
      <c r="AK45" s="2">
        <v>0</v>
      </c>
      <c r="AN45" s="2">
        <v>100</v>
      </c>
      <c r="AO45" s="2">
        <v>0</v>
      </c>
      <c r="AP45" s="29"/>
      <c r="AQ45" s="2" t="str">
        <f>IF(AP45="","",VLOOKUP(AP45,BUFF效果表!L:M,2,FALSE))</f>
        <v/>
      </c>
      <c r="AV45" s="33" t="str">
        <f>IF(AR45="","",VLOOKUP(AQ45,BUFF效果表!M:Q,2,FALSE)&amp;VLOOKUP(AQ45,BUFF效果表!M:Q,3,FALSE)&amp;VLOOKUP(AQ45,BUFF效果表!M:Q,4,FALSE)&amp;VLOOKUP(AQ45,BUFF效果表!M:Q,5,FALSE))</f>
        <v/>
      </c>
    </row>
    <row r="46" spans="1:48">
      <c r="B46" s="8"/>
      <c r="C46" s="8"/>
      <c r="D46" s="8"/>
      <c r="AE46" s="3"/>
      <c r="AJ46" s="26" t="str">
        <f>IF(AE46="","",VLOOKUP(AF46,BUFF效果表!C:G,2,FALSE)&amp;VLOOKUP(AF46,BUFF效果表!C:G,3,FALSE)&amp;VLOOKUP(AF46,BUFF效果表!C:G,4,FALSE)&amp;VLOOKUP(AF46,BUFF效果表!C:G,5,FALSE))</f>
        <v/>
      </c>
      <c r="AP46" s="29"/>
      <c r="AQ46" s="2" t="str">
        <f>IF(AP46="","",VLOOKUP(AP46,BUFF效果表!L:M,2,FALSE))</f>
        <v/>
      </c>
      <c r="AV46" s="33" t="str">
        <f>IF(AR46="","",VLOOKUP(AQ46,BUFF效果表!M:Q,2,FALSE)&amp;VLOOKUP(AQ46,BUFF效果表!M:Q,3,FALSE)&amp;VLOOKUP(AQ46,BUFF效果表!M:Q,4,FALSE)&amp;VLOOKUP(AQ46,BUFF效果表!M:Q,5,FALSE))</f>
        <v/>
      </c>
    </row>
    <row r="47" spans="1:48">
      <c r="A47" s="10">
        <v>101</v>
      </c>
      <c r="B47" s="49" t="s">
        <v>24</v>
      </c>
      <c r="C47" s="2" t="s">
        <v>192</v>
      </c>
      <c r="D47" s="8"/>
      <c r="F47" s="2" t="s">
        <v>194</v>
      </c>
      <c r="H47" s="2">
        <v>100</v>
      </c>
      <c r="I47" s="2">
        <v>0</v>
      </c>
      <c r="AE47" s="21" t="s">
        <v>24</v>
      </c>
      <c r="AF47" s="2">
        <f>IF(AE47="","",VLOOKUP(AE47,BUFF效果表!$B:$F,2,FALSE))</f>
        <v>101</v>
      </c>
      <c r="AJ47" s="26" t="str">
        <f>IF(AE47="","",VLOOKUP(AF47,BUFF效果表!C:G,2,FALSE)&amp;VLOOKUP(AF47,BUFF效果表!C:G,3,FALSE)&amp;VLOOKUP(AF47,BUFF效果表!C:G,4,FALSE)&amp;VLOOKUP(AF47,BUFF效果表!C:G,5,FALSE))</f>
        <v>是否隐藏特效
0不隐藏
1隐藏</v>
      </c>
      <c r="AK47" s="2">
        <v>0</v>
      </c>
      <c r="AM47" s="12"/>
      <c r="AN47" s="2">
        <v>100</v>
      </c>
      <c r="AP47" s="30"/>
      <c r="AQ47" s="10"/>
      <c r="AV47" s="33" t="str">
        <f>IF(AR47="","",VLOOKUP(AQ47,BUFF效果表!M:Q,2,FALSE)&amp;VLOOKUP(AQ47,BUFF效果表!M:Q,3,FALSE)&amp;VLOOKUP(AQ47,BUFF效果表!M:Q,4,FALSE)&amp;VLOOKUP(AQ47,BUFF效果表!M:Q,5,FALSE))</f>
        <v/>
      </c>
    </row>
    <row r="48" spans="1:48">
      <c r="A48" s="10">
        <v>102</v>
      </c>
      <c r="B48" s="49" t="s">
        <v>25</v>
      </c>
      <c r="C48" s="2" t="s">
        <v>192</v>
      </c>
      <c r="D48" s="8"/>
      <c r="F48" s="2" t="s">
        <v>194</v>
      </c>
      <c r="H48" s="2">
        <v>100</v>
      </c>
      <c r="I48" s="2">
        <v>0</v>
      </c>
      <c r="AE48" s="21" t="s">
        <v>25</v>
      </c>
      <c r="AF48" s="2">
        <f>IF(AE48="","",VLOOKUP(AE48,BUFF效果表!$B:$F,2,FALSE))</f>
        <v>102</v>
      </c>
      <c r="AJ48" s="26" t="str">
        <f>IF(AE48="","",VLOOKUP(AF48,BUFF效果表!C:G,2,FALSE)&amp;VLOOKUP(AF48,BUFF效果表!C:G,3,FALSE)&amp;VLOOKUP(AF48,BUFF效果表!C:G,4,FALSE)&amp;VLOOKUP(AF48,BUFF效果表!C:G,5,FALSE))</f>
        <v>是否隐藏特效
0不隐藏
1隐藏</v>
      </c>
      <c r="AK48" s="2">
        <v>0</v>
      </c>
      <c r="AM48" s="12"/>
      <c r="AN48" s="2">
        <v>100</v>
      </c>
      <c r="AP48" s="30"/>
      <c r="AQ48" s="10"/>
      <c r="AV48" s="33" t="str">
        <f>IF(AR48="","",VLOOKUP(AQ48,BUFF效果表!M:Q,2,FALSE)&amp;VLOOKUP(AQ48,BUFF效果表!M:Q,3,FALSE)&amp;VLOOKUP(AQ48,BUFF效果表!M:Q,4,FALSE)&amp;VLOOKUP(AQ48,BUFF效果表!M:Q,5,FALSE))</f>
        <v/>
      </c>
    </row>
    <row r="49" spans="1:48">
      <c r="A49" s="10">
        <v>103</v>
      </c>
      <c r="B49" s="49" t="s">
        <v>26</v>
      </c>
      <c r="C49" s="2" t="s">
        <v>192</v>
      </c>
      <c r="D49" s="8"/>
      <c r="F49" s="2" t="s">
        <v>194</v>
      </c>
      <c r="H49" s="2">
        <v>100</v>
      </c>
      <c r="I49" s="2">
        <v>0</v>
      </c>
      <c r="AE49" s="21" t="s">
        <v>26</v>
      </c>
      <c r="AF49" s="2">
        <f>IF(AE49="","",VLOOKUP(AE49,BUFF效果表!$B:$F,2,FALSE))</f>
        <v>103</v>
      </c>
      <c r="AJ49" s="26" t="str">
        <f>IF(AE49="","",VLOOKUP(AF49,BUFF效果表!C:G,2,FALSE)&amp;VLOOKUP(AF49,BUFF效果表!C:G,3,FALSE)&amp;VLOOKUP(AF49,BUFF效果表!C:G,4,FALSE)&amp;VLOOKUP(AF49,BUFF效果表!C:G,5,FALSE))</f>
        <v>是否隐藏特效
0不隐藏
1隐藏</v>
      </c>
      <c r="AK49" s="2">
        <v>0</v>
      </c>
      <c r="AM49" s="12"/>
      <c r="AN49" s="2">
        <v>100</v>
      </c>
      <c r="AP49" s="30"/>
      <c r="AQ49" s="10"/>
      <c r="AV49" s="33" t="str">
        <f>IF(AR49="","",VLOOKUP(AQ49,BUFF效果表!M:Q,2,FALSE)&amp;VLOOKUP(AQ49,BUFF效果表!M:Q,3,FALSE)&amp;VLOOKUP(AQ49,BUFF效果表!M:Q,4,FALSE)&amp;VLOOKUP(AQ49,BUFF效果表!M:Q,5,FALSE))</f>
        <v/>
      </c>
    </row>
    <row r="50" spans="1:48">
      <c r="A50" s="10">
        <v>109</v>
      </c>
      <c r="B50" s="49" t="s">
        <v>264</v>
      </c>
      <c r="C50" s="2" t="s">
        <v>192</v>
      </c>
      <c r="D50" s="8"/>
      <c r="F50" s="2" t="s">
        <v>262</v>
      </c>
      <c r="H50" s="2">
        <v>100</v>
      </c>
      <c r="I50" s="2">
        <v>0</v>
      </c>
      <c r="AE50" s="21" t="s">
        <v>263</v>
      </c>
      <c r="AF50" s="2">
        <f>IF(AE50="","",VLOOKUP(AE50,BUFF效果表!$B:$F,2,FALSE))</f>
        <v>109</v>
      </c>
      <c r="AG50" s="2">
        <v>1</v>
      </c>
      <c r="AH50" s="2">
        <v>0</v>
      </c>
      <c r="AK50" s="2">
        <v>0</v>
      </c>
      <c r="AM50" s="12"/>
      <c r="AN50" s="2">
        <v>100</v>
      </c>
      <c r="AP50" s="30"/>
      <c r="AQ50" s="10"/>
    </row>
    <row r="51" spans="1:48">
      <c r="A51" s="10"/>
      <c r="B51" s="10"/>
      <c r="D51" s="8"/>
      <c r="AE51" s="21"/>
      <c r="AM51" s="12"/>
      <c r="AP51" s="30"/>
      <c r="AQ51" s="10"/>
    </row>
    <row r="52" spans="1:48">
      <c r="A52" s="2">
        <v>150</v>
      </c>
      <c r="B52" s="8" t="s">
        <v>291</v>
      </c>
      <c r="C52" s="8" t="s">
        <v>290</v>
      </c>
      <c r="D52" s="8"/>
      <c r="F52" s="2" t="s">
        <v>128</v>
      </c>
      <c r="H52" s="2">
        <v>0</v>
      </c>
      <c r="R52" s="2">
        <v>1</v>
      </c>
      <c r="T52" s="2">
        <v>1</v>
      </c>
      <c r="U52" s="2">
        <v>1</v>
      </c>
      <c r="AE52" s="3" t="s">
        <v>149</v>
      </c>
      <c r="AF52" s="2">
        <f>IF(AE52="","",VLOOKUP(AE52,BUFF效果表!$B:$F,2,FALSE))</f>
        <v>40</v>
      </c>
      <c r="AG52" s="2">
        <v>0</v>
      </c>
      <c r="AH52" s="2">
        <v>-0.2</v>
      </c>
      <c r="AJ52" s="26" t="str">
        <f>IF(AE52="","",VLOOKUP(AF52,BUFF效果表!C:G,2,FALSE)&amp;VLOOKUP(AF52,BUFF效果表!C:G,3,FALSE)&amp;VLOOKUP(AF52,BUFF效果表!C:G,4,FALSE)&amp;VLOOKUP(AF52,BUFF效果表!C:G,5,FALSE))</f>
        <v xml:space="preserve">1固定值 2百分比 </v>
      </c>
      <c r="AK52" s="2">
        <v>0</v>
      </c>
      <c r="AN52" s="2">
        <v>100</v>
      </c>
      <c r="AP52" s="29"/>
      <c r="AQ52" s="2" t="str">
        <f>IF(AP52="","",VLOOKUP(AP52,BUFF效果表!L:M,2,FALSE))</f>
        <v/>
      </c>
      <c r="AV52" s="33" t="str">
        <f>IF(AR52="","",VLOOKUP(AQ52,BUFF效果表!M:Q,2,FALSE)&amp;VLOOKUP(AQ52,BUFF效果表!M:Q,3,FALSE)&amp;VLOOKUP(AQ52,BUFF效果表!M:Q,4,FALSE)&amp;VLOOKUP(AQ52,BUFF效果表!M:Q,5,FALSE))</f>
        <v/>
      </c>
    </row>
    <row r="53" spans="1:48">
      <c r="B53" s="8"/>
      <c r="C53" s="8"/>
      <c r="D53" s="8"/>
      <c r="AE53" s="3"/>
      <c r="AP53" s="29"/>
    </row>
    <row r="54" spans="1:48">
      <c r="A54" s="10">
        <v>201</v>
      </c>
      <c r="B54" s="11" t="s">
        <v>266</v>
      </c>
      <c r="C54" s="2" t="s">
        <v>192</v>
      </c>
      <c r="D54" s="8"/>
      <c r="F54" s="2" t="s">
        <v>128</v>
      </c>
      <c r="G54" s="2" t="s">
        <v>270</v>
      </c>
      <c r="H54" s="2">
        <v>0</v>
      </c>
      <c r="I54" s="2">
        <v>1</v>
      </c>
      <c r="AE54" s="21"/>
      <c r="AF54" s="10"/>
      <c r="AJ54" s="26" t="str">
        <f>IF(AE54="","",VLOOKUP(AF54,BUFF效果表!C:G,2,FALSE)&amp;VLOOKUP(AF54,BUFF效果表!C:G,3,FALSE)&amp;VLOOKUP(AF54,BUFF效果表!C:G,4,FALSE)&amp;VLOOKUP(AF54,BUFF效果表!C:G,5,FALSE))</f>
        <v/>
      </c>
      <c r="AK54" s="2">
        <v>0</v>
      </c>
      <c r="AM54" s="12"/>
      <c r="AN54" s="2">
        <v>100</v>
      </c>
      <c r="AP54" s="30"/>
      <c r="AQ54" s="10"/>
      <c r="AV54" s="33" t="str">
        <f>IF(AR54="","",VLOOKUP(AQ54,BUFF效果表!M:Q,2,FALSE)&amp;VLOOKUP(AQ54,BUFF效果表!M:Q,3,FALSE)&amp;VLOOKUP(AQ54,BUFF效果表!M:Q,4,FALSE)&amp;VLOOKUP(AQ54,BUFF效果表!M:Q,5,FALSE))</f>
        <v/>
      </c>
    </row>
    <row r="55" spans="1:48">
      <c r="A55" s="10">
        <v>202</v>
      </c>
      <c r="B55" s="11" t="s">
        <v>267</v>
      </c>
      <c r="C55" s="2" t="s">
        <v>192</v>
      </c>
      <c r="D55" s="8"/>
      <c r="F55" s="2" t="s">
        <v>128</v>
      </c>
      <c r="G55" s="2" t="s">
        <v>271</v>
      </c>
      <c r="H55" s="2">
        <v>0</v>
      </c>
      <c r="I55" s="2">
        <v>1</v>
      </c>
      <c r="AE55" s="21"/>
      <c r="AF55" s="10"/>
      <c r="AJ55" s="26" t="str">
        <f>IF(AE55="","",VLOOKUP(AF55,BUFF效果表!C:G,2,FALSE)&amp;VLOOKUP(AF55,BUFF效果表!C:G,3,FALSE)&amp;VLOOKUP(AF55,BUFF效果表!C:G,4,FALSE)&amp;VLOOKUP(AF55,BUFF效果表!C:G,5,FALSE))</f>
        <v/>
      </c>
      <c r="AK55" s="2">
        <v>0</v>
      </c>
      <c r="AM55" s="12"/>
      <c r="AN55" s="2">
        <v>100</v>
      </c>
      <c r="AP55" s="30"/>
      <c r="AQ55" s="10"/>
      <c r="AV55" s="33" t="str">
        <f>IF(AR55="","",VLOOKUP(AQ55,BUFF效果表!M:Q,2,FALSE)&amp;VLOOKUP(AQ55,BUFF效果表!M:Q,3,FALSE)&amp;VLOOKUP(AQ55,BUFF效果表!M:Q,4,FALSE)&amp;VLOOKUP(AQ55,BUFF效果表!M:Q,5,FALSE))</f>
        <v/>
      </c>
    </row>
    <row r="56" spans="1:48">
      <c r="A56" s="10">
        <v>203</v>
      </c>
      <c r="B56" s="11" t="s">
        <v>268</v>
      </c>
      <c r="C56" s="2" t="s">
        <v>192</v>
      </c>
      <c r="D56" s="8"/>
      <c r="F56" s="2" t="s">
        <v>128</v>
      </c>
      <c r="G56" s="2" t="s">
        <v>272</v>
      </c>
      <c r="H56" s="2">
        <v>0</v>
      </c>
      <c r="I56" s="2">
        <v>1</v>
      </c>
      <c r="AE56" s="21"/>
      <c r="AF56" s="10"/>
      <c r="AJ56" s="26" t="str">
        <f>IF(AE56="","",VLOOKUP(AF56,BUFF效果表!C:G,2,FALSE)&amp;VLOOKUP(AF56,BUFF效果表!C:G,3,FALSE)&amp;VLOOKUP(AF56,BUFF效果表!C:G,4,FALSE)&amp;VLOOKUP(AF56,BUFF效果表!C:G,5,FALSE))</f>
        <v/>
      </c>
      <c r="AK56" s="2">
        <v>0</v>
      </c>
      <c r="AM56" s="12"/>
      <c r="AN56" s="2">
        <v>100</v>
      </c>
      <c r="AP56" s="30"/>
      <c r="AQ56" s="10"/>
      <c r="AV56" s="33" t="str">
        <f>IF(AR56="","",VLOOKUP(AQ56,BUFF效果表!M:Q,2,FALSE)&amp;VLOOKUP(AQ56,BUFF效果表!M:Q,3,FALSE)&amp;VLOOKUP(AQ56,BUFF效果表!M:Q,4,FALSE)&amp;VLOOKUP(AQ56,BUFF效果表!M:Q,5,FALSE))</f>
        <v/>
      </c>
    </row>
    <row r="57" spans="1:48">
      <c r="A57" s="10">
        <v>204</v>
      </c>
      <c r="B57" s="11" t="s">
        <v>269</v>
      </c>
      <c r="C57" s="2" t="s">
        <v>274</v>
      </c>
      <c r="D57" s="8"/>
      <c r="F57" s="2" t="s">
        <v>128</v>
      </c>
      <c r="G57" s="2" t="s">
        <v>273</v>
      </c>
      <c r="H57" s="2">
        <v>0</v>
      </c>
      <c r="I57" s="2">
        <v>1</v>
      </c>
      <c r="AE57" s="21"/>
      <c r="AF57" s="10"/>
      <c r="AJ57" s="26" t="str">
        <f>IF(AE57="","",VLOOKUP(AF57,BUFF效果表!C:G,2,FALSE)&amp;VLOOKUP(AF57,BUFF效果表!C:G,3,FALSE)&amp;VLOOKUP(AF57,BUFF效果表!C:G,4,FALSE)&amp;VLOOKUP(AF57,BUFF效果表!C:G,5,FALSE))</f>
        <v/>
      </c>
      <c r="AK57" s="2">
        <v>0</v>
      </c>
      <c r="AM57" s="12"/>
      <c r="AN57" s="2">
        <v>100</v>
      </c>
      <c r="AP57" s="30"/>
      <c r="AQ57" s="10"/>
      <c r="AV57" s="33" t="str">
        <f>IF(AR57="","",VLOOKUP(AQ57,BUFF效果表!M:Q,2,FALSE)&amp;VLOOKUP(AQ57,BUFF效果表!M:Q,3,FALSE)&amp;VLOOKUP(AQ57,BUFF效果表!M:Q,4,FALSE)&amp;VLOOKUP(AQ57,BUFF效果表!M:Q,5,FALSE))</f>
        <v/>
      </c>
    </row>
    <row r="58" spans="1:48">
      <c r="A58" s="10"/>
      <c r="D58" s="8"/>
      <c r="AE58" s="21"/>
      <c r="AF58" s="10"/>
      <c r="AM58" s="12"/>
      <c r="AP58" s="30"/>
      <c r="AQ58" s="10"/>
    </row>
    <row r="59" spans="1:48">
      <c r="A59" s="10">
        <v>250</v>
      </c>
      <c r="B59" s="11" t="s">
        <v>26</v>
      </c>
      <c r="C59" s="2" t="s">
        <v>192</v>
      </c>
      <c r="D59" s="8"/>
      <c r="F59" s="2" t="s">
        <v>128</v>
      </c>
      <c r="H59" s="2">
        <v>100</v>
      </c>
      <c r="I59" s="2">
        <v>0</v>
      </c>
      <c r="AE59" s="21" t="s">
        <v>26</v>
      </c>
      <c r="AF59" s="2">
        <f>IF(AE59="","",VLOOKUP(AE59,BUFF效果表!$B:$F,2,FALSE))</f>
        <v>103</v>
      </c>
      <c r="AJ59" s="26" t="str">
        <f>IF(AE59="","",VLOOKUP(AF59,BUFF效果表!C:G,2,FALSE)&amp;VLOOKUP(AF59,BUFF效果表!C:G,3,FALSE)&amp;VLOOKUP(AF59,BUFF效果表!C:G,4,FALSE)&amp;VLOOKUP(AF59,BUFF效果表!C:G,5,FALSE))</f>
        <v>是否隐藏特效
0不隐藏
1隐藏</v>
      </c>
      <c r="AK59" s="2">
        <v>0</v>
      </c>
      <c r="AM59" s="12"/>
      <c r="AN59" s="2">
        <v>100</v>
      </c>
      <c r="AP59" s="30"/>
      <c r="AQ59" s="10"/>
      <c r="AV59" s="33" t="str">
        <f>IF(AR59="","",VLOOKUP(AQ59,BUFF效果表!M:Q,2,FALSE)&amp;VLOOKUP(AQ59,BUFF效果表!M:Q,3,FALSE)&amp;VLOOKUP(AQ59,BUFF效果表!M:Q,4,FALSE)&amp;VLOOKUP(AQ59,BUFF效果表!M:Q,5,FALSE))</f>
        <v/>
      </c>
    </row>
    <row r="60" spans="1:48">
      <c r="B60" s="8"/>
      <c r="C60" s="8"/>
      <c r="D60" s="8"/>
      <c r="AE60" s="3"/>
      <c r="AJ60" s="26" t="str">
        <f>IF(AE60="","",VLOOKUP(AF60,BUFF效果表!C:G,2,FALSE)&amp;VLOOKUP(AF60,BUFF效果表!C:G,3,FALSE)&amp;VLOOKUP(AF60,BUFF效果表!C:G,4,FALSE)&amp;VLOOKUP(AF60,BUFF效果表!C:G,5,FALSE))</f>
        <v/>
      </c>
      <c r="AP60" s="29"/>
      <c r="AQ60" s="2" t="str">
        <f>IF(AP60="","",VLOOKUP(AP60,BUFF效果表!L:M,2,FALSE))</f>
        <v/>
      </c>
      <c r="AV60" s="33" t="str">
        <f>IF(AR60="","",VLOOKUP(AQ60,BUFF效果表!M:Q,2,FALSE)&amp;VLOOKUP(AQ60,BUFF效果表!M:Q,3,FALSE)&amp;VLOOKUP(AQ60,BUFF效果表!M:Q,4,FALSE)&amp;VLOOKUP(AQ60,BUFF效果表!M:Q,5,FALSE))</f>
        <v/>
      </c>
    </row>
    <row r="61" spans="1:48">
      <c r="A61" s="2">
        <v>2001</v>
      </c>
      <c r="B61" s="8" t="s">
        <v>177</v>
      </c>
      <c r="C61" s="8" t="s">
        <v>176</v>
      </c>
      <c r="D61" s="8"/>
      <c r="F61" s="2" t="s">
        <v>179</v>
      </c>
      <c r="AE61" s="3"/>
      <c r="AJ61" s="26" t="str">
        <f>IF(AE61="","",VLOOKUP(AF61,BUFF效果表!C:G,2,FALSE)&amp;VLOOKUP(AF61,BUFF效果表!C:G,3,FALSE)&amp;VLOOKUP(AF61,BUFF效果表!C:G,4,FALSE)&amp;VLOOKUP(AF61,BUFF效果表!C:G,5,FALSE))</f>
        <v/>
      </c>
      <c r="AK61" s="2">
        <v>3</v>
      </c>
      <c r="AN61" s="2">
        <v>50</v>
      </c>
      <c r="AO61" s="2">
        <v>10</v>
      </c>
      <c r="AP61" s="29" t="s">
        <v>202</v>
      </c>
      <c r="AQ61" s="2">
        <f>IF(AP61="","",VLOOKUP(AP61,BUFF效果表!L:M,2,FALSE))</f>
        <v>203</v>
      </c>
      <c r="AR61" s="2">
        <v>2101</v>
      </c>
      <c r="AS61" s="2">
        <v>10</v>
      </c>
      <c r="AV61" s="33" t="str">
        <f>IF(AR61="","",VLOOKUP(AQ61,BUFF效果表!M:Q,2,FALSE)&amp;VLOOKUP(AQ61,BUFF效果表!M:Q,3,FALSE)&amp;VLOOKUP(AQ61,BUFF效果表!M:Q,4,FALSE)&amp;VLOOKUP(AQ61,BUFF效果表!M:Q,5,FALSE))</f>
        <v xml:space="preserve">1BUFFid 2BUFF持续时间 </v>
      </c>
    </row>
    <row r="62" spans="1:48">
      <c r="A62" s="2">
        <v>2002</v>
      </c>
      <c r="B62" s="8" t="s">
        <v>177</v>
      </c>
      <c r="C62" s="8" t="s">
        <v>176</v>
      </c>
      <c r="D62" s="8"/>
      <c r="F62" s="2" t="s">
        <v>179</v>
      </c>
      <c r="AE62" s="3"/>
      <c r="AJ62" s="26" t="str">
        <f>IF(AE62="","",VLOOKUP(AF62,BUFF效果表!C:G,2,FALSE)&amp;VLOOKUP(AF62,BUFF效果表!C:G,3,FALSE)&amp;VLOOKUP(AF62,BUFF效果表!C:G,4,FALSE)&amp;VLOOKUP(AF62,BUFF效果表!C:G,5,FALSE))</f>
        <v/>
      </c>
      <c r="AK62" s="2">
        <v>3</v>
      </c>
      <c r="AN62" s="2">
        <v>50</v>
      </c>
      <c r="AO62" s="2">
        <v>10</v>
      </c>
      <c r="AP62" s="29" t="s">
        <v>202</v>
      </c>
      <c r="AQ62" s="2">
        <f>IF(AP62="","",VLOOKUP(AP62,BUFF效果表!L:M,2,FALSE))</f>
        <v>203</v>
      </c>
      <c r="AR62" s="2">
        <v>2101</v>
      </c>
      <c r="AS62" s="2">
        <v>20</v>
      </c>
      <c r="AV62" s="33" t="str">
        <f>IF(AR62="","",VLOOKUP(AQ62,BUFF效果表!M:Q,2,FALSE)&amp;VLOOKUP(AQ62,BUFF效果表!M:Q,3,FALSE)&amp;VLOOKUP(AQ62,BUFF效果表!M:Q,4,FALSE)&amp;VLOOKUP(AQ62,BUFF效果表!M:Q,5,FALSE))</f>
        <v xml:space="preserve">1BUFFid 2BUFF持续时间 </v>
      </c>
    </row>
    <row r="63" spans="1:48">
      <c r="B63" s="8"/>
      <c r="C63" s="8"/>
      <c r="D63" s="8"/>
      <c r="AE63" s="3"/>
      <c r="AJ63" s="26" t="str">
        <f>IF(AE63="","",VLOOKUP(AF63,BUFF效果表!C:G,2,FALSE)&amp;VLOOKUP(AF63,BUFF效果表!C:G,3,FALSE)&amp;VLOOKUP(AF63,BUFF效果表!C:G,4,FALSE)&amp;VLOOKUP(AF63,BUFF效果表!C:G,5,FALSE))</f>
        <v/>
      </c>
      <c r="AP63" s="29"/>
      <c r="AQ63" s="2" t="str">
        <f>IF(AP63="","",VLOOKUP(AP63,BUFF效果表!L:M,2,FALSE))</f>
        <v/>
      </c>
      <c r="AV63" s="33" t="str">
        <f>IF(AR63="","",VLOOKUP(AQ63,BUFF效果表!M:Q,2,FALSE)&amp;VLOOKUP(AQ63,BUFF效果表!M:Q,3,FALSE)&amp;VLOOKUP(AQ63,BUFF效果表!M:Q,4,FALSE)&amp;VLOOKUP(AQ63,BUFF效果表!M:Q,5,FALSE))</f>
        <v/>
      </c>
    </row>
    <row r="64" spans="1:48">
      <c r="A64" s="2">
        <v>2101</v>
      </c>
      <c r="B64" s="8" t="s">
        <v>181</v>
      </c>
      <c r="C64" s="2" t="s">
        <v>183</v>
      </c>
      <c r="D64" s="2" t="s">
        <v>182</v>
      </c>
      <c r="F64" s="2" t="s">
        <v>178</v>
      </c>
      <c r="G64" s="2">
        <v>1</v>
      </c>
      <c r="K64" s="1">
        <v>1</v>
      </c>
      <c r="AE64" s="23" t="s">
        <v>31</v>
      </c>
      <c r="AF64" s="2">
        <v>3</v>
      </c>
      <c r="AG64" s="2">
        <v>100</v>
      </c>
      <c r="AJ64" s="26" t="str">
        <f>IF(AE64="","",VLOOKUP(AF64,BUFF效果表!C:G,2,FALSE)&amp;VLOOKUP(AF64,BUFF效果表!C:G,3,FALSE)&amp;VLOOKUP(AF64,BUFF效果表!C:G,4,FALSE)&amp;VLOOKUP(AF64,BUFF效果表!C:G,5,FALSE))</f>
        <v xml:space="preserve">1固定值 2百分比 </v>
      </c>
      <c r="AK64" s="2">
        <v>0</v>
      </c>
      <c r="AN64" s="2">
        <v>100</v>
      </c>
      <c r="AO64" s="2">
        <v>0</v>
      </c>
      <c r="AQ64" s="2" t="str">
        <f>IF(AP64="","",VLOOKUP(AP64,BUFF效果表!L:M,2,FALSE))</f>
        <v/>
      </c>
      <c r="AV64" s="33" t="str">
        <f>IF(AR64="","",VLOOKUP(AQ64,BUFF效果表!M:Q,2,FALSE)&amp;VLOOKUP(AQ64,BUFF效果表!M:Q,3,FALSE)&amp;VLOOKUP(AQ64,BUFF效果表!M:Q,4,FALSE)&amp;VLOOKUP(AQ64,BUFF效果表!M:Q,5,FALSE))</f>
        <v/>
      </c>
    </row>
    <row r="65" spans="1:48">
      <c r="AJ65" s="26" t="str">
        <f>IF(AE65="","",VLOOKUP(AF65,BUFF效果表!C:G,2,FALSE)&amp;VLOOKUP(AF65,BUFF效果表!C:G,3,FALSE)&amp;VLOOKUP(AF65,BUFF效果表!C:G,4,FALSE)&amp;VLOOKUP(AF65,BUFF效果表!C:G,5,FALSE))</f>
        <v/>
      </c>
      <c r="AQ65" s="2" t="str">
        <f>IF(AP65="","",VLOOKUP(AP65,BUFF效果表!L:M,2,FALSE))</f>
        <v/>
      </c>
      <c r="AV65" s="33" t="str">
        <f>IF(AR65="","",VLOOKUP(AQ65,BUFF效果表!M:Q,2,FALSE)&amp;VLOOKUP(AQ65,BUFF效果表!M:Q,3,FALSE)&amp;VLOOKUP(AQ65,BUFF效果表!M:Q,4,FALSE)&amp;VLOOKUP(AQ65,BUFF效果表!M:Q,5,FALSE))</f>
        <v/>
      </c>
    </row>
    <row r="66" spans="1:48">
      <c r="A66" s="2">
        <v>10000</v>
      </c>
      <c r="B66" s="2" t="s">
        <v>171</v>
      </c>
      <c r="C66" s="2" t="s">
        <v>171</v>
      </c>
      <c r="D66" s="2" t="s">
        <v>171</v>
      </c>
      <c r="AE66" s="23" t="s">
        <v>31</v>
      </c>
      <c r="AF66" s="2">
        <v>3</v>
      </c>
      <c r="AG66" s="2">
        <v>100</v>
      </c>
      <c r="AJ66" s="26" t="str">
        <f>IF(AE66="","",VLOOKUP(AF66,BUFF效果表!C:G,2,FALSE)&amp;VLOOKUP(AF66,BUFF效果表!C:G,3,FALSE)&amp;VLOOKUP(AF66,BUFF效果表!C:G,4,FALSE)&amp;VLOOKUP(AF66,BUFF效果表!C:G,5,FALSE))</f>
        <v xml:space="preserve">1固定值 2百分比 </v>
      </c>
      <c r="AK66" s="2">
        <v>3</v>
      </c>
      <c r="AN66" s="2">
        <v>90</v>
      </c>
      <c r="AO66" s="2">
        <v>30</v>
      </c>
      <c r="AQ66" s="2" t="str">
        <f>IF(AP66="","",VLOOKUP(AP66,BUFF效果表!L:M,2,FALSE))</f>
        <v/>
      </c>
      <c r="AV66" s="33" t="str">
        <f>IF(AR66="","",VLOOKUP(AQ66,BUFF效果表!M:Q,2,FALSE)&amp;VLOOKUP(AQ66,BUFF效果表!M:Q,3,FALSE)&amp;VLOOKUP(AQ66,BUFF效果表!M:Q,4,FALSE)&amp;VLOOKUP(AQ66,BUFF效果表!M:Q,5,FALSE))</f>
        <v/>
      </c>
    </row>
    <row r="67" spans="1:48">
      <c r="A67" s="2">
        <v>10001</v>
      </c>
      <c r="B67" s="2" t="s">
        <v>172</v>
      </c>
      <c r="C67" s="2" t="s">
        <v>172</v>
      </c>
      <c r="D67" s="2" t="s">
        <v>172</v>
      </c>
      <c r="AE67" s="23" t="s">
        <v>131</v>
      </c>
      <c r="AF67" s="2">
        <v>4</v>
      </c>
      <c r="AG67" s="2">
        <v>100</v>
      </c>
      <c r="AJ67" s="26" t="str">
        <f>IF(AE67="","",VLOOKUP(AF67,BUFF效果表!C:G,2,FALSE)&amp;VLOOKUP(AF67,BUFF效果表!C:G,3,FALSE)&amp;VLOOKUP(AF67,BUFF效果表!C:G,4,FALSE)&amp;VLOOKUP(AF67,BUFF效果表!C:G,5,FALSE))</f>
        <v xml:space="preserve">1固定值 2百分比 </v>
      </c>
      <c r="AK67" s="2">
        <v>3</v>
      </c>
      <c r="AN67" s="2">
        <v>90</v>
      </c>
      <c r="AO67" s="2">
        <v>30</v>
      </c>
      <c r="AQ67" s="2" t="str">
        <f>IF(AP67="","",VLOOKUP(AP67,BUFF效果表!L:M,2,FALSE))</f>
        <v/>
      </c>
      <c r="AV67" s="33" t="str">
        <f>IF(AR67="","",VLOOKUP(AQ67,BUFF效果表!M:Q,2,FALSE)&amp;VLOOKUP(AQ67,BUFF效果表!M:Q,3,FALSE)&amp;VLOOKUP(AQ67,BUFF效果表!M:Q,4,FALSE)&amp;VLOOKUP(AQ67,BUFF效果表!M:Q,5,FALSE))</f>
        <v/>
      </c>
    </row>
    <row r="68" spans="1:48">
      <c r="A68" s="2">
        <v>10002</v>
      </c>
      <c r="B68" s="2" t="s">
        <v>173</v>
      </c>
      <c r="C68" s="2" t="s">
        <v>173</v>
      </c>
      <c r="D68" s="2" t="s">
        <v>173</v>
      </c>
      <c r="AE68" s="23" t="s">
        <v>33</v>
      </c>
      <c r="AF68" s="2">
        <v>5</v>
      </c>
      <c r="AG68" s="2">
        <v>100</v>
      </c>
      <c r="AJ68" s="26" t="str">
        <f>IF(AE68="","",VLOOKUP(AF68,BUFF效果表!C:G,2,FALSE)&amp;VLOOKUP(AF68,BUFF效果表!C:G,3,FALSE)&amp;VLOOKUP(AF68,BUFF效果表!C:G,4,FALSE)&amp;VLOOKUP(AF68,BUFF效果表!C:G,5,FALSE))</f>
        <v xml:space="preserve">1固定值 2百分比 </v>
      </c>
      <c r="AK68" s="2">
        <v>3</v>
      </c>
      <c r="AN68" s="2">
        <v>90</v>
      </c>
      <c r="AO68" s="2">
        <v>30</v>
      </c>
      <c r="AQ68" s="2" t="str">
        <f>IF(AP68="","",VLOOKUP(AP68,BUFF效果表!L:M,2,FALSE))</f>
        <v/>
      </c>
      <c r="AV68" s="33" t="str">
        <f>IF(AR68="","",VLOOKUP(AQ68,BUFF效果表!M:Q,2,FALSE)&amp;VLOOKUP(AQ68,BUFF效果表!M:Q,3,FALSE)&amp;VLOOKUP(AQ68,BUFF效果表!M:Q,4,FALSE)&amp;VLOOKUP(AQ68,BUFF效果表!M:Q,5,FALSE))</f>
        <v/>
      </c>
    </row>
    <row r="69" spans="1:48">
      <c r="A69" s="2">
        <v>10003</v>
      </c>
      <c r="B69" s="2" t="s">
        <v>174</v>
      </c>
      <c r="C69" s="2" t="s">
        <v>174</v>
      </c>
      <c r="D69" s="2" t="s">
        <v>174</v>
      </c>
      <c r="AE69" s="23" t="s">
        <v>21</v>
      </c>
      <c r="AF69" s="2">
        <v>6</v>
      </c>
      <c r="AG69" s="2">
        <v>100</v>
      </c>
      <c r="AJ69" s="26" t="str">
        <f>IF(AE69="","",VLOOKUP(AF69,BUFF效果表!C:G,2,FALSE)&amp;VLOOKUP(AF69,BUFF效果表!C:G,3,FALSE)&amp;VLOOKUP(AF69,BUFF效果表!C:G,4,FALSE)&amp;VLOOKUP(AF69,BUFF效果表!C:G,5,FALSE))</f>
        <v xml:space="preserve">1固定值 2百分比 </v>
      </c>
      <c r="AK69" s="2">
        <v>3</v>
      </c>
      <c r="AN69" s="2">
        <v>90</v>
      </c>
      <c r="AO69" s="2">
        <v>30</v>
      </c>
      <c r="AQ69" s="2" t="str">
        <f>IF(AP69="","",VLOOKUP(AP69,BUFF效果表!L:M,2,FALSE))</f>
        <v/>
      </c>
      <c r="AV69" s="33" t="str">
        <f>IF(AR69="","",VLOOKUP(AQ69,BUFF效果表!M:Q,2,FALSE)&amp;VLOOKUP(AQ69,BUFF效果表!M:Q,3,FALSE)&amp;VLOOKUP(AQ69,BUFF效果表!M:Q,4,FALSE)&amp;VLOOKUP(AQ69,BUFF效果表!M:Q,5,FALSE))</f>
        <v/>
      </c>
    </row>
    <row r="70" spans="1:48">
      <c r="A70" s="2">
        <v>10004</v>
      </c>
      <c r="B70" s="2" t="s">
        <v>175</v>
      </c>
      <c r="C70" s="2" t="s">
        <v>175</v>
      </c>
      <c r="D70" s="2" t="s">
        <v>175</v>
      </c>
      <c r="AE70" s="23" t="s">
        <v>22</v>
      </c>
      <c r="AF70" s="2">
        <v>7</v>
      </c>
      <c r="AG70" s="2">
        <v>100</v>
      </c>
      <c r="AJ70" s="26" t="str">
        <f>IF(AE70="","",VLOOKUP(AF70,BUFF效果表!C:G,2,FALSE)&amp;VLOOKUP(AF70,BUFF效果表!C:G,3,FALSE)&amp;VLOOKUP(AF70,BUFF效果表!C:G,4,FALSE)&amp;VLOOKUP(AF70,BUFF效果表!C:G,5,FALSE))</f>
        <v xml:space="preserve">1固定值 2百分比 </v>
      </c>
      <c r="AK70" s="2">
        <v>3</v>
      </c>
      <c r="AN70" s="2">
        <v>90</v>
      </c>
      <c r="AO70" s="2">
        <v>30</v>
      </c>
      <c r="AQ70" s="2" t="str">
        <f>IF(AP70="","",VLOOKUP(AP70,BUFF效果表!L:M,2,FALSE))</f>
        <v/>
      </c>
      <c r="AV70" s="33" t="str">
        <f>IF(AR70="","",VLOOKUP(AQ70,BUFF效果表!M:Q,2,FALSE)&amp;VLOOKUP(AQ70,BUFF效果表!M:Q,3,FALSE)&amp;VLOOKUP(AQ70,BUFF效果表!M:Q,4,FALSE)&amp;VLOOKUP(AQ70,BUFF效果表!M:Q,5,FALSE))</f>
        <v/>
      </c>
    </row>
  </sheetData>
  <phoneticPr fontId="1" type="noConversion"/>
  <conditionalFormatting sqref="AV5:XFD5 A5:AD5 AK5:AT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:AI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BUFF效果表!$B:$B</xm:f>
          </x14:formula1>
          <xm:sqref>AE1:AE1048576</xm:sqref>
        </x14:dataValidation>
        <x14:dataValidation type="list" allowBlank="1" showInputMessage="1" showErrorMessage="1">
          <x14:formula1>
            <xm:f>BUFF效果表!$L:$L</xm:f>
          </x14:formula1>
          <xm:sqref>AP1:AP1048576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55"/>
  <sheetViews>
    <sheetView workbookViewId="0">
      <pane ySplit="1" topLeftCell="A2" activePane="bottomLeft" state="frozen"/>
      <selection pane="bottomLeft" activeCell="K21" sqref="K21"/>
    </sheetView>
  </sheetViews>
  <sheetFormatPr defaultRowHeight="13.5"/>
  <cols>
    <col min="1" max="1" width="9" style="20"/>
    <col min="2" max="2" width="20.625" style="21" customWidth="1"/>
    <col min="3" max="3" width="14.625" style="20" customWidth="1"/>
    <col min="4" max="4" width="17.5" style="20" customWidth="1"/>
    <col min="5" max="6" width="11.25" style="20" customWidth="1"/>
    <col min="7" max="7" width="10.125" style="20" customWidth="1"/>
    <col min="8" max="8" width="7.25" style="20" customWidth="1"/>
    <col min="9" max="9" width="46.875" style="20" customWidth="1"/>
    <col min="10" max="10" width="7.25" style="20" customWidth="1"/>
    <col min="11" max="11" width="9" style="20"/>
    <col min="12" max="12" width="10.5" style="21" customWidth="1"/>
    <col min="13" max="17" width="9" style="20"/>
    <col min="18" max="18" width="36" style="20" customWidth="1"/>
    <col min="19" max="16384" width="9" style="20"/>
  </cols>
  <sheetData>
    <row r="1" spans="1:18" s="17" customFormat="1" ht="27">
      <c r="A1" s="17" t="s">
        <v>118</v>
      </c>
      <c r="B1" s="18" t="s">
        <v>214</v>
      </c>
      <c r="C1" s="18" t="s">
        <v>19</v>
      </c>
      <c r="D1" s="18" t="s">
        <v>124</v>
      </c>
      <c r="E1" s="18" t="s">
        <v>125</v>
      </c>
      <c r="F1" s="18" t="s">
        <v>126</v>
      </c>
      <c r="G1" s="18" t="s">
        <v>127</v>
      </c>
      <c r="H1" s="17" t="s">
        <v>248</v>
      </c>
      <c r="I1" s="18" t="s">
        <v>20</v>
      </c>
      <c r="K1" s="17" t="s">
        <v>118</v>
      </c>
      <c r="L1" s="18" t="s">
        <v>210</v>
      </c>
      <c r="M1" s="18" t="s">
        <v>19</v>
      </c>
      <c r="N1" s="18" t="s">
        <v>124</v>
      </c>
      <c r="O1" s="18" t="s">
        <v>125</v>
      </c>
      <c r="P1" s="18" t="s">
        <v>126</v>
      </c>
      <c r="Q1" s="18" t="s">
        <v>127</v>
      </c>
      <c r="R1" s="18" t="s">
        <v>20</v>
      </c>
    </row>
    <row r="2" spans="1:18" s="17" customFormat="1">
      <c r="A2" s="41" t="s">
        <v>208</v>
      </c>
      <c r="B2" s="42"/>
      <c r="C2" s="43"/>
      <c r="D2" s="43"/>
      <c r="E2" s="43"/>
      <c r="F2" s="43"/>
      <c r="G2" s="43"/>
      <c r="H2" s="43"/>
      <c r="I2" s="43"/>
      <c r="K2" s="19" t="s">
        <v>282</v>
      </c>
      <c r="L2" s="11"/>
      <c r="M2" s="10"/>
      <c r="N2" s="10"/>
      <c r="O2" s="10"/>
      <c r="P2" s="10"/>
      <c r="Q2" s="10"/>
      <c r="R2" s="10"/>
    </row>
    <row r="3" spans="1:18" ht="67.5">
      <c r="A3" s="37">
        <v>2</v>
      </c>
      <c r="B3" s="40" t="s">
        <v>56</v>
      </c>
      <c r="C3" s="39">
        <v>1</v>
      </c>
      <c r="D3" s="39" t="s">
        <v>286</v>
      </c>
      <c r="E3" s="39" t="s">
        <v>224</v>
      </c>
      <c r="F3" s="37"/>
      <c r="G3" s="37"/>
      <c r="H3" s="37">
        <v>0</v>
      </c>
      <c r="I3" s="48" t="s">
        <v>280</v>
      </c>
      <c r="K3" s="37">
        <v>1</v>
      </c>
      <c r="L3" s="38" t="s">
        <v>109</v>
      </c>
      <c r="M3" s="39">
        <v>201</v>
      </c>
      <c r="N3" s="39" t="s">
        <v>223</v>
      </c>
      <c r="O3" s="39" t="s">
        <v>224</v>
      </c>
      <c r="P3" s="39"/>
      <c r="Q3" s="39"/>
      <c r="R3" s="39" t="s">
        <v>121</v>
      </c>
    </row>
    <row r="4" spans="1:18" ht="67.5">
      <c r="A4" s="37">
        <v>2</v>
      </c>
      <c r="B4" s="40" t="s">
        <v>57</v>
      </c>
      <c r="C4" s="39">
        <v>2</v>
      </c>
      <c r="D4" s="39" t="s">
        <v>222</v>
      </c>
      <c r="E4" s="39" t="s">
        <v>224</v>
      </c>
      <c r="F4" s="37"/>
      <c r="G4" s="37"/>
      <c r="H4" s="37">
        <v>0</v>
      </c>
      <c r="I4" s="48" t="s">
        <v>281</v>
      </c>
      <c r="K4" s="37">
        <v>1</v>
      </c>
      <c r="L4" s="38" t="s">
        <v>218</v>
      </c>
      <c r="M4" s="39">
        <v>202</v>
      </c>
      <c r="N4" s="39" t="s">
        <v>223</v>
      </c>
      <c r="O4" s="39" t="s">
        <v>224</v>
      </c>
      <c r="P4" s="39"/>
      <c r="Q4" s="39"/>
      <c r="R4" s="39" t="s">
        <v>122</v>
      </c>
    </row>
    <row r="5" spans="1:18" ht="27">
      <c r="A5" s="37">
        <v>2</v>
      </c>
      <c r="B5" s="40" t="s">
        <v>31</v>
      </c>
      <c r="C5" s="39">
        <v>3</v>
      </c>
      <c r="D5" s="39" t="s">
        <v>222</v>
      </c>
      <c r="E5" s="39" t="s">
        <v>224</v>
      </c>
      <c r="F5" s="37"/>
      <c r="G5" s="37"/>
      <c r="H5" s="37">
        <v>100</v>
      </c>
      <c r="I5" s="50" t="s">
        <v>279</v>
      </c>
      <c r="K5" s="37">
        <v>2</v>
      </c>
      <c r="L5" s="38" t="s">
        <v>203</v>
      </c>
      <c r="M5" s="39">
        <v>203</v>
      </c>
      <c r="N5" s="39" t="s">
        <v>233</v>
      </c>
      <c r="O5" s="39" t="s">
        <v>234</v>
      </c>
      <c r="P5" s="39"/>
      <c r="Q5" s="39"/>
      <c r="R5" s="39" t="s">
        <v>180</v>
      </c>
    </row>
    <row r="6" spans="1:18" ht="27">
      <c r="A6" s="37">
        <v>2</v>
      </c>
      <c r="B6" s="40" t="s">
        <v>32</v>
      </c>
      <c r="C6" s="39">
        <v>4</v>
      </c>
      <c r="D6" s="39" t="s">
        <v>222</v>
      </c>
      <c r="E6" s="39" t="s">
        <v>224</v>
      </c>
      <c r="F6" s="37"/>
      <c r="G6" s="37"/>
      <c r="H6" s="37">
        <v>100</v>
      </c>
      <c r="I6" s="51"/>
      <c r="K6" s="39" t="s">
        <v>207</v>
      </c>
      <c r="L6" s="38" t="s">
        <v>205</v>
      </c>
      <c r="M6" s="39">
        <v>204</v>
      </c>
      <c r="N6" s="39" t="s">
        <v>235</v>
      </c>
      <c r="O6" s="39"/>
      <c r="P6" s="39"/>
      <c r="Q6" s="39"/>
      <c r="R6" s="39" t="s">
        <v>206</v>
      </c>
    </row>
    <row r="7" spans="1:18">
      <c r="A7" s="37">
        <v>2</v>
      </c>
      <c r="B7" s="40" t="s">
        <v>33</v>
      </c>
      <c r="C7" s="39">
        <v>5</v>
      </c>
      <c r="D7" s="39" t="s">
        <v>222</v>
      </c>
      <c r="E7" s="39" t="s">
        <v>224</v>
      </c>
      <c r="F7" s="37"/>
      <c r="G7" s="37"/>
      <c r="H7" s="37">
        <v>100</v>
      </c>
      <c r="I7" s="51"/>
      <c r="K7" s="37"/>
      <c r="L7" s="40"/>
      <c r="M7" s="37"/>
      <c r="N7" s="37"/>
      <c r="O7" s="37"/>
      <c r="P7" s="37"/>
      <c r="Q7" s="37"/>
      <c r="R7" s="37"/>
    </row>
    <row r="8" spans="1:18">
      <c r="A8" s="37">
        <v>2</v>
      </c>
      <c r="B8" s="40" t="s">
        <v>21</v>
      </c>
      <c r="C8" s="39">
        <v>6</v>
      </c>
      <c r="D8" s="39" t="s">
        <v>222</v>
      </c>
      <c r="E8" s="39" t="s">
        <v>224</v>
      </c>
      <c r="F8" s="37"/>
      <c r="G8" s="37"/>
      <c r="H8" s="37">
        <v>100</v>
      </c>
      <c r="I8" s="51"/>
      <c r="K8" s="37"/>
      <c r="L8" s="40"/>
      <c r="M8" s="37"/>
      <c r="N8" s="37"/>
      <c r="O8" s="37"/>
      <c r="P8" s="37"/>
      <c r="Q8" s="37"/>
      <c r="R8" s="37"/>
    </row>
    <row r="9" spans="1:18" ht="67.5">
      <c r="A9" s="37">
        <v>2</v>
      </c>
      <c r="B9" s="40" t="s">
        <v>22</v>
      </c>
      <c r="C9" s="39">
        <v>7</v>
      </c>
      <c r="D9" s="39" t="s">
        <v>222</v>
      </c>
      <c r="E9" s="39" t="s">
        <v>224</v>
      </c>
      <c r="F9" s="37"/>
      <c r="G9" s="37"/>
      <c r="H9" s="37">
        <v>100</v>
      </c>
      <c r="I9" s="51"/>
      <c r="K9" s="37">
        <v>3</v>
      </c>
      <c r="L9" s="38" t="s">
        <v>29</v>
      </c>
      <c r="M9" s="39">
        <v>301</v>
      </c>
      <c r="N9" s="39" t="s">
        <v>236</v>
      </c>
      <c r="O9" s="39" t="s">
        <v>238</v>
      </c>
      <c r="P9" s="39" t="s">
        <v>243</v>
      </c>
      <c r="Q9" s="39" t="s">
        <v>244</v>
      </c>
      <c r="R9" s="39" t="s">
        <v>221</v>
      </c>
    </row>
    <row r="10" spans="1:18" ht="67.5">
      <c r="A10" s="37">
        <v>2</v>
      </c>
      <c r="B10" s="40" t="s">
        <v>34</v>
      </c>
      <c r="C10" s="39">
        <v>8</v>
      </c>
      <c r="D10" s="39" t="s">
        <v>222</v>
      </c>
      <c r="E10" s="39" t="s">
        <v>224</v>
      </c>
      <c r="F10" s="37"/>
      <c r="G10" s="37"/>
      <c r="H10" s="37">
        <v>100</v>
      </c>
      <c r="I10" s="51"/>
      <c r="K10" s="37">
        <v>3</v>
      </c>
      <c r="L10" s="38" t="s">
        <v>30</v>
      </c>
      <c r="M10" s="39">
        <v>302</v>
      </c>
      <c r="N10" s="39" t="s">
        <v>236</v>
      </c>
      <c r="O10" s="39" t="s">
        <v>238</v>
      </c>
      <c r="P10" s="39" t="s">
        <v>242</v>
      </c>
      <c r="Q10" s="39" t="s">
        <v>245</v>
      </c>
      <c r="R10" s="39" t="s">
        <v>119</v>
      </c>
    </row>
    <row r="11" spans="1:18" ht="40.5">
      <c r="A11" s="37">
        <v>2</v>
      </c>
      <c r="B11" s="40" t="s">
        <v>35</v>
      </c>
      <c r="C11" s="39">
        <v>9</v>
      </c>
      <c r="D11" s="39" t="s">
        <v>222</v>
      </c>
      <c r="E11" s="39" t="s">
        <v>224</v>
      </c>
      <c r="F11" s="37"/>
      <c r="G11" s="37"/>
      <c r="H11" s="37">
        <v>100</v>
      </c>
      <c r="I11" s="51"/>
      <c r="K11" s="37">
        <v>3</v>
      </c>
      <c r="L11" s="38" t="s">
        <v>113</v>
      </c>
      <c r="M11" s="39">
        <v>303</v>
      </c>
      <c r="N11" s="39" t="s">
        <v>237</v>
      </c>
      <c r="O11" s="39" t="s">
        <v>224</v>
      </c>
      <c r="P11" s="39" t="s">
        <v>241</v>
      </c>
      <c r="Q11" s="39"/>
      <c r="R11" s="39" t="s">
        <v>114</v>
      </c>
    </row>
    <row r="12" spans="1:18" ht="40.5">
      <c r="A12" s="37"/>
      <c r="B12" s="40"/>
      <c r="C12" s="39"/>
      <c r="D12" s="39"/>
      <c r="E12" s="39"/>
      <c r="F12" s="37"/>
      <c r="G12" s="37"/>
      <c r="H12" s="37"/>
      <c r="I12" s="51"/>
      <c r="K12" s="37">
        <v>3</v>
      </c>
      <c r="L12" s="38" t="s">
        <v>112</v>
      </c>
      <c r="M12" s="39">
        <v>304</v>
      </c>
      <c r="N12" s="39" t="s">
        <v>236</v>
      </c>
      <c r="O12" s="39" t="s">
        <v>239</v>
      </c>
      <c r="P12" s="39" t="s">
        <v>240</v>
      </c>
      <c r="Q12" s="39"/>
      <c r="R12" s="39" t="s">
        <v>115</v>
      </c>
    </row>
    <row r="13" spans="1:18">
      <c r="A13" s="37">
        <v>2</v>
      </c>
      <c r="B13" s="40" t="s">
        <v>36</v>
      </c>
      <c r="C13" s="39">
        <v>11</v>
      </c>
      <c r="D13" s="39" t="s">
        <v>222</v>
      </c>
      <c r="E13" s="39" t="s">
        <v>224</v>
      </c>
      <c r="F13" s="37"/>
      <c r="G13" s="37"/>
      <c r="H13" s="37">
        <v>100</v>
      </c>
      <c r="I13" s="51"/>
    </row>
    <row r="14" spans="1:18">
      <c r="A14" s="37">
        <v>2</v>
      </c>
      <c r="B14" s="40" t="s">
        <v>37</v>
      </c>
      <c r="C14" s="39">
        <v>12</v>
      </c>
      <c r="D14" s="39" t="s">
        <v>222</v>
      </c>
      <c r="E14" s="39" t="s">
        <v>224</v>
      </c>
      <c r="F14" s="37"/>
      <c r="G14" s="37"/>
      <c r="H14" s="37">
        <v>100</v>
      </c>
      <c r="I14" s="51"/>
    </row>
    <row r="15" spans="1:18">
      <c r="A15" s="37">
        <v>2</v>
      </c>
      <c r="B15" s="40" t="s">
        <v>38</v>
      </c>
      <c r="C15" s="39">
        <v>13</v>
      </c>
      <c r="D15" s="39" t="s">
        <v>222</v>
      </c>
      <c r="E15" s="39" t="s">
        <v>224</v>
      </c>
      <c r="F15" s="37"/>
      <c r="G15" s="37"/>
      <c r="H15" s="37">
        <v>100</v>
      </c>
      <c r="I15" s="51"/>
    </row>
    <row r="16" spans="1:18">
      <c r="A16" s="37">
        <v>2</v>
      </c>
      <c r="B16" s="40" t="s">
        <v>39</v>
      </c>
      <c r="C16" s="39">
        <v>14</v>
      </c>
      <c r="D16" s="39" t="s">
        <v>222</v>
      </c>
      <c r="E16" s="39" t="s">
        <v>224</v>
      </c>
      <c r="F16" s="37"/>
      <c r="G16" s="37"/>
      <c r="H16" s="37">
        <v>100</v>
      </c>
      <c r="I16" s="51"/>
    </row>
    <row r="17" spans="1:9">
      <c r="A17" s="37">
        <v>2</v>
      </c>
      <c r="B17" s="40" t="s">
        <v>40</v>
      </c>
      <c r="C17" s="39">
        <v>15</v>
      </c>
      <c r="D17" s="39" t="s">
        <v>222</v>
      </c>
      <c r="E17" s="39" t="s">
        <v>224</v>
      </c>
      <c r="F17" s="37"/>
      <c r="G17" s="37"/>
      <c r="H17" s="37">
        <v>100</v>
      </c>
      <c r="I17" s="51"/>
    </row>
    <row r="18" spans="1:9">
      <c r="A18" s="37"/>
      <c r="B18" s="40"/>
      <c r="C18" s="37"/>
      <c r="D18" s="37"/>
      <c r="E18" s="37"/>
      <c r="F18" s="37"/>
      <c r="G18" s="37"/>
      <c r="H18" s="37"/>
      <c r="I18" s="51"/>
    </row>
    <row r="19" spans="1:9">
      <c r="A19" s="37">
        <v>2</v>
      </c>
      <c r="B19" s="40" t="s">
        <v>41</v>
      </c>
      <c r="C19" s="39">
        <v>21</v>
      </c>
      <c r="D19" s="39" t="s">
        <v>222</v>
      </c>
      <c r="E19" s="39" t="s">
        <v>224</v>
      </c>
      <c r="F19" s="37"/>
      <c r="G19" s="37"/>
      <c r="H19" s="37">
        <v>100</v>
      </c>
      <c r="I19" s="51"/>
    </row>
    <row r="20" spans="1:9">
      <c r="A20" s="37">
        <v>2</v>
      </c>
      <c r="B20" s="40" t="s">
        <v>42</v>
      </c>
      <c r="C20" s="39">
        <v>22</v>
      </c>
      <c r="D20" s="39" t="s">
        <v>222</v>
      </c>
      <c r="E20" s="39" t="s">
        <v>224</v>
      </c>
      <c r="F20" s="37"/>
      <c r="G20" s="37"/>
      <c r="H20" s="37">
        <v>100</v>
      </c>
      <c r="I20" s="51"/>
    </row>
    <row r="21" spans="1:9">
      <c r="A21" s="37">
        <v>2</v>
      </c>
      <c r="B21" s="40" t="s">
        <v>43</v>
      </c>
      <c r="C21" s="39">
        <v>23</v>
      </c>
      <c r="D21" s="39" t="s">
        <v>222</v>
      </c>
      <c r="E21" s="39" t="s">
        <v>224</v>
      </c>
      <c r="F21" s="37"/>
      <c r="G21" s="37"/>
      <c r="H21" s="37">
        <v>100</v>
      </c>
      <c r="I21" s="51"/>
    </row>
    <row r="22" spans="1:9">
      <c r="A22" s="37">
        <v>2</v>
      </c>
      <c r="B22" s="40" t="s">
        <v>44</v>
      </c>
      <c r="C22" s="39">
        <v>24</v>
      </c>
      <c r="D22" s="39" t="s">
        <v>222</v>
      </c>
      <c r="E22" s="39" t="s">
        <v>224</v>
      </c>
      <c r="F22" s="37"/>
      <c r="G22" s="37"/>
      <c r="H22" s="37">
        <v>100</v>
      </c>
      <c r="I22" s="51"/>
    </row>
    <row r="23" spans="1:9">
      <c r="A23" s="37">
        <v>2</v>
      </c>
      <c r="B23" s="40" t="s">
        <v>45</v>
      </c>
      <c r="C23" s="39">
        <v>25</v>
      </c>
      <c r="D23" s="39" t="s">
        <v>222</v>
      </c>
      <c r="E23" s="39" t="s">
        <v>224</v>
      </c>
      <c r="F23" s="37"/>
      <c r="G23" s="37"/>
      <c r="H23" s="37">
        <v>100</v>
      </c>
      <c r="I23" s="51"/>
    </row>
    <row r="24" spans="1:9">
      <c r="A24" s="37"/>
      <c r="B24" s="40"/>
      <c r="C24" s="37"/>
      <c r="D24" s="37"/>
      <c r="E24" s="37"/>
      <c r="F24" s="37"/>
      <c r="G24" s="37"/>
      <c r="H24" s="37"/>
      <c r="I24" s="51"/>
    </row>
    <row r="25" spans="1:9">
      <c r="A25" s="37">
        <v>2</v>
      </c>
      <c r="B25" s="40" t="s">
        <v>46</v>
      </c>
      <c r="C25" s="39">
        <v>31</v>
      </c>
      <c r="D25" s="39" t="s">
        <v>222</v>
      </c>
      <c r="E25" s="39" t="s">
        <v>224</v>
      </c>
      <c r="F25" s="37"/>
      <c r="G25" s="37"/>
      <c r="H25" s="37">
        <v>100</v>
      </c>
      <c r="I25" s="51"/>
    </row>
    <row r="26" spans="1:9">
      <c r="A26" s="37">
        <v>2</v>
      </c>
      <c r="B26" s="40" t="s">
        <v>47</v>
      </c>
      <c r="C26" s="39">
        <v>32</v>
      </c>
      <c r="D26" s="39" t="s">
        <v>222</v>
      </c>
      <c r="E26" s="39" t="s">
        <v>224</v>
      </c>
      <c r="F26" s="37"/>
      <c r="G26" s="37"/>
      <c r="H26" s="37">
        <v>100</v>
      </c>
      <c r="I26" s="51"/>
    </row>
    <row r="27" spans="1:9">
      <c r="A27" s="37">
        <v>2</v>
      </c>
      <c r="B27" s="40" t="s">
        <v>48</v>
      </c>
      <c r="C27" s="39">
        <v>33</v>
      </c>
      <c r="D27" s="39" t="s">
        <v>222</v>
      </c>
      <c r="E27" s="39" t="s">
        <v>224</v>
      </c>
      <c r="F27" s="37"/>
      <c r="G27" s="37"/>
      <c r="H27" s="37">
        <v>100</v>
      </c>
      <c r="I27" s="51"/>
    </row>
    <row r="28" spans="1:9">
      <c r="A28" s="37">
        <v>2</v>
      </c>
      <c r="B28" s="40" t="s">
        <v>49</v>
      </c>
      <c r="C28" s="39">
        <v>34</v>
      </c>
      <c r="D28" s="39" t="s">
        <v>222</v>
      </c>
      <c r="E28" s="39" t="s">
        <v>224</v>
      </c>
      <c r="F28" s="37"/>
      <c r="G28" s="37"/>
      <c r="H28" s="37">
        <v>100</v>
      </c>
      <c r="I28" s="51"/>
    </row>
    <row r="29" spans="1:9">
      <c r="A29" s="37">
        <v>2</v>
      </c>
      <c r="B29" s="40" t="s">
        <v>50</v>
      </c>
      <c r="C29" s="39">
        <v>35</v>
      </c>
      <c r="D29" s="39" t="s">
        <v>222</v>
      </c>
      <c r="E29" s="39" t="s">
        <v>224</v>
      </c>
      <c r="F29" s="37"/>
      <c r="G29" s="37"/>
      <c r="H29" s="37">
        <v>100</v>
      </c>
      <c r="I29" s="51"/>
    </row>
    <row r="30" spans="1:9">
      <c r="A30" s="37"/>
      <c r="B30" s="40"/>
      <c r="C30" s="37"/>
      <c r="D30" s="37"/>
      <c r="E30" s="37"/>
      <c r="F30" s="37"/>
      <c r="G30" s="37"/>
      <c r="H30" s="37"/>
      <c r="I30" s="51"/>
    </row>
    <row r="31" spans="1:9">
      <c r="A31" s="37">
        <v>2</v>
      </c>
      <c r="B31" s="40" t="s">
        <v>55</v>
      </c>
      <c r="C31" s="39">
        <v>40</v>
      </c>
      <c r="D31" s="39" t="s">
        <v>222</v>
      </c>
      <c r="E31" s="39" t="s">
        <v>224</v>
      </c>
      <c r="F31" s="37"/>
      <c r="G31" s="37"/>
      <c r="H31" s="37"/>
      <c r="I31" s="52"/>
    </row>
    <row r="32" spans="1:9">
      <c r="A32" s="44"/>
      <c r="B32" s="45"/>
      <c r="C32" s="46"/>
      <c r="D32" s="46"/>
      <c r="E32" s="46"/>
      <c r="F32" s="44"/>
      <c r="G32" s="44"/>
      <c r="H32" s="44"/>
      <c r="I32" s="47"/>
    </row>
    <row r="33" spans="1:9">
      <c r="A33" s="20">
        <v>2</v>
      </c>
      <c r="B33" s="21" t="s">
        <v>97</v>
      </c>
      <c r="C33" s="10">
        <v>41</v>
      </c>
      <c r="D33" s="10" t="s">
        <v>225</v>
      </c>
      <c r="E33" s="10"/>
      <c r="I33" s="10" t="s">
        <v>275</v>
      </c>
    </row>
    <row r="34" spans="1:9">
      <c r="A34" s="20">
        <v>2</v>
      </c>
      <c r="B34" s="21" t="s">
        <v>51</v>
      </c>
      <c r="C34" s="10">
        <v>42</v>
      </c>
      <c r="D34" s="10" t="s">
        <v>226</v>
      </c>
      <c r="E34" s="10"/>
      <c r="I34" s="10" t="s">
        <v>276</v>
      </c>
    </row>
    <row r="35" spans="1:9">
      <c r="A35" s="20">
        <v>2</v>
      </c>
      <c r="B35" s="21" t="s">
        <v>52</v>
      </c>
      <c r="C35" s="10">
        <v>43</v>
      </c>
      <c r="D35" s="10" t="s">
        <v>278</v>
      </c>
      <c r="E35" s="10"/>
      <c r="I35" s="10" t="s">
        <v>277</v>
      </c>
    </row>
    <row r="36" spans="1:9">
      <c r="A36" s="20">
        <v>2</v>
      </c>
      <c r="B36" s="21" t="s">
        <v>99</v>
      </c>
      <c r="C36" s="10">
        <v>44</v>
      </c>
      <c r="D36" s="10" t="s">
        <v>227</v>
      </c>
      <c r="I36" s="10" t="s">
        <v>59</v>
      </c>
    </row>
    <row r="37" spans="1:9">
      <c r="A37" s="20">
        <v>2</v>
      </c>
      <c r="B37" s="21" t="s">
        <v>101</v>
      </c>
      <c r="C37" s="10">
        <v>45</v>
      </c>
      <c r="D37" s="10" t="s">
        <v>228</v>
      </c>
      <c r="I37" s="10" t="s">
        <v>60</v>
      </c>
    </row>
    <row r="38" spans="1:9">
      <c r="A38" s="20">
        <v>2</v>
      </c>
      <c r="B38" s="21" t="s">
        <v>103</v>
      </c>
      <c r="C38" s="10">
        <v>46</v>
      </c>
      <c r="D38" s="10" t="s">
        <v>229</v>
      </c>
      <c r="I38" s="10" t="s">
        <v>61</v>
      </c>
    </row>
    <row r="39" spans="1:9">
      <c r="A39" s="20">
        <v>2</v>
      </c>
      <c r="B39" s="21" t="s">
        <v>104</v>
      </c>
      <c r="C39" s="10">
        <v>47</v>
      </c>
      <c r="D39" s="10" t="s">
        <v>230</v>
      </c>
      <c r="I39" s="20" t="s">
        <v>105</v>
      </c>
    </row>
    <row r="40" spans="1:9">
      <c r="A40" s="20">
        <v>2</v>
      </c>
      <c r="B40" s="21" t="s">
        <v>53</v>
      </c>
      <c r="C40" s="10">
        <v>48</v>
      </c>
      <c r="D40" s="10" t="s">
        <v>231</v>
      </c>
      <c r="I40" s="20" t="s">
        <v>106</v>
      </c>
    </row>
    <row r="41" spans="1:9">
      <c r="A41" s="20">
        <v>2</v>
      </c>
      <c r="B41" s="21" t="s">
        <v>54</v>
      </c>
      <c r="C41" s="10">
        <v>49</v>
      </c>
      <c r="D41" s="10" t="s">
        <v>232</v>
      </c>
      <c r="I41" s="20" t="s">
        <v>58</v>
      </c>
    </row>
    <row r="42" spans="1:9">
      <c r="C42" s="10"/>
      <c r="D42" s="10"/>
    </row>
    <row r="44" spans="1:9" ht="40.5">
      <c r="A44" s="20">
        <v>1</v>
      </c>
      <c r="B44" s="11" t="s">
        <v>24</v>
      </c>
      <c r="C44" s="10">
        <v>101</v>
      </c>
      <c r="D44" s="10" t="s">
        <v>292</v>
      </c>
      <c r="E44" s="10"/>
      <c r="F44" s="10"/>
      <c r="G44" s="10"/>
      <c r="H44" s="37">
        <v>100</v>
      </c>
      <c r="I44" s="10" t="s">
        <v>120</v>
      </c>
    </row>
    <row r="45" spans="1:9" ht="40.5">
      <c r="A45" s="20">
        <v>1</v>
      </c>
      <c r="B45" s="11" t="s">
        <v>25</v>
      </c>
      <c r="C45" s="10">
        <v>102</v>
      </c>
      <c r="D45" s="10" t="s">
        <v>292</v>
      </c>
      <c r="E45" s="10"/>
      <c r="F45" s="10"/>
      <c r="G45" s="10"/>
      <c r="H45" s="37">
        <v>100</v>
      </c>
      <c r="I45" s="20" t="s">
        <v>301</v>
      </c>
    </row>
    <row r="46" spans="1:9" ht="40.5">
      <c r="A46" s="20">
        <v>1</v>
      </c>
      <c r="B46" s="11" t="s">
        <v>26</v>
      </c>
      <c r="C46" s="10">
        <v>103</v>
      </c>
      <c r="D46" s="10" t="s">
        <v>292</v>
      </c>
      <c r="E46" s="10"/>
      <c r="F46" s="10"/>
      <c r="G46" s="10"/>
      <c r="H46" s="37">
        <v>100</v>
      </c>
      <c r="I46" s="20" t="s">
        <v>300</v>
      </c>
    </row>
    <row r="47" spans="1:9">
      <c r="A47" s="20">
        <v>4</v>
      </c>
      <c r="B47" s="11" t="s">
        <v>152</v>
      </c>
      <c r="C47" s="10">
        <v>104</v>
      </c>
      <c r="D47" s="10"/>
      <c r="E47" s="10"/>
      <c r="F47" s="10"/>
      <c r="G47" s="10"/>
      <c r="I47" s="10" t="s">
        <v>302</v>
      </c>
    </row>
    <row r="48" spans="1:9">
      <c r="A48" s="20">
        <v>4</v>
      </c>
      <c r="B48" s="11" t="s">
        <v>93</v>
      </c>
      <c r="C48" s="10">
        <v>105</v>
      </c>
      <c r="D48" s="10"/>
      <c r="E48" s="10"/>
      <c r="F48" s="10"/>
      <c r="G48" s="10"/>
      <c r="I48" s="10" t="s">
        <v>27</v>
      </c>
    </row>
    <row r="49" spans="1:9">
      <c r="A49" s="20">
        <v>1</v>
      </c>
      <c r="B49" s="11" t="s">
        <v>23</v>
      </c>
      <c r="C49" s="10">
        <v>106</v>
      </c>
      <c r="D49" s="10"/>
      <c r="E49" s="10"/>
      <c r="F49" s="10"/>
      <c r="G49" s="10"/>
      <c r="I49" s="10" t="s">
        <v>283</v>
      </c>
    </row>
    <row r="50" spans="1:9">
      <c r="A50" s="20">
        <v>4</v>
      </c>
      <c r="B50" s="11" t="s">
        <v>92</v>
      </c>
      <c r="C50" s="10">
        <v>107</v>
      </c>
      <c r="D50" s="10"/>
      <c r="E50" s="10"/>
      <c r="F50" s="10"/>
      <c r="G50" s="10"/>
      <c r="I50" s="10" t="s">
        <v>284</v>
      </c>
    </row>
    <row r="51" spans="1:9">
      <c r="A51" s="20">
        <v>4</v>
      </c>
      <c r="B51" s="11" t="s">
        <v>91</v>
      </c>
      <c r="C51" s="10">
        <v>108</v>
      </c>
      <c r="D51" s="10"/>
      <c r="E51" s="10"/>
      <c r="F51" s="10"/>
      <c r="G51" s="10"/>
      <c r="I51" s="10" t="s">
        <v>285</v>
      </c>
    </row>
    <row r="52" spans="1:9" ht="54">
      <c r="B52" s="11" t="s">
        <v>259</v>
      </c>
      <c r="C52" s="10">
        <v>109</v>
      </c>
      <c r="D52" s="10" t="s">
        <v>260</v>
      </c>
      <c r="E52" s="10" t="s">
        <v>261</v>
      </c>
      <c r="F52" s="10"/>
      <c r="G52" s="10"/>
      <c r="I52" s="10" t="s">
        <v>265</v>
      </c>
    </row>
    <row r="53" spans="1:9">
      <c r="B53" s="11"/>
      <c r="C53" s="10"/>
      <c r="D53" s="10"/>
      <c r="E53" s="10"/>
      <c r="F53" s="10"/>
      <c r="G53" s="10"/>
      <c r="I53" s="10" t="s">
        <v>90</v>
      </c>
    </row>
    <row r="54" spans="1:9">
      <c r="I54" s="10" t="s">
        <v>28</v>
      </c>
    </row>
    <row r="55" spans="1:9">
      <c r="I55" s="10"/>
    </row>
  </sheetData>
  <mergeCells count="1">
    <mergeCell ref="I5:I31"/>
  </mergeCells>
  <phoneticPr fontId="1" type="noConversion"/>
  <conditionalFormatting sqref="A64:A1048576 K2:K12 A1:A51 A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D_BUFF表</vt:lpstr>
      <vt:lpstr>BUFF效果表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WZB</cp:lastModifiedBy>
  <dcterms:created xsi:type="dcterms:W3CDTF">2006-09-16T00:00:00Z</dcterms:created>
  <dcterms:modified xsi:type="dcterms:W3CDTF">2016-08-18T12:16:00Z</dcterms:modified>
</cp:coreProperties>
</file>