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430"/>
  <workbookPr codeName="ThisWorkbook"/>
  <mc:AlternateContent xmlns:mc="http://schemas.openxmlformats.org/markup-compatibility/2006">
    <mc:Choice Requires="x15">
      <x15ac:absPath xmlns:x15ac="http://schemas.microsoft.com/office/spreadsheetml/2010/11/ac" url="G:\Kuliah\Asisten Dosen\PWSS\"/>
    </mc:Choice>
  </mc:AlternateContent>
  <xr:revisionPtr revIDLastSave="0" documentId="8_{9CA33BAB-4EE1-4464-BA6B-01A8ACA08C12}" xr6:coauthVersionLast="45" xr6:coauthVersionMax="45" xr10:uidLastSave="{00000000-0000-0000-0000-000000000000}"/>
  <bookViews>
    <workbookView xWindow="-120" yWindow="-120" windowWidth="20730" windowHeight="11310" xr2:uid="{00000000-000D-0000-FFFF-FFFF00000000}"/>
  </bookViews>
  <sheets>
    <sheet name="PWSS TI-3" sheetId="1" r:id="rId1"/>
    <sheet name="PWSS TI-2" sheetId="2" r:id="rId2"/>
    <sheet name="PWC-TI1" sheetId="3" r:id="rId3"/>
    <sheet name="PWSS TI-2 (2)" sheetId="4" r:id="rId4"/>
  </sheets>
  <externalReferences>
    <externalReference r:id="rId5"/>
  </externalReferences>
  <definedNames>
    <definedName name="Huruf" localSheetId="2">'PWC-TI1'!$AJ$10:$AJ$55</definedName>
    <definedName name="Huruf" localSheetId="1">'PWSS TI-2'!$U$9:$U$58</definedName>
    <definedName name="Huruf" localSheetId="3">'PWSS TI-2 (2)'!$AJ$10:$AJ$59</definedName>
    <definedName name="Huruf">'PWSS TI-3'!$AJ$10:$AJ$40</definedName>
    <definedName name="Laporan" localSheetId="2">'PWC-TI1'!$E$10:$E$55,'PWC-TI1'!$G$10:$G$55,'PWC-TI1'!$I$10:$I$55,'PWC-TI1'!$K$10:$K$55,'PWC-TI1'!$M$10:$M$55,'PWC-TI1'!$O$10:$O$55,'PWC-TI1'!$Q$10:$Q$55,'PWC-TI1'!$S$10:$S$55,'PWC-TI1'!$U$10:$U$55,'PWC-TI1'!$W$10:$W$55,'PWC-TI1'!$Y$10:$Y$55,'PWC-TI1'!$AA$10:$AA$55,'PWC-TI1'!$AC$10:$AC$55,'PWC-TI1'!$AE$10:$AE$55</definedName>
    <definedName name="Laporan" localSheetId="1">'PWSS TI-2'!$D$9:$D$58,'PWSS TI-2'!$E$9:$E$58,'PWSS TI-2'!$F$9:$F$58,'PWSS TI-2'!$G$9:$G$58,'PWSS TI-2'!$H$9:$H$58,'PWSS TI-2'!$I$9:$I$58,'PWSS TI-2'!$J$9:$J$58,'PWSS TI-2'!$K$9:$K$58,'PWSS TI-2'!$L$9:$L$58,'PWSS TI-2'!$M$9:$M$58,'PWSS TI-2'!$N$9:$N$58,'PWSS TI-2'!$O$9:$O$58,'PWSS TI-2'!$P$9:$P$58,'PWSS TI-2'!$Q$9:$Q$58</definedName>
    <definedName name="Laporan" localSheetId="3">'PWSS TI-2 (2)'!$E$10:$E$59,'PWSS TI-2 (2)'!$G$10:$G$59,'PWSS TI-2 (2)'!$I$10:$I$59,'PWSS TI-2 (2)'!$K$10:$K$59,'PWSS TI-2 (2)'!$M$10:$M$59,'PWSS TI-2 (2)'!$O$10:$O$59,'PWSS TI-2 (2)'!$Q$10:$Q$59,'PWSS TI-2 (2)'!$S$10:$S$59,'PWSS TI-2 (2)'!$U$10:$U$59,'PWSS TI-2 (2)'!$W$10:$W$59,'PWSS TI-2 (2)'!$Y$10:$Y$59,'PWSS TI-2 (2)'!$AA$10:$AA$59,'PWSS TI-2 (2)'!$AC$10:$AC$59,'PWSS TI-2 (2)'!$AE$10:$AE$59</definedName>
    <definedName name="Laporan">'PWSS TI-3'!$E$10:$E$40,'PWSS TI-3'!$G$10:$G$40,'PWSS TI-3'!$I$10:$I$40,'PWSS TI-3'!$K$10:$K$40,'PWSS TI-3'!$M$10:$M$40,'PWSS TI-3'!$O$10:$O$40,'PWSS TI-3'!$Q$10:$Q$40,'PWSS TI-3'!$S$10:$S$40,'PWSS TI-3'!$U$10:$U$40,'PWSS TI-3'!$W$10:$W$40,'PWSS TI-3'!$Y$10:$Y$40,'PWSS TI-3'!$AA$10:$AA$40,'PWSS TI-3'!$AC$10:$AC$40,'PWSS TI-3'!$AE$10:$AE$40</definedName>
    <definedName name="Listing">'[1]Listing-PWSS TI-3'!$D$8:$P$38</definedName>
    <definedName name="Pretest" localSheetId="2">'PWC-TI1'!$F$10:$F$55,'PWC-TI1'!$H$10:$H$55,'PWC-TI1'!$J$10:$J$55,'PWC-TI1'!$L$10:$L$55,'PWC-TI1'!$N$10:$N$55,'PWC-TI1'!$P$10:$P$55,'PWC-TI1'!$R$10:$R$55,'PWC-TI1'!$T$10:$T$55,'PWC-TI1'!$V$10:$V$55,'PWC-TI1'!$X$10:$X$55,'PWC-TI1'!$Z$10:$Z$55,'PWC-TI1'!$AB$10:$AB$55,'PWC-TI1'!$AD$10:$AD$55,'PWC-TI1'!$D$10:$D$55</definedName>
    <definedName name="Pretest" localSheetId="1">'PWSS TI-2'!#REF!,'PWSS TI-2'!#REF!,'PWSS TI-2'!#REF!,'PWSS TI-2'!#REF!,'PWSS TI-2'!#REF!,'PWSS TI-2'!#REF!,'PWSS TI-2'!#REF!,'PWSS TI-2'!#REF!,'PWSS TI-2'!#REF!,'PWSS TI-2'!#REF!,'PWSS TI-2'!#REF!,'PWSS TI-2'!#REF!,'PWSS TI-2'!#REF!,'PWSS TI-2'!#REF!</definedName>
    <definedName name="Pretest" localSheetId="3">'PWSS TI-2 (2)'!$F$10:$F$59,'PWSS TI-2 (2)'!$H$10:$H$59,'PWSS TI-2 (2)'!$J$10:$J$59,'PWSS TI-2 (2)'!$L$10:$L$59,'PWSS TI-2 (2)'!$N$10:$N$59,'PWSS TI-2 (2)'!$P$10:$P$59,'PWSS TI-2 (2)'!$R$10:$R$59,'PWSS TI-2 (2)'!$T$10:$T$59,'PWSS TI-2 (2)'!$V$10:$V$59,'PWSS TI-2 (2)'!$X$10:$X$59,'PWSS TI-2 (2)'!$Z$10:$Z$59,'PWSS TI-2 (2)'!$AB$10:$AB$59,'PWSS TI-2 (2)'!$AD$10:$AD$59,'PWSS TI-2 (2)'!$D$10:$D$59</definedName>
    <definedName name="Pretest">'PWSS TI-3'!$F$10:$F$40,'PWSS TI-3'!$H$10:$H$40,'PWSS TI-3'!$J$10:$J$40,'PWSS TI-3'!$L$10:$L$40,'PWSS TI-3'!$N$10:$N$40,'PWSS TI-3'!$P$10:$P$40,'PWSS TI-3'!$R$10:$R$40,'PWSS TI-3'!$T$10:$T$40,'PWSS TI-3'!$V$10:$V$40,'PWSS TI-3'!$X$10:$X$40,'PWSS TI-3'!$Z$10:$Z$40,'PWSS TI-3'!$AB$10:$AB$40,'PWSS TI-3'!$AD$10:$AD$40,'PWSS TI-3'!$D$10:$D$40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62" i="4" l="1"/>
  <c r="AE62" i="4"/>
  <c r="AD62" i="4"/>
  <c r="AC62" i="4"/>
  <c r="AB62" i="4"/>
  <c r="AA62" i="4"/>
  <c r="Z62" i="4"/>
  <c r="Y62" i="4"/>
  <c r="X62" i="4"/>
  <c r="W62" i="4"/>
  <c r="V62" i="4"/>
  <c r="U62" i="4"/>
  <c r="T62" i="4"/>
  <c r="S62" i="4"/>
  <c r="R62" i="4"/>
  <c r="Q62" i="4"/>
  <c r="P62" i="4"/>
  <c r="O62" i="4"/>
  <c r="N62" i="4"/>
  <c r="M62" i="4"/>
  <c r="L62" i="4"/>
  <c r="K62" i="4"/>
  <c r="J62" i="4"/>
  <c r="I62" i="4"/>
  <c r="H62" i="4"/>
  <c r="G62" i="4"/>
  <c r="F62" i="4"/>
  <c r="E62" i="4"/>
  <c r="D62" i="4"/>
  <c r="AH61" i="4"/>
  <c r="AE61" i="4"/>
  <c r="AD61" i="4"/>
  <c r="AC61" i="4"/>
  <c r="AB61" i="4"/>
  <c r="AA61" i="4"/>
  <c r="Z61" i="4"/>
  <c r="Y61" i="4"/>
  <c r="X61" i="4"/>
  <c r="W61" i="4"/>
  <c r="V61" i="4"/>
  <c r="U61" i="4"/>
  <c r="T61" i="4"/>
  <c r="S61" i="4"/>
  <c r="R61" i="4"/>
  <c r="Q61" i="4"/>
  <c r="P61" i="4"/>
  <c r="O61" i="4"/>
  <c r="N61" i="4"/>
  <c r="M61" i="4"/>
  <c r="L61" i="4"/>
  <c r="K61" i="4"/>
  <c r="J61" i="4"/>
  <c r="I61" i="4"/>
  <c r="H61" i="4"/>
  <c r="G61" i="4"/>
  <c r="F61" i="4"/>
  <c r="E61" i="4"/>
  <c r="D61" i="4"/>
  <c r="AH60" i="4"/>
  <c r="AH63" i="4" s="1"/>
  <c r="AE60" i="4"/>
  <c r="AE63" i="4" s="1"/>
  <c r="AD60" i="4"/>
  <c r="AD63" i="4" s="1"/>
  <c r="AC60" i="4"/>
  <c r="AC63" i="4" s="1"/>
  <c r="AB60" i="4"/>
  <c r="AB63" i="4" s="1"/>
  <c r="AA60" i="4"/>
  <c r="AA63" i="4" s="1"/>
  <c r="Z60" i="4"/>
  <c r="Z63" i="4" s="1"/>
  <c r="Y60" i="4"/>
  <c r="Y63" i="4" s="1"/>
  <c r="X60" i="4"/>
  <c r="X63" i="4" s="1"/>
  <c r="W60" i="4"/>
  <c r="W63" i="4" s="1"/>
  <c r="V60" i="4"/>
  <c r="V63" i="4" s="1"/>
  <c r="U60" i="4"/>
  <c r="U63" i="4" s="1"/>
  <c r="T60" i="4"/>
  <c r="T63" i="4" s="1"/>
  <c r="S60" i="4"/>
  <c r="S63" i="4" s="1"/>
  <c r="R60" i="4"/>
  <c r="R63" i="4" s="1"/>
  <c r="Q60" i="4"/>
  <c r="Q63" i="4" s="1"/>
  <c r="P60" i="4"/>
  <c r="P63" i="4" s="1"/>
  <c r="O60" i="4"/>
  <c r="O63" i="4" s="1"/>
  <c r="N60" i="4"/>
  <c r="N63" i="4" s="1"/>
  <c r="M60" i="4"/>
  <c r="M63" i="4" s="1"/>
  <c r="L60" i="4"/>
  <c r="L63" i="4" s="1"/>
  <c r="K60" i="4"/>
  <c r="K63" i="4" s="1"/>
  <c r="J60" i="4"/>
  <c r="J63" i="4" s="1"/>
  <c r="I60" i="4"/>
  <c r="I63" i="4" s="1"/>
  <c r="H60" i="4"/>
  <c r="H63" i="4" s="1"/>
  <c r="G60" i="4"/>
  <c r="G63" i="4" s="1"/>
  <c r="F60" i="4"/>
  <c r="F63" i="4" s="1"/>
  <c r="E60" i="4"/>
  <c r="E63" i="4" s="1"/>
  <c r="D60" i="4"/>
  <c r="D63" i="4" s="1"/>
  <c r="AG59" i="4"/>
  <c r="AF59" i="4"/>
  <c r="AI59" i="4" s="1"/>
  <c r="AJ59" i="4" s="1"/>
  <c r="AG58" i="4"/>
  <c r="AF58" i="4"/>
  <c r="AG57" i="4"/>
  <c r="AF57" i="4"/>
  <c r="AG56" i="4"/>
  <c r="AF56" i="4"/>
  <c r="AG55" i="4"/>
  <c r="AF55" i="4"/>
  <c r="AI55" i="4" s="1"/>
  <c r="AJ55" i="4" s="1"/>
  <c r="AG54" i="4"/>
  <c r="AF54" i="4"/>
  <c r="AG53" i="4"/>
  <c r="AF53" i="4"/>
  <c r="AG52" i="4"/>
  <c r="AF52" i="4"/>
  <c r="AG51" i="4"/>
  <c r="AF51" i="4"/>
  <c r="AI51" i="4" s="1"/>
  <c r="AJ51" i="4" s="1"/>
  <c r="AG50" i="4"/>
  <c r="AF50" i="4"/>
  <c r="AG49" i="4"/>
  <c r="AF49" i="4"/>
  <c r="AI49" i="4" s="1"/>
  <c r="AJ49" i="4" s="1"/>
  <c r="AG48" i="4"/>
  <c r="AF48" i="4"/>
  <c r="AG47" i="4"/>
  <c r="AF47" i="4"/>
  <c r="AI47" i="4" s="1"/>
  <c r="AJ47" i="4" s="1"/>
  <c r="AG46" i="4"/>
  <c r="AF46" i="4"/>
  <c r="AG45" i="4"/>
  <c r="AF45" i="4"/>
  <c r="AI45" i="4" s="1"/>
  <c r="AJ45" i="4" s="1"/>
  <c r="AG44" i="4"/>
  <c r="AF44" i="4"/>
  <c r="AG43" i="4"/>
  <c r="AF43" i="4"/>
  <c r="AI43" i="4" s="1"/>
  <c r="AJ43" i="4" s="1"/>
  <c r="AG42" i="4"/>
  <c r="AF42" i="4"/>
  <c r="AG41" i="4"/>
  <c r="AF41" i="4"/>
  <c r="AI41" i="4" s="1"/>
  <c r="AJ41" i="4" s="1"/>
  <c r="AG40" i="4"/>
  <c r="AF40" i="4"/>
  <c r="AG39" i="4"/>
  <c r="AF39" i="4"/>
  <c r="AI39" i="4" s="1"/>
  <c r="AJ39" i="4" s="1"/>
  <c r="AG38" i="4"/>
  <c r="AF38" i="4"/>
  <c r="AG37" i="4"/>
  <c r="AF37" i="4"/>
  <c r="AI37" i="4" s="1"/>
  <c r="AJ37" i="4" s="1"/>
  <c r="AG36" i="4"/>
  <c r="AF36" i="4"/>
  <c r="AG35" i="4"/>
  <c r="AF35" i="4"/>
  <c r="AI35" i="4" s="1"/>
  <c r="AJ35" i="4" s="1"/>
  <c r="AG34" i="4"/>
  <c r="AF34" i="4"/>
  <c r="AG33" i="4"/>
  <c r="AF33" i="4"/>
  <c r="AI33" i="4" s="1"/>
  <c r="AJ33" i="4" s="1"/>
  <c r="AG32" i="4"/>
  <c r="AF32" i="4"/>
  <c r="AG31" i="4"/>
  <c r="AF31" i="4"/>
  <c r="AI31" i="4" s="1"/>
  <c r="AJ31" i="4" s="1"/>
  <c r="AG30" i="4"/>
  <c r="AF30" i="4"/>
  <c r="AG29" i="4"/>
  <c r="AF29" i="4"/>
  <c r="AI29" i="4" s="1"/>
  <c r="AJ29" i="4" s="1"/>
  <c r="AG28" i="4"/>
  <c r="AF28" i="4"/>
  <c r="AG27" i="4"/>
  <c r="AF27" i="4"/>
  <c r="AI27" i="4" s="1"/>
  <c r="AJ27" i="4" s="1"/>
  <c r="AG26" i="4"/>
  <c r="AF26" i="4"/>
  <c r="AG25" i="4"/>
  <c r="AF25" i="4"/>
  <c r="AI25" i="4" s="1"/>
  <c r="AJ25" i="4" s="1"/>
  <c r="AG24" i="4"/>
  <c r="AF24" i="4"/>
  <c r="AG23" i="4"/>
  <c r="AF23" i="4"/>
  <c r="AI23" i="4" s="1"/>
  <c r="AJ23" i="4" s="1"/>
  <c r="AG22" i="4"/>
  <c r="AF22" i="4"/>
  <c r="AG21" i="4"/>
  <c r="AF21" i="4"/>
  <c r="AI21" i="4" s="1"/>
  <c r="AJ21" i="4" s="1"/>
  <c r="AG20" i="4"/>
  <c r="AF20" i="4"/>
  <c r="AG19" i="4"/>
  <c r="AF19" i="4"/>
  <c r="AI19" i="4" s="1"/>
  <c r="AJ19" i="4" s="1"/>
  <c r="AG18" i="4"/>
  <c r="AF18" i="4"/>
  <c r="AG17" i="4"/>
  <c r="AF17" i="4"/>
  <c r="AI17" i="4" s="1"/>
  <c r="AJ17" i="4" s="1"/>
  <c r="AG16" i="4"/>
  <c r="AF16" i="4"/>
  <c r="AG15" i="4"/>
  <c r="AF15" i="4"/>
  <c r="AI15" i="4" s="1"/>
  <c r="AJ15" i="4" s="1"/>
  <c r="AG14" i="4"/>
  <c r="AF14" i="4"/>
  <c r="AG13" i="4"/>
  <c r="AF13" i="4"/>
  <c r="AI13" i="4" s="1"/>
  <c r="AJ13" i="4" s="1"/>
  <c r="AG12" i="4"/>
  <c r="AF12" i="4"/>
  <c r="AG11" i="4"/>
  <c r="AF11" i="4"/>
  <c r="AF60" i="4" s="1"/>
  <c r="AF63" i="4" s="1"/>
  <c r="AG10" i="4"/>
  <c r="AG61" i="4" s="1"/>
  <c r="AF10" i="4"/>
  <c r="AH58" i="3"/>
  <c r="AE58" i="3"/>
  <c r="AD58" i="3"/>
  <c r="AC58" i="3"/>
  <c r="AB58" i="3"/>
  <c r="AA58" i="3"/>
  <c r="Z58" i="3"/>
  <c r="Y58" i="3"/>
  <c r="X58" i="3"/>
  <c r="W58" i="3"/>
  <c r="V58" i="3"/>
  <c r="U58" i="3"/>
  <c r="T58" i="3"/>
  <c r="S58" i="3"/>
  <c r="R58" i="3"/>
  <c r="Q58" i="3"/>
  <c r="P58" i="3"/>
  <c r="O58" i="3"/>
  <c r="N58" i="3"/>
  <c r="M58" i="3"/>
  <c r="L58" i="3"/>
  <c r="K58" i="3"/>
  <c r="J58" i="3"/>
  <c r="I58" i="3"/>
  <c r="H58" i="3"/>
  <c r="G58" i="3"/>
  <c r="F58" i="3"/>
  <c r="E58" i="3"/>
  <c r="D58" i="3"/>
  <c r="AH57" i="3"/>
  <c r="AE57" i="3"/>
  <c r="AD57" i="3"/>
  <c r="AC57" i="3"/>
  <c r="AB57" i="3"/>
  <c r="AA57" i="3"/>
  <c r="Z57" i="3"/>
  <c r="Y57" i="3"/>
  <c r="X57" i="3"/>
  <c r="W57" i="3"/>
  <c r="V57" i="3"/>
  <c r="U57" i="3"/>
  <c r="T57" i="3"/>
  <c r="S57" i="3"/>
  <c r="R57" i="3"/>
  <c r="Q57" i="3"/>
  <c r="P57" i="3"/>
  <c r="O57" i="3"/>
  <c r="N57" i="3"/>
  <c r="M57" i="3"/>
  <c r="L57" i="3"/>
  <c r="K57" i="3"/>
  <c r="J57" i="3"/>
  <c r="I57" i="3"/>
  <c r="H57" i="3"/>
  <c r="G57" i="3"/>
  <c r="F57" i="3"/>
  <c r="E57" i="3"/>
  <c r="D57" i="3"/>
  <c r="AH56" i="3"/>
  <c r="AH59" i="3" s="1"/>
  <c r="AE56" i="3"/>
  <c r="AE59" i="3" s="1"/>
  <c r="AD56" i="3"/>
  <c r="AD59" i="3" s="1"/>
  <c r="AC56" i="3"/>
  <c r="AC59" i="3" s="1"/>
  <c r="AB56" i="3"/>
  <c r="AB59" i="3" s="1"/>
  <c r="AA56" i="3"/>
  <c r="AA59" i="3" s="1"/>
  <c r="Z56" i="3"/>
  <c r="Z59" i="3" s="1"/>
  <c r="Y56" i="3"/>
  <c r="Y59" i="3" s="1"/>
  <c r="X56" i="3"/>
  <c r="X59" i="3" s="1"/>
  <c r="W56" i="3"/>
  <c r="W59" i="3" s="1"/>
  <c r="V56" i="3"/>
  <c r="V59" i="3" s="1"/>
  <c r="U56" i="3"/>
  <c r="U59" i="3" s="1"/>
  <c r="T56" i="3"/>
  <c r="T59" i="3" s="1"/>
  <c r="S56" i="3"/>
  <c r="S59" i="3" s="1"/>
  <c r="R56" i="3"/>
  <c r="R59" i="3" s="1"/>
  <c r="Q56" i="3"/>
  <c r="Q59" i="3" s="1"/>
  <c r="P56" i="3"/>
  <c r="P59" i="3" s="1"/>
  <c r="O56" i="3"/>
  <c r="O59" i="3" s="1"/>
  <c r="N56" i="3"/>
  <c r="N59" i="3" s="1"/>
  <c r="M56" i="3"/>
  <c r="M59" i="3" s="1"/>
  <c r="L56" i="3"/>
  <c r="L59" i="3" s="1"/>
  <c r="K56" i="3"/>
  <c r="K59" i="3" s="1"/>
  <c r="J56" i="3"/>
  <c r="J59" i="3" s="1"/>
  <c r="I56" i="3"/>
  <c r="I59" i="3" s="1"/>
  <c r="H56" i="3"/>
  <c r="H59" i="3" s="1"/>
  <c r="G56" i="3"/>
  <c r="G59" i="3" s="1"/>
  <c r="F56" i="3"/>
  <c r="F59" i="3" s="1"/>
  <c r="E56" i="3"/>
  <c r="E59" i="3" s="1"/>
  <c r="D56" i="3"/>
  <c r="D59" i="3" s="1"/>
  <c r="AG55" i="3"/>
  <c r="AF55" i="3"/>
  <c r="AG54" i="3"/>
  <c r="AF54" i="3"/>
  <c r="AG53" i="3"/>
  <c r="AF53" i="3"/>
  <c r="AG52" i="3"/>
  <c r="AF52" i="3"/>
  <c r="AG51" i="3"/>
  <c r="AF51" i="3"/>
  <c r="AG50" i="3"/>
  <c r="AF50" i="3"/>
  <c r="AG49" i="3"/>
  <c r="AF49" i="3"/>
  <c r="AG48" i="3"/>
  <c r="AF48" i="3"/>
  <c r="AG47" i="3"/>
  <c r="AF47" i="3"/>
  <c r="AG46" i="3"/>
  <c r="AF46" i="3"/>
  <c r="AG45" i="3"/>
  <c r="AF45" i="3"/>
  <c r="AG44" i="3"/>
  <c r="AF44" i="3"/>
  <c r="AG43" i="3"/>
  <c r="AF43" i="3"/>
  <c r="AG42" i="3"/>
  <c r="AF42" i="3"/>
  <c r="AG41" i="3"/>
  <c r="AF41" i="3"/>
  <c r="AG40" i="3"/>
  <c r="AF40" i="3"/>
  <c r="AG39" i="3"/>
  <c r="AF39" i="3"/>
  <c r="AG38" i="3"/>
  <c r="AF38" i="3"/>
  <c r="AG37" i="3"/>
  <c r="AF37" i="3"/>
  <c r="AG36" i="3"/>
  <c r="AF36" i="3"/>
  <c r="AG35" i="3"/>
  <c r="AF35" i="3"/>
  <c r="AG34" i="3"/>
  <c r="AF34" i="3"/>
  <c r="AG33" i="3"/>
  <c r="AF33" i="3"/>
  <c r="AG32" i="3"/>
  <c r="AF32" i="3"/>
  <c r="AG31" i="3"/>
  <c r="AF31" i="3"/>
  <c r="AG30" i="3"/>
  <c r="AF30" i="3"/>
  <c r="AG29" i="3"/>
  <c r="AF29" i="3"/>
  <c r="AG28" i="3"/>
  <c r="AF28" i="3"/>
  <c r="AG27" i="3"/>
  <c r="AF27" i="3"/>
  <c r="AG26" i="3"/>
  <c r="AF26" i="3"/>
  <c r="AG25" i="3"/>
  <c r="AF25" i="3"/>
  <c r="AG24" i="3"/>
  <c r="AF24" i="3"/>
  <c r="AG23" i="3"/>
  <c r="AF23" i="3"/>
  <c r="AG22" i="3"/>
  <c r="AF22" i="3"/>
  <c r="AG21" i="3"/>
  <c r="AF21" i="3"/>
  <c r="AG20" i="3"/>
  <c r="AF20" i="3"/>
  <c r="AG19" i="3"/>
  <c r="AF19" i="3"/>
  <c r="AG18" i="3"/>
  <c r="AF18" i="3"/>
  <c r="AG17" i="3"/>
  <c r="AF17" i="3"/>
  <c r="AG16" i="3"/>
  <c r="AF16" i="3"/>
  <c r="AJ15" i="3"/>
  <c r="AG15" i="3"/>
  <c r="AF15" i="3"/>
  <c r="AJ14" i="3"/>
  <c r="AG14" i="3"/>
  <c r="AF14" i="3"/>
  <c r="AJ13" i="3"/>
  <c r="AG13" i="3"/>
  <c r="AF13" i="3"/>
  <c r="AJ12" i="3"/>
  <c r="AG12" i="3"/>
  <c r="AF12" i="3"/>
  <c r="AJ11" i="3"/>
  <c r="AG11" i="3"/>
  <c r="AF11" i="3"/>
  <c r="AI10" i="3"/>
  <c r="AG10" i="3"/>
  <c r="AF10" i="3"/>
  <c r="P62" i="2"/>
  <c r="H62" i="2"/>
  <c r="S61" i="2"/>
  <c r="Q61" i="2"/>
  <c r="P61" i="2"/>
  <c r="O61" i="2"/>
  <c r="N61" i="2"/>
  <c r="M61" i="2"/>
  <c r="L61" i="2"/>
  <c r="K61" i="2"/>
  <c r="J61" i="2"/>
  <c r="I61" i="2"/>
  <c r="H61" i="2"/>
  <c r="G61" i="2"/>
  <c r="F61" i="2"/>
  <c r="E61" i="2"/>
  <c r="D61" i="2"/>
  <c r="S60" i="2"/>
  <c r="Q60" i="2"/>
  <c r="P60" i="2"/>
  <c r="O60" i="2"/>
  <c r="N60" i="2"/>
  <c r="M60" i="2"/>
  <c r="L60" i="2"/>
  <c r="K60" i="2"/>
  <c r="J60" i="2"/>
  <c r="I60" i="2"/>
  <c r="H60" i="2"/>
  <c r="G60" i="2"/>
  <c r="F60" i="2"/>
  <c r="E60" i="2"/>
  <c r="D60" i="2"/>
  <c r="S59" i="2"/>
  <c r="S62" i="2" s="1"/>
  <c r="Q59" i="2"/>
  <c r="Q62" i="2" s="1"/>
  <c r="P59" i="2"/>
  <c r="O59" i="2"/>
  <c r="O62" i="2" s="1"/>
  <c r="N59" i="2"/>
  <c r="N62" i="2" s="1"/>
  <c r="M59" i="2"/>
  <c r="M62" i="2" s="1"/>
  <c r="L59" i="2"/>
  <c r="L62" i="2" s="1"/>
  <c r="K59" i="2"/>
  <c r="K62" i="2" s="1"/>
  <c r="J59" i="2"/>
  <c r="J62" i="2" s="1"/>
  <c r="I59" i="2"/>
  <c r="I62" i="2" s="1"/>
  <c r="H59" i="2"/>
  <c r="G59" i="2"/>
  <c r="G62" i="2" s="1"/>
  <c r="F59" i="2"/>
  <c r="F62" i="2" s="1"/>
  <c r="E59" i="2"/>
  <c r="E62" i="2" s="1"/>
  <c r="D59" i="2"/>
  <c r="D62" i="2" s="1"/>
  <c r="R58" i="2"/>
  <c r="T58" i="2" s="1"/>
  <c r="U58" i="2" s="1"/>
  <c r="R57" i="2"/>
  <c r="T57" i="2" s="1"/>
  <c r="U57" i="2" s="1"/>
  <c r="R56" i="2"/>
  <c r="T56" i="2" s="1"/>
  <c r="U56" i="2" s="1"/>
  <c r="R55" i="2"/>
  <c r="T55" i="2" s="1"/>
  <c r="U55" i="2" s="1"/>
  <c r="T54" i="2"/>
  <c r="U54" i="2" s="1"/>
  <c r="R54" i="2"/>
  <c r="R53" i="2"/>
  <c r="T53" i="2" s="1"/>
  <c r="U53" i="2" s="1"/>
  <c r="U52" i="2"/>
  <c r="R52" i="2"/>
  <c r="T52" i="2" s="1"/>
  <c r="R51" i="2"/>
  <c r="T51" i="2" s="1"/>
  <c r="U51" i="2" s="1"/>
  <c r="R50" i="2"/>
  <c r="T50" i="2" s="1"/>
  <c r="U50" i="2" s="1"/>
  <c r="R49" i="2"/>
  <c r="T49" i="2" s="1"/>
  <c r="U49" i="2" s="1"/>
  <c r="R48" i="2"/>
  <c r="T48" i="2" s="1"/>
  <c r="U48" i="2" s="1"/>
  <c r="T47" i="2"/>
  <c r="U47" i="2" s="1"/>
  <c r="R47" i="2"/>
  <c r="R46" i="2"/>
  <c r="T46" i="2" s="1"/>
  <c r="U46" i="2" s="1"/>
  <c r="T45" i="2"/>
  <c r="U45" i="2" s="1"/>
  <c r="R45" i="2"/>
  <c r="R44" i="2"/>
  <c r="T44" i="2" s="1"/>
  <c r="U44" i="2" s="1"/>
  <c r="R43" i="2"/>
  <c r="T43" i="2" s="1"/>
  <c r="U43" i="2" s="1"/>
  <c r="R42" i="2"/>
  <c r="T42" i="2" s="1"/>
  <c r="U42" i="2" s="1"/>
  <c r="R41" i="2"/>
  <c r="T41" i="2" s="1"/>
  <c r="U41" i="2" s="1"/>
  <c r="R40" i="2"/>
  <c r="T40" i="2" s="1"/>
  <c r="U40" i="2" s="1"/>
  <c r="R39" i="2"/>
  <c r="T39" i="2" s="1"/>
  <c r="U39" i="2" s="1"/>
  <c r="T38" i="2"/>
  <c r="U38" i="2" s="1"/>
  <c r="R38" i="2"/>
  <c r="R37" i="2"/>
  <c r="T37" i="2" s="1"/>
  <c r="U37" i="2" s="1"/>
  <c r="U36" i="2"/>
  <c r="R36" i="2"/>
  <c r="T36" i="2" s="1"/>
  <c r="R35" i="2"/>
  <c r="T35" i="2" s="1"/>
  <c r="U35" i="2" s="1"/>
  <c r="R34" i="2"/>
  <c r="T34" i="2" s="1"/>
  <c r="U34" i="2" s="1"/>
  <c r="R33" i="2"/>
  <c r="T33" i="2" s="1"/>
  <c r="U33" i="2" s="1"/>
  <c r="R32" i="2"/>
  <c r="T32" i="2" s="1"/>
  <c r="U32" i="2" s="1"/>
  <c r="T31" i="2"/>
  <c r="U31" i="2" s="1"/>
  <c r="R31" i="2"/>
  <c r="R30" i="2"/>
  <c r="T30" i="2" s="1"/>
  <c r="U30" i="2" s="1"/>
  <c r="T29" i="2"/>
  <c r="U29" i="2" s="1"/>
  <c r="R29" i="2"/>
  <c r="R28" i="2"/>
  <c r="T28" i="2" s="1"/>
  <c r="U28" i="2" s="1"/>
  <c r="R27" i="2"/>
  <c r="T27" i="2" s="1"/>
  <c r="U27" i="2" s="1"/>
  <c r="R26" i="2"/>
  <c r="T26" i="2" s="1"/>
  <c r="U26" i="2" s="1"/>
  <c r="R25" i="2"/>
  <c r="T25" i="2" s="1"/>
  <c r="U25" i="2" s="1"/>
  <c r="R24" i="2"/>
  <c r="T24" i="2" s="1"/>
  <c r="U24" i="2" s="1"/>
  <c r="R23" i="2"/>
  <c r="T23" i="2" s="1"/>
  <c r="U23" i="2" s="1"/>
  <c r="T22" i="2"/>
  <c r="U22" i="2" s="1"/>
  <c r="R22" i="2"/>
  <c r="R21" i="2"/>
  <c r="T21" i="2" s="1"/>
  <c r="U21" i="2" s="1"/>
  <c r="U20" i="2"/>
  <c r="R20" i="2"/>
  <c r="T20" i="2" s="1"/>
  <c r="R19" i="2"/>
  <c r="T19" i="2" s="1"/>
  <c r="U19" i="2" s="1"/>
  <c r="R18" i="2"/>
  <c r="T18" i="2" s="1"/>
  <c r="U18" i="2" s="1"/>
  <c r="R17" i="2"/>
  <c r="T17" i="2" s="1"/>
  <c r="U17" i="2" s="1"/>
  <c r="R16" i="2"/>
  <c r="T16" i="2" s="1"/>
  <c r="U16" i="2" s="1"/>
  <c r="T15" i="2"/>
  <c r="U15" i="2" s="1"/>
  <c r="R15" i="2"/>
  <c r="R14" i="2"/>
  <c r="T14" i="2" s="1"/>
  <c r="T13" i="2"/>
  <c r="U13" i="2" s="1"/>
  <c r="R13" i="2"/>
  <c r="R12" i="2"/>
  <c r="T12" i="2" s="1"/>
  <c r="U12" i="2" s="1"/>
  <c r="R11" i="2"/>
  <c r="T11" i="2" s="1"/>
  <c r="U11" i="2" s="1"/>
  <c r="R10" i="2"/>
  <c r="T10" i="2" s="1"/>
  <c r="U10" i="2" s="1"/>
  <c r="R9" i="2"/>
  <c r="U44" i="1"/>
  <c r="AH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AH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AH41" i="1"/>
  <c r="AH44" i="1" s="1"/>
  <c r="AE41" i="1"/>
  <c r="AE44" i="1" s="1"/>
  <c r="AD41" i="1"/>
  <c r="AD44" i="1" s="1"/>
  <c r="AC41" i="1"/>
  <c r="AC44" i="1" s="1"/>
  <c r="AB41" i="1"/>
  <c r="AB44" i="1" s="1"/>
  <c r="AA41" i="1"/>
  <c r="AA44" i="1" s="1"/>
  <c r="Z41" i="1"/>
  <c r="Z44" i="1" s="1"/>
  <c r="Y41" i="1"/>
  <c r="Y44" i="1" s="1"/>
  <c r="X41" i="1"/>
  <c r="X44" i="1" s="1"/>
  <c r="W41" i="1"/>
  <c r="W44" i="1" s="1"/>
  <c r="V41" i="1"/>
  <c r="V44" i="1" s="1"/>
  <c r="U41" i="1"/>
  <c r="T41" i="1"/>
  <c r="T44" i="1" s="1"/>
  <c r="S41" i="1"/>
  <c r="S44" i="1" s="1"/>
  <c r="R41" i="1"/>
  <c r="R44" i="1" s="1"/>
  <c r="Q41" i="1"/>
  <c r="Q44" i="1" s="1"/>
  <c r="P41" i="1"/>
  <c r="P44" i="1" s="1"/>
  <c r="O41" i="1"/>
  <c r="O44" i="1" s="1"/>
  <c r="N41" i="1"/>
  <c r="N44" i="1" s="1"/>
  <c r="M41" i="1"/>
  <c r="M44" i="1" s="1"/>
  <c r="L41" i="1"/>
  <c r="L44" i="1" s="1"/>
  <c r="K41" i="1"/>
  <c r="K44" i="1" s="1"/>
  <c r="J41" i="1"/>
  <c r="J44" i="1" s="1"/>
  <c r="I41" i="1"/>
  <c r="I44" i="1" s="1"/>
  <c r="H41" i="1"/>
  <c r="H44" i="1" s="1"/>
  <c r="G41" i="1"/>
  <c r="G44" i="1" s="1"/>
  <c r="F41" i="1"/>
  <c r="F44" i="1" s="1"/>
  <c r="E41" i="1"/>
  <c r="E44" i="1" s="1"/>
  <c r="D41" i="1"/>
  <c r="D44" i="1" s="1"/>
  <c r="AG40" i="1"/>
  <c r="AF40" i="1"/>
  <c r="AG39" i="1"/>
  <c r="AF39" i="1"/>
  <c r="AG38" i="1"/>
  <c r="AF38" i="1"/>
  <c r="AG37" i="1"/>
  <c r="AF37" i="1"/>
  <c r="AG36" i="1"/>
  <c r="AF36" i="1"/>
  <c r="AG35" i="1"/>
  <c r="AF35" i="1"/>
  <c r="AG34" i="1"/>
  <c r="AF34" i="1"/>
  <c r="AG33" i="1"/>
  <c r="AF33" i="1"/>
  <c r="AG32" i="1"/>
  <c r="AF32" i="1"/>
  <c r="AG31" i="1"/>
  <c r="AF31" i="1"/>
  <c r="AI31" i="1" s="1"/>
  <c r="AJ31" i="1" s="1"/>
  <c r="AG30" i="1"/>
  <c r="AF30" i="1"/>
  <c r="AG29" i="1"/>
  <c r="AF29" i="1"/>
  <c r="AG28" i="1"/>
  <c r="AF28" i="1"/>
  <c r="AG27" i="1"/>
  <c r="AF27" i="1"/>
  <c r="AG26" i="1"/>
  <c r="AF26" i="1"/>
  <c r="AG25" i="1"/>
  <c r="AF25" i="1"/>
  <c r="AG24" i="1"/>
  <c r="AF24" i="1"/>
  <c r="AG23" i="1"/>
  <c r="AF23" i="1"/>
  <c r="AG22" i="1"/>
  <c r="AF22" i="1"/>
  <c r="AG21" i="1"/>
  <c r="AF21" i="1"/>
  <c r="AG20" i="1"/>
  <c r="AF20" i="1"/>
  <c r="AG19" i="1"/>
  <c r="AF19" i="1"/>
  <c r="AG18" i="1"/>
  <c r="AF18" i="1"/>
  <c r="AI18" i="1" s="1"/>
  <c r="AJ18" i="1" s="1"/>
  <c r="AG17" i="1"/>
  <c r="AF17" i="1"/>
  <c r="AI17" i="1" s="1"/>
  <c r="AJ17" i="1" s="1"/>
  <c r="AG16" i="1"/>
  <c r="AF16" i="1"/>
  <c r="AG15" i="1"/>
  <c r="AF15" i="1"/>
  <c r="AG14" i="1"/>
  <c r="AF14" i="1"/>
  <c r="AI14" i="1" s="1"/>
  <c r="AJ14" i="1" s="1"/>
  <c r="AG13" i="1"/>
  <c r="AF13" i="1"/>
  <c r="AG12" i="1"/>
  <c r="AF12" i="1"/>
  <c r="AG11" i="1"/>
  <c r="AF11" i="1"/>
  <c r="AI11" i="1" s="1"/>
  <c r="AJ11" i="1" s="1"/>
  <c r="AG10" i="1"/>
  <c r="AF10" i="1"/>
  <c r="AI10" i="1" s="1"/>
  <c r="AJ10" i="1" s="1"/>
  <c r="AI19" i="1" l="1"/>
  <c r="AJ19" i="1" s="1"/>
  <c r="AI21" i="1"/>
  <c r="AJ21" i="1" s="1"/>
  <c r="AI24" i="1"/>
  <c r="AJ24" i="1" s="1"/>
  <c r="AI25" i="1"/>
  <c r="AJ25" i="1" s="1"/>
  <c r="AI22" i="1"/>
  <c r="AJ22" i="1" s="1"/>
  <c r="AI16" i="1"/>
  <c r="AJ16" i="1" s="1"/>
  <c r="AI20" i="1"/>
  <c r="AJ20" i="1" s="1"/>
  <c r="AI12" i="1"/>
  <c r="AJ12" i="1" s="1"/>
  <c r="AI29" i="1"/>
  <c r="AJ29" i="1" s="1"/>
  <c r="AF56" i="3"/>
  <c r="AF59" i="3" s="1"/>
  <c r="AF43" i="1"/>
  <c r="R61" i="2"/>
  <c r="AG56" i="3"/>
  <c r="AG59" i="3" s="1"/>
  <c r="AI10" i="4"/>
  <c r="AI12" i="4"/>
  <c r="AJ12" i="4" s="1"/>
  <c r="AI14" i="4"/>
  <c r="AJ14" i="4" s="1"/>
  <c r="AI16" i="4"/>
  <c r="AJ16" i="4" s="1"/>
  <c r="AI18" i="4"/>
  <c r="AJ18" i="4" s="1"/>
  <c r="AI20" i="4"/>
  <c r="AJ20" i="4" s="1"/>
  <c r="AI22" i="4"/>
  <c r="AJ22" i="4" s="1"/>
  <c r="AI24" i="4"/>
  <c r="AJ24" i="4" s="1"/>
  <c r="AI26" i="4"/>
  <c r="AJ26" i="4" s="1"/>
  <c r="AI28" i="4"/>
  <c r="AJ28" i="4" s="1"/>
  <c r="AI30" i="4"/>
  <c r="AJ30" i="4" s="1"/>
  <c r="AI32" i="4"/>
  <c r="AJ32" i="4" s="1"/>
  <c r="AI34" i="4"/>
  <c r="AJ34" i="4" s="1"/>
  <c r="AI36" i="4"/>
  <c r="AJ36" i="4" s="1"/>
  <c r="AI38" i="4"/>
  <c r="AJ38" i="4" s="1"/>
  <c r="AI40" i="4"/>
  <c r="AJ40" i="4" s="1"/>
  <c r="AI42" i="4"/>
  <c r="AJ42" i="4" s="1"/>
  <c r="AI44" i="4"/>
  <c r="AJ44" i="4" s="1"/>
  <c r="AI46" i="4"/>
  <c r="AJ46" i="4" s="1"/>
  <c r="AI48" i="4"/>
  <c r="AJ48" i="4" s="1"/>
  <c r="AI50" i="4"/>
  <c r="AJ50" i="4" s="1"/>
  <c r="AI52" i="4"/>
  <c r="AJ52" i="4" s="1"/>
  <c r="AI54" i="4"/>
  <c r="AJ54" i="4" s="1"/>
  <c r="AI56" i="4"/>
  <c r="AJ56" i="4" s="1"/>
  <c r="AI58" i="4"/>
  <c r="AJ58" i="4" s="1"/>
  <c r="AI27" i="1"/>
  <c r="AJ27" i="1" s="1"/>
  <c r="AI15" i="1"/>
  <c r="AJ15" i="1" s="1"/>
  <c r="AI23" i="1"/>
  <c r="AJ23" i="1" s="1"/>
  <c r="AI32" i="1"/>
  <c r="AJ32" i="1" s="1"/>
  <c r="AI34" i="1"/>
  <c r="AJ34" i="1" s="1"/>
  <c r="AI36" i="1"/>
  <c r="AJ36" i="1" s="1"/>
  <c r="AI38" i="1"/>
  <c r="AJ38" i="1" s="1"/>
  <c r="AI40" i="1"/>
  <c r="AJ40" i="1" s="1"/>
  <c r="T9" i="2"/>
  <c r="T61" i="2" s="1"/>
  <c r="AI13" i="1"/>
  <c r="AJ13" i="1" s="1"/>
  <c r="AI28" i="1"/>
  <c r="AJ28" i="1" s="1"/>
  <c r="AG43" i="1"/>
  <c r="AG41" i="1"/>
  <c r="AG44" i="1" s="1"/>
  <c r="AI30" i="1"/>
  <c r="AJ30" i="1" s="1"/>
  <c r="AI35" i="1"/>
  <c r="AJ35" i="1" s="1"/>
  <c r="U14" i="2"/>
  <c r="AJ10" i="3"/>
  <c r="AI16" i="3"/>
  <c r="AJ16" i="3" s="1"/>
  <c r="AI20" i="3"/>
  <c r="AJ20" i="3" s="1"/>
  <c r="AI24" i="3"/>
  <c r="AJ24" i="3" s="1"/>
  <c r="AI28" i="3"/>
  <c r="AJ28" i="3" s="1"/>
  <c r="AI32" i="3"/>
  <c r="AJ32" i="3" s="1"/>
  <c r="AI36" i="3"/>
  <c r="AJ36" i="3" s="1"/>
  <c r="AI40" i="3"/>
  <c r="AJ40" i="3" s="1"/>
  <c r="AI44" i="3"/>
  <c r="AJ44" i="3" s="1"/>
  <c r="AI48" i="3"/>
  <c r="AJ48" i="3" s="1"/>
  <c r="AI52" i="3"/>
  <c r="AJ52" i="3" s="1"/>
  <c r="AF61" i="4"/>
  <c r="AJ10" i="4"/>
  <c r="AI26" i="1"/>
  <c r="AJ26" i="1" s="1"/>
  <c r="AI33" i="1"/>
  <c r="AJ33" i="1" s="1"/>
  <c r="AI17" i="3"/>
  <c r="AJ17" i="3" s="1"/>
  <c r="AI21" i="3"/>
  <c r="AJ21" i="3" s="1"/>
  <c r="AI25" i="3"/>
  <c r="AJ25" i="3" s="1"/>
  <c r="AI29" i="3"/>
  <c r="AJ29" i="3" s="1"/>
  <c r="AI33" i="3"/>
  <c r="AJ33" i="3" s="1"/>
  <c r="AI37" i="3"/>
  <c r="AJ37" i="3" s="1"/>
  <c r="AI41" i="3"/>
  <c r="AJ41" i="3" s="1"/>
  <c r="AI45" i="3"/>
  <c r="AJ45" i="3" s="1"/>
  <c r="AI49" i="3"/>
  <c r="AJ49" i="3" s="1"/>
  <c r="AI53" i="3"/>
  <c r="AJ53" i="3" s="1"/>
  <c r="AF58" i="3"/>
  <c r="AG62" i="4"/>
  <c r="AG60" i="4"/>
  <c r="AG63" i="4" s="1"/>
  <c r="U9" i="2"/>
  <c r="T59" i="2"/>
  <c r="T62" i="2" s="1"/>
  <c r="AF57" i="3"/>
  <c r="AG58" i="3"/>
  <c r="AI11" i="4"/>
  <c r="AJ11" i="4" s="1"/>
  <c r="AF62" i="4"/>
  <c r="AI39" i="1"/>
  <c r="AJ39" i="1" s="1"/>
  <c r="AI18" i="3"/>
  <c r="AJ18" i="3" s="1"/>
  <c r="AI22" i="3"/>
  <c r="AJ22" i="3" s="1"/>
  <c r="AI26" i="3"/>
  <c r="AJ26" i="3" s="1"/>
  <c r="AI30" i="3"/>
  <c r="AJ30" i="3" s="1"/>
  <c r="AI34" i="3"/>
  <c r="AJ34" i="3" s="1"/>
  <c r="AI38" i="3"/>
  <c r="AJ38" i="3" s="1"/>
  <c r="AI42" i="3"/>
  <c r="AJ42" i="3" s="1"/>
  <c r="AI46" i="3"/>
  <c r="AJ46" i="3" s="1"/>
  <c r="AI50" i="3"/>
  <c r="AJ50" i="3" s="1"/>
  <c r="AI54" i="3"/>
  <c r="AJ54" i="3" s="1"/>
  <c r="AG57" i="3"/>
  <c r="R59" i="2"/>
  <c r="R62" i="2" s="1"/>
  <c r="R60" i="2"/>
  <c r="AG42" i="1"/>
  <c r="AI37" i="1"/>
  <c r="AJ37" i="1" s="1"/>
  <c r="AF41" i="1"/>
  <c r="AF44" i="1" s="1"/>
  <c r="AF42" i="1"/>
  <c r="AI19" i="3"/>
  <c r="AJ19" i="3" s="1"/>
  <c r="AI23" i="3"/>
  <c r="AJ23" i="3" s="1"/>
  <c r="AI27" i="3"/>
  <c r="AJ27" i="3" s="1"/>
  <c r="AI31" i="3"/>
  <c r="AJ31" i="3" s="1"/>
  <c r="AI35" i="3"/>
  <c r="AJ35" i="3" s="1"/>
  <c r="AI39" i="3"/>
  <c r="AJ39" i="3" s="1"/>
  <c r="AI43" i="3"/>
  <c r="AJ43" i="3" s="1"/>
  <c r="AI47" i="3"/>
  <c r="AJ47" i="3" s="1"/>
  <c r="AI51" i="3"/>
  <c r="AJ51" i="3" s="1"/>
  <c r="AI55" i="3"/>
  <c r="AJ55" i="3" s="1"/>
  <c r="T60" i="2"/>
  <c r="AI53" i="4"/>
  <c r="AJ53" i="4" s="1"/>
  <c r="AI57" i="4"/>
  <c r="AJ57" i="4" s="1"/>
  <c r="AI43" i="1" l="1"/>
  <c r="AI61" i="4"/>
  <c r="AI62" i="4"/>
  <c r="AI42" i="1"/>
  <c r="AI56" i="3"/>
  <c r="AI59" i="3" s="1"/>
  <c r="AI41" i="1"/>
  <c r="AI44" i="1" s="1"/>
  <c r="AI57" i="3"/>
  <c r="AI58" i="3"/>
  <c r="AI60" i="4"/>
  <c r="AI63" i="4" s="1"/>
  <c r="AK15" i="3" l="1"/>
  <c r="AK13" i="3"/>
  <c r="AK11" i="3"/>
  <c r="AK14" i="3"/>
  <c r="AK12" i="3"/>
  <c r="AK10" i="3"/>
</calcChain>
</file>

<file path=xl/sharedStrings.xml><?xml version="1.0" encoding="utf-8"?>
<sst xmlns="http://schemas.openxmlformats.org/spreadsheetml/2006/main" count="391" uniqueCount="179">
  <si>
    <t>DAFTAR NILAI PRAKTIKUM</t>
  </si>
  <si>
    <t>PEMROGRAMAN WEB SERVER SIDE</t>
  </si>
  <si>
    <t>TEKNIK INFORMATIKA - 3</t>
  </si>
  <si>
    <t>STMIK AKAKOM YOGYAKARTA</t>
  </si>
  <si>
    <t>Dosen</t>
  </si>
  <si>
    <t>Thomas Edyson Tarigan, S.Kom., M.Cs.</t>
  </si>
  <si>
    <t>No Presensi</t>
  </si>
  <si>
    <t>NIM</t>
  </si>
  <si>
    <t xml:space="preserve">Nama </t>
  </si>
  <si>
    <t>Nilai</t>
  </si>
  <si>
    <t>Total Pretest</t>
  </si>
  <si>
    <t>Total Laporan</t>
  </si>
  <si>
    <t>Responsi</t>
  </si>
  <si>
    <t>Huruf</t>
  </si>
  <si>
    <t>Pertemuan 1</t>
  </si>
  <si>
    <t>Pertemuan 2</t>
  </si>
  <si>
    <t>Pertemuan 3</t>
  </si>
  <si>
    <t>Pertemuan 4</t>
  </si>
  <si>
    <t>Pertemuan 5</t>
  </si>
  <si>
    <t>Pertemuan 6</t>
  </si>
  <si>
    <t>Pertemuan 7</t>
  </si>
  <si>
    <t>Pertemuan 8</t>
  </si>
  <si>
    <t>Pertemuan 9</t>
  </si>
  <si>
    <t>Pertemuan 10</t>
  </si>
  <si>
    <t>Pertemuan 11</t>
  </si>
  <si>
    <t>Pertemuan 12</t>
  </si>
  <si>
    <t>Pertemuan 13</t>
  </si>
  <si>
    <t>Pertemuan 14</t>
  </si>
  <si>
    <t>Pretest</t>
  </si>
  <si>
    <t>Laporan</t>
  </si>
  <si>
    <t>IKHSAN RIZKI FAJRI</t>
  </si>
  <si>
    <t>RIKO RIVANDI HASIBUAN</t>
  </si>
  <si>
    <t>MUHAMMAD AL QODRI</t>
  </si>
  <si>
    <t>YULIANUS SARANG</t>
  </si>
  <si>
    <t>BASUKI ARMAN</t>
  </si>
  <si>
    <t>AZUWAR EDISON</t>
  </si>
  <si>
    <t>NURLAILA GAZAM</t>
  </si>
  <si>
    <t>AGNES BELLADONA SHANDY AYOCHA</t>
  </si>
  <si>
    <t>ABID NAUFAL LABIIB</t>
  </si>
  <si>
    <t>AHMAD NIZAR</t>
  </si>
  <si>
    <t>NURUL LESTARI</t>
  </si>
  <si>
    <t>GUSTI AYU SISWANA</t>
  </si>
  <si>
    <t>VEBIANA BATLAYERI</t>
  </si>
  <si>
    <t>SERAPIA SINA MENO</t>
  </si>
  <si>
    <t>LAROBO FIRLOY</t>
  </si>
  <si>
    <t>PUTRI NILA MULYASARI</t>
  </si>
  <si>
    <t>SUTRIANI</t>
  </si>
  <si>
    <t>MINARTI REHALAT</t>
  </si>
  <si>
    <t>REZHA DWI RENDRA GRAHA</t>
  </si>
  <si>
    <t>MISBAKHUL MUNIR</t>
  </si>
  <si>
    <t>BURHANUDDIN</t>
  </si>
  <si>
    <t>I GST MADE ADI SURYA DARMA</t>
  </si>
  <si>
    <t>RANINDYA GILANG SAPUTRA</t>
  </si>
  <si>
    <t>IHWAN AHDA FAUZAN</t>
  </si>
  <si>
    <t>MAKARNO</t>
  </si>
  <si>
    <t>DENI YOHANES CHRISOSTOMUS DAROT</t>
  </si>
  <si>
    <t>ORI APRIANUS MANU</t>
  </si>
  <si>
    <t>NINDY MULANDARI SAPUTRI</t>
  </si>
  <si>
    <t>FARHAN RIZKY ADITYA</t>
  </si>
  <si>
    <t>RISALDY</t>
  </si>
  <si>
    <t>FADHLILLAH HASBI ILYAS</t>
  </si>
  <si>
    <t>Total Nilai</t>
  </si>
  <si>
    <t>Nilai Tertinggi</t>
  </si>
  <si>
    <t>Nilai Terrendah</t>
  </si>
  <si>
    <t>Rata-Rata</t>
  </si>
  <si>
    <t>TEKNIK INFORMATIKA - 2</t>
  </si>
  <si>
    <t>Pak Yosef</t>
  </si>
  <si>
    <t>Laporan 1</t>
  </si>
  <si>
    <t>Laporan 2</t>
  </si>
  <si>
    <t>Laporan 3</t>
  </si>
  <si>
    <t>Laporan 4</t>
  </si>
  <si>
    <t>Laporan 5</t>
  </si>
  <si>
    <t>Laporan 6</t>
  </si>
  <si>
    <t>Laporan 7</t>
  </si>
  <si>
    <t>Laporan 8</t>
  </si>
  <si>
    <t>Laporan 9</t>
  </si>
  <si>
    <t>Laporan 10</t>
  </si>
  <si>
    <t>Laporan 11</t>
  </si>
  <si>
    <t>Laporan 12</t>
  </si>
  <si>
    <t>Laporan 13</t>
  </si>
  <si>
    <t>Laporan 14</t>
  </si>
  <si>
    <t>FAJAR PUTRA NUGRAHA</t>
  </si>
  <si>
    <t>RAAFI YAN DEWANTARA</t>
  </si>
  <si>
    <t>RIZAL ZARDERY PRABAWA PUTRA</t>
  </si>
  <si>
    <t>JIMMY PRANATA TAIHUTTU</t>
  </si>
  <si>
    <t>BAYU FEBRIYANTO</t>
  </si>
  <si>
    <t>AGUDIMUS B DEMIH</t>
  </si>
  <si>
    <t>IRVAN MAULANA</t>
  </si>
  <si>
    <t>NANANG SETYAWAN</t>
  </si>
  <si>
    <t>AKBAR RESTU SETIAJI</t>
  </si>
  <si>
    <t>ALFAJRI BAKADE</t>
  </si>
  <si>
    <t>AKBAR BONDAN PERMANA</t>
  </si>
  <si>
    <t>NURWAHIDA</t>
  </si>
  <si>
    <t>RAFID ILHAM HAUZAN KUSDARYANTA</t>
  </si>
  <si>
    <t>YARGAMI HI. ACHMAD</t>
  </si>
  <si>
    <t>HILARION BASRIANDI</t>
  </si>
  <si>
    <t>EDY WAHYUAJI</t>
  </si>
  <si>
    <t>PUTU ADRIO PRAMANA PUTRA</t>
  </si>
  <si>
    <t>ANNISA SALSABILA</t>
  </si>
  <si>
    <t>SALSABILA WAHYU RAMADHANI</t>
  </si>
  <si>
    <t>AHMAD AMBARA</t>
  </si>
  <si>
    <t>ADHIMI MAGFUR</t>
  </si>
  <si>
    <t>PEBI NURHAKIM</t>
  </si>
  <si>
    <t>DONNY SETYANTO</t>
  </si>
  <si>
    <t>DHIA OKTA HANIF</t>
  </si>
  <si>
    <t>S.I.W.A NADA RAMADHANTY</t>
  </si>
  <si>
    <t>LILIS INDRIANI</t>
  </si>
  <si>
    <t>MARCELINA FLORENTIMA NADUR</t>
  </si>
  <si>
    <t>AN YUNAS</t>
  </si>
  <si>
    <t>RICO ADITYA HERLAMBANG</t>
  </si>
  <si>
    <t>NYONG ANDHIKA KAMESYAWARA PAIMAN</t>
  </si>
  <si>
    <t>RIZKI IRIANTO</t>
  </si>
  <si>
    <t>RIZKY SUBHANUR AKBAR</t>
  </si>
  <si>
    <t>ABDUL HAFID SUBEDI</t>
  </si>
  <si>
    <t>RIYAN RISKY WIDYA S</t>
  </si>
  <si>
    <t>FHAREZA ALVINDO</t>
  </si>
  <si>
    <t>STEVANDI HAMUNTE SAGRIM</t>
  </si>
  <si>
    <t>LABAY EI SULTHAN FATTA</t>
  </si>
  <si>
    <t>HUSEF SHOLIKHUL IBAD</t>
  </si>
  <si>
    <t>PUTRA ISRAELLY LEREBULAN</t>
  </si>
  <si>
    <t>SIGIT HARMADI</t>
  </si>
  <si>
    <t>AKBAR SATRIA DINULLAH</t>
  </si>
  <si>
    <t>HILMAN RUMAF</t>
  </si>
  <si>
    <t>DHANY JAILANI M. NOER</t>
  </si>
  <si>
    <t>MUHAMMAD AKSA</t>
  </si>
  <si>
    <t>M. TEGUH HARDIANTO</t>
  </si>
  <si>
    <t>AKHMAD PANJI INDRAWAN</t>
  </si>
  <si>
    <t>MOHAMMAD RIDHO FADILAH</t>
  </si>
  <si>
    <t>ADAM HANIF PUTRA HADI</t>
  </si>
  <si>
    <t>ADHAM ASSIDDIQI SEPTIANTO</t>
  </si>
  <si>
    <t>ADE SETIAWAN</t>
  </si>
  <si>
    <t>PEMROGRAMAN WEB CLIENT</t>
  </si>
  <si>
    <t>TEKNIK INFORMATIKA - 1</t>
  </si>
  <si>
    <t>Wagito, S.T., M.T.</t>
  </si>
  <si>
    <t>OKTAVIANUS BLESS</t>
  </si>
  <si>
    <t>YENGKI</t>
  </si>
  <si>
    <t>RULLY YOHANES PUNU</t>
  </si>
  <si>
    <t>ILHAM PUTRA</t>
  </si>
  <si>
    <t>ANDRE MOLLE</t>
  </si>
  <si>
    <t>ALL FINE MAULINARO</t>
  </si>
  <si>
    <t>FANI FATINA</t>
  </si>
  <si>
    <t>AARON FRANK MAILOPUW</t>
  </si>
  <si>
    <t>JEREMIA JOSEVANADI PUTRA SULISTYO</t>
  </si>
  <si>
    <t>RHENSCKY COKROWARNO YAMWAV</t>
  </si>
  <si>
    <t>DWI SETIYO ANDONO</t>
  </si>
  <si>
    <t>RATNA WIDIASTUTI</t>
  </si>
  <si>
    <t>IKHSAN SYAHRIZAL</t>
  </si>
  <si>
    <t>AYU RIZKY AMALIA</t>
  </si>
  <si>
    <t>DESINTA HANI SAGITA</t>
  </si>
  <si>
    <t>ZUHRA LUTFI</t>
  </si>
  <si>
    <t>MUHAMMAD ALFIN PANGESTU</t>
  </si>
  <si>
    <t>BINTI MUKAROMAH</t>
  </si>
  <si>
    <t>FAHRUL RAZI WIJAYA SAPUTRA</t>
  </si>
  <si>
    <t>BAGUS DWI PRIYANTO</t>
  </si>
  <si>
    <t>FAQIH RAMADHAN</t>
  </si>
  <si>
    <t>LITA ANGGRAINI</t>
  </si>
  <si>
    <t>MA'RUF ISLAMUDIN</t>
  </si>
  <si>
    <t>DANDI IRWANTO</t>
  </si>
  <si>
    <t>BAGAS ADITIA</t>
  </si>
  <si>
    <t>NUR RISKA RAHMADANI</t>
  </si>
  <si>
    <t>DEWI WULANSARI</t>
  </si>
  <si>
    <t>ANGGORO EDO PRASETYO</t>
  </si>
  <si>
    <t>MOH FAUZI</t>
  </si>
  <si>
    <t>ARI PUTRA SANDY SAKTYANTO</t>
  </si>
  <si>
    <t>ETHA NURMALITASARI</t>
  </si>
  <si>
    <t>MARCELLINO ALFIAN</t>
  </si>
  <si>
    <t>SONY PINTOKO CESAR</t>
  </si>
  <si>
    <t>TEGUH PRASETYO</t>
  </si>
  <si>
    <t>ENDAH SARI ANGGRAINI</t>
  </si>
  <si>
    <t>ALIFA SALSA BELA RISKIA</t>
  </si>
  <si>
    <t>TAUFIK HIDAYAT</t>
  </si>
  <si>
    <t>MUHAMMAD DZUHRI ALAMSYAH</t>
  </si>
  <si>
    <t>SAMSUL BAHRI</t>
  </si>
  <si>
    <t>ANISA LUPITA SARI</t>
  </si>
  <si>
    <t>MUHAMMAD SYAHRUL</t>
  </si>
  <si>
    <t>RIAN KURNIAWAN</t>
  </si>
  <si>
    <t>BRILLIAN MAHESWARA WAHYATMA</t>
  </si>
  <si>
    <t>LUKY ANA ADI PRATAMA</t>
  </si>
  <si>
    <t>ABDUL ROOFI'U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</si>
</sst>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_ "/>
  </numFmts>
  <fonts count="10">
    <font>
      <sz val="11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11"/>
      <color theme="1"/>
      <name val="Calibri"/>
      <charset val="1"/>
      <scheme val="minor"/>
    </font>
    <font>
      <b/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sz val="11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2" fillId="0" borderId="0"/>
  </cellStyleXfs>
  <cellXfs count="36">
    <xf numFmtId="0" fontId="0" fillId="0" borderId="0" xfId="0"/>
    <xf numFmtId="0" fontId="0" fillId="0" borderId="0" xfId="0" applyAlignment="1">
      <alignment horizontal="center" vertical="center"/>
    </xf>
    <xf numFmtId="49" fontId="2" fillId="0" borderId="0" xfId="1" applyNumberFormat="1"/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1" applyNumberFormat="1" applyBorder="1"/>
    <xf numFmtId="49" fontId="2" fillId="0" borderId="1" xfId="1" applyNumberFormat="1" applyBorder="1"/>
    <xf numFmtId="1" fontId="4" fillId="0" borderId="1" xfId="0" applyNumberFormat="1" applyFont="1" applyBorder="1" applyAlignment="1">
      <alignment horizontal="center" vertical="center"/>
    </xf>
    <xf numFmtId="1" fontId="5" fillId="3" borderId="1" xfId="0" applyNumberFormat="1" applyFont="1" applyFill="1" applyBorder="1" applyAlignment="1">
      <alignment horizontal="center" vertical="center"/>
    </xf>
    <xf numFmtId="0" fontId="0" fillId="0" borderId="1" xfId="0" applyBorder="1"/>
    <xf numFmtId="164" fontId="0" fillId="0" borderId="1" xfId="0" applyNumberFormat="1" applyBorder="1"/>
    <xf numFmtId="9" fontId="3" fillId="2" borderId="1" xfId="0" applyNumberFormat="1" applyFont="1" applyFill="1" applyBorder="1" applyAlignment="1">
      <alignment horizontal="center" vertical="center" wrapText="1"/>
    </xf>
    <xf numFmtId="1" fontId="0" fillId="0" borderId="1" xfId="0" applyNumberFormat="1" applyBorder="1" applyAlignment="1">
      <alignment horizontal="right" vertical="center"/>
    </xf>
    <xf numFmtId="2" fontId="0" fillId="0" borderId="1" xfId="0" applyNumberFormat="1" applyBorder="1"/>
    <xf numFmtId="49" fontId="7" fillId="0" borderId="0" xfId="1" applyNumberFormat="1" applyFont="1"/>
    <xf numFmtId="1" fontId="0" fillId="0" borderId="1" xfId="0" applyNumberFormat="1" applyBorder="1"/>
    <xf numFmtId="0" fontId="2" fillId="0" borderId="1" xfId="1" applyBorder="1"/>
    <xf numFmtId="1" fontId="9" fillId="0" borderId="1" xfId="0" applyNumberFormat="1" applyFont="1" applyFill="1" applyBorder="1" applyAlignment="1">
      <alignment horizontal="center" vertical="center"/>
    </xf>
    <xf numFmtId="9" fontId="3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49" fontId="2" fillId="0" borderId="2" xfId="1" applyNumberFormat="1" applyBorder="1" applyAlignment="1">
      <alignment horizontal="right"/>
    </xf>
    <xf numFmtId="49" fontId="2" fillId="0" borderId="3" xfId="1" applyNumberFormat="1" applyBorder="1" applyAlignment="1">
      <alignment horizontal="right"/>
    </xf>
    <xf numFmtId="49" fontId="2" fillId="0" borderId="4" xfId="1" applyNumberFormat="1" applyBorder="1" applyAlignment="1">
      <alignment horizontal="right"/>
    </xf>
    <xf numFmtId="0" fontId="1" fillId="0" borderId="0" xfId="0" applyFont="1" applyAlignment="1">
      <alignment horizont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8" fillId="2" borderId="1" xfId="0" applyFont="1" applyFill="1" applyBorder="1" applyAlignment="1">
      <alignment horizontal="center" vertical="center"/>
    </xf>
  </cellXfs>
  <cellStyles count="2">
    <cellStyle name="Normal" xfId="0" builtinId="0"/>
    <cellStyle name="Normal 2" xfId="1" xr:uid="{00000000-0005-0000-0000-000001000000}"/>
  </cellStyles>
  <dxfs count="20">
    <dxf>
      <font>
        <color rgb="FF9C57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theme="4" tint="-0.499984740745262"/>
      </font>
      <fill>
        <patternFill patternType="solid">
          <bgColor theme="4" tint="0.39988402966399123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theme="4" tint="-0.499984740745262"/>
      </font>
      <fill>
        <patternFill patternType="solid">
          <bgColor theme="4" tint="0.39988402966399123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theme="4" tint="-0.499984740745262"/>
      </font>
      <fill>
        <patternFill patternType="solid">
          <bgColor theme="4" tint="0.39988402966399123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theme="4" tint="-0.499984740745262"/>
      </font>
      <fill>
        <patternFill patternType="solid">
          <bgColor theme="4" tint="0.39988402966399123"/>
        </patternFill>
      </fill>
    </dxf>
    <dxf>
      <font>
        <color theme="0"/>
      </font>
      <fill>
        <patternFill patternType="solid">
          <bgColor rgb="FF002060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Listing%20PWSS-TI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ing-PWSS TI-3"/>
    </sheetNames>
    <sheetDataSet>
      <sheetData sheetId="0">
        <row r="8">
          <cell r="D8" t="str">
            <v>v</v>
          </cell>
        </row>
        <row r="9">
          <cell r="D9" t="str">
            <v>a</v>
          </cell>
        </row>
        <row r="10">
          <cell r="D10" t="str">
            <v>v</v>
          </cell>
        </row>
        <row r="11">
          <cell r="D11" t="str">
            <v>v</v>
          </cell>
        </row>
        <row r="12">
          <cell r="D12" t="str">
            <v>v</v>
          </cell>
        </row>
        <row r="13">
          <cell r="D13" t="str">
            <v>v</v>
          </cell>
        </row>
        <row r="14">
          <cell r="D14" t="str">
            <v>v</v>
          </cell>
        </row>
        <row r="15">
          <cell r="D15" t="str">
            <v>a</v>
          </cell>
        </row>
        <row r="17">
          <cell r="D17" t="str">
            <v>v</v>
          </cell>
        </row>
        <row r="18">
          <cell r="D18" t="str">
            <v>v</v>
          </cell>
        </row>
        <row r="19">
          <cell r="D19" t="str">
            <v>v</v>
          </cell>
        </row>
        <row r="20">
          <cell r="D20" t="str">
            <v>v</v>
          </cell>
        </row>
        <row r="21">
          <cell r="D21" t="str">
            <v>a</v>
          </cell>
        </row>
        <row r="22">
          <cell r="D22" t="str">
            <v>v</v>
          </cell>
        </row>
        <row r="25">
          <cell r="D25" t="str">
            <v>v</v>
          </cell>
        </row>
        <row r="26">
          <cell r="D26" t="str">
            <v>v</v>
          </cell>
        </row>
        <row r="27">
          <cell r="D27" t="str">
            <v>v</v>
          </cell>
        </row>
        <row r="28">
          <cell r="D28" t="str">
            <v>v</v>
          </cell>
        </row>
        <row r="29">
          <cell r="D29" t="str">
            <v>v</v>
          </cell>
        </row>
        <row r="30">
          <cell r="D30" t="str">
            <v>a</v>
          </cell>
        </row>
        <row r="31">
          <cell r="D31" t="str">
            <v>v</v>
          </cell>
        </row>
        <row r="32">
          <cell r="D32" t="str">
            <v>v</v>
          </cell>
        </row>
        <row r="33">
          <cell r="D33" t="str">
            <v>v</v>
          </cell>
        </row>
        <row r="35">
          <cell r="D35" t="str">
            <v>v</v>
          </cell>
        </row>
        <row r="36">
          <cell r="D36" t="str">
            <v>v</v>
          </cell>
        </row>
        <row r="37">
          <cell r="D37" t="str">
            <v>v</v>
          </cell>
        </row>
        <row r="38">
          <cell r="D38" t="str">
            <v>v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44"/>
  <sheetViews>
    <sheetView tabSelected="1" topLeftCell="A17" zoomScale="70" zoomScaleNormal="70" workbookViewId="0">
      <selection activeCell="G37" sqref="G37"/>
    </sheetView>
  </sheetViews>
  <sheetFormatPr defaultColWidth="9" defaultRowHeight="15"/>
  <cols>
    <col min="1" max="1" width="8.7109375" customWidth="1"/>
    <col min="2" max="2" width="11.140625" customWidth="1"/>
    <col min="3" max="3" width="36" customWidth="1"/>
    <col min="4" max="5" width="14.7109375" customWidth="1"/>
    <col min="6" max="6" width="11.140625" customWidth="1"/>
    <col min="7" max="9" width="14.7109375" customWidth="1"/>
    <col min="10" max="10" width="11.140625" customWidth="1"/>
    <col min="11" max="11" width="14.7109375" customWidth="1"/>
    <col min="12" max="12" width="11.140625" customWidth="1"/>
    <col min="13" max="13" width="11.85546875" customWidth="1"/>
    <col min="14" max="14" width="11.140625" customWidth="1"/>
    <col min="15" max="15" width="11.85546875" customWidth="1"/>
    <col min="16" max="16" width="11.140625" customWidth="1"/>
    <col min="17" max="17" width="11.85546875" customWidth="1"/>
    <col min="18" max="18" width="11.140625" customWidth="1"/>
    <col min="19" max="19" width="11.85546875" customWidth="1"/>
    <col min="20" max="20" width="11.140625" customWidth="1"/>
    <col min="21" max="21" width="11.85546875" customWidth="1"/>
    <col min="22" max="22" width="11.140625" customWidth="1"/>
    <col min="23" max="23" width="11.85546875" customWidth="1"/>
    <col min="24" max="24" width="11.140625" customWidth="1"/>
    <col min="25" max="25" width="11.85546875" customWidth="1"/>
    <col min="26" max="26" width="11.140625" customWidth="1"/>
    <col min="27" max="27" width="11.85546875" customWidth="1"/>
    <col min="28" max="28" width="11.140625" customWidth="1"/>
    <col min="29" max="29" width="11.85546875" customWidth="1"/>
    <col min="30" max="30" width="11.140625" customWidth="1"/>
    <col min="31" max="31" width="11.85546875" customWidth="1"/>
    <col min="32" max="34" width="14.85546875" style="1" customWidth="1"/>
    <col min="35" max="35" width="10.5703125" customWidth="1"/>
    <col min="36" max="36" width="8.7109375" customWidth="1"/>
  </cols>
  <sheetData>
    <row r="1" spans="1:36" ht="15.75">
      <c r="A1" s="27" t="s">
        <v>0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</row>
    <row r="2" spans="1:36" ht="15.75">
      <c r="A2" s="27" t="s">
        <v>1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</row>
    <row r="3" spans="1:36" ht="15.75">
      <c r="A3" s="27" t="s">
        <v>2</v>
      </c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</row>
    <row r="4" spans="1:36" ht="15.75">
      <c r="A4" s="27" t="s">
        <v>3</v>
      </c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</row>
    <row r="5" spans="1:36">
      <c r="A5" s="2" t="s">
        <v>4</v>
      </c>
      <c r="B5" s="2" t="s">
        <v>5</v>
      </c>
    </row>
    <row r="7" spans="1:36" s="1" customFormat="1" ht="30" customHeight="1">
      <c r="A7" s="21" t="s">
        <v>6</v>
      </c>
      <c r="B7" s="22" t="s">
        <v>7</v>
      </c>
      <c r="C7" s="22" t="s">
        <v>8</v>
      </c>
      <c r="D7" s="22" t="s">
        <v>9</v>
      </c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0" t="s">
        <v>10</v>
      </c>
      <c r="AG7" s="21" t="s">
        <v>11</v>
      </c>
      <c r="AH7" s="21" t="s">
        <v>12</v>
      </c>
      <c r="AI7" s="22" t="s">
        <v>9</v>
      </c>
      <c r="AJ7" s="23" t="s">
        <v>13</v>
      </c>
    </row>
    <row r="8" spans="1:36" s="1" customFormat="1">
      <c r="A8" s="21"/>
      <c r="B8" s="22"/>
      <c r="C8" s="22"/>
      <c r="D8" s="22" t="s">
        <v>14</v>
      </c>
      <c r="E8" s="22"/>
      <c r="F8" s="22" t="s">
        <v>15</v>
      </c>
      <c r="G8" s="22"/>
      <c r="H8" s="22" t="s">
        <v>16</v>
      </c>
      <c r="I8" s="22"/>
      <c r="J8" s="22" t="s">
        <v>17</v>
      </c>
      <c r="K8" s="22"/>
      <c r="L8" s="22" t="s">
        <v>18</v>
      </c>
      <c r="M8" s="22"/>
      <c r="N8" s="22" t="s">
        <v>19</v>
      </c>
      <c r="O8" s="22"/>
      <c r="P8" s="22" t="s">
        <v>20</v>
      </c>
      <c r="Q8" s="22"/>
      <c r="R8" s="22" t="s">
        <v>21</v>
      </c>
      <c r="S8" s="22"/>
      <c r="T8" s="22" t="s">
        <v>22</v>
      </c>
      <c r="U8" s="22"/>
      <c r="V8" s="22" t="s">
        <v>23</v>
      </c>
      <c r="W8" s="22"/>
      <c r="X8" s="22" t="s">
        <v>24</v>
      </c>
      <c r="Y8" s="22"/>
      <c r="Z8" s="22" t="s">
        <v>25</v>
      </c>
      <c r="AA8" s="22"/>
      <c r="AB8" s="22" t="s">
        <v>26</v>
      </c>
      <c r="AC8" s="22"/>
      <c r="AD8" s="22" t="s">
        <v>27</v>
      </c>
      <c r="AE8" s="22"/>
      <c r="AF8" s="20"/>
      <c r="AG8" s="21"/>
      <c r="AH8" s="21"/>
      <c r="AI8" s="22"/>
      <c r="AJ8" s="23"/>
    </row>
    <row r="9" spans="1:36" s="1" customFormat="1">
      <c r="A9" s="21"/>
      <c r="B9" s="22"/>
      <c r="C9" s="22"/>
      <c r="D9" s="4" t="s">
        <v>28</v>
      </c>
      <c r="E9" s="5" t="s">
        <v>29</v>
      </c>
      <c r="F9" s="4" t="s">
        <v>28</v>
      </c>
      <c r="G9" s="5" t="s">
        <v>29</v>
      </c>
      <c r="H9" s="4" t="s">
        <v>28</v>
      </c>
      <c r="I9" s="5" t="s">
        <v>29</v>
      </c>
      <c r="J9" s="4" t="s">
        <v>28</v>
      </c>
      <c r="K9" s="5" t="s">
        <v>29</v>
      </c>
      <c r="L9" s="4" t="s">
        <v>28</v>
      </c>
      <c r="M9" s="5" t="s">
        <v>29</v>
      </c>
      <c r="N9" s="4" t="s">
        <v>28</v>
      </c>
      <c r="O9" s="5" t="s">
        <v>29</v>
      </c>
      <c r="P9" s="4" t="s">
        <v>28</v>
      </c>
      <c r="Q9" s="5" t="s">
        <v>29</v>
      </c>
      <c r="R9" s="4" t="s">
        <v>28</v>
      </c>
      <c r="S9" s="5" t="s">
        <v>29</v>
      </c>
      <c r="T9" s="4" t="s">
        <v>28</v>
      </c>
      <c r="U9" s="5" t="s">
        <v>29</v>
      </c>
      <c r="V9" s="4" t="s">
        <v>28</v>
      </c>
      <c r="W9" s="5" t="s">
        <v>29</v>
      </c>
      <c r="X9" s="4" t="s">
        <v>28</v>
      </c>
      <c r="Y9" s="5" t="s">
        <v>29</v>
      </c>
      <c r="Z9" s="4" t="s">
        <v>28</v>
      </c>
      <c r="AA9" s="5" t="s">
        <v>29</v>
      </c>
      <c r="AB9" s="4" t="s">
        <v>28</v>
      </c>
      <c r="AC9" s="5" t="s">
        <v>29</v>
      </c>
      <c r="AD9" s="4" t="s">
        <v>28</v>
      </c>
      <c r="AE9" s="5" t="s">
        <v>29</v>
      </c>
      <c r="AF9" s="13">
        <v>0.5</v>
      </c>
      <c r="AG9" s="13">
        <v>0.25</v>
      </c>
      <c r="AH9" s="13">
        <v>0.25</v>
      </c>
      <c r="AI9" s="22"/>
      <c r="AJ9" s="23"/>
    </row>
    <row r="10" spans="1:36">
      <c r="A10" s="6">
        <v>1</v>
      </c>
      <c r="B10" s="18">
        <v>135410269</v>
      </c>
      <c r="C10" s="8" t="s">
        <v>30</v>
      </c>
      <c r="D10" s="9">
        <v>100</v>
      </c>
      <c r="E10" s="10"/>
      <c r="F10" s="9">
        <v>20</v>
      </c>
      <c r="G10" s="10"/>
      <c r="H10" s="9">
        <v>0</v>
      </c>
      <c r="I10" s="10"/>
      <c r="J10" s="9"/>
      <c r="K10" s="10"/>
      <c r="L10" s="9"/>
      <c r="M10" s="10"/>
      <c r="N10" s="9"/>
      <c r="O10" s="10"/>
      <c r="P10" s="9"/>
      <c r="Q10" s="10"/>
      <c r="R10" s="9"/>
      <c r="S10" s="10"/>
      <c r="T10" s="9"/>
      <c r="U10" s="10"/>
      <c r="V10" s="9"/>
      <c r="W10" s="10"/>
      <c r="X10" s="9"/>
      <c r="Y10" s="10"/>
      <c r="Z10" s="9"/>
      <c r="AA10" s="10"/>
      <c r="AB10" s="9"/>
      <c r="AC10" s="10"/>
      <c r="AD10" s="9"/>
      <c r="AE10" s="10"/>
      <c r="AF10" s="14">
        <f>SUM(D10,F10,H10,J10,L10,N10,P10,R10,T10,V10,X10,Z10,AB10,AD10)/14</f>
        <v>8.5714285714285712</v>
      </c>
      <c r="AG10" s="14">
        <f>SUM(E10,G10,I10,K10,M10,O10,Q10,S10,U10,W10,Y10,AA10,AC10,AE10)/14</f>
        <v>0</v>
      </c>
      <c r="AH10" s="14"/>
      <c r="AI10" s="15">
        <f>SUM((AF10*$AF$9)+(AG10*$AG$9)+(AH10*$AH$9))</f>
        <v>4.2857142857142856</v>
      </c>
      <c r="AJ10" s="11" t="str">
        <f>IF(AND(AI10&gt;=80),"A",IF(AND(AI10&gt;=60),"B",IF(AND(AI10&gt;=40),"C",IF(AND(AI10&gt;=20),"D","E"))))</f>
        <v>E</v>
      </c>
    </row>
    <row r="11" spans="1:36">
      <c r="A11" s="6">
        <v>2</v>
      </c>
      <c r="B11" s="18">
        <v>155410147</v>
      </c>
      <c r="C11" s="8" t="s">
        <v>31</v>
      </c>
      <c r="D11" s="9">
        <v>100</v>
      </c>
      <c r="E11" s="10"/>
      <c r="F11" s="9">
        <v>0</v>
      </c>
      <c r="G11" s="10"/>
      <c r="H11" s="9">
        <v>0</v>
      </c>
      <c r="I11" s="10"/>
      <c r="J11" s="9"/>
      <c r="K11" s="10"/>
      <c r="L11" s="9"/>
      <c r="M11" s="10"/>
      <c r="N11" s="9"/>
      <c r="O11" s="10"/>
      <c r="P11" s="9"/>
      <c r="Q11" s="10"/>
      <c r="R11" s="9"/>
      <c r="S11" s="10"/>
      <c r="T11" s="9"/>
      <c r="U11" s="10"/>
      <c r="V11" s="9"/>
      <c r="W11" s="10"/>
      <c r="X11" s="9"/>
      <c r="Y11" s="10"/>
      <c r="Z11" s="9"/>
      <c r="AA11" s="10"/>
      <c r="AB11" s="9"/>
      <c r="AC11" s="10"/>
      <c r="AD11" s="9"/>
      <c r="AE11" s="10"/>
      <c r="AF11" s="14">
        <f>SUM(D11,F11,H11,J11,L11,N11,P11,R11,T11,V11,X11,Z11,AB11,AD11)/14</f>
        <v>7.1428571428571432</v>
      </c>
      <c r="AG11" s="14">
        <f>SUM(E11,G11,I11,K11,M11,O11,Q11,S11,U11,W11,Y11,AA11,AC11,AE11)/14</f>
        <v>0</v>
      </c>
      <c r="AH11" s="14"/>
      <c r="AI11" s="15">
        <f t="shared" ref="AI11:AI40" si="0">SUM((AF11*$AF$9)+(AG11*$AG$9)+(AH11*$AH$9))</f>
        <v>3.5714285714285716</v>
      </c>
      <c r="AJ11" s="11" t="str">
        <f>IF(AND(AI11&gt;=80),"A",IF(AND(AI11&gt;=60),"B",IF(AND(AI11&gt;=40),"C",IF(AND(AI11&gt;=20),"D","E"))))</f>
        <v>E</v>
      </c>
    </row>
    <row r="12" spans="1:36">
      <c r="A12" s="6">
        <v>3</v>
      </c>
      <c r="B12" s="18">
        <v>155410149</v>
      </c>
      <c r="C12" s="8" t="s">
        <v>32</v>
      </c>
      <c r="D12" s="9">
        <v>100</v>
      </c>
      <c r="E12" s="10"/>
      <c r="F12" s="9">
        <v>40</v>
      </c>
      <c r="G12" s="10"/>
      <c r="H12" s="9">
        <v>80</v>
      </c>
      <c r="I12" s="10"/>
      <c r="J12" s="9"/>
      <c r="K12" s="10"/>
      <c r="L12" s="9"/>
      <c r="M12" s="10"/>
      <c r="N12" s="9"/>
      <c r="O12" s="10"/>
      <c r="P12" s="9"/>
      <c r="Q12" s="10"/>
      <c r="R12" s="9"/>
      <c r="S12" s="10"/>
      <c r="T12" s="9"/>
      <c r="U12" s="10"/>
      <c r="V12" s="9"/>
      <c r="W12" s="10"/>
      <c r="X12" s="9"/>
      <c r="Y12" s="10"/>
      <c r="Z12" s="9"/>
      <c r="AA12" s="10"/>
      <c r="AB12" s="9"/>
      <c r="AC12" s="10"/>
      <c r="AD12" s="9"/>
      <c r="AE12" s="10"/>
      <c r="AF12" s="14">
        <f t="shared" ref="AF12:AF40" si="1">SUM(D12,F12,H12,J12,L12,N12,P12,R12,T12,V12,X12,Z12,AB12,AD12)/14</f>
        <v>15.714285714285714</v>
      </c>
      <c r="AG12" s="14">
        <f t="shared" ref="AG12:AG40" si="2">SUM(E12,G12,I12,K12,M12,O12,Q12,S12,U12,W12,Y12,AA12,AC12,AE12)/14</f>
        <v>0</v>
      </c>
      <c r="AH12" s="14"/>
      <c r="AI12" s="15">
        <f t="shared" si="0"/>
        <v>7.8571428571428568</v>
      </c>
      <c r="AJ12" s="11" t="str">
        <f t="shared" ref="AJ12:AJ40" si="3">IF(AND(AI12&gt;=80),"A",IF(AND(AI12&gt;=60),"B",IF(AND(AI12&gt;=40),"C",IF(AND(AI12&gt;=20),"D","E"))))</f>
        <v>E</v>
      </c>
    </row>
    <row r="13" spans="1:36">
      <c r="A13" s="6">
        <v>4</v>
      </c>
      <c r="B13" s="18">
        <v>165410023</v>
      </c>
      <c r="C13" s="8" t="s">
        <v>33</v>
      </c>
      <c r="D13" s="9">
        <v>100</v>
      </c>
      <c r="E13" s="10">
        <v>85</v>
      </c>
      <c r="F13" s="9">
        <v>0</v>
      </c>
      <c r="G13" s="10">
        <v>85</v>
      </c>
      <c r="H13" s="9">
        <v>70</v>
      </c>
      <c r="I13" s="10"/>
      <c r="J13" s="9"/>
      <c r="K13" s="10"/>
      <c r="L13" s="9"/>
      <c r="M13" s="10"/>
      <c r="N13" s="9"/>
      <c r="O13" s="10"/>
      <c r="P13" s="9"/>
      <c r="Q13" s="10"/>
      <c r="R13" s="9"/>
      <c r="S13" s="10"/>
      <c r="T13" s="9"/>
      <c r="U13" s="10"/>
      <c r="V13" s="9"/>
      <c r="W13" s="10"/>
      <c r="X13" s="9"/>
      <c r="Y13" s="10"/>
      <c r="Z13" s="9"/>
      <c r="AA13" s="10"/>
      <c r="AB13" s="9"/>
      <c r="AC13" s="10"/>
      <c r="AD13" s="9"/>
      <c r="AE13" s="10"/>
      <c r="AF13" s="14">
        <f t="shared" si="1"/>
        <v>12.142857142857142</v>
      </c>
      <c r="AG13" s="14">
        <f t="shared" si="2"/>
        <v>12.142857142857142</v>
      </c>
      <c r="AH13" s="14"/>
      <c r="AI13" s="15">
        <f t="shared" si="0"/>
        <v>9.1071428571428577</v>
      </c>
      <c r="AJ13" s="11" t="str">
        <f t="shared" si="3"/>
        <v>E</v>
      </c>
    </row>
    <row r="14" spans="1:36">
      <c r="A14" s="6">
        <v>5</v>
      </c>
      <c r="B14" s="18">
        <v>165410087</v>
      </c>
      <c r="C14" s="8" t="s">
        <v>34</v>
      </c>
      <c r="D14" s="9">
        <v>100</v>
      </c>
      <c r="E14" s="10">
        <v>90</v>
      </c>
      <c r="F14" s="9">
        <v>20</v>
      </c>
      <c r="G14" s="10"/>
      <c r="H14" s="9">
        <v>50</v>
      </c>
      <c r="I14" s="10"/>
      <c r="J14" s="9"/>
      <c r="K14" s="10"/>
      <c r="L14" s="9"/>
      <c r="M14" s="10"/>
      <c r="N14" s="9"/>
      <c r="O14" s="10"/>
      <c r="P14" s="9"/>
      <c r="Q14" s="10"/>
      <c r="R14" s="9"/>
      <c r="S14" s="10"/>
      <c r="T14" s="9"/>
      <c r="U14" s="10"/>
      <c r="V14" s="9"/>
      <c r="W14" s="10"/>
      <c r="X14" s="9"/>
      <c r="Y14" s="10"/>
      <c r="Z14" s="9"/>
      <c r="AA14" s="10"/>
      <c r="AB14" s="9"/>
      <c r="AC14" s="10"/>
      <c r="AD14" s="9"/>
      <c r="AE14" s="10"/>
      <c r="AF14" s="14">
        <f t="shared" si="1"/>
        <v>12.142857142857142</v>
      </c>
      <c r="AG14" s="14">
        <f t="shared" si="2"/>
        <v>6.4285714285714288</v>
      </c>
      <c r="AH14" s="14"/>
      <c r="AI14" s="15">
        <f t="shared" si="0"/>
        <v>7.6785714285714288</v>
      </c>
      <c r="AJ14" s="11" t="str">
        <f t="shared" si="3"/>
        <v>E</v>
      </c>
    </row>
    <row r="15" spans="1:36">
      <c r="A15" s="6">
        <v>6</v>
      </c>
      <c r="B15" s="18">
        <v>165410146</v>
      </c>
      <c r="C15" s="8" t="s">
        <v>35</v>
      </c>
      <c r="D15" s="9">
        <v>100</v>
      </c>
      <c r="E15" s="10"/>
      <c r="F15" s="9">
        <v>40</v>
      </c>
      <c r="G15" s="10">
        <v>90</v>
      </c>
      <c r="H15" s="9">
        <v>50</v>
      </c>
      <c r="I15" s="10"/>
      <c r="J15" s="9"/>
      <c r="K15" s="10"/>
      <c r="L15" s="9"/>
      <c r="M15" s="10"/>
      <c r="N15" s="9"/>
      <c r="O15" s="10"/>
      <c r="P15" s="9"/>
      <c r="Q15" s="10"/>
      <c r="R15" s="9"/>
      <c r="S15" s="10"/>
      <c r="T15" s="9"/>
      <c r="U15" s="10"/>
      <c r="V15" s="9"/>
      <c r="W15" s="10"/>
      <c r="X15" s="9"/>
      <c r="Y15" s="10"/>
      <c r="Z15" s="9"/>
      <c r="AA15" s="10"/>
      <c r="AB15" s="9"/>
      <c r="AC15" s="10"/>
      <c r="AD15" s="9"/>
      <c r="AE15" s="10"/>
      <c r="AF15" s="14">
        <f t="shared" si="1"/>
        <v>13.571428571428571</v>
      </c>
      <c r="AG15" s="14">
        <f t="shared" si="2"/>
        <v>6.4285714285714288</v>
      </c>
      <c r="AH15" s="14"/>
      <c r="AI15" s="15">
        <f t="shared" si="0"/>
        <v>8.3928571428571423</v>
      </c>
      <c r="AJ15" s="11" t="str">
        <f t="shared" si="3"/>
        <v>E</v>
      </c>
    </row>
    <row r="16" spans="1:36">
      <c r="A16" s="6">
        <v>7</v>
      </c>
      <c r="B16" s="18">
        <v>175410103</v>
      </c>
      <c r="C16" s="8" t="s">
        <v>36</v>
      </c>
      <c r="D16" s="9">
        <v>100</v>
      </c>
      <c r="E16" s="10"/>
      <c r="F16" s="9">
        <v>30</v>
      </c>
      <c r="G16" s="10">
        <v>90</v>
      </c>
      <c r="H16" s="9">
        <v>60</v>
      </c>
      <c r="I16" s="10"/>
      <c r="J16" s="9"/>
      <c r="K16" s="10"/>
      <c r="L16" s="9"/>
      <c r="M16" s="10"/>
      <c r="N16" s="9"/>
      <c r="O16" s="10"/>
      <c r="P16" s="9"/>
      <c r="Q16" s="10"/>
      <c r="R16" s="9"/>
      <c r="S16" s="10"/>
      <c r="T16" s="9"/>
      <c r="U16" s="10"/>
      <c r="V16" s="9"/>
      <c r="W16" s="10"/>
      <c r="X16" s="9"/>
      <c r="Y16" s="10"/>
      <c r="Z16" s="9"/>
      <c r="AA16" s="10"/>
      <c r="AB16" s="9"/>
      <c r="AC16" s="10"/>
      <c r="AD16" s="9"/>
      <c r="AE16" s="10"/>
      <c r="AF16" s="14">
        <f t="shared" si="1"/>
        <v>13.571428571428571</v>
      </c>
      <c r="AG16" s="14">
        <f t="shared" si="2"/>
        <v>6.4285714285714288</v>
      </c>
      <c r="AH16" s="14"/>
      <c r="AI16" s="15">
        <f t="shared" si="0"/>
        <v>8.3928571428571423</v>
      </c>
      <c r="AJ16" s="11" t="str">
        <f t="shared" si="3"/>
        <v>E</v>
      </c>
    </row>
    <row r="17" spans="1:36">
      <c r="A17" s="6">
        <v>8</v>
      </c>
      <c r="B17" s="18">
        <v>175410123</v>
      </c>
      <c r="C17" s="8" t="s">
        <v>37</v>
      </c>
      <c r="D17" s="9">
        <v>100</v>
      </c>
      <c r="E17" s="10">
        <v>90</v>
      </c>
      <c r="F17" s="9">
        <v>0</v>
      </c>
      <c r="G17" s="10"/>
      <c r="H17" s="9">
        <v>40</v>
      </c>
      <c r="I17" s="10"/>
      <c r="J17" s="9"/>
      <c r="K17" s="10"/>
      <c r="L17" s="9"/>
      <c r="M17" s="10"/>
      <c r="N17" s="9"/>
      <c r="O17" s="10"/>
      <c r="P17" s="9"/>
      <c r="Q17" s="10"/>
      <c r="R17" s="9"/>
      <c r="S17" s="10"/>
      <c r="T17" s="9"/>
      <c r="U17" s="10"/>
      <c r="V17" s="9"/>
      <c r="W17" s="10"/>
      <c r="X17" s="9"/>
      <c r="Y17" s="10"/>
      <c r="Z17" s="9"/>
      <c r="AA17" s="10"/>
      <c r="AB17" s="9"/>
      <c r="AC17" s="10"/>
      <c r="AD17" s="9"/>
      <c r="AE17" s="10"/>
      <c r="AF17" s="14">
        <f t="shared" si="1"/>
        <v>10</v>
      </c>
      <c r="AG17" s="14">
        <f t="shared" si="2"/>
        <v>6.4285714285714288</v>
      </c>
      <c r="AH17" s="14"/>
      <c r="AI17" s="15">
        <f t="shared" si="0"/>
        <v>6.6071428571428577</v>
      </c>
      <c r="AJ17" s="11" t="str">
        <f t="shared" si="3"/>
        <v>E</v>
      </c>
    </row>
    <row r="18" spans="1:36">
      <c r="A18" s="6">
        <v>9</v>
      </c>
      <c r="B18" s="18">
        <v>175410200</v>
      </c>
      <c r="C18" s="8" t="s">
        <v>38</v>
      </c>
      <c r="D18" s="9">
        <v>100</v>
      </c>
      <c r="E18" s="10">
        <v>90</v>
      </c>
      <c r="F18" s="9">
        <v>60</v>
      </c>
      <c r="G18" s="10"/>
      <c r="H18" s="9">
        <v>0</v>
      </c>
      <c r="I18" s="10"/>
      <c r="J18" s="9"/>
      <c r="K18" s="10"/>
      <c r="L18" s="9"/>
      <c r="M18" s="10"/>
      <c r="N18" s="9"/>
      <c r="O18" s="10"/>
      <c r="P18" s="9"/>
      <c r="Q18" s="10"/>
      <c r="R18" s="9"/>
      <c r="S18" s="10"/>
      <c r="T18" s="9"/>
      <c r="U18" s="10"/>
      <c r="V18" s="9"/>
      <c r="W18" s="10"/>
      <c r="X18" s="9"/>
      <c r="Y18" s="10"/>
      <c r="Z18" s="9"/>
      <c r="AA18" s="10"/>
      <c r="AB18" s="9"/>
      <c r="AC18" s="10"/>
      <c r="AD18" s="9"/>
      <c r="AE18" s="10"/>
      <c r="AF18" s="14">
        <f t="shared" si="1"/>
        <v>11.428571428571429</v>
      </c>
      <c r="AG18" s="14">
        <f t="shared" si="2"/>
        <v>6.4285714285714288</v>
      </c>
      <c r="AH18" s="14"/>
      <c r="AI18" s="15">
        <f t="shared" si="0"/>
        <v>7.3214285714285712</v>
      </c>
      <c r="AJ18" s="11" t="str">
        <f t="shared" si="3"/>
        <v>E</v>
      </c>
    </row>
    <row r="19" spans="1:36">
      <c r="A19" s="6">
        <v>10</v>
      </c>
      <c r="B19" s="18">
        <v>185410028</v>
      </c>
      <c r="C19" s="8" t="s">
        <v>39</v>
      </c>
      <c r="D19" s="9">
        <v>100</v>
      </c>
      <c r="E19" s="10">
        <v>90</v>
      </c>
      <c r="F19" s="9">
        <v>90</v>
      </c>
      <c r="G19" s="10">
        <v>80</v>
      </c>
      <c r="H19" s="9">
        <v>90</v>
      </c>
      <c r="I19" s="10"/>
      <c r="J19" s="9"/>
      <c r="K19" s="10"/>
      <c r="L19" s="9"/>
      <c r="M19" s="10"/>
      <c r="N19" s="9"/>
      <c r="O19" s="10"/>
      <c r="P19" s="9"/>
      <c r="Q19" s="10"/>
      <c r="R19" s="9"/>
      <c r="S19" s="10"/>
      <c r="T19" s="9"/>
      <c r="U19" s="10"/>
      <c r="V19" s="9"/>
      <c r="W19" s="10"/>
      <c r="X19" s="9"/>
      <c r="Y19" s="10"/>
      <c r="Z19" s="9"/>
      <c r="AA19" s="10"/>
      <c r="AB19" s="9"/>
      <c r="AC19" s="10"/>
      <c r="AD19" s="9"/>
      <c r="AE19" s="10"/>
      <c r="AF19" s="14">
        <f t="shared" si="1"/>
        <v>20</v>
      </c>
      <c r="AG19" s="14">
        <f t="shared" si="2"/>
        <v>12.142857142857142</v>
      </c>
      <c r="AH19" s="14"/>
      <c r="AI19" s="15">
        <f t="shared" si="0"/>
        <v>13.035714285714285</v>
      </c>
      <c r="AJ19" s="11" t="str">
        <f t="shared" si="3"/>
        <v>E</v>
      </c>
    </row>
    <row r="20" spans="1:36">
      <c r="A20" s="6">
        <v>11</v>
      </c>
      <c r="B20" s="18">
        <v>185410029</v>
      </c>
      <c r="C20" s="8" t="s">
        <v>40</v>
      </c>
      <c r="D20" s="9">
        <v>100</v>
      </c>
      <c r="E20" s="10">
        <v>100</v>
      </c>
      <c r="F20" s="9">
        <v>90</v>
      </c>
      <c r="G20" s="10">
        <v>90</v>
      </c>
      <c r="H20" s="9">
        <v>70</v>
      </c>
      <c r="I20" s="10"/>
      <c r="J20" s="9"/>
      <c r="K20" s="10"/>
      <c r="L20" s="9"/>
      <c r="M20" s="10"/>
      <c r="N20" s="9"/>
      <c r="O20" s="10"/>
      <c r="P20" s="9"/>
      <c r="Q20" s="10"/>
      <c r="R20" s="9"/>
      <c r="S20" s="10"/>
      <c r="T20" s="9"/>
      <c r="U20" s="10"/>
      <c r="V20" s="9"/>
      <c r="W20" s="10"/>
      <c r="X20" s="9"/>
      <c r="Y20" s="10"/>
      <c r="Z20" s="9"/>
      <c r="AA20" s="10"/>
      <c r="AB20" s="9"/>
      <c r="AC20" s="10"/>
      <c r="AD20" s="9"/>
      <c r="AE20" s="10"/>
      <c r="AF20" s="14">
        <f t="shared" si="1"/>
        <v>18.571428571428573</v>
      </c>
      <c r="AG20" s="14">
        <f t="shared" si="2"/>
        <v>13.571428571428571</v>
      </c>
      <c r="AH20" s="14"/>
      <c r="AI20" s="15">
        <f t="shared" si="0"/>
        <v>12.678571428571429</v>
      </c>
      <c r="AJ20" s="11" t="str">
        <f t="shared" si="3"/>
        <v>E</v>
      </c>
    </row>
    <row r="21" spans="1:36">
      <c r="A21" s="6">
        <v>12</v>
      </c>
      <c r="B21" s="18">
        <v>185410031</v>
      </c>
      <c r="C21" s="8" t="s">
        <v>41</v>
      </c>
      <c r="D21" s="9">
        <v>100</v>
      </c>
      <c r="E21" s="10">
        <v>100</v>
      </c>
      <c r="F21" s="9">
        <v>50</v>
      </c>
      <c r="G21" s="10">
        <v>90</v>
      </c>
      <c r="H21" s="9">
        <v>70</v>
      </c>
      <c r="I21" s="10"/>
      <c r="J21" s="9"/>
      <c r="K21" s="10"/>
      <c r="L21" s="9"/>
      <c r="M21" s="10"/>
      <c r="N21" s="9"/>
      <c r="O21" s="10"/>
      <c r="P21" s="9"/>
      <c r="Q21" s="10"/>
      <c r="R21" s="9"/>
      <c r="S21" s="10"/>
      <c r="T21" s="9"/>
      <c r="U21" s="10"/>
      <c r="V21" s="9"/>
      <c r="W21" s="10"/>
      <c r="X21" s="9"/>
      <c r="Y21" s="10"/>
      <c r="Z21" s="9"/>
      <c r="AA21" s="10"/>
      <c r="AB21" s="9"/>
      <c r="AC21" s="10"/>
      <c r="AD21" s="9"/>
      <c r="AE21" s="10"/>
      <c r="AF21" s="14">
        <f t="shared" si="1"/>
        <v>15.714285714285714</v>
      </c>
      <c r="AG21" s="14">
        <f t="shared" si="2"/>
        <v>13.571428571428571</v>
      </c>
      <c r="AH21" s="14"/>
      <c r="AI21" s="15">
        <f t="shared" si="0"/>
        <v>11.25</v>
      </c>
      <c r="AJ21" s="11" t="str">
        <f t="shared" si="3"/>
        <v>E</v>
      </c>
    </row>
    <row r="22" spans="1:36">
      <c r="A22" s="6">
        <v>13</v>
      </c>
      <c r="B22" s="18">
        <v>185410045</v>
      </c>
      <c r="C22" s="8" t="s">
        <v>42</v>
      </c>
      <c r="D22" s="9">
        <v>100</v>
      </c>
      <c r="E22" s="10"/>
      <c r="F22" s="9">
        <v>70</v>
      </c>
      <c r="G22" s="10">
        <v>85</v>
      </c>
      <c r="H22" s="9">
        <v>0</v>
      </c>
      <c r="I22" s="10"/>
      <c r="J22" s="9"/>
      <c r="K22" s="10"/>
      <c r="L22" s="9"/>
      <c r="M22" s="10"/>
      <c r="N22" s="9"/>
      <c r="O22" s="10"/>
      <c r="P22" s="9"/>
      <c r="Q22" s="10"/>
      <c r="R22" s="9"/>
      <c r="S22" s="10"/>
      <c r="T22" s="9"/>
      <c r="U22" s="10"/>
      <c r="V22" s="9"/>
      <c r="W22" s="10"/>
      <c r="X22" s="9"/>
      <c r="Y22" s="10"/>
      <c r="Z22" s="9"/>
      <c r="AA22" s="10"/>
      <c r="AB22" s="9"/>
      <c r="AC22" s="10"/>
      <c r="AD22" s="9"/>
      <c r="AE22" s="10"/>
      <c r="AF22" s="14">
        <f t="shared" si="1"/>
        <v>12.142857142857142</v>
      </c>
      <c r="AG22" s="14">
        <f t="shared" si="2"/>
        <v>6.0714285714285712</v>
      </c>
      <c r="AH22" s="14"/>
      <c r="AI22" s="15">
        <f t="shared" si="0"/>
        <v>7.5892857142857135</v>
      </c>
      <c r="AJ22" s="11" t="str">
        <f t="shared" si="3"/>
        <v>E</v>
      </c>
    </row>
    <row r="23" spans="1:36">
      <c r="A23" s="6">
        <v>14</v>
      </c>
      <c r="B23" s="18">
        <v>185410050</v>
      </c>
      <c r="C23" s="8" t="s">
        <v>43</v>
      </c>
      <c r="D23" s="9">
        <v>100</v>
      </c>
      <c r="E23" s="10"/>
      <c r="F23" s="9">
        <v>0</v>
      </c>
      <c r="G23" s="10"/>
      <c r="H23" s="9">
        <v>56</v>
      </c>
      <c r="I23" s="10"/>
      <c r="J23" s="9"/>
      <c r="K23" s="10"/>
      <c r="L23" s="9"/>
      <c r="M23" s="10"/>
      <c r="N23" s="9"/>
      <c r="O23" s="10"/>
      <c r="P23" s="9"/>
      <c r="Q23" s="10"/>
      <c r="R23" s="9"/>
      <c r="S23" s="10"/>
      <c r="T23" s="9"/>
      <c r="U23" s="10"/>
      <c r="V23" s="9"/>
      <c r="W23" s="10"/>
      <c r="X23" s="9"/>
      <c r="Y23" s="10"/>
      <c r="Z23" s="9"/>
      <c r="AA23" s="10"/>
      <c r="AB23" s="9"/>
      <c r="AC23" s="10"/>
      <c r="AD23" s="9"/>
      <c r="AE23" s="10"/>
      <c r="AF23" s="14">
        <f t="shared" si="1"/>
        <v>11.142857142857142</v>
      </c>
      <c r="AG23" s="14">
        <f t="shared" si="2"/>
        <v>0</v>
      </c>
      <c r="AH23" s="14"/>
      <c r="AI23" s="15">
        <f t="shared" si="0"/>
        <v>5.5714285714285712</v>
      </c>
      <c r="AJ23" s="11" t="str">
        <f t="shared" si="3"/>
        <v>E</v>
      </c>
    </row>
    <row r="24" spans="1:36">
      <c r="A24" s="6">
        <v>15</v>
      </c>
      <c r="B24" s="18">
        <v>185410051</v>
      </c>
      <c r="C24" s="8" t="s">
        <v>44</v>
      </c>
      <c r="D24" s="9">
        <v>100</v>
      </c>
      <c r="E24" s="10"/>
      <c r="F24" s="9">
        <v>20</v>
      </c>
      <c r="G24" s="10">
        <v>90</v>
      </c>
      <c r="H24" s="9">
        <v>50</v>
      </c>
      <c r="I24" s="10"/>
      <c r="J24" s="9"/>
      <c r="K24" s="10"/>
      <c r="L24" s="9"/>
      <c r="M24" s="10"/>
      <c r="N24" s="9"/>
      <c r="O24" s="10"/>
      <c r="P24" s="9"/>
      <c r="Q24" s="10"/>
      <c r="R24" s="9"/>
      <c r="S24" s="10"/>
      <c r="T24" s="9"/>
      <c r="U24" s="10"/>
      <c r="V24" s="9"/>
      <c r="W24" s="10"/>
      <c r="X24" s="9"/>
      <c r="Y24" s="10"/>
      <c r="Z24" s="9"/>
      <c r="AA24" s="10"/>
      <c r="AB24" s="9"/>
      <c r="AC24" s="10"/>
      <c r="AD24" s="9"/>
      <c r="AE24" s="10"/>
      <c r="AF24" s="14">
        <f t="shared" si="1"/>
        <v>12.142857142857142</v>
      </c>
      <c r="AG24" s="14">
        <f t="shared" si="2"/>
        <v>6.4285714285714288</v>
      </c>
      <c r="AH24" s="14"/>
      <c r="AI24" s="15">
        <f t="shared" si="0"/>
        <v>7.6785714285714288</v>
      </c>
      <c r="AJ24" s="11" t="str">
        <f t="shared" si="3"/>
        <v>E</v>
      </c>
    </row>
    <row r="25" spans="1:36">
      <c r="A25" s="6">
        <v>16</v>
      </c>
      <c r="B25" s="18">
        <v>185410054</v>
      </c>
      <c r="C25" s="8" t="s">
        <v>45</v>
      </c>
      <c r="D25" s="9">
        <v>100</v>
      </c>
      <c r="E25" s="10">
        <v>90</v>
      </c>
      <c r="F25" s="9">
        <v>20</v>
      </c>
      <c r="G25" s="10">
        <v>75</v>
      </c>
      <c r="H25" s="9">
        <v>50</v>
      </c>
      <c r="I25" s="10"/>
      <c r="J25" s="9"/>
      <c r="K25" s="10"/>
      <c r="L25" s="9"/>
      <c r="M25" s="10"/>
      <c r="N25" s="9"/>
      <c r="O25" s="10"/>
      <c r="P25" s="9"/>
      <c r="Q25" s="10"/>
      <c r="R25" s="9"/>
      <c r="S25" s="10"/>
      <c r="T25" s="9"/>
      <c r="U25" s="10"/>
      <c r="V25" s="9"/>
      <c r="W25" s="10"/>
      <c r="X25" s="9"/>
      <c r="Y25" s="10"/>
      <c r="Z25" s="9"/>
      <c r="AA25" s="10"/>
      <c r="AB25" s="9"/>
      <c r="AC25" s="10"/>
      <c r="AD25" s="9"/>
      <c r="AE25" s="10"/>
      <c r="AF25" s="14">
        <f t="shared" si="1"/>
        <v>12.142857142857142</v>
      </c>
      <c r="AG25" s="14">
        <f t="shared" si="2"/>
        <v>11.785714285714286</v>
      </c>
      <c r="AH25" s="14"/>
      <c r="AI25" s="15">
        <f t="shared" si="0"/>
        <v>9.0178571428571423</v>
      </c>
      <c r="AJ25" s="11" t="str">
        <f t="shared" si="3"/>
        <v>E</v>
      </c>
    </row>
    <row r="26" spans="1:36">
      <c r="A26" s="6">
        <v>17</v>
      </c>
      <c r="B26" s="18">
        <v>185410055</v>
      </c>
      <c r="C26" s="8" t="s">
        <v>46</v>
      </c>
      <c r="D26" s="9">
        <v>100</v>
      </c>
      <c r="E26" s="10">
        <v>90</v>
      </c>
      <c r="F26" s="9">
        <v>20</v>
      </c>
      <c r="G26" s="10">
        <v>85</v>
      </c>
      <c r="H26" s="9">
        <v>50</v>
      </c>
      <c r="I26" s="10"/>
      <c r="J26" s="9"/>
      <c r="K26" s="10"/>
      <c r="L26" s="9"/>
      <c r="M26" s="10"/>
      <c r="N26" s="9"/>
      <c r="O26" s="10"/>
      <c r="P26" s="9"/>
      <c r="Q26" s="10"/>
      <c r="R26" s="9"/>
      <c r="S26" s="10"/>
      <c r="T26" s="9"/>
      <c r="U26" s="10"/>
      <c r="V26" s="9"/>
      <c r="W26" s="10"/>
      <c r="X26" s="9"/>
      <c r="Y26" s="10"/>
      <c r="Z26" s="9"/>
      <c r="AA26" s="10"/>
      <c r="AB26" s="9"/>
      <c r="AC26" s="10"/>
      <c r="AD26" s="9"/>
      <c r="AE26" s="10"/>
      <c r="AF26" s="14">
        <f t="shared" si="1"/>
        <v>12.142857142857142</v>
      </c>
      <c r="AG26" s="14">
        <f t="shared" si="2"/>
        <v>12.5</v>
      </c>
      <c r="AH26" s="14"/>
      <c r="AI26" s="15">
        <f t="shared" si="0"/>
        <v>9.1964285714285712</v>
      </c>
      <c r="AJ26" s="11" t="str">
        <f t="shared" si="3"/>
        <v>E</v>
      </c>
    </row>
    <row r="27" spans="1:36">
      <c r="A27" s="6">
        <v>18</v>
      </c>
      <c r="B27" s="18">
        <v>185410109</v>
      </c>
      <c r="C27" s="8" t="s">
        <v>47</v>
      </c>
      <c r="D27" s="9">
        <v>100</v>
      </c>
      <c r="E27" s="10">
        <v>90</v>
      </c>
      <c r="F27" s="9">
        <v>100</v>
      </c>
      <c r="G27" s="10"/>
      <c r="H27" s="9">
        <v>30</v>
      </c>
      <c r="I27" s="10"/>
      <c r="J27" s="9"/>
      <c r="K27" s="10"/>
      <c r="L27" s="9"/>
      <c r="M27" s="10"/>
      <c r="N27" s="9"/>
      <c r="O27" s="10"/>
      <c r="P27" s="9"/>
      <c r="Q27" s="10"/>
      <c r="R27" s="9"/>
      <c r="S27" s="10"/>
      <c r="T27" s="9"/>
      <c r="U27" s="10"/>
      <c r="V27" s="9"/>
      <c r="W27" s="10"/>
      <c r="X27" s="9"/>
      <c r="Y27" s="10"/>
      <c r="Z27" s="9"/>
      <c r="AA27" s="10"/>
      <c r="AB27" s="9"/>
      <c r="AC27" s="10"/>
      <c r="AD27" s="9"/>
      <c r="AE27" s="10"/>
      <c r="AF27" s="14">
        <f t="shared" si="1"/>
        <v>16.428571428571427</v>
      </c>
      <c r="AG27" s="14">
        <f t="shared" si="2"/>
        <v>6.4285714285714288</v>
      </c>
      <c r="AH27" s="14"/>
      <c r="AI27" s="15">
        <f t="shared" si="0"/>
        <v>9.8214285714285712</v>
      </c>
      <c r="AJ27" s="11" t="str">
        <f t="shared" si="3"/>
        <v>E</v>
      </c>
    </row>
    <row r="28" spans="1:36">
      <c r="A28" s="6">
        <v>19</v>
      </c>
      <c r="B28" s="18">
        <v>185410119</v>
      </c>
      <c r="C28" s="8" t="s">
        <v>48</v>
      </c>
      <c r="D28" s="9">
        <v>100</v>
      </c>
      <c r="E28" s="10">
        <v>85</v>
      </c>
      <c r="F28" s="9">
        <v>90</v>
      </c>
      <c r="G28" s="10"/>
      <c r="H28" s="9">
        <v>70</v>
      </c>
      <c r="I28" s="10"/>
      <c r="J28" s="9"/>
      <c r="K28" s="10"/>
      <c r="L28" s="9"/>
      <c r="M28" s="10"/>
      <c r="N28" s="9"/>
      <c r="O28" s="10"/>
      <c r="P28" s="9"/>
      <c r="Q28" s="10"/>
      <c r="R28" s="9"/>
      <c r="S28" s="10"/>
      <c r="T28" s="9"/>
      <c r="U28" s="10"/>
      <c r="V28" s="9"/>
      <c r="W28" s="10"/>
      <c r="X28" s="9"/>
      <c r="Y28" s="10"/>
      <c r="Z28" s="9"/>
      <c r="AA28" s="10"/>
      <c r="AB28" s="9"/>
      <c r="AC28" s="10"/>
      <c r="AD28" s="9"/>
      <c r="AE28" s="10"/>
      <c r="AF28" s="14">
        <f t="shared" si="1"/>
        <v>18.571428571428573</v>
      </c>
      <c r="AG28" s="14">
        <f t="shared" si="2"/>
        <v>6.0714285714285712</v>
      </c>
      <c r="AH28" s="14"/>
      <c r="AI28" s="15">
        <f t="shared" si="0"/>
        <v>10.803571428571429</v>
      </c>
      <c r="AJ28" s="11" t="str">
        <f t="shared" si="3"/>
        <v>E</v>
      </c>
    </row>
    <row r="29" spans="1:36">
      <c r="A29" s="6">
        <v>20</v>
      </c>
      <c r="B29" s="18">
        <v>185410121</v>
      </c>
      <c r="C29" s="8" t="s">
        <v>49</v>
      </c>
      <c r="D29" s="9">
        <v>100</v>
      </c>
      <c r="E29" s="10">
        <v>80</v>
      </c>
      <c r="F29" s="9">
        <v>0</v>
      </c>
      <c r="G29" s="10">
        <v>95</v>
      </c>
      <c r="H29" s="9">
        <v>80</v>
      </c>
      <c r="I29" s="10"/>
      <c r="J29" s="9"/>
      <c r="K29" s="10"/>
      <c r="L29" s="9"/>
      <c r="M29" s="10"/>
      <c r="N29" s="9"/>
      <c r="O29" s="10"/>
      <c r="P29" s="9"/>
      <c r="Q29" s="10"/>
      <c r="R29" s="9"/>
      <c r="S29" s="10"/>
      <c r="T29" s="9"/>
      <c r="U29" s="10"/>
      <c r="V29" s="9"/>
      <c r="W29" s="10"/>
      <c r="X29" s="9"/>
      <c r="Y29" s="10"/>
      <c r="Z29" s="9"/>
      <c r="AA29" s="10"/>
      <c r="AB29" s="9"/>
      <c r="AC29" s="10"/>
      <c r="AD29" s="9"/>
      <c r="AE29" s="10"/>
      <c r="AF29" s="14">
        <f t="shared" si="1"/>
        <v>12.857142857142858</v>
      </c>
      <c r="AG29" s="14">
        <f t="shared" si="2"/>
        <v>12.5</v>
      </c>
      <c r="AH29" s="14"/>
      <c r="AI29" s="15">
        <f t="shared" si="0"/>
        <v>9.5535714285714288</v>
      </c>
      <c r="AJ29" s="11" t="str">
        <f t="shared" si="3"/>
        <v>E</v>
      </c>
    </row>
    <row r="30" spans="1:36">
      <c r="A30" s="6">
        <v>21</v>
      </c>
      <c r="B30" s="18">
        <v>185410122</v>
      </c>
      <c r="C30" s="8" t="s">
        <v>50</v>
      </c>
      <c r="D30" s="9">
        <v>100</v>
      </c>
      <c r="E30" s="10">
        <v>100</v>
      </c>
      <c r="F30" s="9">
        <v>100</v>
      </c>
      <c r="G30" s="10">
        <v>80</v>
      </c>
      <c r="H30" s="9">
        <v>60</v>
      </c>
      <c r="I30" s="10"/>
      <c r="J30" s="9"/>
      <c r="K30" s="10"/>
      <c r="L30" s="9"/>
      <c r="M30" s="10"/>
      <c r="N30" s="9"/>
      <c r="O30" s="10"/>
      <c r="P30" s="9"/>
      <c r="Q30" s="10"/>
      <c r="R30" s="9"/>
      <c r="S30" s="10"/>
      <c r="T30" s="9"/>
      <c r="U30" s="10"/>
      <c r="V30" s="9"/>
      <c r="W30" s="10"/>
      <c r="X30" s="9"/>
      <c r="Y30" s="10"/>
      <c r="Z30" s="9"/>
      <c r="AA30" s="10"/>
      <c r="AB30" s="9"/>
      <c r="AC30" s="10"/>
      <c r="AD30" s="9"/>
      <c r="AE30" s="10"/>
      <c r="AF30" s="14">
        <f t="shared" si="1"/>
        <v>18.571428571428573</v>
      </c>
      <c r="AG30" s="14">
        <f t="shared" si="2"/>
        <v>12.857142857142858</v>
      </c>
      <c r="AH30" s="14"/>
      <c r="AI30" s="15">
        <f t="shared" si="0"/>
        <v>12.5</v>
      </c>
      <c r="AJ30" s="11" t="str">
        <f t="shared" si="3"/>
        <v>E</v>
      </c>
    </row>
    <row r="31" spans="1:36">
      <c r="A31" s="6">
        <v>22</v>
      </c>
      <c r="B31" s="18">
        <v>185410126</v>
      </c>
      <c r="C31" s="8" t="s">
        <v>51</v>
      </c>
      <c r="D31" s="9">
        <v>100</v>
      </c>
      <c r="E31" s="10">
        <v>100</v>
      </c>
      <c r="F31" s="9">
        <v>100</v>
      </c>
      <c r="G31" s="10"/>
      <c r="H31" s="9">
        <v>60</v>
      </c>
      <c r="I31" s="10"/>
      <c r="J31" s="9"/>
      <c r="K31" s="10"/>
      <c r="L31" s="9"/>
      <c r="M31" s="10"/>
      <c r="N31" s="9"/>
      <c r="O31" s="10"/>
      <c r="P31" s="9"/>
      <c r="Q31" s="10"/>
      <c r="R31" s="9"/>
      <c r="S31" s="10"/>
      <c r="T31" s="9"/>
      <c r="U31" s="10"/>
      <c r="V31" s="9"/>
      <c r="W31" s="10"/>
      <c r="X31" s="9"/>
      <c r="Y31" s="10"/>
      <c r="Z31" s="9"/>
      <c r="AA31" s="10"/>
      <c r="AB31" s="9"/>
      <c r="AC31" s="10"/>
      <c r="AD31" s="9"/>
      <c r="AE31" s="10"/>
      <c r="AF31" s="14">
        <f t="shared" si="1"/>
        <v>18.571428571428573</v>
      </c>
      <c r="AG31" s="14">
        <f t="shared" si="2"/>
        <v>7.1428571428571432</v>
      </c>
      <c r="AH31" s="14"/>
      <c r="AI31" s="15">
        <f t="shared" si="0"/>
        <v>11.071428571428573</v>
      </c>
      <c r="AJ31" s="11" t="str">
        <f t="shared" si="3"/>
        <v>E</v>
      </c>
    </row>
    <row r="32" spans="1:36">
      <c r="A32" s="6">
        <v>23</v>
      </c>
      <c r="B32" s="18">
        <v>185410147</v>
      </c>
      <c r="C32" s="8" t="s">
        <v>52</v>
      </c>
      <c r="D32" s="9">
        <v>100</v>
      </c>
      <c r="E32" s="10"/>
      <c r="F32" s="9">
        <v>0</v>
      </c>
      <c r="G32" s="10"/>
      <c r="H32" s="9">
        <v>0</v>
      </c>
      <c r="I32" s="10"/>
      <c r="J32" s="9"/>
      <c r="K32" s="10"/>
      <c r="L32" s="9"/>
      <c r="M32" s="10"/>
      <c r="N32" s="9"/>
      <c r="O32" s="10"/>
      <c r="P32" s="9"/>
      <c r="Q32" s="10"/>
      <c r="R32" s="9"/>
      <c r="S32" s="10"/>
      <c r="T32" s="9"/>
      <c r="U32" s="10"/>
      <c r="V32" s="9"/>
      <c r="W32" s="10"/>
      <c r="X32" s="9"/>
      <c r="Y32" s="10"/>
      <c r="Z32" s="9"/>
      <c r="AA32" s="10"/>
      <c r="AB32" s="9"/>
      <c r="AC32" s="10"/>
      <c r="AD32" s="9"/>
      <c r="AE32" s="10"/>
      <c r="AF32" s="14">
        <f t="shared" si="1"/>
        <v>7.1428571428571432</v>
      </c>
      <c r="AG32" s="14">
        <f t="shared" si="2"/>
        <v>0</v>
      </c>
      <c r="AH32" s="14"/>
      <c r="AI32" s="15">
        <f t="shared" si="0"/>
        <v>3.5714285714285716</v>
      </c>
      <c r="AJ32" s="11" t="str">
        <f t="shared" si="3"/>
        <v>E</v>
      </c>
    </row>
    <row r="33" spans="1:36">
      <c r="A33" s="6">
        <v>24</v>
      </c>
      <c r="B33" s="18">
        <v>185410158</v>
      </c>
      <c r="C33" s="8" t="s">
        <v>53</v>
      </c>
      <c r="D33" s="9">
        <v>100</v>
      </c>
      <c r="E33" s="10">
        <v>85</v>
      </c>
      <c r="F33" s="9">
        <v>90</v>
      </c>
      <c r="G33" s="10">
        <v>80</v>
      </c>
      <c r="H33" s="9">
        <v>70</v>
      </c>
      <c r="I33" s="10"/>
      <c r="J33" s="9"/>
      <c r="K33" s="10"/>
      <c r="L33" s="9"/>
      <c r="M33" s="10"/>
      <c r="N33" s="9"/>
      <c r="O33" s="10"/>
      <c r="P33" s="9"/>
      <c r="Q33" s="10"/>
      <c r="R33" s="9"/>
      <c r="S33" s="10"/>
      <c r="T33" s="9"/>
      <c r="U33" s="10"/>
      <c r="V33" s="9"/>
      <c r="W33" s="10"/>
      <c r="X33" s="9"/>
      <c r="Y33" s="10"/>
      <c r="Z33" s="9"/>
      <c r="AA33" s="10"/>
      <c r="AB33" s="9"/>
      <c r="AC33" s="10"/>
      <c r="AD33" s="9"/>
      <c r="AE33" s="10"/>
      <c r="AF33" s="14">
        <f t="shared" si="1"/>
        <v>18.571428571428573</v>
      </c>
      <c r="AG33" s="14">
        <f t="shared" si="2"/>
        <v>11.785714285714286</v>
      </c>
      <c r="AH33" s="14"/>
      <c r="AI33" s="15">
        <f t="shared" si="0"/>
        <v>12.232142857142858</v>
      </c>
      <c r="AJ33" s="11" t="str">
        <f t="shared" si="3"/>
        <v>E</v>
      </c>
    </row>
    <row r="34" spans="1:36">
      <c r="A34" s="6">
        <v>25</v>
      </c>
      <c r="B34" s="18">
        <v>185410161</v>
      </c>
      <c r="C34" s="8" t="s">
        <v>54</v>
      </c>
      <c r="D34" s="9">
        <v>100</v>
      </c>
      <c r="E34" s="10">
        <v>85</v>
      </c>
      <c r="F34" s="9">
        <v>100</v>
      </c>
      <c r="G34" s="10">
        <v>95</v>
      </c>
      <c r="H34" s="9">
        <v>85</v>
      </c>
      <c r="I34" s="10"/>
      <c r="J34" s="9"/>
      <c r="K34" s="10"/>
      <c r="L34" s="9"/>
      <c r="M34" s="10"/>
      <c r="N34" s="9"/>
      <c r="O34" s="10"/>
      <c r="P34" s="9"/>
      <c r="Q34" s="10"/>
      <c r="R34" s="9"/>
      <c r="S34" s="10"/>
      <c r="T34" s="9"/>
      <c r="U34" s="10"/>
      <c r="V34" s="9"/>
      <c r="W34" s="10"/>
      <c r="X34" s="9"/>
      <c r="Y34" s="10"/>
      <c r="Z34" s="9"/>
      <c r="AA34" s="10"/>
      <c r="AB34" s="9"/>
      <c r="AC34" s="10"/>
      <c r="AD34" s="9"/>
      <c r="AE34" s="10"/>
      <c r="AF34" s="14">
        <f t="shared" si="1"/>
        <v>20.357142857142858</v>
      </c>
      <c r="AG34" s="14">
        <f t="shared" si="2"/>
        <v>12.857142857142858</v>
      </c>
      <c r="AH34" s="14"/>
      <c r="AI34" s="15">
        <f t="shared" si="0"/>
        <v>13.392857142857142</v>
      </c>
      <c r="AJ34" s="11" t="str">
        <f t="shared" si="3"/>
        <v>E</v>
      </c>
    </row>
    <row r="35" spans="1:36">
      <c r="A35" s="6">
        <v>26</v>
      </c>
      <c r="B35" s="18">
        <v>185410164</v>
      </c>
      <c r="C35" s="8" t="s">
        <v>55</v>
      </c>
      <c r="D35" s="9">
        <v>100</v>
      </c>
      <c r="E35" s="10">
        <v>95</v>
      </c>
      <c r="F35" s="9">
        <v>40</v>
      </c>
      <c r="G35" s="10"/>
      <c r="H35" s="9">
        <v>0</v>
      </c>
      <c r="I35" s="10"/>
      <c r="J35" s="9"/>
      <c r="K35" s="10"/>
      <c r="L35" s="9"/>
      <c r="M35" s="10"/>
      <c r="N35" s="9"/>
      <c r="O35" s="10"/>
      <c r="P35" s="9"/>
      <c r="Q35" s="10"/>
      <c r="R35" s="9"/>
      <c r="S35" s="10"/>
      <c r="T35" s="9"/>
      <c r="U35" s="10"/>
      <c r="V35" s="9"/>
      <c r="W35" s="10"/>
      <c r="X35" s="9"/>
      <c r="Y35" s="10"/>
      <c r="Z35" s="9"/>
      <c r="AA35" s="10"/>
      <c r="AB35" s="9"/>
      <c r="AC35" s="10"/>
      <c r="AD35" s="9"/>
      <c r="AE35" s="10"/>
      <c r="AF35" s="14">
        <f t="shared" si="1"/>
        <v>10</v>
      </c>
      <c r="AG35" s="14">
        <f t="shared" si="2"/>
        <v>6.7857142857142856</v>
      </c>
      <c r="AH35" s="14"/>
      <c r="AI35" s="15">
        <f t="shared" si="0"/>
        <v>6.6964285714285712</v>
      </c>
      <c r="AJ35" s="11" t="str">
        <f t="shared" si="3"/>
        <v>E</v>
      </c>
    </row>
    <row r="36" spans="1:36">
      <c r="A36" s="6">
        <v>27</v>
      </c>
      <c r="B36" s="18">
        <v>185410165</v>
      </c>
      <c r="C36" s="8" t="s">
        <v>56</v>
      </c>
      <c r="D36" s="9">
        <v>100</v>
      </c>
      <c r="E36" s="10"/>
      <c r="F36" s="9">
        <v>0</v>
      </c>
      <c r="G36" s="10"/>
      <c r="H36" s="9">
        <v>50</v>
      </c>
      <c r="I36" s="10"/>
      <c r="J36" s="9"/>
      <c r="K36" s="10"/>
      <c r="L36" s="9"/>
      <c r="M36" s="10"/>
      <c r="N36" s="9"/>
      <c r="O36" s="10"/>
      <c r="P36" s="9"/>
      <c r="Q36" s="10"/>
      <c r="R36" s="9"/>
      <c r="S36" s="10"/>
      <c r="T36" s="9"/>
      <c r="U36" s="10"/>
      <c r="V36" s="9"/>
      <c r="W36" s="10"/>
      <c r="X36" s="9"/>
      <c r="Y36" s="10"/>
      <c r="Z36" s="9"/>
      <c r="AA36" s="10"/>
      <c r="AB36" s="9"/>
      <c r="AC36" s="10"/>
      <c r="AD36" s="9"/>
      <c r="AE36" s="10"/>
      <c r="AF36" s="14">
        <f t="shared" si="1"/>
        <v>10.714285714285714</v>
      </c>
      <c r="AG36" s="14">
        <f t="shared" si="2"/>
        <v>0</v>
      </c>
      <c r="AH36" s="14"/>
      <c r="AI36" s="15">
        <f t="shared" si="0"/>
        <v>5.3571428571428568</v>
      </c>
      <c r="AJ36" s="11" t="str">
        <f t="shared" si="3"/>
        <v>E</v>
      </c>
    </row>
    <row r="37" spans="1:36">
      <c r="A37" s="6">
        <v>28</v>
      </c>
      <c r="B37" s="18">
        <v>185410166</v>
      </c>
      <c r="C37" s="8" t="s">
        <v>57</v>
      </c>
      <c r="D37" s="9">
        <v>100</v>
      </c>
      <c r="E37" s="10">
        <v>90</v>
      </c>
      <c r="F37" s="9">
        <v>100</v>
      </c>
      <c r="G37" s="10">
        <v>80</v>
      </c>
      <c r="H37" s="9">
        <v>50</v>
      </c>
      <c r="I37" s="10"/>
      <c r="J37" s="9"/>
      <c r="K37" s="10"/>
      <c r="L37" s="9"/>
      <c r="M37" s="10"/>
      <c r="N37" s="9"/>
      <c r="O37" s="10"/>
      <c r="P37" s="9"/>
      <c r="Q37" s="10"/>
      <c r="R37" s="9"/>
      <c r="S37" s="10"/>
      <c r="T37" s="9"/>
      <c r="U37" s="10"/>
      <c r="V37" s="9"/>
      <c r="W37" s="10"/>
      <c r="X37" s="9"/>
      <c r="Y37" s="10"/>
      <c r="Z37" s="9"/>
      <c r="AA37" s="10"/>
      <c r="AB37" s="9"/>
      <c r="AC37" s="10"/>
      <c r="AD37" s="9"/>
      <c r="AE37" s="10"/>
      <c r="AF37" s="14">
        <f t="shared" si="1"/>
        <v>17.857142857142858</v>
      </c>
      <c r="AG37" s="14">
        <f t="shared" si="2"/>
        <v>12.142857142857142</v>
      </c>
      <c r="AH37" s="14"/>
      <c r="AI37" s="15">
        <f t="shared" si="0"/>
        <v>11.964285714285715</v>
      </c>
      <c r="AJ37" s="11" t="str">
        <f t="shared" si="3"/>
        <v>E</v>
      </c>
    </row>
    <row r="38" spans="1:36">
      <c r="A38" s="6">
        <v>29</v>
      </c>
      <c r="B38" s="18">
        <v>185410167</v>
      </c>
      <c r="C38" s="8" t="s">
        <v>58</v>
      </c>
      <c r="D38" s="9">
        <v>100</v>
      </c>
      <c r="E38" s="10">
        <v>70</v>
      </c>
      <c r="F38" s="9">
        <v>90</v>
      </c>
      <c r="G38" s="10">
        <v>90</v>
      </c>
      <c r="H38" s="9">
        <v>40</v>
      </c>
      <c r="I38" s="10"/>
      <c r="J38" s="9"/>
      <c r="K38" s="10"/>
      <c r="L38" s="9"/>
      <c r="M38" s="10"/>
      <c r="N38" s="9"/>
      <c r="O38" s="10"/>
      <c r="P38" s="9"/>
      <c r="Q38" s="10"/>
      <c r="R38" s="9"/>
      <c r="S38" s="10"/>
      <c r="T38" s="9"/>
      <c r="U38" s="10"/>
      <c r="V38" s="9"/>
      <c r="W38" s="10"/>
      <c r="X38" s="9"/>
      <c r="Y38" s="10"/>
      <c r="Z38" s="9"/>
      <c r="AA38" s="10"/>
      <c r="AB38" s="9"/>
      <c r="AC38" s="10"/>
      <c r="AD38" s="9"/>
      <c r="AE38" s="10"/>
      <c r="AF38" s="14">
        <f t="shared" si="1"/>
        <v>16.428571428571427</v>
      </c>
      <c r="AG38" s="14">
        <f t="shared" si="2"/>
        <v>11.428571428571429</v>
      </c>
      <c r="AH38" s="14"/>
      <c r="AI38" s="15">
        <f t="shared" si="0"/>
        <v>11.071428571428571</v>
      </c>
      <c r="AJ38" s="11" t="str">
        <f t="shared" si="3"/>
        <v>E</v>
      </c>
    </row>
    <row r="39" spans="1:36">
      <c r="A39" s="6">
        <v>30</v>
      </c>
      <c r="B39" s="18">
        <v>185410177</v>
      </c>
      <c r="C39" s="8" t="s">
        <v>59</v>
      </c>
      <c r="D39" s="9">
        <v>100</v>
      </c>
      <c r="E39" s="10"/>
      <c r="F39" s="9">
        <v>20</v>
      </c>
      <c r="G39" s="10"/>
      <c r="H39" s="9">
        <v>30</v>
      </c>
      <c r="I39" s="10"/>
      <c r="J39" s="9"/>
      <c r="K39" s="10"/>
      <c r="L39" s="9"/>
      <c r="M39" s="10"/>
      <c r="N39" s="9"/>
      <c r="O39" s="10"/>
      <c r="P39" s="9"/>
      <c r="Q39" s="10"/>
      <c r="R39" s="9"/>
      <c r="S39" s="10"/>
      <c r="T39" s="9"/>
      <c r="U39" s="10"/>
      <c r="V39" s="9"/>
      <c r="W39" s="10"/>
      <c r="X39" s="9"/>
      <c r="Y39" s="10"/>
      <c r="Z39" s="9"/>
      <c r="AA39" s="10"/>
      <c r="AB39" s="9"/>
      <c r="AC39" s="10"/>
      <c r="AD39" s="9"/>
      <c r="AE39" s="10"/>
      <c r="AF39" s="14">
        <f t="shared" si="1"/>
        <v>10.714285714285714</v>
      </c>
      <c r="AG39" s="14">
        <f t="shared" si="2"/>
        <v>0</v>
      </c>
      <c r="AH39" s="14"/>
      <c r="AI39" s="15">
        <f t="shared" si="0"/>
        <v>5.3571428571428568</v>
      </c>
      <c r="AJ39" s="11" t="str">
        <f t="shared" si="3"/>
        <v>E</v>
      </c>
    </row>
    <row r="40" spans="1:36">
      <c r="A40" s="6">
        <v>31</v>
      </c>
      <c r="B40" s="18">
        <v>195410234</v>
      </c>
      <c r="C40" s="8" t="s">
        <v>60</v>
      </c>
      <c r="D40" s="9">
        <v>100</v>
      </c>
      <c r="E40" s="10">
        <v>95</v>
      </c>
      <c r="F40" s="9">
        <v>40</v>
      </c>
      <c r="G40" s="10">
        <v>80</v>
      </c>
      <c r="H40" s="9">
        <v>30</v>
      </c>
      <c r="I40" s="10"/>
      <c r="J40" s="9"/>
      <c r="K40" s="10"/>
      <c r="L40" s="9"/>
      <c r="M40" s="10"/>
      <c r="N40" s="9"/>
      <c r="O40" s="10"/>
      <c r="P40" s="9"/>
      <c r="Q40" s="10"/>
      <c r="R40" s="9"/>
      <c r="S40" s="10"/>
      <c r="T40" s="9"/>
      <c r="U40" s="10"/>
      <c r="V40" s="9"/>
      <c r="W40" s="10"/>
      <c r="X40" s="9"/>
      <c r="Y40" s="10"/>
      <c r="Z40" s="9"/>
      <c r="AA40" s="10"/>
      <c r="AB40" s="9"/>
      <c r="AC40" s="10"/>
      <c r="AD40" s="9"/>
      <c r="AE40" s="10"/>
      <c r="AF40" s="14">
        <f t="shared" si="1"/>
        <v>12.142857142857142</v>
      </c>
      <c r="AG40" s="14">
        <f t="shared" si="2"/>
        <v>12.5</v>
      </c>
      <c r="AH40" s="14"/>
      <c r="AI40" s="15">
        <f t="shared" si="0"/>
        <v>9.1964285714285712</v>
      </c>
      <c r="AJ40" s="11" t="str">
        <f t="shared" si="3"/>
        <v>E</v>
      </c>
    </row>
    <row r="41" spans="1:36">
      <c r="A41" s="24" t="s">
        <v>61</v>
      </c>
      <c r="B41" s="25"/>
      <c r="C41" s="26"/>
      <c r="D41" s="11">
        <f>SUM(D10:D40)</f>
        <v>3100</v>
      </c>
      <c r="E41" s="11">
        <f t="shared" ref="E41:AE41" si="4">SUM(E10:E40)</f>
        <v>1800</v>
      </c>
      <c r="F41" s="11">
        <f t="shared" si="4"/>
        <v>1440</v>
      </c>
      <c r="G41" s="11">
        <f t="shared" si="4"/>
        <v>1460</v>
      </c>
      <c r="H41" s="11">
        <f t="shared" si="4"/>
        <v>1441</v>
      </c>
      <c r="I41" s="11">
        <f t="shared" si="4"/>
        <v>0</v>
      </c>
      <c r="J41" s="11">
        <f t="shared" si="4"/>
        <v>0</v>
      </c>
      <c r="K41" s="11">
        <f t="shared" si="4"/>
        <v>0</v>
      </c>
      <c r="L41" s="11">
        <f t="shared" si="4"/>
        <v>0</v>
      </c>
      <c r="M41" s="11">
        <f t="shared" si="4"/>
        <v>0</v>
      </c>
      <c r="N41" s="11">
        <f t="shared" si="4"/>
        <v>0</v>
      </c>
      <c r="O41" s="11">
        <f t="shared" si="4"/>
        <v>0</v>
      </c>
      <c r="P41" s="11">
        <f t="shared" si="4"/>
        <v>0</v>
      </c>
      <c r="Q41" s="11">
        <f t="shared" si="4"/>
        <v>0</v>
      </c>
      <c r="R41" s="11">
        <f t="shared" si="4"/>
        <v>0</v>
      </c>
      <c r="S41" s="11">
        <f t="shared" si="4"/>
        <v>0</v>
      </c>
      <c r="T41" s="11">
        <f t="shared" si="4"/>
        <v>0</v>
      </c>
      <c r="U41" s="11">
        <f t="shared" si="4"/>
        <v>0</v>
      </c>
      <c r="V41" s="11">
        <f t="shared" si="4"/>
        <v>0</v>
      </c>
      <c r="W41" s="11">
        <f t="shared" si="4"/>
        <v>0</v>
      </c>
      <c r="X41" s="11">
        <f t="shared" si="4"/>
        <v>0</v>
      </c>
      <c r="Y41" s="11">
        <f t="shared" si="4"/>
        <v>0</v>
      </c>
      <c r="Z41" s="11">
        <f t="shared" si="4"/>
        <v>0</v>
      </c>
      <c r="AA41" s="11">
        <f t="shared" si="4"/>
        <v>0</v>
      </c>
      <c r="AB41" s="11">
        <f t="shared" si="4"/>
        <v>0</v>
      </c>
      <c r="AC41" s="11">
        <f t="shared" si="4"/>
        <v>0</v>
      </c>
      <c r="AD41" s="11">
        <f t="shared" si="4"/>
        <v>0</v>
      </c>
      <c r="AE41" s="11">
        <f t="shared" si="4"/>
        <v>0</v>
      </c>
      <c r="AF41" s="11">
        <f>SUM(AF10:AF40)</f>
        <v>427.21428571428567</v>
      </c>
      <c r="AG41" s="11">
        <f>SUM(AG10:AG40)</f>
        <v>232.85714285714283</v>
      </c>
      <c r="AH41" s="11">
        <f>SUM(AH10:AH40)</f>
        <v>0</v>
      </c>
      <c r="AI41" s="12">
        <f>SUM(AI10:AI40)</f>
        <v>271.82142857142856</v>
      </c>
      <c r="AJ41" s="11"/>
    </row>
    <row r="42" spans="1:36">
      <c r="A42" s="24" t="s">
        <v>62</v>
      </c>
      <c r="B42" s="25"/>
      <c r="C42" s="26"/>
      <c r="D42" s="11">
        <f>MAX(D10:D40)</f>
        <v>100</v>
      </c>
      <c r="E42" s="11">
        <f t="shared" ref="E42:AE42" si="5">MAX(E10:E40)</f>
        <v>100</v>
      </c>
      <c r="F42" s="11">
        <f t="shared" si="5"/>
        <v>100</v>
      </c>
      <c r="G42" s="11">
        <f t="shared" si="5"/>
        <v>95</v>
      </c>
      <c r="H42" s="11">
        <f t="shared" si="5"/>
        <v>90</v>
      </c>
      <c r="I42" s="11">
        <f t="shared" si="5"/>
        <v>0</v>
      </c>
      <c r="J42" s="11">
        <f t="shared" si="5"/>
        <v>0</v>
      </c>
      <c r="K42" s="11">
        <f t="shared" si="5"/>
        <v>0</v>
      </c>
      <c r="L42" s="11">
        <f t="shared" si="5"/>
        <v>0</v>
      </c>
      <c r="M42" s="11">
        <f t="shared" si="5"/>
        <v>0</v>
      </c>
      <c r="N42" s="11">
        <f t="shared" si="5"/>
        <v>0</v>
      </c>
      <c r="O42" s="11">
        <f t="shared" si="5"/>
        <v>0</v>
      </c>
      <c r="P42" s="11">
        <f t="shared" si="5"/>
        <v>0</v>
      </c>
      <c r="Q42" s="11">
        <f t="shared" si="5"/>
        <v>0</v>
      </c>
      <c r="R42" s="11">
        <f t="shared" si="5"/>
        <v>0</v>
      </c>
      <c r="S42" s="11">
        <f t="shared" si="5"/>
        <v>0</v>
      </c>
      <c r="T42" s="11">
        <f t="shared" si="5"/>
        <v>0</v>
      </c>
      <c r="U42" s="11">
        <f t="shared" si="5"/>
        <v>0</v>
      </c>
      <c r="V42" s="11">
        <f t="shared" si="5"/>
        <v>0</v>
      </c>
      <c r="W42" s="11">
        <f t="shared" si="5"/>
        <v>0</v>
      </c>
      <c r="X42" s="11">
        <f t="shared" si="5"/>
        <v>0</v>
      </c>
      <c r="Y42" s="11">
        <f t="shared" si="5"/>
        <v>0</v>
      </c>
      <c r="Z42" s="11">
        <f t="shared" si="5"/>
        <v>0</v>
      </c>
      <c r="AA42" s="11">
        <f t="shared" si="5"/>
        <v>0</v>
      </c>
      <c r="AB42" s="11">
        <f t="shared" si="5"/>
        <v>0</v>
      </c>
      <c r="AC42" s="11">
        <f t="shared" si="5"/>
        <v>0</v>
      </c>
      <c r="AD42" s="11">
        <f t="shared" si="5"/>
        <v>0</v>
      </c>
      <c r="AE42" s="11">
        <f t="shared" si="5"/>
        <v>0</v>
      </c>
      <c r="AF42" s="11">
        <f>MAX(AF10:AF40)</f>
        <v>20.357142857142858</v>
      </c>
      <c r="AG42" s="11">
        <f>MAX(AG10:AG40)</f>
        <v>13.571428571428571</v>
      </c>
      <c r="AH42" s="11">
        <f>MAX(AH10:AH40)</f>
        <v>0</v>
      </c>
      <c r="AI42" s="12">
        <f>MAX(AI10:AI40)</f>
        <v>13.392857142857142</v>
      </c>
      <c r="AJ42" s="11"/>
    </row>
    <row r="43" spans="1:36">
      <c r="A43" s="24" t="s">
        <v>63</v>
      </c>
      <c r="B43" s="25"/>
      <c r="C43" s="26"/>
      <c r="D43" s="11">
        <f>MIN(D10:D40)</f>
        <v>100</v>
      </c>
      <c r="E43" s="11">
        <f t="shared" ref="E43:AE43" si="6">MIN(E10:E40)</f>
        <v>70</v>
      </c>
      <c r="F43" s="11">
        <f t="shared" si="6"/>
        <v>0</v>
      </c>
      <c r="G43" s="11">
        <f t="shared" si="6"/>
        <v>75</v>
      </c>
      <c r="H43" s="11">
        <f t="shared" si="6"/>
        <v>0</v>
      </c>
      <c r="I43" s="11">
        <f t="shared" si="6"/>
        <v>0</v>
      </c>
      <c r="J43" s="11">
        <f t="shared" si="6"/>
        <v>0</v>
      </c>
      <c r="K43" s="11">
        <f t="shared" si="6"/>
        <v>0</v>
      </c>
      <c r="L43" s="11">
        <f t="shared" si="6"/>
        <v>0</v>
      </c>
      <c r="M43" s="11">
        <f t="shared" si="6"/>
        <v>0</v>
      </c>
      <c r="N43" s="11">
        <f t="shared" si="6"/>
        <v>0</v>
      </c>
      <c r="O43" s="11">
        <f t="shared" si="6"/>
        <v>0</v>
      </c>
      <c r="P43" s="11">
        <f t="shared" si="6"/>
        <v>0</v>
      </c>
      <c r="Q43" s="11">
        <f t="shared" si="6"/>
        <v>0</v>
      </c>
      <c r="R43" s="11">
        <f t="shared" si="6"/>
        <v>0</v>
      </c>
      <c r="S43" s="11">
        <f t="shared" si="6"/>
        <v>0</v>
      </c>
      <c r="T43" s="11">
        <f t="shared" si="6"/>
        <v>0</v>
      </c>
      <c r="U43" s="11">
        <f t="shared" si="6"/>
        <v>0</v>
      </c>
      <c r="V43" s="11">
        <f t="shared" si="6"/>
        <v>0</v>
      </c>
      <c r="W43" s="11">
        <f t="shared" si="6"/>
        <v>0</v>
      </c>
      <c r="X43" s="11">
        <f t="shared" si="6"/>
        <v>0</v>
      </c>
      <c r="Y43" s="11">
        <f t="shared" si="6"/>
        <v>0</v>
      </c>
      <c r="Z43" s="11">
        <f t="shared" si="6"/>
        <v>0</v>
      </c>
      <c r="AA43" s="11">
        <f t="shared" si="6"/>
        <v>0</v>
      </c>
      <c r="AB43" s="11">
        <f t="shared" si="6"/>
        <v>0</v>
      </c>
      <c r="AC43" s="11">
        <f t="shared" si="6"/>
        <v>0</v>
      </c>
      <c r="AD43" s="11">
        <f t="shared" si="6"/>
        <v>0</v>
      </c>
      <c r="AE43" s="11">
        <f t="shared" si="6"/>
        <v>0</v>
      </c>
      <c r="AF43" s="11">
        <f>MIN(AF10:AF40)</f>
        <v>7.1428571428571432</v>
      </c>
      <c r="AG43" s="11">
        <f>MIN(AG10:AG40)</f>
        <v>0</v>
      </c>
      <c r="AH43" s="11">
        <f>MIN(AH10:AH40)</f>
        <v>0</v>
      </c>
      <c r="AI43" s="12">
        <f>MIN(AI10:AI40)</f>
        <v>3.5714285714285716</v>
      </c>
      <c r="AJ43" s="11"/>
    </row>
    <row r="44" spans="1:36">
      <c r="A44" s="24" t="s">
        <v>64</v>
      </c>
      <c r="B44" s="25"/>
      <c r="C44" s="26"/>
      <c r="D44" s="11">
        <f>AVERAGE(D41/31)</f>
        <v>100</v>
      </c>
      <c r="E44" s="12">
        <f t="shared" ref="E44:AE44" si="7">AVERAGE(E41/31)</f>
        <v>58.064516129032256</v>
      </c>
      <c r="F44" s="12">
        <f t="shared" si="7"/>
        <v>46.451612903225808</v>
      </c>
      <c r="G44" s="12">
        <f t="shared" si="7"/>
        <v>47.096774193548384</v>
      </c>
      <c r="H44" s="12">
        <f t="shared" si="7"/>
        <v>46.483870967741936</v>
      </c>
      <c r="I44" s="12">
        <f t="shared" si="7"/>
        <v>0</v>
      </c>
      <c r="J44" s="12">
        <f t="shared" si="7"/>
        <v>0</v>
      </c>
      <c r="K44" s="12">
        <f t="shared" si="7"/>
        <v>0</v>
      </c>
      <c r="L44" s="12">
        <f t="shared" si="7"/>
        <v>0</v>
      </c>
      <c r="M44" s="12">
        <f t="shared" si="7"/>
        <v>0</v>
      </c>
      <c r="N44" s="12">
        <f t="shared" si="7"/>
        <v>0</v>
      </c>
      <c r="O44" s="12">
        <f t="shared" si="7"/>
        <v>0</v>
      </c>
      <c r="P44" s="12">
        <f t="shared" si="7"/>
        <v>0</v>
      </c>
      <c r="Q44" s="12">
        <f t="shared" si="7"/>
        <v>0</v>
      </c>
      <c r="R44" s="12">
        <f t="shared" si="7"/>
        <v>0</v>
      </c>
      <c r="S44" s="12">
        <f t="shared" si="7"/>
        <v>0</v>
      </c>
      <c r="T44" s="12">
        <f t="shared" si="7"/>
        <v>0</v>
      </c>
      <c r="U44" s="12">
        <f t="shared" si="7"/>
        <v>0</v>
      </c>
      <c r="V44" s="12">
        <f t="shared" si="7"/>
        <v>0</v>
      </c>
      <c r="W44" s="12">
        <f t="shared" si="7"/>
        <v>0</v>
      </c>
      <c r="X44" s="12">
        <f t="shared" si="7"/>
        <v>0</v>
      </c>
      <c r="Y44" s="12">
        <f t="shared" si="7"/>
        <v>0</v>
      </c>
      <c r="Z44" s="12">
        <f t="shared" si="7"/>
        <v>0</v>
      </c>
      <c r="AA44" s="12">
        <f t="shared" si="7"/>
        <v>0</v>
      </c>
      <c r="AB44" s="12">
        <f t="shared" si="7"/>
        <v>0</v>
      </c>
      <c r="AC44" s="12">
        <f t="shared" si="7"/>
        <v>0</v>
      </c>
      <c r="AD44" s="12">
        <f t="shared" si="7"/>
        <v>0</v>
      </c>
      <c r="AE44" s="12">
        <f t="shared" si="7"/>
        <v>0</v>
      </c>
      <c r="AF44" s="12">
        <f>AVERAGE(AF41/31)</f>
        <v>13.781105990783409</v>
      </c>
      <c r="AG44" s="12">
        <f>AVERAGE(AG41/31)</f>
        <v>7.5115207373271877</v>
      </c>
      <c r="AH44" s="12">
        <f>AVERAGE(AH41/31)</f>
        <v>0</v>
      </c>
      <c r="AI44" s="12">
        <f>AVERAGE(AI41/31)</f>
        <v>8.7684331797235018</v>
      </c>
      <c r="AJ44" s="11"/>
    </row>
  </sheetData>
  <mergeCells count="31">
    <mergeCell ref="A1:AE1"/>
    <mergeCell ref="A2:AE2"/>
    <mergeCell ref="A3:AE3"/>
    <mergeCell ref="A4:AE4"/>
    <mergeCell ref="D7:AE7"/>
    <mergeCell ref="X8:Y8"/>
    <mergeCell ref="Z8:AA8"/>
    <mergeCell ref="AB8:AC8"/>
    <mergeCell ref="AD8:AE8"/>
    <mergeCell ref="A41:C41"/>
    <mergeCell ref="N8:O8"/>
    <mergeCell ref="P8:Q8"/>
    <mergeCell ref="R8:S8"/>
    <mergeCell ref="T8:U8"/>
    <mergeCell ref="V8:W8"/>
    <mergeCell ref="D8:E8"/>
    <mergeCell ref="F8:G8"/>
    <mergeCell ref="H8:I8"/>
    <mergeCell ref="J8:K8"/>
    <mergeCell ref="L8:M8"/>
    <mergeCell ref="A42:C42"/>
    <mergeCell ref="A43:C43"/>
    <mergeCell ref="A44:C44"/>
    <mergeCell ref="A7:A9"/>
    <mergeCell ref="B7:B9"/>
    <mergeCell ref="C7:C9"/>
    <mergeCell ref="AF7:AF8"/>
    <mergeCell ref="AG7:AG8"/>
    <mergeCell ref="AH7:AH8"/>
    <mergeCell ref="AI7:AI9"/>
    <mergeCell ref="AJ7:AJ9"/>
  </mergeCells>
  <conditionalFormatting sqref="AJ10:AJ40">
    <cfRule type="cellIs" dxfId="19" priority="3" operator="equal">
      <formula>"E"</formula>
    </cfRule>
    <cfRule type="cellIs" dxfId="18" priority="4" operator="equal">
      <formula>"D"</formula>
    </cfRule>
    <cfRule type="cellIs" dxfId="17" priority="5" operator="equal">
      <formula>"C"</formula>
    </cfRule>
    <cfRule type="cellIs" dxfId="16" priority="6" operator="equal">
      <formula>"B"</formula>
    </cfRule>
    <cfRule type="cellIs" dxfId="15" priority="7" operator="equal">
      <formula>"A"</formula>
    </cfRule>
  </conditionalFormatting>
  <pageMargins left="0.7" right="0.7" top="0.75" bottom="0.75" header="0.3" footer="0.3"/>
  <pageSetup orientation="portrait" horizontalDpi="360" verticalDpi="36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62"/>
  <sheetViews>
    <sheetView zoomScale="70" zoomScaleNormal="70" workbookViewId="0">
      <pane xSplit="3" ySplit="8" topLeftCell="D14" activePane="bottomRight" state="frozen"/>
      <selection pane="topRight" activeCell="D1" sqref="D1"/>
      <selection pane="bottomLeft" activeCell="A9" sqref="A9"/>
      <selection pane="bottomRight" activeCell="D41" sqref="D41"/>
    </sheetView>
  </sheetViews>
  <sheetFormatPr defaultColWidth="9" defaultRowHeight="15"/>
  <cols>
    <col min="1" max="1" width="8.7109375" customWidth="1"/>
    <col min="2" max="2" width="11.140625" customWidth="1"/>
    <col min="3" max="3" width="39.5703125" customWidth="1"/>
    <col min="4" max="12" width="12.28515625" customWidth="1"/>
    <col min="13" max="17" width="13.42578125" customWidth="1"/>
    <col min="18" max="19" width="14.85546875" style="1" customWidth="1"/>
    <col min="20" max="20" width="10.5703125" customWidth="1"/>
    <col min="21" max="21" width="8.7109375" customWidth="1"/>
  </cols>
  <sheetData>
    <row r="1" spans="1:21" ht="15.75">
      <c r="A1" s="27" t="s">
        <v>0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</row>
    <row r="2" spans="1:21" ht="15.75">
      <c r="A2" s="27" t="s">
        <v>1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</row>
    <row r="3" spans="1:21" ht="15.75">
      <c r="A3" s="34" t="s">
        <v>65</v>
      </c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</row>
    <row r="4" spans="1:21" ht="15.75">
      <c r="A4" s="27" t="s">
        <v>3</v>
      </c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</row>
    <row r="5" spans="1:21">
      <c r="A5" s="2" t="s">
        <v>4</v>
      </c>
      <c r="B5" s="2" t="s">
        <v>66</v>
      </c>
    </row>
    <row r="7" spans="1:21" s="1" customFormat="1" ht="30" customHeight="1">
      <c r="A7" s="32" t="s">
        <v>6</v>
      </c>
      <c r="B7" s="28" t="s">
        <v>7</v>
      </c>
      <c r="C7" s="28" t="s">
        <v>8</v>
      </c>
      <c r="D7" s="22" t="s">
        <v>9</v>
      </c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3" t="s">
        <v>11</v>
      </c>
      <c r="S7" s="3" t="s">
        <v>12</v>
      </c>
      <c r="T7" s="28" t="s">
        <v>9</v>
      </c>
      <c r="U7" s="30" t="s">
        <v>13</v>
      </c>
    </row>
    <row r="8" spans="1:21" s="1" customFormat="1">
      <c r="A8" s="33"/>
      <c r="B8" s="29"/>
      <c r="C8" s="29"/>
      <c r="D8" s="4" t="s">
        <v>67</v>
      </c>
      <c r="E8" s="4" t="s">
        <v>68</v>
      </c>
      <c r="F8" s="4" t="s">
        <v>69</v>
      </c>
      <c r="G8" s="4" t="s">
        <v>70</v>
      </c>
      <c r="H8" s="4" t="s">
        <v>71</v>
      </c>
      <c r="I8" s="4" t="s">
        <v>72</v>
      </c>
      <c r="J8" s="4" t="s">
        <v>73</v>
      </c>
      <c r="K8" s="4" t="s">
        <v>74</v>
      </c>
      <c r="L8" s="4" t="s">
        <v>75</v>
      </c>
      <c r="M8" s="4" t="s">
        <v>76</v>
      </c>
      <c r="N8" s="4" t="s">
        <v>77</v>
      </c>
      <c r="O8" s="4" t="s">
        <v>78</v>
      </c>
      <c r="P8" s="4" t="s">
        <v>79</v>
      </c>
      <c r="Q8" s="4" t="s">
        <v>80</v>
      </c>
      <c r="R8" s="13">
        <v>0.4</v>
      </c>
      <c r="S8" s="13">
        <v>0.6</v>
      </c>
      <c r="T8" s="29"/>
      <c r="U8" s="31"/>
    </row>
    <row r="9" spans="1:21">
      <c r="A9" s="6">
        <v>1</v>
      </c>
      <c r="B9" s="7">
        <v>145410115</v>
      </c>
      <c r="C9" s="8" t="s">
        <v>81</v>
      </c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4">
        <f t="shared" ref="R9:R40" si="0">SUM(D9,E9,F9,G9,H9,I9,J9,K9,L9,M9,N9,O9,P9,Q9)/14</f>
        <v>0</v>
      </c>
      <c r="S9" s="14">
        <v>0</v>
      </c>
      <c r="T9" s="15">
        <f>SUM((R9*$R$8)+(S9*$S$8))</f>
        <v>0</v>
      </c>
      <c r="U9" s="11" t="str">
        <f>IF(AND(T9&gt;=80),"A",IF(AND(T9&gt;=60),"B",IF(AND(T9&gt;=40),"C",IF(AND(T9&gt;=20),"D","E"))))</f>
        <v>E</v>
      </c>
    </row>
    <row r="10" spans="1:21">
      <c r="A10" s="6">
        <v>2</v>
      </c>
      <c r="B10" s="7">
        <v>145410120</v>
      </c>
      <c r="C10" s="8" t="s">
        <v>82</v>
      </c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4">
        <f t="shared" si="0"/>
        <v>0</v>
      </c>
      <c r="S10" s="14">
        <v>0</v>
      </c>
      <c r="T10" s="15">
        <f t="shared" ref="T10:T58" si="1">SUM((R10*$R$8)+(S10*$S$8))</f>
        <v>0</v>
      </c>
      <c r="U10" s="11" t="str">
        <f>IF(AND(T10&gt;=80),"A",IF(AND(T10&gt;=60),"B",IF(AND(T10&gt;=40),"C",IF(AND(T10&gt;=20),"D","E"))))</f>
        <v>E</v>
      </c>
    </row>
    <row r="11" spans="1:21">
      <c r="A11" s="6">
        <v>3</v>
      </c>
      <c r="B11" s="7">
        <v>155410042</v>
      </c>
      <c r="C11" s="8" t="s">
        <v>83</v>
      </c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4">
        <f t="shared" si="0"/>
        <v>0</v>
      </c>
      <c r="S11" s="14">
        <v>0</v>
      </c>
      <c r="T11" s="15">
        <f t="shared" si="1"/>
        <v>0</v>
      </c>
      <c r="U11" s="11" t="str">
        <f t="shared" ref="U11:U58" si="2">IF(AND(T11&gt;=80),"A",IF(AND(T11&gt;=60),"B",IF(AND(T11&gt;=40),"C",IF(AND(T11&gt;=20),"D","E"))))</f>
        <v>E</v>
      </c>
    </row>
    <row r="12" spans="1:21">
      <c r="A12" s="6">
        <v>4</v>
      </c>
      <c r="B12" s="7">
        <v>165410047</v>
      </c>
      <c r="C12" s="8" t="s">
        <v>84</v>
      </c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4">
        <f t="shared" si="0"/>
        <v>0</v>
      </c>
      <c r="S12" s="14">
        <v>0</v>
      </c>
      <c r="T12" s="15">
        <f t="shared" si="1"/>
        <v>0</v>
      </c>
      <c r="U12" s="11" t="str">
        <f t="shared" si="2"/>
        <v>E</v>
      </c>
    </row>
    <row r="13" spans="1:21">
      <c r="A13" s="6">
        <v>5</v>
      </c>
      <c r="B13" s="7">
        <v>175410145</v>
      </c>
      <c r="C13" s="8" t="s">
        <v>85</v>
      </c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4">
        <f t="shared" si="0"/>
        <v>0</v>
      </c>
      <c r="S13" s="14">
        <v>0</v>
      </c>
      <c r="T13" s="15">
        <f t="shared" si="1"/>
        <v>0</v>
      </c>
      <c r="U13" s="11" t="str">
        <f t="shared" si="2"/>
        <v>E</v>
      </c>
    </row>
    <row r="14" spans="1:21">
      <c r="A14" s="6">
        <v>6</v>
      </c>
      <c r="B14" s="7">
        <v>175410192</v>
      </c>
      <c r="C14" s="8" t="s">
        <v>86</v>
      </c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4">
        <f t="shared" si="0"/>
        <v>0</v>
      </c>
      <c r="S14" s="14">
        <v>0</v>
      </c>
      <c r="T14" s="15">
        <f t="shared" si="1"/>
        <v>0</v>
      </c>
      <c r="U14" s="11" t="str">
        <f t="shared" si="2"/>
        <v>E</v>
      </c>
    </row>
    <row r="15" spans="1:21">
      <c r="A15" s="6">
        <v>7</v>
      </c>
      <c r="B15" s="7">
        <v>185410004</v>
      </c>
      <c r="C15" s="8" t="s">
        <v>87</v>
      </c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4">
        <f t="shared" si="0"/>
        <v>0</v>
      </c>
      <c r="S15" s="14">
        <v>0</v>
      </c>
      <c r="T15" s="15">
        <f t="shared" si="1"/>
        <v>0</v>
      </c>
      <c r="U15" s="11" t="str">
        <f t="shared" si="2"/>
        <v>E</v>
      </c>
    </row>
    <row r="16" spans="1:21">
      <c r="A16" s="6">
        <v>8</v>
      </c>
      <c r="B16" s="7">
        <v>185410025</v>
      </c>
      <c r="C16" s="8" t="s">
        <v>88</v>
      </c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4">
        <f t="shared" si="0"/>
        <v>0</v>
      </c>
      <c r="S16" s="14">
        <v>0</v>
      </c>
      <c r="T16" s="15">
        <f t="shared" si="1"/>
        <v>0</v>
      </c>
      <c r="U16" s="11" t="str">
        <f t="shared" si="2"/>
        <v>E</v>
      </c>
    </row>
    <row r="17" spans="1:21">
      <c r="A17" s="6">
        <v>9</v>
      </c>
      <c r="B17" s="7">
        <v>185410041</v>
      </c>
      <c r="C17" s="8" t="s">
        <v>89</v>
      </c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4">
        <f t="shared" si="0"/>
        <v>0</v>
      </c>
      <c r="S17" s="14">
        <v>0</v>
      </c>
      <c r="T17" s="15">
        <f t="shared" si="1"/>
        <v>0</v>
      </c>
      <c r="U17" s="11" t="str">
        <f t="shared" si="2"/>
        <v>E</v>
      </c>
    </row>
    <row r="18" spans="1:21">
      <c r="A18" s="6">
        <v>10</v>
      </c>
      <c r="B18" s="7">
        <v>185410052</v>
      </c>
      <c r="C18" s="8" t="s">
        <v>90</v>
      </c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4">
        <f t="shared" si="0"/>
        <v>0</v>
      </c>
      <c r="S18" s="14">
        <v>0</v>
      </c>
      <c r="T18" s="15">
        <f t="shared" si="1"/>
        <v>0</v>
      </c>
      <c r="U18" s="11" t="str">
        <f t="shared" si="2"/>
        <v>E</v>
      </c>
    </row>
    <row r="19" spans="1:21">
      <c r="A19" s="6">
        <v>11</v>
      </c>
      <c r="B19" s="7">
        <v>185410060</v>
      </c>
      <c r="C19" s="8" t="s">
        <v>91</v>
      </c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4">
        <f t="shared" si="0"/>
        <v>0</v>
      </c>
      <c r="S19" s="14">
        <v>0</v>
      </c>
      <c r="T19" s="15">
        <f t="shared" si="1"/>
        <v>0</v>
      </c>
      <c r="U19" s="11" t="str">
        <f t="shared" ref="U19:U39" si="3">IF(AND(T19&gt;=80),"A",IF(AND(T19&gt;=60),"B",IF(AND(T19&gt;=40),"C",IF(AND(T19&gt;=20),"D","E"))))</f>
        <v>E</v>
      </c>
    </row>
    <row r="20" spans="1:21">
      <c r="A20" s="6">
        <v>12</v>
      </c>
      <c r="B20" s="7">
        <v>185410061</v>
      </c>
      <c r="C20" s="8" t="s">
        <v>92</v>
      </c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4">
        <f t="shared" si="0"/>
        <v>0</v>
      </c>
      <c r="S20" s="14">
        <v>0</v>
      </c>
      <c r="T20" s="15">
        <f t="shared" si="1"/>
        <v>0</v>
      </c>
      <c r="U20" s="11" t="str">
        <f t="shared" si="3"/>
        <v>E</v>
      </c>
    </row>
    <row r="21" spans="1:21">
      <c r="A21" s="6">
        <v>13</v>
      </c>
      <c r="B21" s="7">
        <v>185410063</v>
      </c>
      <c r="C21" s="8" t="s">
        <v>93</v>
      </c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4">
        <f t="shared" si="0"/>
        <v>0</v>
      </c>
      <c r="S21" s="14">
        <v>0</v>
      </c>
      <c r="T21" s="15">
        <f t="shared" si="1"/>
        <v>0</v>
      </c>
      <c r="U21" s="11" t="str">
        <f t="shared" si="3"/>
        <v>E</v>
      </c>
    </row>
    <row r="22" spans="1:21">
      <c r="A22" s="6">
        <v>14</v>
      </c>
      <c r="B22" s="7">
        <v>185410065</v>
      </c>
      <c r="C22" s="8" t="s">
        <v>94</v>
      </c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4">
        <f t="shared" si="0"/>
        <v>0</v>
      </c>
      <c r="S22" s="14">
        <v>0</v>
      </c>
      <c r="T22" s="15">
        <f t="shared" si="1"/>
        <v>0</v>
      </c>
      <c r="U22" s="11" t="str">
        <f t="shared" si="3"/>
        <v>E</v>
      </c>
    </row>
    <row r="23" spans="1:21">
      <c r="A23" s="6">
        <v>15</v>
      </c>
      <c r="B23" s="7">
        <v>185410067</v>
      </c>
      <c r="C23" s="8" t="s">
        <v>95</v>
      </c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4">
        <f t="shared" si="0"/>
        <v>0</v>
      </c>
      <c r="S23" s="14">
        <v>0</v>
      </c>
      <c r="T23" s="15">
        <f t="shared" si="1"/>
        <v>0</v>
      </c>
      <c r="U23" s="11" t="str">
        <f t="shared" si="3"/>
        <v>E</v>
      </c>
    </row>
    <row r="24" spans="1:21">
      <c r="A24" s="6">
        <v>16</v>
      </c>
      <c r="B24" s="7">
        <v>185410068</v>
      </c>
      <c r="C24" s="8" t="s">
        <v>96</v>
      </c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4">
        <f t="shared" si="0"/>
        <v>0</v>
      </c>
      <c r="S24" s="14">
        <v>0</v>
      </c>
      <c r="T24" s="15">
        <f t="shared" si="1"/>
        <v>0</v>
      </c>
      <c r="U24" s="11" t="str">
        <f t="shared" si="3"/>
        <v>E</v>
      </c>
    </row>
    <row r="25" spans="1:21">
      <c r="A25" s="6">
        <v>17</v>
      </c>
      <c r="B25" s="7">
        <v>185410069</v>
      </c>
      <c r="C25" s="8" t="s">
        <v>97</v>
      </c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4">
        <f t="shared" si="0"/>
        <v>0</v>
      </c>
      <c r="S25" s="14">
        <v>0</v>
      </c>
      <c r="T25" s="15">
        <f t="shared" si="1"/>
        <v>0</v>
      </c>
      <c r="U25" s="11" t="str">
        <f t="shared" si="3"/>
        <v>E</v>
      </c>
    </row>
    <row r="26" spans="1:21">
      <c r="A26" s="6">
        <v>18</v>
      </c>
      <c r="B26" s="7">
        <v>185410070</v>
      </c>
      <c r="C26" s="8" t="s">
        <v>98</v>
      </c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4">
        <f t="shared" si="0"/>
        <v>0</v>
      </c>
      <c r="S26" s="14">
        <v>0</v>
      </c>
      <c r="T26" s="15">
        <f t="shared" si="1"/>
        <v>0</v>
      </c>
      <c r="U26" s="11" t="str">
        <f t="shared" si="3"/>
        <v>E</v>
      </c>
    </row>
    <row r="27" spans="1:21">
      <c r="A27" s="6">
        <v>19</v>
      </c>
      <c r="B27" s="7">
        <v>185410072</v>
      </c>
      <c r="C27" s="8" t="s">
        <v>99</v>
      </c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4">
        <f t="shared" si="0"/>
        <v>0</v>
      </c>
      <c r="S27" s="14">
        <v>0</v>
      </c>
      <c r="T27" s="15">
        <f t="shared" si="1"/>
        <v>0</v>
      </c>
      <c r="U27" s="11" t="str">
        <f t="shared" si="3"/>
        <v>E</v>
      </c>
    </row>
    <row r="28" spans="1:21">
      <c r="A28" s="6">
        <v>20</v>
      </c>
      <c r="B28" s="7">
        <v>185410075</v>
      </c>
      <c r="C28" s="8" t="s">
        <v>100</v>
      </c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4">
        <f t="shared" si="0"/>
        <v>0</v>
      </c>
      <c r="S28" s="14">
        <v>0</v>
      </c>
      <c r="T28" s="15">
        <f t="shared" si="1"/>
        <v>0</v>
      </c>
      <c r="U28" s="11" t="str">
        <f t="shared" si="3"/>
        <v>E</v>
      </c>
    </row>
    <row r="29" spans="1:21">
      <c r="A29" s="6">
        <v>21</v>
      </c>
      <c r="B29" s="7">
        <v>185410076</v>
      </c>
      <c r="C29" s="8" t="s">
        <v>101</v>
      </c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4">
        <f t="shared" si="0"/>
        <v>0</v>
      </c>
      <c r="S29" s="14">
        <v>0</v>
      </c>
      <c r="T29" s="15">
        <f t="shared" si="1"/>
        <v>0</v>
      </c>
      <c r="U29" s="11" t="str">
        <f t="shared" si="3"/>
        <v>E</v>
      </c>
    </row>
    <row r="30" spans="1:21">
      <c r="A30" s="6">
        <v>22</v>
      </c>
      <c r="B30" s="7">
        <v>185410079</v>
      </c>
      <c r="C30" s="8" t="s">
        <v>102</v>
      </c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4">
        <f t="shared" si="0"/>
        <v>0</v>
      </c>
      <c r="S30" s="14">
        <v>0</v>
      </c>
      <c r="T30" s="15">
        <f t="shared" si="1"/>
        <v>0</v>
      </c>
      <c r="U30" s="11" t="str">
        <f t="shared" si="3"/>
        <v>E</v>
      </c>
    </row>
    <row r="31" spans="1:21">
      <c r="A31" s="6">
        <v>23</v>
      </c>
      <c r="B31" s="7">
        <v>185410083</v>
      </c>
      <c r="C31" s="8" t="s">
        <v>103</v>
      </c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4">
        <f t="shared" si="0"/>
        <v>0</v>
      </c>
      <c r="S31" s="14">
        <v>0</v>
      </c>
      <c r="T31" s="15">
        <f t="shared" si="1"/>
        <v>0</v>
      </c>
      <c r="U31" s="11" t="str">
        <f t="shared" si="3"/>
        <v>E</v>
      </c>
    </row>
    <row r="32" spans="1:21">
      <c r="A32" s="6">
        <v>24</v>
      </c>
      <c r="B32" s="7">
        <v>185410084</v>
      </c>
      <c r="C32" s="8" t="s">
        <v>104</v>
      </c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4">
        <f t="shared" si="0"/>
        <v>0</v>
      </c>
      <c r="S32" s="14">
        <v>0</v>
      </c>
      <c r="T32" s="15">
        <f t="shared" si="1"/>
        <v>0</v>
      </c>
      <c r="U32" s="11" t="str">
        <f t="shared" si="3"/>
        <v>E</v>
      </c>
    </row>
    <row r="33" spans="1:21">
      <c r="A33" s="6">
        <v>25</v>
      </c>
      <c r="B33" s="7">
        <v>185410085</v>
      </c>
      <c r="C33" s="8" t="s">
        <v>105</v>
      </c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4">
        <f t="shared" si="0"/>
        <v>0</v>
      </c>
      <c r="S33" s="14">
        <v>0</v>
      </c>
      <c r="T33" s="15">
        <f t="shared" si="1"/>
        <v>0</v>
      </c>
      <c r="U33" s="11" t="str">
        <f t="shared" si="3"/>
        <v>E</v>
      </c>
    </row>
    <row r="34" spans="1:21">
      <c r="A34" s="6">
        <v>26</v>
      </c>
      <c r="B34" s="7">
        <v>185410087</v>
      </c>
      <c r="C34" s="8" t="s">
        <v>106</v>
      </c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4">
        <f t="shared" si="0"/>
        <v>0</v>
      </c>
      <c r="S34" s="14">
        <v>0</v>
      </c>
      <c r="T34" s="15">
        <f t="shared" si="1"/>
        <v>0</v>
      </c>
      <c r="U34" s="11" t="str">
        <f t="shared" si="3"/>
        <v>E</v>
      </c>
    </row>
    <row r="35" spans="1:21">
      <c r="A35" s="6">
        <v>27</v>
      </c>
      <c r="B35" s="7">
        <v>185410088</v>
      </c>
      <c r="C35" s="8" t="s">
        <v>107</v>
      </c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4">
        <f t="shared" si="0"/>
        <v>0</v>
      </c>
      <c r="S35" s="14">
        <v>0</v>
      </c>
      <c r="T35" s="15">
        <f t="shared" si="1"/>
        <v>0</v>
      </c>
      <c r="U35" s="11" t="str">
        <f t="shared" si="3"/>
        <v>E</v>
      </c>
    </row>
    <row r="36" spans="1:21">
      <c r="A36" s="6">
        <v>28</v>
      </c>
      <c r="B36" s="7">
        <v>185410091</v>
      </c>
      <c r="C36" s="8" t="s">
        <v>108</v>
      </c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4">
        <f t="shared" si="0"/>
        <v>0</v>
      </c>
      <c r="S36" s="14">
        <v>0</v>
      </c>
      <c r="T36" s="15">
        <f t="shared" si="1"/>
        <v>0</v>
      </c>
      <c r="U36" s="11" t="str">
        <f t="shared" si="3"/>
        <v>E</v>
      </c>
    </row>
    <row r="37" spans="1:21">
      <c r="A37" s="6">
        <v>29</v>
      </c>
      <c r="B37" s="7">
        <v>185410092</v>
      </c>
      <c r="C37" s="8" t="s">
        <v>109</v>
      </c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4">
        <f t="shared" si="0"/>
        <v>0</v>
      </c>
      <c r="S37" s="14">
        <v>0</v>
      </c>
      <c r="T37" s="15">
        <f t="shared" si="1"/>
        <v>0</v>
      </c>
      <c r="U37" s="11" t="str">
        <f t="shared" si="3"/>
        <v>E</v>
      </c>
    </row>
    <row r="38" spans="1:21">
      <c r="A38" s="6">
        <v>30</v>
      </c>
      <c r="B38" s="7">
        <v>185410093</v>
      </c>
      <c r="C38" s="8" t="s">
        <v>110</v>
      </c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4">
        <f t="shared" si="0"/>
        <v>0</v>
      </c>
      <c r="S38" s="14">
        <v>0</v>
      </c>
      <c r="T38" s="15">
        <f t="shared" si="1"/>
        <v>0</v>
      </c>
      <c r="U38" s="11" t="str">
        <f t="shared" si="3"/>
        <v>E</v>
      </c>
    </row>
    <row r="39" spans="1:21">
      <c r="A39" s="6">
        <v>31</v>
      </c>
      <c r="B39" s="7">
        <v>185410098</v>
      </c>
      <c r="C39" s="8" t="s">
        <v>111</v>
      </c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4">
        <f t="shared" si="0"/>
        <v>0</v>
      </c>
      <c r="S39" s="14">
        <v>0</v>
      </c>
      <c r="T39" s="15">
        <f t="shared" si="1"/>
        <v>0</v>
      </c>
      <c r="U39" s="11" t="str">
        <f t="shared" si="3"/>
        <v>E</v>
      </c>
    </row>
    <row r="40" spans="1:21">
      <c r="A40" s="6">
        <v>32</v>
      </c>
      <c r="B40" s="7">
        <v>185410099</v>
      </c>
      <c r="C40" s="8" t="s">
        <v>112</v>
      </c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4">
        <f t="shared" si="0"/>
        <v>0</v>
      </c>
      <c r="S40" s="14"/>
      <c r="T40" s="15">
        <f t="shared" si="1"/>
        <v>0</v>
      </c>
      <c r="U40" s="11" t="str">
        <f t="shared" si="2"/>
        <v>E</v>
      </c>
    </row>
    <row r="41" spans="1:21">
      <c r="A41" s="6">
        <v>33</v>
      </c>
      <c r="B41" s="7">
        <v>185410102</v>
      </c>
      <c r="C41" s="8" t="s">
        <v>113</v>
      </c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4">
        <f t="shared" ref="R41:R58" si="4">SUM(D41,E41,F41,G41,H41,I41,J41,K41,L41,M41,N41,O41,P41,Q41)/14</f>
        <v>0</v>
      </c>
      <c r="S41" s="14"/>
      <c r="T41" s="15">
        <f t="shared" si="1"/>
        <v>0</v>
      </c>
      <c r="U41" s="11" t="str">
        <f t="shared" si="2"/>
        <v>E</v>
      </c>
    </row>
    <row r="42" spans="1:21">
      <c r="A42" s="6">
        <v>34</v>
      </c>
      <c r="B42" s="7">
        <v>185410103</v>
      </c>
      <c r="C42" s="8" t="s">
        <v>114</v>
      </c>
      <c r="D42" s="19">
        <v>100</v>
      </c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4">
        <f t="shared" si="4"/>
        <v>7.1428571428571432</v>
      </c>
      <c r="S42" s="14"/>
      <c r="T42" s="15">
        <f t="shared" si="1"/>
        <v>2.8571428571428577</v>
      </c>
      <c r="U42" s="11" t="str">
        <f t="shared" si="2"/>
        <v>E</v>
      </c>
    </row>
    <row r="43" spans="1:21">
      <c r="A43" s="6">
        <v>35</v>
      </c>
      <c r="B43" s="7">
        <v>185410105</v>
      </c>
      <c r="C43" s="8" t="s">
        <v>115</v>
      </c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4">
        <f t="shared" si="4"/>
        <v>0</v>
      </c>
      <c r="S43" s="14"/>
      <c r="T43" s="15">
        <f t="shared" si="1"/>
        <v>0</v>
      </c>
      <c r="U43" s="11" t="str">
        <f t="shared" si="2"/>
        <v>E</v>
      </c>
    </row>
    <row r="44" spans="1:21">
      <c r="A44" s="6">
        <v>36</v>
      </c>
      <c r="B44" s="7">
        <v>185410106</v>
      </c>
      <c r="C44" s="8" t="s">
        <v>116</v>
      </c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4">
        <f t="shared" si="4"/>
        <v>0</v>
      </c>
      <c r="S44" s="14"/>
      <c r="T44" s="15">
        <f t="shared" si="1"/>
        <v>0</v>
      </c>
      <c r="U44" s="11" t="str">
        <f t="shared" si="2"/>
        <v>E</v>
      </c>
    </row>
    <row r="45" spans="1:21">
      <c r="A45" s="6">
        <v>37</v>
      </c>
      <c r="B45" s="7">
        <v>185410108</v>
      </c>
      <c r="C45" s="8" t="s">
        <v>117</v>
      </c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4">
        <f t="shared" si="4"/>
        <v>0</v>
      </c>
      <c r="S45" s="14"/>
      <c r="T45" s="15">
        <f t="shared" si="1"/>
        <v>0</v>
      </c>
      <c r="U45" s="11" t="str">
        <f t="shared" si="2"/>
        <v>E</v>
      </c>
    </row>
    <row r="46" spans="1:21">
      <c r="A46" s="6">
        <v>38</v>
      </c>
      <c r="B46" s="7">
        <v>185410110</v>
      </c>
      <c r="C46" s="8" t="s">
        <v>118</v>
      </c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4">
        <f t="shared" si="4"/>
        <v>0</v>
      </c>
      <c r="S46" s="14"/>
      <c r="T46" s="15">
        <f t="shared" si="1"/>
        <v>0</v>
      </c>
      <c r="U46" s="11" t="str">
        <f t="shared" si="2"/>
        <v>E</v>
      </c>
    </row>
    <row r="47" spans="1:21">
      <c r="A47" s="6">
        <v>39</v>
      </c>
      <c r="B47" s="7">
        <v>185410112</v>
      </c>
      <c r="C47" s="8" t="s">
        <v>119</v>
      </c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4">
        <f t="shared" si="4"/>
        <v>0</v>
      </c>
      <c r="S47" s="14"/>
      <c r="T47" s="15">
        <f t="shared" si="1"/>
        <v>0</v>
      </c>
      <c r="U47" s="11" t="str">
        <f t="shared" si="2"/>
        <v>E</v>
      </c>
    </row>
    <row r="48" spans="1:21">
      <c r="A48" s="6">
        <v>40</v>
      </c>
      <c r="B48" s="7">
        <v>185410114</v>
      </c>
      <c r="C48" s="8" t="s">
        <v>120</v>
      </c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4">
        <f t="shared" si="4"/>
        <v>0</v>
      </c>
      <c r="S48" s="14"/>
      <c r="T48" s="15">
        <f t="shared" si="1"/>
        <v>0</v>
      </c>
      <c r="U48" s="11" t="str">
        <f t="shared" si="2"/>
        <v>E</v>
      </c>
    </row>
    <row r="49" spans="1:21">
      <c r="A49" s="6">
        <v>41</v>
      </c>
      <c r="B49" s="7">
        <v>185410116</v>
      </c>
      <c r="C49" s="8" t="s">
        <v>121</v>
      </c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4">
        <f t="shared" si="4"/>
        <v>0</v>
      </c>
      <c r="S49" s="14"/>
      <c r="T49" s="15">
        <f t="shared" si="1"/>
        <v>0</v>
      </c>
      <c r="U49" s="11" t="str">
        <f t="shared" si="2"/>
        <v>E</v>
      </c>
    </row>
    <row r="50" spans="1:21">
      <c r="A50" s="6">
        <v>42</v>
      </c>
      <c r="B50" s="7">
        <v>185410124</v>
      </c>
      <c r="C50" s="8" t="s">
        <v>122</v>
      </c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4">
        <f t="shared" si="4"/>
        <v>0</v>
      </c>
      <c r="S50" s="14"/>
      <c r="T50" s="15">
        <f t="shared" si="1"/>
        <v>0</v>
      </c>
      <c r="U50" s="11" t="str">
        <f t="shared" si="2"/>
        <v>E</v>
      </c>
    </row>
    <row r="51" spans="1:21">
      <c r="A51" s="6">
        <v>43</v>
      </c>
      <c r="B51" s="7">
        <v>185410125</v>
      </c>
      <c r="C51" s="8" t="s">
        <v>123</v>
      </c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4">
        <f t="shared" si="4"/>
        <v>0</v>
      </c>
      <c r="S51" s="14"/>
      <c r="T51" s="15">
        <f t="shared" si="1"/>
        <v>0</v>
      </c>
      <c r="U51" s="11" t="str">
        <f t="shared" si="2"/>
        <v>E</v>
      </c>
    </row>
    <row r="52" spans="1:21">
      <c r="A52" s="6">
        <v>44</v>
      </c>
      <c r="B52" s="7">
        <v>185410127</v>
      </c>
      <c r="C52" s="8" t="s">
        <v>124</v>
      </c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4">
        <f t="shared" si="4"/>
        <v>0</v>
      </c>
      <c r="S52" s="14"/>
      <c r="T52" s="15">
        <f t="shared" si="1"/>
        <v>0</v>
      </c>
      <c r="U52" s="11" t="str">
        <f t="shared" si="2"/>
        <v>E</v>
      </c>
    </row>
    <row r="53" spans="1:21">
      <c r="A53" s="6">
        <v>45</v>
      </c>
      <c r="B53" s="7">
        <v>185410128</v>
      </c>
      <c r="C53" s="8" t="s">
        <v>125</v>
      </c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4">
        <f t="shared" si="4"/>
        <v>0</v>
      </c>
      <c r="S53" s="14"/>
      <c r="T53" s="15">
        <f t="shared" si="1"/>
        <v>0</v>
      </c>
      <c r="U53" s="11" t="str">
        <f t="shared" si="2"/>
        <v>E</v>
      </c>
    </row>
    <row r="54" spans="1:21">
      <c r="A54" s="6">
        <v>46</v>
      </c>
      <c r="B54" s="7">
        <v>185410129</v>
      </c>
      <c r="C54" s="8" t="s">
        <v>126</v>
      </c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4">
        <f t="shared" si="4"/>
        <v>0</v>
      </c>
      <c r="S54" s="14"/>
      <c r="T54" s="15">
        <f t="shared" si="1"/>
        <v>0</v>
      </c>
      <c r="U54" s="11" t="str">
        <f t="shared" si="2"/>
        <v>E</v>
      </c>
    </row>
    <row r="55" spans="1:21">
      <c r="A55" s="6">
        <v>47</v>
      </c>
      <c r="B55" s="7">
        <v>185410131</v>
      </c>
      <c r="C55" s="8" t="s">
        <v>127</v>
      </c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4">
        <f t="shared" si="4"/>
        <v>0</v>
      </c>
      <c r="S55" s="14"/>
      <c r="T55" s="15">
        <f t="shared" si="1"/>
        <v>0</v>
      </c>
      <c r="U55" s="11" t="str">
        <f t="shared" si="2"/>
        <v>E</v>
      </c>
    </row>
    <row r="56" spans="1:21">
      <c r="A56" s="6">
        <v>48</v>
      </c>
      <c r="B56" s="7">
        <v>185410178</v>
      </c>
      <c r="C56" s="8" t="s">
        <v>128</v>
      </c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4">
        <f t="shared" si="4"/>
        <v>0</v>
      </c>
      <c r="S56" s="14"/>
      <c r="T56" s="15">
        <f t="shared" si="1"/>
        <v>0</v>
      </c>
      <c r="U56" s="11" t="str">
        <f t="shared" si="2"/>
        <v>E</v>
      </c>
    </row>
    <row r="57" spans="1:21">
      <c r="A57" s="6">
        <v>49</v>
      </c>
      <c r="B57" s="7">
        <v>185410179</v>
      </c>
      <c r="C57" s="8" t="s">
        <v>129</v>
      </c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4">
        <f t="shared" si="4"/>
        <v>0</v>
      </c>
      <c r="S57" s="14"/>
      <c r="T57" s="15">
        <f t="shared" si="1"/>
        <v>0</v>
      </c>
      <c r="U57" s="11" t="str">
        <f t="shared" si="2"/>
        <v>E</v>
      </c>
    </row>
    <row r="58" spans="1:21">
      <c r="A58" s="6">
        <v>50</v>
      </c>
      <c r="B58" s="7">
        <v>185410188</v>
      </c>
      <c r="C58" s="8" t="s">
        <v>130</v>
      </c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4">
        <f t="shared" si="4"/>
        <v>0</v>
      </c>
      <c r="S58" s="14"/>
      <c r="T58" s="15">
        <f t="shared" si="1"/>
        <v>0</v>
      </c>
      <c r="U58" s="11" t="str">
        <f t="shared" si="2"/>
        <v>E</v>
      </c>
    </row>
    <row r="59" spans="1:21">
      <c r="A59" s="24" t="s">
        <v>61</v>
      </c>
      <c r="B59" s="25"/>
      <c r="C59" s="26"/>
      <c r="D59" s="11">
        <f t="shared" ref="D59:T59" si="5">SUM(D9:D58)</f>
        <v>100</v>
      </c>
      <c r="E59" s="11">
        <f t="shared" si="5"/>
        <v>0</v>
      </c>
      <c r="F59" s="11">
        <f t="shared" si="5"/>
        <v>0</v>
      </c>
      <c r="G59" s="11">
        <f t="shared" si="5"/>
        <v>0</v>
      </c>
      <c r="H59" s="11">
        <f t="shared" si="5"/>
        <v>0</v>
      </c>
      <c r="I59" s="11">
        <f t="shared" si="5"/>
        <v>0</v>
      </c>
      <c r="J59" s="11">
        <f t="shared" si="5"/>
        <v>0</v>
      </c>
      <c r="K59" s="11">
        <f t="shared" si="5"/>
        <v>0</v>
      </c>
      <c r="L59" s="11">
        <f t="shared" si="5"/>
        <v>0</v>
      </c>
      <c r="M59" s="11">
        <f t="shared" si="5"/>
        <v>0</v>
      </c>
      <c r="N59" s="11">
        <f t="shared" si="5"/>
        <v>0</v>
      </c>
      <c r="O59" s="11">
        <f t="shared" si="5"/>
        <v>0</v>
      </c>
      <c r="P59" s="11">
        <f t="shared" si="5"/>
        <v>0</v>
      </c>
      <c r="Q59" s="11">
        <f t="shared" si="5"/>
        <v>0</v>
      </c>
      <c r="R59" s="11">
        <f t="shared" si="5"/>
        <v>7.1428571428571432</v>
      </c>
      <c r="S59" s="11">
        <f t="shared" si="5"/>
        <v>0</v>
      </c>
      <c r="T59" s="12">
        <f t="shared" si="5"/>
        <v>2.8571428571428577</v>
      </c>
      <c r="U59" s="11"/>
    </row>
    <row r="60" spans="1:21">
      <c r="A60" s="24" t="s">
        <v>62</v>
      </c>
      <c r="B60" s="25"/>
      <c r="C60" s="26"/>
      <c r="D60" s="11">
        <f t="shared" ref="D60:T60" si="6">MAX(D9:D58)</f>
        <v>100</v>
      </c>
      <c r="E60" s="11">
        <f t="shared" si="6"/>
        <v>0</v>
      </c>
      <c r="F60" s="11">
        <f t="shared" si="6"/>
        <v>0</v>
      </c>
      <c r="G60" s="11">
        <f t="shared" si="6"/>
        <v>0</v>
      </c>
      <c r="H60" s="11">
        <f t="shared" si="6"/>
        <v>0</v>
      </c>
      <c r="I60" s="11">
        <f t="shared" si="6"/>
        <v>0</v>
      </c>
      <c r="J60" s="11">
        <f t="shared" si="6"/>
        <v>0</v>
      </c>
      <c r="K60" s="11">
        <f t="shared" si="6"/>
        <v>0</v>
      </c>
      <c r="L60" s="11">
        <f t="shared" si="6"/>
        <v>0</v>
      </c>
      <c r="M60" s="11">
        <f t="shared" si="6"/>
        <v>0</v>
      </c>
      <c r="N60" s="11">
        <f t="shared" si="6"/>
        <v>0</v>
      </c>
      <c r="O60" s="11">
        <f t="shared" si="6"/>
        <v>0</v>
      </c>
      <c r="P60" s="11">
        <f t="shared" si="6"/>
        <v>0</v>
      </c>
      <c r="Q60" s="11">
        <f t="shared" si="6"/>
        <v>0</v>
      </c>
      <c r="R60" s="11">
        <f t="shared" si="6"/>
        <v>7.1428571428571432</v>
      </c>
      <c r="S60" s="11">
        <f t="shared" si="6"/>
        <v>0</v>
      </c>
      <c r="T60" s="12">
        <f t="shared" si="6"/>
        <v>2.8571428571428577</v>
      </c>
      <c r="U60" s="11"/>
    </row>
    <row r="61" spans="1:21">
      <c r="A61" s="24" t="s">
        <v>63</v>
      </c>
      <c r="B61" s="25"/>
      <c r="C61" s="26"/>
      <c r="D61" s="11">
        <f t="shared" ref="D61:T61" si="7">MIN(D9:D58)</f>
        <v>100</v>
      </c>
      <c r="E61" s="11">
        <f t="shared" si="7"/>
        <v>0</v>
      </c>
      <c r="F61" s="11">
        <f t="shared" si="7"/>
        <v>0</v>
      </c>
      <c r="G61" s="11">
        <f t="shared" si="7"/>
        <v>0</v>
      </c>
      <c r="H61" s="11">
        <f t="shared" si="7"/>
        <v>0</v>
      </c>
      <c r="I61" s="11">
        <f t="shared" si="7"/>
        <v>0</v>
      </c>
      <c r="J61" s="11">
        <f t="shared" si="7"/>
        <v>0</v>
      </c>
      <c r="K61" s="11">
        <f t="shared" si="7"/>
        <v>0</v>
      </c>
      <c r="L61" s="11">
        <f t="shared" si="7"/>
        <v>0</v>
      </c>
      <c r="M61" s="11">
        <f t="shared" si="7"/>
        <v>0</v>
      </c>
      <c r="N61" s="11">
        <f t="shared" si="7"/>
        <v>0</v>
      </c>
      <c r="O61" s="11">
        <f t="shared" si="7"/>
        <v>0</v>
      </c>
      <c r="P61" s="11">
        <f t="shared" si="7"/>
        <v>0</v>
      </c>
      <c r="Q61" s="11">
        <f t="shared" si="7"/>
        <v>0</v>
      </c>
      <c r="R61" s="11">
        <f t="shared" si="7"/>
        <v>0</v>
      </c>
      <c r="S61" s="11">
        <f t="shared" si="7"/>
        <v>0</v>
      </c>
      <c r="T61" s="12">
        <f t="shared" si="7"/>
        <v>0</v>
      </c>
      <c r="U61" s="11"/>
    </row>
    <row r="62" spans="1:21">
      <c r="A62" s="24" t="s">
        <v>64</v>
      </c>
      <c r="B62" s="25"/>
      <c r="C62" s="26"/>
      <c r="D62" s="11">
        <f t="shared" ref="D62:T62" si="8">AVERAGE(D59/31)</f>
        <v>3.225806451612903</v>
      </c>
      <c r="E62" s="11">
        <f t="shared" si="8"/>
        <v>0</v>
      </c>
      <c r="F62" s="12">
        <f t="shared" si="8"/>
        <v>0</v>
      </c>
      <c r="G62" s="12">
        <f t="shared" si="8"/>
        <v>0</v>
      </c>
      <c r="H62" s="12">
        <f t="shared" si="8"/>
        <v>0</v>
      </c>
      <c r="I62" s="12">
        <f t="shared" si="8"/>
        <v>0</v>
      </c>
      <c r="J62" s="12">
        <f t="shared" si="8"/>
        <v>0</v>
      </c>
      <c r="K62" s="12">
        <f t="shared" si="8"/>
        <v>0</v>
      </c>
      <c r="L62" s="12">
        <f t="shared" si="8"/>
        <v>0</v>
      </c>
      <c r="M62" s="12">
        <f t="shared" si="8"/>
        <v>0</v>
      </c>
      <c r="N62" s="12">
        <f t="shared" si="8"/>
        <v>0</v>
      </c>
      <c r="O62" s="12">
        <f t="shared" si="8"/>
        <v>0</v>
      </c>
      <c r="P62" s="12">
        <f t="shared" si="8"/>
        <v>0</v>
      </c>
      <c r="Q62" s="12">
        <f t="shared" si="8"/>
        <v>0</v>
      </c>
      <c r="R62" s="12">
        <f t="shared" si="8"/>
        <v>0.2304147465437788</v>
      </c>
      <c r="S62" s="12">
        <f t="shared" si="8"/>
        <v>0</v>
      </c>
      <c r="T62" s="12">
        <f t="shared" si="8"/>
        <v>9.2165898617511538E-2</v>
      </c>
      <c r="U62" s="11"/>
    </row>
  </sheetData>
  <mergeCells count="14">
    <mergeCell ref="A62:C62"/>
    <mergeCell ref="A7:A8"/>
    <mergeCell ref="B7:B8"/>
    <mergeCell ref="C7:C8"/>
    <mergeCell ref="A1:Q1"/>
    <mergeCell ref="A2:Q2"/>
    <mergeCell ref="A3:Q3"/>
    <mergeCell ref="A4:Q4"/>
    <mergeCell ref="D7:Q7"/>
    <mergeCell ref="T7:T8"/>
    <mergeCell ref="U7:U8"/>
    <mergeCell ref="A59:C59"/>
    <mergeCell ref="A60:C60"/>
    <mergeCell ref="A61:C61"/>
  </mergeCells>
  <conditionalFormatting sqref="U9:U58">
    <cfRule type="cellIs" dxfId="14" priority="1" operator="equal">
      <formula>"E"</formula>
    </cfRule>
    <cfRule type="cellIs" dxfId="13" priority="2" operator="equal">
      <formula>"D"</formula>
    </cfRule>
    <cfRule type="cellIs" dxfId="12" priority="3" operator="equal">
      <formula>"C"</formula>
    </cfRule>
    <cfRule type="cellIs" dxfId="11" priority="4" operator="equal">
      <formula>"B"</formula>
    </cfRule>
    <cfRule type="cellIs" dxfId="10" priority="5" operator="equal">
      <formula>"A"</formula>
    </cfRule>
  </conditionalFormatting>
  <pageMargins left="0.7" right="0.7" top="0.75" bottom="0.75" header="0.3" footer="0.3"/>
  <pageSetup orientation="portrait" horizontalDpi="360" verticalDpi="36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K59"/>
  <sheetViews>
    <sheetView zoomScale="70" zoomScaleNormal="70" workbookViewId="0">
      <pane xSplit="3" ySplit="9" topLeftCell="T10" activePane="bottomRight" state="frozen"/>
      <selection pane="topRight"/>
      <selection pane="bottomLeft"/>
      <selection pane="bottomRight" activeCell="AF10" sqref="AF10"/>
    </sheetView>
  </sheetViews>
  <sheetFormatPr defaultColWidth="9" defaultRowHeight="15"/>
  <cols>
    <col min="1" max="1" width="8.7109375" customWidth="1"/>
    <col min="2" max="2" width="13.7109375" customWidth="1"/>
    <col min="3" max="3" width="36" customWidth="1"/>
    <col min="4" max="5" width="14.7109375" customWidth="1"/>
    <col min="6" max="6" width="11.140625" customWidth="1"/>
    <col min="7" max="9" width="14.7109375" customWidth="1"/>
    <col min="10" max="10" width="11.140625" customWidth="1"/>
    <col min="11" max="11" width="14.7109375" customWidth="1"/>
    <col min="12" max="12" width="11.140625" customWidth="1"/>
    <col min="13" max="13" width="11.85546875" customWidth="1"/>
    <col min="14" max="14" width="11.140625" customWidth="1"/>
    <col min="15" max="15" width="11.85546875" customWidth="1"/>
    <col min="16" max="16" width="11.140625" customWidth="1"/>
    <col min="17" max="17" width="11.85546875" customWidth="1"/>
    <col min="18" max="18" width="11.140625" customWidth="1"/>
    <col min="19" max="19" width="11.85546875" customWidth="1"/>
    <col min="20" max="20" width="11.140625" customWidth="1"/>
    <col min="21" max="21" width="11.85546875" customWidth="1"/>
    <col min="22" max="22" width="11.140625" customWidth="1"/>
    <col min="23" max="23" width="11.85546875" customWidth="1"/>
    <col min="24" max="24" width="11.140625" customWidth="1"/>
    <col min="25" max="25" width="11.85546875" customWidth="1"/>
    <col min="26" max="26" width="11.140625" customWidth="1"/>
    <col min="27" max="27" width="11.85546875" customWidth="1"/>
    <col min="28" max="28" width="11.140625" customWidth="1"/>
    <col min="29" max="29" width="11.85546875" customWidth="1"/>
    <col min="30" max="30" width="11.140625" customWidth="1"/>
    <col min="31" max="31" width="11.85546875" customWidth="1"/>
    <col min="32" max="34" width="14.85546875" style="1" customWidth="1"/>
    <col min="35" max="35" width="10.5703125" customWidth="1"/>
    <col min="36" max="36" width="8.7109375" customWidth="1"/>
  </cols>
  <sheetData>
    <row r="1" spans="1:37" ht="15.75">
      <c r="A1" s="27" t="s">
        <v>0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</row>
    <row r="2" spans="1:37" ht="15.75">
      <c r="A2" s="34" t="s">
        <v>131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</row>
    <row r="3" spans="1:37" ht="15.75">
      <c r="A3" s="34" t="s">
        <v>132</v>
      </c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</row>
    <row r="4" spans="1:37" ht="15.75">
      <c r="A4" s="27" t="s">
        <v>3</v>
      </c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</row>
    <row r="5" spans="1:37">
      <c r="A5" s="2" t="s">
        <v>4</v>
      </c>
      <c r="B5" s="16" t="s">
        <v>133</v>
      </c>
    </row>
    <row r="7" spans="1:37" s="1" customFormat="1" ht="30" customHeight="1">
      <c r="A7" s="21" t="s">
        <v>6</v>
      </c>
      <c r="B7" s="22" t="s">
        <v>7</v>
      </c>
      <c r="C7" s="22" t="s">
        <v>8</v>
      </c>
      <c r="D7" s="22" t="s">
        <v>9</v>
      </c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0" t="s">
        <v>10</v>
      </c>
      <c r="AG7" s="21" t="s">
        <v>11</v>
      </c>
      <c r="AH7" s="21" t="s">
        <v>12</v>
      </c>
      <c r="AI7" s="22" t="s">
        <v>9</v>
      </c>
      <c r="AJ7" s="35" t="s">
        <v>13</v>
      </c>
    </row>
    <row r="8" spans="1:37" s="1" customFormat="1">
      <c r="A8" s="21"/>
      <c r="B8" s="22"/>
      <c r="C8" s="22"/>
      <c r="D8" s="22" t="s">
        <v>14</v>
      </c>
      <c r="E8" s="22"/>
      <c r="F8" s="22" t="s">
        <v>15</v>
      </c>
      <c r="G8" s="22"/>
      <c r="H8" s="22" t="s">
        <v>16</v>
      </c>
      <c r="I8" s="22"/>
      <c r="J8" s="22" t="s">
        <v>17</v>
      </c>
      <c r="K8" s="22"/>
      <c r="L8" s="22" t="s">
        <v>18</v>
      </c>
      <c r="M8" s="22"/>
      <c r="N8" s="22" t="s">
        <v>19</v>
      </c>
      <c r="O8" s="22"/>
      <c r="P8" s="22" t="s">
        <v>20</v>
      </c>
      <c r="Q8" s="22"/>
      <c r="R8" s="22" t="s">
        <v>21</v>
      </c>
      <c r="S8" s="22"/>
      <c r="T8" s="22" t="s">
        <v>22</v>
      </c>
      <c r="U8" s="22"/>
      <c r="V8" s="22" t="s">
        <v>23</v>
      </c>
      <c r="W8" s="22"/>
      <c r="X8" s="22" t="s">
        <v>24</v>
      </c>
      <c r="Y8" s="22"/>
      <c r="Z8" s="22" t="s">
        <v>25</v>
      </c>
      <c r="AA8" s="22"/>
      <c r="AB8" s="22" t="s">
        <v>26</v>
      </c>
      <c r="AC8" s="22"/>
      <c r="AD8" s="22" t="s">
        <v>27</v>
      </c>
      <c r="AE8" s="22"/>
      <c r="AF8" s="20"/>
      <c r="AG8" s="21"/>
      <c r="AH8" s="21"/>
      <c r="AI8" s="22"/>
      <c r="AJ8" s="35"/>
    </row>
    <row r="9" spans="1:37" s="1" customFormat="1">
      <c r="A9" s="21"/>
      <c r="B9" s="22"/>
      <c r="C9" s="22"/>
      <c r="D9" s="4" t="s">
        <v>28</v>
      </c>
      <c r="E9" s="5" t="s">
        <v>29</v>
      </c>
      <c r="F9" s="4" t="s">
        <v>28</v>
      </c>
      <c r="G9" s="5" t="s">
        <v>29</v>
      </c>
      <c r="H9" s="4" t="s">
        <v>28</v>
      </c>
      <c r="I9" s="5" t="s">
        <v>29</v>
      </c>
      <c r="J9" s="4" t="s">
        <v>28</v>
      </c>
      <c r="K9" s="5" t="s">
        <v>29</v>
      </c>
      <c r="L9" s="4" t="s">
        <v>28</v>
      </c>
      <c r="M9" s="5" t="s">
        <v>29</v>
      </c>
      <c r="N9" s="4" t="s">
        <v>28</v>
      </c>
      <c r="O9" s="5" t="s">
        <v>29</v>
      </c>
      <c r="P9" s="4" t="s">
        <v>28</v>
      </c>
      <c r="Q9" s="5" t="s">
        <v>29</v>
      </c>
      <c r="R9" s="4" t="s">
        <v>28</v>
      </c>
      <c r="S9" s="5" t="s">
        <v>29</v>
      </c>
      <c r="T9" s="4" t="s">
        <v>28</v>
      </c>
      <c r="U9" s="5" t="s">
        <v>29</v>
      </c>
      <c r="V9" s="4" t="s">
        <v>28</v>
      </c>
      <c r="W9" s="5" t="s">
        <v>29</v>
      </c>
      <c r="X9" s="4" t="s">
        <v>28</v>
      </c>
      <c r="Y9" s="5" t="s">
        <v>29</v>
      </c>
      <c r="Z9" s="4" t="s">
        <v>28</v>
      </c>
      <c r="AA9" s="5" t="s">
        <v>29</v>
      </c>
      <c r="AB9" s="4" t="s">
        <v>28</v>
      </c>
      <c r="AC9" s="5" t="s">
        <v>29</v>
      </c>
      <c r="AD9" s="4" t="s">
        <v>28</v>
      </c>
      <c r="AE9" s="5" t="s">
        <v>29</v>
      </c>
      <c r="AF9" s="13">
        <v>0.25</v>
      </c>
      <c r="AG9" s="13">
        <v>0.5</v>
      </c>
      <c r="AH9" s="13">
        <v>0.25</v>
      </c>
      <c r="AI9" s="22"/>
      <c r="AJ9" s="35"/>
    </row>
    <row r="10" spans="1:37">
      <c r="A10" s="6">
        <v>1</v>
      </c>
      <c r="B10" s="7">
        <v>125410146</v>
      </c>
      <c r="C10" s="7" t="s">
        <v>134</v>
      </c>
      <c r="D10" s="9"/>
      <c r="E10" s="10"/>
      <c r="F10" s="9"/>
      <c r="G10" s="10"/>
      <c r="H10" s="9"/>
      <c r="I10" s="10"/>
      <c r="J10" s="9"/>
      <c r="K10" s="10"/>
      <c r="L10" s="9"/>
      <c r="M10" s="10"/>
      <c r="N10" s="9"/>
      <c r="O10" s="10"/>
      <c r="P10" s="9"/>
      <c r="Q10" s="10"/>
      <c r="R10" s="9"/>
      <c r="S10" s="10"/>
      <c r="T10" s="9"/>
      <c r="U10" s="10"/>
      <c r="V10" s="9"/>
      <c r="W10" s="10"/>
      <c r="X10" s="9"/>
      <c r="Y10" s="10"/>
      <c r="Z10" s="9"/>
      <c r="AA10" s="10"/>
      <c r="AB10" s="9"/>
      <c r="AC10" s="10"/>
      <c r="AD10" s="9"/>
      <c r="AE10" s="10"/>
      <c r="AF10" s="14">
        <f>AVERAGE(D10,F10,H10,J10,L10,N10,P10,R10,T10,V10,X10,Z10,AB10,AD10/14)</f>
        <v>0</v>
      </c>
      <c r="AG10" s="14">
        <f>AVERAGE(E10,G10,I10,K10,M10,O10,Q10,S10,U10,W10,Y10,AA10,AC10,AE10/14)</f>
        <v>0</v>
      </c>
      <c r="AH10" s="14">
        <v>0</v>
      </c>
      <c r="AI10" s="15">
        <f t="shared" ref="AI10:AI39" si="0">SUM((AF10*$AF$9)+(AG10*$AG$9)+(AH10*$AH$9))</f>
        <v>0</v>
      </c>
      <c r="AJ10" s="11" t="str">
        <f>IF(AND(AI10&gt;=80),"A",IF(AND(AI10&gt;=60),"B",IF(AND(AI10&gt;=40),"C",IF(AND(AI10&gt;=20),"D","E"))))</f>
        <v>E</v>
      </c>
      <c r="AK10" t="str">
        <f t="shared" ref="AK10:AK15" si="1">IF(AND(AI10&lt;=$AI$57,AI10&gt;=($AI$57/5)),"A",IF(AND(AI10&gt;=60),"B",IF(AND(AI10&gt;=40),"C",IF(AND(AI10&gt;=20),"D","E"))))</f>
        <v>E</v>
      </c>
    </row>
    <row r="11" spans="1:37">
      <c r="A11" s="6">
        <v>2</v>
      </c>
      <c r="B11" s="7">
        <v>145410121</v>
      </c>
      <c r="C11" s="7" t="s">
        <v>135</v>
      </c>
      <c r="D11" s="9"/>
      <c r="E11" s="10"/>
      <c r="F11" s="9"/>
      <c r="G11" s="10"/>
      <c r="H11" s="9"/>
      <c r="I11" s="10"/>
      <c r="J11" s="9"/>
      <c r="K11" s="10"/>
      <c r="L11" s="9"/>
      <c r="M11" s="10"/>
      <c r="N11" s="9"/>
      <c r="O11" s="10"/>
      <c r="P11" s="9"/>
      <c r="Q11" s="10"/>
      <c r="R11" s="9"/>
      <c r="S11" s="10"/>
      <c r="T11" s="9"/>
      <c r="U11" s="10"/>
      <c r="V11" s="9"/>
      <c r="W11" s="10"/>
      <c r="X11" s="9"/>
      <c r="Y11" s="10"/>
      <c r="Z11" s="9"/>
      <c r="AA11" s="10"/>
      <c r="AB11" s="9"/>
      <c r="AC11" s="10"/>
      <c r="AD11" s="9"/>
      <c r="AE11" s="10"/>
      <c r="AF11" s="14">
        <f t="shared" ref="AF11:AF55" si="2">AVERAGE(D11,F11,H11,J11,L11,N11,P11,R11,T11,V11,X11,Z11,AB11,AD11/14)</f>
        <v>0</v>
      </c>
      <c r="AG11" s="14">
        <f t="shared" ref="AG11:AG55" si="3">AVERAGE(E11,G11,I11,K11,M11,O11,Q11,S11,U11,W11,Y11,AA11,AC11,AE11/14)</f>
        <v>0</v>
      </c>
      <c r="AH11" s="14">
        <v>0</v>
      </c>
      <c r="AI11" s="15">
        <v>100</v>
      </c>
      <c r="AJ11" s="11" t="str">
        <f>IF(AND(AI11&gt;=80),"A",IF(AND(AI11&gt;=60),"B",IF(AND(AI11&gt;=40),"C",IF(AND(AI11&gt;=20),"D","E"))))</f>
        <v>A</v>
      </c>
      <c r="AK11" t="str">
        <f t="shared" si="1"/>
        <v>A</v>
      </c>
    </row>
    <row r="12" spans="1:37">
      <c r="A12" s="6">
        <v>3</v>
      </c>
      <c r="B12" s="7">
        <v>145410190</v>
      </c>
      <c r="C12" s="7" t="s">
        <v>136</v>
      </c>
      <c r="D12" s="9"/>
      <c r="E12" s="10"/>
      <c r="F12" s="9"/>
      <c r="G12" s="10"/>
      <c r="H12" s="9"/>
      <c r="I12" s="10"/>
      <c r="J12" s="9"/>
      <c r="K12" s="10"/>
      <c r="L12" s="9"/>
      <c r="M12" s="10"/>
      <c r="N12" s="9"/>
      <c r="O12" s="10"/>
      <c r="P12" s="9"/>
      <c r="Q12" s="10"/>
      <c r="R12" s="9"/>
      <c r="S12" s="10"/>
      <c r="T12" s="9"/>
      <c r="U12" s="10"/>
      <c r="V12" s="9"/>
      <c r="W12" s="10"/>
      <c r="X12" s="9"/>
      <c r="Y12" s="10"/>
      <c r="Z12" s="9"/>
      <c r="AA12" s="10"/>
      <c r="AB12" s="9"/>
      <c r="AC12" s="10"/>
      <c r="AD12" s="9"/>
      <c r="AE12" s="10"/>
      <c r="AF12" s="14">
        <f t="shared" si="2"/>
        <v>0</v>
      </c>
      <c r="AG12" s="14">
        <f t="shared" si="3"/>
        <v>0</v>
      </c>
      <c r="AH12" s="14">
        <v>0</v>
      </c>
      <c r="AI12" s="15">
        <v>75</v>
      </c>
      <c r="AJ12" s="11" t="str">
        <f t="shared" ref="AJ12:AJ39" si="4">IF(AND(AI12&gt;=80),"A",IF(AND(AI12&gt;=60),"B",IF(AND(AI12&gt;=40),"C",IF(AND(AI12&gt;=20),"D","E"))))</f>
        <v>B</v>
      </c>
      <c r="AK12" t="str">
        <f t="shared" si="1"/>
        <v>A</v>
      </c>
    </row>
    <row r="13" spans="1:37">
      <c r="A13" s="6">
        <v>4</v>
      </c>
      <c r="B13" s="7">
        <v>155410141</v>
      </c>
      <c r="C13" s="7" t="s">
        <v>137</v>
      </c>
      <c r="D13" s="9"/>
      <c r="E13" s="10"/>
      <c r="F13" s="9"/>
      <c r="G13" s="10"/>
      <c r="H13" s="9"/>
      <c r="I13" s="10"/>
      <c r="J13" s="9"/>
      <c r="K13" s="10"/>
      <c r="L13" s="9"/>
      <c r="M13" s="10"/>
      <c r="N13" s="9"/>
      <c r="O13" s="10"/>
      <c r="P13" s="9"/>
      <c r="Q13" s="10"/>
      <c r="R13" s="9"/>
      <c r="S13" s="10"/>
      <c r="T13" s="9"/>
      <c r="U13" s="10"/>
      <c r="V13" s="9"/>
      <c r="W13" s="10"/>
      <c r="X13" s="9"/>
      <c r="Y13" s="10"/>
      <c r="Z13" s="9"/>
      <c r="AA13" s="10"/>
      <c r="AB13" s="9"/>
      <c r="AC13" s="10"/>
      <c r="AD13" s="9"/>
      <c r="AE13" s="10"/>
      <c r="AF13" s="14">
        <f t="shared" si="2"/>
        <v>0</v>
      </c>
      <c r="AG13" s="14">
        <f t="shared" si="3"/>
        <v>0</v>
      </c>
      <c r="AH13" s="14">
        <v>0</v>
      </c>
      <c r="AI13" s="15">
        <v>55</v>
      </c>
      <c r="AJ13" s="11" t="str">
        <f t="shared" si="4"/>
        <v>C</v>
      </c>
      <c r="AK13" t="str">
        <f t="shared" si="1"/>
        <v>A</v>
      </c>
    </row>
    <row r="14" spans="1:37">
      <c r="A14" s="6">
        <v>5</v>
      </c>
      <c r="B14" s="7">
        <v>155410163</v>
      </c>
      <c r="C14" s="7" t="s">
        <v>138</v>
      </c>
      <c r="D14" s="9"/>
      <c r="E14" s="10"/>
      <c r="F14" s="9"/>
      <c r="G14" s="10"/>
      <c r="H14" s="9"/>
      <c r="I14" s="10"/>
      <c r="J14" s="9"/>
      <c r="K14" s="10"/>
      <c r="L14" s="9"/>
      <c r="M14" s="10"/>
      <c r="N14" s="9"/>
      <c r="O14" s="10"/>
      <c r="P14" s="9"/>
      <c r="Q14" s="10"/>
      <c r="R14" s="9"/>
      <c r="S14" s="10"/>
      <c r="T14" s="9"/>
      <c r="U14" s="10"/>
      <c r="V14" s="9"/>
      <c r="W14" s="10"/>
      <c r="X14" s="9"/>
      <c r="Y14" s="10"/>
      <c r="Z14" s="9"/>
      <c r="AA14" s="10"/>
      <c r="AB14" s="9"/>
      <c r="AC14" s="10"/>
      <c r="AD14" s="9"/>
      <c r="AE14" s="10"/>
      <c r="AF14" s="14">
        <f t="shared" si="2"/>
        <v>0</v>
      </c>
      <c r="AG14" s="14">
        <f t="shared" si="3"/>
        <v>0</v>
      </c>
      <c r="AH14" s="14">
        <v>0</v>
      </c>
      <c r="AI14" s="15">
        <v>35</v>
      </c>
      <c r="AJ14" s="11" t="str">
        <f t="shared" si="4"/>
        <v>D</v>
      </c>
      <c r="AK14" t="str">
        <f t="shared" si="1"/>
        <v>A</v>
      </c>
    </row>
    <row r="15" spans="1:37">
      <c r="A15" s="6">
        <v>6</v>
      </c>
      <c r="B15" s="7">
        <v>175410110</v>
      </c>
      <c r="C15" s="7" t="s">
        <v>139</v>
      </c>
      <c r="D15" s="9"/>
      <c r="E15" s="10"/>
      <c r="F15" s="9"/>
      <c r="G15" s="10"/>
      <c r="H15" s="9"/>
      <c r="I15" s="10"/>
      <c r="J15" s="9"/>
      <c r="K15" s="10"/>
      <c r="L15" s="9"/>
      <c r="M15" s="10"/>
      <c r="N15" s="9"/>
      <c r="O15" s="10"/>
      <c r="P15" s="9"/>
      <c r="Q15" s="10"/>
      <c r="R15" s="9"/>
      <c r="S15" s="10"/>
      <c r="T15" s="9"/>
      <c r="U15" s="10"/>
      <c r="V15" s="9"/>
      <c r="W15" s="10"/>
      <c r="X15" s="9"/>
      <c r="Y15" s="10"/>
      <c r="Z15" s="9"/>
      <c r="AA15" s="10"/>
      <c r="AB15" s="9"/>
      <c r="AC15" s="10"/>
      <c r="AD15" s="9"/>
      <c r="AE15" s="10"/>
      <c r="AF15" s="14">
        <f t="shared" si="2"/>
        <v>0</v>
      </c>
      <c r="AG15" s="14">
        <f t="shared" si="3"/>
        <v>0</v>
      </c>
      <c r="AH15" s="14">
        <v>0</v>
      </c>
      <c r="AI15" s="15">
        <v>15</v>
      </c>
      <c r="AJ15" s="11" t="str">
        <f t="shared" si="4"/>
        <v>E</v>
      </c>
      <c r="AK15" t="str">
        <f t="shared" si="1"/>
        <v>E</v>
      </c>
    </row>
    <row r="16" spans="1:37">
      <c r="A16" s="6">
        <v>7</v>
      </c>
      <c r="B16" s="7">
        <v>175410192</v>
      </c>
      <c r="C16" s="7" t="s">
        <v>86</v>
      </c>
      <c r="D16" s="9"/>
      <c r="E16" s="10"/>
      <c r="F16" s="9"/>
      <c r="G16" s="10"/>
      <c r="H16" s="9"/>
      <c r="I16" s="10"/>
      <c r="J16" s="9"/>
      <c r="K16" s="10"/>
      <c r="L16" s="9"/>
      <c r="M16" s="10"/>
      <c r="N16" s="9"/>
      <c r="O16" s="10"/>
      <c r="P16" s="9"/>
      <c r="Q16" s="10"/>
      <c r="R16" s="9"/>
      <c r="S16" s="10"/>
      <c r="T16" s="9"/>
      <c r="U16" s="10"/>
      <c r="V16" s="9"/>
      <c r="W16" s="10"/>
      <c r="X16" s="9"/>
      <c r="Y16" s="10"/>
      <c r="Z16" s="9"/>
      <c r="AA16" s="10"/>
      <c r="AB16" s="9"/>
      <c r="AC16" s="10"/>
      <c r="AD16" s="9"/>
      <c r="AE16" s="10"/>
      <c r="AF16" s="14">
        <f t="shared" si="2"/>
        <v>0</v>
      </c>
      <c r="AG16" s="14">
        <f t="shared" si="3"/>
        <v>0</v>
      </c>
      <c r="AH16" s="14">
        <v>0</v>
      </c>
      <c r="AI16" s="15">
        <f t="shared" si="0"/>
        <v>0</v>
      </c>
      <c r="AJ16" s="11" t="str">
        <f t="shared" si="4"/>
        <v>E</v>
      </c>
    </row>
    <row r="17" spans="1:36">
      <c r="A17" s="6">
        <v>8</v>
      </c>
      <c r="B17" s="7">
        <v>185410094</v>
      </c>
      <c r="C17" s="7" t="s">
        <v>140</v>
      </c>
      <c r="D17" s="9"/>
      <c r="E17" s="10"/>
      <c r="F17" s="9"/>
      <c r="G17" s="10"/>
      <c r="H17" s="9"/>
      <c r="I17" s="10"/>
      <c r="J17" s="9"/>
      <c r="K17" s="10"/>
      <c r="L17" s="9"/>
      <c r="M17" s="10"/>
      <c r="N17" s="9"/>
      <c r="O17" s="10"/>
      <c r="P17" s="9"/>
      <c r="Q17" s="10"/>
      <c r="R17" s="9"/>
      <c r="S17" s="10"/>
      <c r="T17" s="9"/>
      <c r="U17" s="10"/>
      <c r="V17" s="9"/>
      <c r="W17" s="10"/>
      <c r="X17" s="9"/>
      <c r="Y17" s="10"/>
      <c r="Z17" s="9"/>
      <c r="AA17" s="10"/>
      <c r="AB17" s="9"/>
      <c r="AC17" s="10"/>
      <c r="AD17" s="9"/>
      <c r="AE17" s="10"/>
      <c r="AF17" s="14">
        <f t="shared" si="2"/>
        <v>0</v>
      </c>
      <c r="AG17" s="14">
        <f t="shared" si="3"/>
        <v>0</v>
      </c>
      <c r="AH17" s="14">
        <v>0</v>
      </c>
      <c r="AI17" s="15">
        <f t="shared" si="0"/>
        <v>0</v>
      </c>
      <c r="AJ17" s="11" t="str">
        <f t="shared" si="4"/>
        <v>E</v>
      </c>
    </row>
    <row r="18" spans="1:36">
      <c r="A18" s="6">
        <v>9</v>
      </c>
      <c r="B18" s="7">
        <v>195410001</v>
      </c>
      <c r="C18" s="7" t="s">
        <v>141</v>
      </c>
      <c r="D18" s="9"/>
      <c r="E18" s="10"/>
      <c r="F18" s="9"/>
      <c r="G18" s="10"/>
      <c r="H18" s="9"/>
      <c r="I18" s="10"/>
      <c r="J18" s="9"/>
      <c r="K18" s="10"/>
      <c r="L18" s="9"/>
      <c r="M18" s="10"/>
      <c r="N18" s="9"/>
      <c r="O18" s="10"/>
      <c r="P18" s="9"/>
      <c r="Q18" s="10"/>
      <c r="R18" s="9"/>
      <c r="S18" s="10"/>
      <c r="T18" s="9"/>
      <c r="U18" s="10"/>
      <c r="V18" s="9"/>
      <c r="W18" s="10"/>
      <c r="X18" s="9"/>
      <c r="Y18" s="10"/>
      <c r="Z18" s="9"/>
      <c r="AA18" s="10"/>
      <c r="AB18" s="9"/>
      <c r="AC18" s="10"/>
      <c r="AD18" s="9"/>
      <c r="AE18" s="10"/>
      <c r="AF18" s="14">
        <f t="shared" si="2"/>
        <v>0</v>
      </c>
      <c r="AG18" s="14">
        <f t="shared" si="3"/>
        <v>0</v>
      </c>
      <c r="AH18" s="14">
        <v>0</v>
      </c>
      <c r="AI18" s="15">
        <f t="shared" si="0"/>
        <v>0</v>
      </c>
      <c r="AJ18" s="11" t="str">
        <f t="shared" si="4"/>
        <v>E</v>
      </c>
    </row>
    <row r="19" spans="1:36">
      <c r="A19" s="6">
        <v>10</v>
      </c>
      <c r="B19" s="7">
        <v>195410002</v>
      </c>
      <c r="C19" s="7" t="s">
        <v>142</v>
      </c>
      <c r="D19" s="9"/>
      <c r="E19" s="10"/>
      <c r="F19" s="9"/>
      <c r="G19" s="10"/>
      <c r="H19" s="9"/>
      <c r="I19" s="10"/>
      <c r="J19" s="9"/>
      <c r="K19" s="10"/>
      <c r="L19" s="9"/>
      <c r="M19" s="10"/>
      <c r="N19" s="9"/>
      <c r="O19" s="10"/>
      <c r="P19" s="9"/>
      <c r="Q19" s="10"/>
      <c r="R19" s="9"/>
      <c r="S19" s="10"/>
      <c r="T19" s="9"/>
      <c r="U19" s="10"/>
      <c r="V19" s="9"/>
      <c r="W19" s="10"/>
      <c r="X19" s="9"/>
      <c r="Y19" s="10"/>
      <c r="Z19" s="9"/>
      <c r="AA19" s="10"/>
      <c r="AB19" s="9"/>
      <c r="AC19" s="10"/>
      <c r="AD19" s="9"/>
      <c r="AE19" s="10"/>
      <c r="AF19" s="14">
        <f t="shared" si="2"/>
        <v>0</v>
      </c>
      <c r="AG19" s="14">
        <f t="shared" si="3"/>
        <v>0</v>
      </c>
      <c r="AH19" s="14">
        <v>0</v>
      </c>
      <c r="AI19" s="15">
        <f t="shared" si="0"/>
        <v>0</v>
      </c>
      <c r="AJ19" s="11" t="str">
        <f t="shared" si="4"/>
        <v>E</v>
      </c>
    </row>
    <row r="20" spans="1:36">
      <c r="A20" s="6">
        <v>11</v>
      </c>
      <c r="B20" s="7">
        <v>195410003</v>
      </c>
      <c r="C20" s="7" t="s">
        <v>143</v>
      </c>
      <c r="D20" s="9"/>
      <c r="E20" s="10"/>
      <c r="F20" s="9"/>
      <c r="G20" s="10"/>
      <c r="H20" s="9"/>
      <c r="I20" s="10"/>
      <c r="J20" s="9"/>
      <c r="K20" s="10"/>
      <c r="L20" s="9"/>
      <c r="M20" s="10"/>
      <c r="N20" s="9"/>
      <c r="O20" s="10"/>
      <c r="P20" s="9"/>
      <c r="Q20" s="10"/>
      <c r="R20" s="9"/>
      <c r="S20" s="10"/>
      <c r="T20" s="9"/>
      <c r="U20" s="10"/>
      <c r="V20" s="9"/>
      <c r="W20" s="10"/>
      <c r="X20" s="9"/>
      <c r="Y20" s="10"/>
      <c r="Z20" s="9"/>
      <c r="AA20" s="10"/>
      <c r="AB20" s="9"/>
      <c r="AC20" s="10"/>
      <c r="AD20" s="9"/>
      <c r="AE20" s="10"/>
      <c r="AF20" s="14">
        <f t="shared" si="2"/>
        <v>0</v>
      </c>
      <c r="AG20" s="14">
        <f t="shared" si="3"/>
        <v>0</v>
      </c>
      <c r="AH20" s="14">
        <v>0</v>
      </c>
      <c r="AI20" s="15">
        <f t="shared" si="0"/>
        <v>0</v>
      </c>
      <c r="AJ20" s="11" t="str">
        <f t="shared" si="4"/>
        <v>E</v>
      </c>
    </row>
    <row r="21" spans="1:36">
      <c r="A21" s="6">
        <v>12</v>
      </c>
      <c r="B21" s="7">
        <v>195410004</v>
      </c>
      <c r="C21" s="7" t="s">
        <v>144</v>
      </c>
      <c r="D21" s="9"/>
      <c r="E21" s="10"/>
      <c r="F21" s="9"/>
      <c r="G21" s="10"/>
      <c r="H21" s="9"/>
      <c r="I21" s="10"/>
      <c r="J21" s="9"/>
      <c r="K21" s="10"/>
      <c r="L21" s="9"/>
      <c r="M21" s="10"/>
      <c r="N21" s="9"/>
      <c r="O21" s="10"/>
      <c r="P21" s="9"/>
      <c r="Q21" s="10"/>
      <c r="R21" s="9"/>
      <c r="S21" s="10"/>
      <c r="T21" s="9"/>
      <c r="U21" s="10"/>
      <c r="V21" s="9"/>
      <c r="W21" s="10"/>
      <c r="X21" s="9"/>
      <c r="Y21" s="10"/>
      <c r="Z21" s="9"/>
      <c r="AA21" s="10"/>
      <c r="AB21" s="9"/>
      <c r="AC21" s="10"/>
      <c r="AD21" s="9"/>
      <c r="AE21" s="10"/>
      <c r="AF21" s="14">
        <f t="shared" si="2"/>
        <v>0</v>
      </c>
      <c r="AG21" s="14">
        <f t="shared" si="3"/>
        <v>0</v>
      </c>
      <c r="AH21" s="14">
        <v>0</v>
      </c>
      <c r="AI21" s="15">
        <f t="shared" si="0"/>
        <v>0</v>
      </c>
      <c r="AJ21" s="11" t="str">
        <f t="shared" si="4"/>
        <v>E</v>
      </c>
    </row>
    <row r="22" spans="1:36">
      <c r="A22" s="6">
        <v>13</v>
      </c>
      <c r="B22" s="7">
        <v>195410005</v>
      </c>
      <c r="C22" s="7" t="s">
        <v>145</v>
      </c>
      <c r="D22" s="9"/>
      <c r="E22" s="10"/>
      <c r="F22" s="9"/>
      <c r="G22" s="10"/>
      <c r="H22" s="9"/>
      <c r="I22" s="10"/>
      <c r="J22" s="9"/>
      <c r="K22" s="10"/>
      <c r="L22" s="9"/>
      <c r="M22" s="10"/>
      <c r="N22" s="9"/>
      <c r="O22" s="10"/>
      <c r="P22" s="9"/>
      <c r="Q22" s="10"/>
      <c r="R22" s="9"/>
      <c r="S22" s="10"/>
      <c r="T22" s="9"/>
      <c r="U22" s="10"/>
      <c r="V22" s="9"/>
      <c r="W22" s="10"/>
      <c r="X22" s="9"/>
      <c r="Y22" s="10"/>
      <c r="Z22" s="9"/>
      <c r="AA22" s="10"/>
      <c r="AB22" s="9"/>
      <c r="AC22" s="10"/>
      <c r="AD22" s="9"/>
      <c r="AE22" s="10"/>
      <c r="AF22" s="14">
        <f t="shared" si="2"/>
        <v>0</v>
      </c>
      <c r="AG22" s="14">
        <f t="shared" si="3"/>
        <v>0</v>
      </c>
      <c r="AH22" s="14">
        <v>0</v>
      </c>
      <c r="AI22" s="15">
        <f t="shared" si="0"/>
        <v>0</v>
      </c>
      <c r="AJ22" s="11" t="str">
        <f t="shared" si="4"/>
        <v>E</v>
      </c>
    </row>
    <row r="23" spans="1:36">
      <c r="A23" s="6">
        <v>14</v>
      </c>
      <c r="B23" s="7">
        <v>195410006</v>
      </c>
      <c r="C23" s="7" t="s">
        <v>146</v>
      </c>
      <c r="D23" s="9"/>
      <c r="E23" s="10"/>
      <c r="F23" s="9"/>
      <c r="G23" s="10"/>
      <c r="H23" s="9"/>
      <c r="I23" s="10"/>
      <c r="J23" s="9"/>
      <c r="K23" s="10"/>
      <c r="L23" s="9"/>
      <c r="M23" s="10"/>
      <c r="N23" s="9"/>
      <c r="O23" s="10"/>
      <c r="P23" s="9"/>
      <c r="Q23" s="10"/>
      <c r="R23" s="9"/>
      <c r="S23" s="10"/>
      <c r="T23" s="9"/>
      <c r="U23" s="10"/>
      <c r="V23" s="9"/>
      <c r="W23" s="10"/>
      <c r="X23" s="9"/>
      <c r="Y23" s="10"/>
      <c r="Z23" s="9"/>
      <c r="AA23" s="10"/>
      <c r="AB23" s="9"/>
      <c r="AC23" s="10"/>
      <c r="AD23" s="9"/>
      <c r="AE23" s="10"/>
      <c r="AF23" s="14">
        <f t="shared" si="2"/>
        <v>0</v>
      </c>
      <c r="AG23" s="14">
        <f t="shared" si="3"/>
        <v>0</v>
      </c>
      <c r="AH23" s="14">
        <v>0</v>
      </c>
      <c r="AI23" s="15">
        <f t="shared" si="0"/>
        <v>0</v>
      </c>
      <c r="AJ23" s="11" t="str">
        <f t="shared" si="4"/>
        <v>E</v>
      </c>
    </row>
    <row r="24" spans="1:36">
      <c r="A24" s="6">
        <v>15</v>
      </c>
      <c r="B24" s="7">
        <v>195410008</v>
      </c>
      <c r="C24" s="7" t="s">
        <v>147</v>
      </c>
      <c r="D24" s="9"/>
      <c r="E24" s="10"/>
      <c r="F24" s="9"/>
      <c r="G24" s="10"/>
      <c r="H24" s="9"/>
      <c r="I24" s="10"/>
      <c r="J24" s="9"/>
      <c r="K24" s="10"/>
      <c r="L24" s="9"/>
      <c r="M24" s="10"/>
      <c r="N24" s="9"/>
      <c r="O24" s="10"/>
      <c r="P24" s="9"/>
      <c r="Q24" s="10"/>
      <c r="R24" s="9"/>
      <c r="S24" s="10"/>
      <c r="T24" s="9"/>
      <c r="U24" s="10"/>
      <c r="V24" s="9"/>
      <c r="W24" s="10"/>
      <c r="X24" s="9"/>
      <c r="Y24" s="10"/>
      <c r="Z24" s="9"/>
      <c r="AA24" s="10"/>
      <c r="AB24" s="9"/>
      <c r="AC24" s="10"/>
      <c r="AD24" s="9"/>
      <c r="AE24" s="10"/>
      <c r="AF24" s="14">
        <f t="shared" si="2"/>
        <v>0</v>
      </c>
      <c r="AG24" s="14">
        <f t="shared" si="3"/>
        <v>0</v>
      </c>
      <c r="AH24" s="14">
        <v>0</v>
      </c>
      <c r="AI24" s="15">
        <f t="shared" si="0"/>
        <v>0</v>
      </c>
      <c r="AJ24" s="11" t="str">
        <f t="shared" si="4"/>
        <v>E</v>
      </c>
    </row>
    <row r="25" spans="1:36">
      <c r="A25" s="6">
        <v>16</v>
      </c>
      <c r="B25" s="7">
        <v>195410009</v>
      </c>
      <c r="C25" s="7" t="s">
        <v>148</v>
      </c>
      <c r="D25" s="9"/>
      <c r="E25" s="10"/>
      <c r="F25" s="9"/>
      <c r="G25" s="10"/>
      <c r="H25" s="9"/>
      <c r="I25" s="10"/>
      <c r="J25" s="9"/>
      <c r="K25" s="10"/>
      <c r="L25" s="9"/>
      <c r="M25" s="10"/>
      <c r="N25" s="9"/>
      <c r="O25" s="10"/>
      <c r="P25" s="9"/>
      <c r="Q25" s="10"/>
      <c r="R25" s="9"/>
      <c r="S25" s="10"/>
      <c r="T25" s="9"/>
      <c r="U25" s="10"/>
      <c r="V25" s="9"/>
      <c r="W25" s="10"/>
      <c r="X25" s="9"/>
      <c r="Y25" s="10"/>
      <c r="Z25" s="9"/>
      <c r="AA25" s="10"/>
      <c r="AB25" s="9"/>
      <c r="AC25" s="10"/>
      <c r="AD25" s="9"/>
      <c r="AE25" s="10"/>
      <c r="AF25" s="14">
        <f t="shared" si="2"/>
        <v>0</v>
      </c>
      <c r="AG25" s="14">
        <f t="shared" si="3"/>
        <v>0</v>
      </c>
      <c r="AH25" s="14">
        <v>0</v>
      </c>
      <c r="AI25" s="15">
        <f t="shared" si="0"/>
        <v>0</v>
      </c>
      <c r="AJ25" s="11" t="str">
        <f t="shared" si="4"/>
        <v>E</v>
      </c>
    </row>
    <row r="26" spans="1:36">
      <c r="A26" s="6">
        <v>17</v>
      </c>
      <c r="B26" s="7">
        <v>195410011</v>
      </c>
      <c r="C26" s="7" t="s">
        <v>149</v>
      </c>
      <c r="D26" s="9"/>
      <c r="E26" s="10"/>
      <c r="F26" s="9"/>
      <c r="G26" s="10"/>
      <c r="H26" s="9"/>
      <c r="I26" s="10"/>
      <c r="J26" s="9"/>
      <c r="K26" s="10"/>
      <c r="L26" s="9"/>
      <c r="M26" s="10"/>
      <c r="N26" s="9"/>
      <c r="O26" s="10"/>
      <c r="P26" s="9"/>
      <c r="Q26" s="10"/>
      <c r="R26" s="9"/>
      <c r="S26" s="10"/>
      <c r="T26" s="9"/>
      <c r="U26" s="10"/>
      <c r="V26" s="9"/>
      <c r="W26" s="10"/>
      <c r="X26" s="9"/>
      <c r="Y26" s="10"/>
      <c r="Z26" s="9"/>
      <c r="AA26" s="10"/>
      <c r="AB26" s="9"/>
      <c r="AC26" s="10"/>
      <c r="AD26" s="9"/>
      <c r="AE26" s="10"/>
      <c r="AF26" s="14">
        <f t="shared" si="2"/>
        <v>0</v>
      </c>
      <c r="AG26" s="14">
        <f t="shared" si="3"/>
        <v>0</v>
      </c>
      <c r="AH26" s="14">
        <v>0</v>
      </c>
      <c r="AI26" s="15">
        <f t="shared" si="0"/>
        <v>0</v>
      </c>
      <c r="AJ26" s="11" t="str">
        <f t="shared" si="4"/>
        <v>E</v>
      </c>
    </row>
    <row r="27" spans="1:36">
      <c r="A27" s="6">
        <v>18</v>
      </c>
      <c r="B27" s="7">
        <v>195410015</v>
      </c>
      <c r="C27" s="7" t="s">
        <v>150</v>
      </c>
      <c r="D27" s="9"/>
      <c r="E27" s="10"/>
      <c r="F27" s="9"/>
      <c r="G27" s="10"/>
      <c r="H27" s="9"/>
      <c r="I27" s="10"/>
      <c r="J27" s="9"/>
      <c r="K27" s="10"/>
      <c r="L27" s="9"/>
      <c r="M27" s="10"/>
      <c r="N27" s="9"/>
      <c r="O27" s="10"/>
      <c r="P27" s="9"/>
      <c r="Q27" s="10"/>
      <c r="R27" s="9"/>
      <c r="S27" s="10"/>
      <c r="T27" s="9"/>
      <c r="U27" s="10"/>
      <c r="V27" s="9"/>
      <c r="W27" s="10"/>
      <c r="X27" s="9"/>
      <c r="Y27" s="10"/>
      <c r="Z27" s="9"/>
      <c r="AA27" s="10"/>
      <c r="AB27" s="9"/>
      <c r="AC27" s="10"/>
      <c r="AD27" s="9"/>
      <c r="AE27" s="10"/>
      <c r="AF27" s="14">
        <f t="shared" si="2"/>
        <v>0</v>
      </c>
      <c r="AG27" s="14">
        <f t="shared" si="3"/>
        <v>0</v>
      </c>
      <c r="AH27" s="14">
        <v>0</v>
      </c>
      <c r="AI27" s="15">
        <f t="shared" si="0"/>
        <v>0</v>
      </c>
      <c r="AJ27" s="11" t="str">
        <f t="shared" si="4"/>
        <v>E</v>
      </c>
    </row>
    <row r="28" spans="1:36">
      <c r="A28" s="6">
        <v>19</v>
      </c>
      <c r="B28" s="7">
        <v>195410016</v>
      </c>
      <c r="C28" s="7" t="s">
        <v>151</v>
      </c>
      <c r="D28" s="9"/>
      <c r="E28" s="10"/>
      <c r="F28" s="9"/>
      <c r="G28" s="10"/>
      <c r="H28" s="9"/>
      <c r="I28" s="10"/>
      <c r="J28" s="9"/>
      <c r="K28" s="10"/>
      <c r="L28" s="9"/>
      <c r="M28" s="10"/>
      <c r="N28" s="9"/>
      <c r="O28" s="10"/>
      <c r="P28" s="9"/>
      <c r="Q28" s="10"/>
      <c r="R28" s="9"/>
      <c r="S28" s="10"/>
      <c r="T28" s="9"/>
      <c r="U28" s="10"/>
      <c r="V28" s="9"/>
      <c r="W28" s="10"/>
      <c r="X28" s="9"/>
      <c r="Y28" s="10"/>
      <c r="Z28" s="9"/>
      <c r="AA28" s="10"/>
      <c r="AB28" s="9"/>
      <c r="AC28" s="10"/>
      <c r="AD28" s="9"/>
      <c r="AE28" s="10"/>
      <c r="AF28" s="14">
        <f t="shared" si="2"/>
        <v>0</v>
      </c>
      <c r="AG28" s="14">
        <f t="shared" si="3"/>
        <v>0</v>
      </c>
      <c r="AH28" s="14">
        <v>0</v>
      </c>
      <c r="AI28" s="15">
        <f t="shared" si="0"/>
        <v>0</v>
      </c>
      <c r="AJ28" s="11" t="str">
        <f t="shared" si="4"/>
        <v>E</v>
      </c>
    </row>
    <row r="29" spans="1:36">
      <c r="A29" s="6">
        <v>20</v>
      </c>
      <c r="B29" s="7">
        <v>195410017</v>
      </c>
      <c r="C29" s="7" t="s">
        <v>152</v>
      </c>
      <c r="D29" s="9"/>
      <c r="E29" s="10"/>
      <c r="F29" s="9"/>
      <c r="G29" s="10"/>
      <c r="H29" s="9"/>
      <c r="I29" s="10"/>
      <c r="J29" s="9"/>
      <c r="K29" s="10"/>
      <c r="L29" s="9"/>
      <c r="M29" s="10"/>
      <c r="N29" s="9"/>
      <c r="O29" s="10"/>
      <c r="P29" s="9"/>
      <c r="Q29" s="10"/>
      <c r="R29" s="9"/>
      <c r="S29" s="10"/>
      <c r="T29" s="9"/>
      <c r="U29" s="10"/>
      <c r="V29" s="9"/>
      <c r="W29" s="10"/>
      <c r="X29" s="9"/>
      <c r="Y29" s="10"/>
      <c r="Z29" s="9"/>
      <c r="AA29" s="10"/>
      <c r="AB29" s="9"/>
      <c r="AC29" s="10"/>
      <c r="AD29" s="9"/>
      <c r="AE29" s="10"/>
      <c r="AF29" s="14">
        <f t="shared" si="2"/>
        <v>0</v>
      </c>
      <c r="AG29" s="14">
        <f t="shared" si="3"/>
        <v>0</v>
      </c>
      <c r="AH29" s="14">
        <v>0</v>
      </c>
      <c r="AI29" s="15">
        <f t="shared" si="0"/>
        <v>0</v>
      </c>
      <c r="AJ29" s="11" t="str">
        <f t="shared" si="4"/>
        <v>E</v>
      </c>
    </row>
    <row r="30" spans="1:36">
      <c r="A30" s="6">
        <v>21</v>
      </c>
      <c r="B30" s="7">
        <v>195410018</v>
      </c>
      <c r="C30" s="7" t="s">
        <v>153</v>
      </c>
      <c r="D30" s="9"/>
      <c r="E30" s="10"/>
      <c r="F30" s="9"/>
      <c r="G30" s="10"/>
      <c r="H30" s="9"/>
      <c r="I30" s="10"/>
      <c r="J30" s="9"/>
      <c r="K30" s="10"/>
      <c r="L30" s="9"/>
      <c r="M30" s="10"/>
      <c r="N30" s="9"/>
      <c r="O30" s="10"/>
      <c r="P30" s="9"/>
      <c r="Q30" s="10"/>
      <c r="R30" s="9"/>
      <c r="S30" s="10"/>
      <c r="T30" s="9"/>
      <c r="U30" s="10"/>
      <c r="V30" s="9"/>
      <c r="W30" s="10"/>
      <c r="X30" s="9"/>
      <c r="Y30" s="10"/>
      <c r="Z30" s="9"/>
      <c r="AA30" s="10"/>
      <c r="AB30" s="9"/>
      <c r="AC30" s="10"/>
      <c r="AD30" s="9"/>
      <c r="AE30" s="10"/>
      <c r="AF30" s="14">
        <f t="shared" si="2"/>
        <v>0</v>
      </c>
      <c r="AG30" s="14">
        <f t="shared" si="3"/>
        <v>0</v>
      </c>
      <c r="AH30" s="14">
        <v>0</v>
      </c>
      <c r="AI30" s="15">
        <f t="shared" si="0"/>
        <v>0</v>
      </c>
      <c r="AJ30" s="11" t="str">
        <f t="shared" si="4"/>
        <v>E</v>
      </c>
    </row>
    <row r="31" spans="1:36">
      <c r="A31" s="6">
        <v>22</v>
      </c>
      <c r="B31" s="7">
        <v>195410024</v>
      </c>
      <c r="C31" s="7" t="s">
        <v>154</v>
      </c>
      <c r="D31" s="9"/>
      <c r="E31" s="10"/>
      <c r="F31" s="9"/>
      <c r="G31" s="10"/>
      <c r="H31" s="9"/>
      <c r="I31" s="10"/>
      <c r="J31" s="9"/>
      <c r="K31" s="10"/>
      <c r="L31" s="9"/>
      <c r="M31" s="10"/>
      <c r="N31" s="9"/>
      <c r="O31" s="10"/>
      <c r="P31" s="9"/>
      <c r="Q31" s="10"/>
      <c r="R31" s="9"/>
      <c r="S31" s="10"/>
      <c r="T31" s="9"/>
      <c r="U31" s="10"/>
      <c r="V31" s="9"/>
      <c r="W31" s="10"/>
      <c r="X31" s="9"/>
      <c r="Y31" s="10"/>
      <c r="Z31" s="9"/>
      <c r="AA31" s="10"/>
      <c r="AB31" s="9"/>
      <c r="AC31" s="10"/>
      <c r="AD31" s="9"/>
      <c r="AE31" s="10"/>
      <c r="AF31" s="14">
        <f t="shared" si="2"/>
        <v>0</v>
      </c>
      <c r="AG31" s="14">
        <f t="shared" si="3"/>
        <v>0</v>
      </c>
      <c r="AH31" s="14">
        <v>0</v>
      </c>
      <c r="AI31" s="15">
        <f t="shared" si="0"/>
        <v>0</v>
      </c>
      <c r="AJ31" s="11" t="str">
        <f t="shared" si="4"/>
        <v>E</v>
      </c>
    </row>
    <row r="32" spans="1:36">
      <c r="A32" s="6">
        <v>23</v>
      </c>
      <c r="B32" s="7">
        <v>195410025</v>
      </c>
      <c r="C32" s="7" t="s">
        <v>155</v>
      </c>
      <c r="D32" s="9"/>
      <c r="E32" s="10"/>
      <c r="F32" s="9"/>
      <c r="G32" s="10"/>
      <c r="H32" s="9"/>
      <c r="I32" s="10"/>
      <c r="J32" s="9"/>
      <c r="K32" s="10"/>
      <c r="L32" s="9"/>
      <c r="M32" s="10"/>
      <c r="N32" s="9"/>
      <c r="O32" s="10"/>
      <c r="P32" s="9"/>
      <c r="Q32" s="10"/>
      <c r="R32" s="9"/>
      <c r="S32" s="10"/>
      <c r="T32" s="9"/>
      <c r="U32" s="10"/>
      <c r="V32" s="9"/>
      <c r="W32" s="10"/>
      <c r="X32" s="9"/>
      <c r="Y32" s="10"/>
      <c r="Z32" s="9"/>
      <c r="AA32" s="10"/>
      <c r="AB32" s="9"/>
      <c r="AC32" s="10"/>
      <c r="AD32" s="9"/>
      <c r="AE32" s="10"/>
      <c r="AF32" s="14">
        <f t="shared" si="2"/>
        <v>0</v>
      </c>
      <c r="AG32" s="14">
        <f t="shared" si="3"/>
        <v>0</v>
      </c>
      <c r="AH32" s="14">
        <v>0</v>
      </c>
      <c r="AI32" s="15">
        <f t="shared" si="0"/>
        <v>0</v>
      </c>
      <c r="AJ32" s="11" t="str">
        <f t="shared" si="4"/>
        <v>E</v>
      </c>
    </row>
    <row r="33" spans="1:36">
      <c r="A33" s="6">
        <v>24</v>
      </c>
      <c r="B33" s="7">
        <v>195410027</v>
      </c>
      <c r="C33" s="7" t="s">
        <v>156</v>
      </c>
      <c r="D33" s="9"/>
      <c r="E33" s="10"/>
      <c r="F33" s="9"/>
      <c r="G33" s="10"/>
      <c r="H33" s="9"/>
      <c r="I33" s="10"/>
      <c r="J33" s="9"/>
      <c r="K33" s="10"/>
      <c r="L33" s="9"/>
      <c r="M33" s="10"/>
      <c r="N33" s="9"/>
      <c r="O33" s="10"/>
      <c r="P33" s="9"/>
      <c r="Q33" s="10"/>
      <c r="R33" s="9"/>
      <c r="S33" s="10"/>
      <c r="T33" s="9"/>
      <c r="U33" s="10"/>
      <c r="V33" s="9"/>
      <c r="W33" s="10"/>
      <c r="X33" s="9"/>
      <c r="Y33" s="10"/>
      <c r="Z33" s="9"/>
      <c r="AA33" s="10"/>
      <c r="AB33" s="9"/>
      <c r="AC33" s="10"/>
      <c r="AD33" s="9"/>
      <c r="AE33" s="10"/>
      <c r="AF33" s="14">
        <f t="shared" si="2"/>
        <v>0</v>
      </c>
      <c r="AG33" s="14">
        <f t="shared" si="3"/>
        <v>0</v>
      </c>
      <c r="AH33" s="14">
        <v>0</v>
      </c>
      <c r="AI33" s="15">
        <f t="shared" si="0"/>
        <v>0</v>
      </c>
      <c r="AJ33" s="11" t="str">
        <f t="shared" si="4"/>
        <v>E</v>
      </c>
    </row>
    <row r="34" spans="1:36">
      <c r="A34" s="6">
        <v>25</v>
      </c>
      <c r="B34" s="7">
        <v>195410028</v>
      </c>
      <c r="C34" s="7" t="s">
        <v>157</v>
      </c>
      <c r="D34" s="9"/>
      <c r="E34" s="10"/>
      <c r="F34" s="9"/>
      <c r="G34" s="10"/>
      <c r="H34" s="9"/>
      <c r="I34" s="10"/>
      <c r="J34" s="9"/>
      <c r="K34" s="10"/>
      <c r="L34" s="9"/>
      <c r="M34" s="10"/>
      <c r="N34" s="9"/>
      <c r="O34" s="10"/>
      <c r="P34" s="9"/>
      <c r="Q34" s="10"/>
      <c r="R34" s="9"/>
      <c r="S34" s="10"/>
      <c r="T34" s="9"/>
      <c r="U34" s="10"/>
      <c r="V34" s="9"/>
      <c r="W34" s="10"/>
      <c r="X34" s="9"/>
      <c r="Y34" s="10"/>
      <c r="Z34" s="9"/>
      <c r="AA34" s="10"/>
      <c r="AB34" s="9"/>
      <c r="AC34" s="10"/>
      <c r="AD34" s="9"/>
      <c r="AE34" s="10"/>
      <c r="AF34" s="14">
        <f t="shared" si="2"/>
        <v>0</v>
      </c>
      <c r="AG34" s="14">
        <f t="shared" si="3"/>
        <v>0</v>
      </c>
      <c r="AH34" s="14">
        <v>0</v>
      </c>
      <c r="AI34" s="15">
        <f t="shared" si="0"/>
        <v>0</v>
      </c>
      <c r="AJ34" s="11" t="str">
        <f t="shared" si="4"/>
        <v>E</v>
      </c>
    </row>
    <row r="35" spans="1:36">
      <c r="A35" s="6">
        <v>26</v>
      </c>
      <c r="B35" s="7">
        <v>195410029</v>
      </c>
      <c r="C35" s="7" t="s">
        <v>158</v>
      </c>
      <c r="D35" s="9"/>
      <c r="E35" s="10"/>
      <c r="F35" s="9"/>
      <c r="G35" s="10"/>
      <c r="H35" s="9"/>
      <c r="I35" s="10"/>
      <c r="J35" s="9"/>
      <c r="K35" s="10"/>
      <c r="L35" s="9"/>
      <c r="M35" s="10"/>
      <c r="N35" s="9"/>
      <c r="O35" s="10"/>
      <c r="P35" s="9"/>
      <c r="Q35" s="10"/>
      <c r="R35" s="9"/>
      <c r="S35" s="10"/>
      <c r="T35" s="9"/>
      <c r="U35" s="10"/>
      <c r="V35" s="9"/>
      <c r="W35" s="10"/>
      <c r="X35" s="9"/>
      <c r="Y35" s="10"/>
      <c r="Z35" s="9"/>
      <c r="AA35" s="10"/>
      <c r="AB35" s="9"/>
      <c r="AC35" s="10"/>
      <c r="AD35" s="9"/>
      <c r="AE35" s="10"/>
      <c r="AF35" s="14">
        <f t="shared" si="2"/>
        <v>0</v>
      </c>
      <c r="AG35" s="14">
        <f t="shared" si="3"/>
        <v>0</v>
      </c>
      <c r="AH35" s="14">
        <v>0</v>
      </c>
      <c r="AI35" s="15">
        <f t="shared" si="0"/>
        <v>0</v>
      </c>
      <c r="AJ35" s="11" t="str">
        <f t="shared" si="4"/>
        <v>E</v>
      </c>
    </row>
    <row r="36" spans="1:36">
      <c r="A36" s="6">
        <v>27</v>
      </c>
      <c r="B36" s="7">
        <v>195410030</v>
      </c>
      <c r="C36" s="7" t="s">
        <v>159</v>
      </c>
      <c r="D36" s="9"/>
      <c r="E36" s="10"/>
      <c r="F36" s="9"/>
      <c r="G36" s="10"/>
      <c r="H36" s="9"/>
      <c r="I36" s="10"/>
      <c r="J36" s="9"/>
      <c r="K36" s="10"/>
      <c r="L36" s="9"/>
      <c r="M36" s="10"/>
      <c r="N36" s="9"/>
      <c r="O36" s="10"/>
      <c r="P36" s="9"/>
      <c r="Q36" s="10"/>
      <c r="R36" s="9"/>
      <c r="S36" s="10"/>
      <c r="T36" s="9"/>
      <c r="U36" s="10"/>
      <c r="V36" s="9"/>
      <c r="W36" s="10"/>
      <c r="X36" s="9"/>
      <c r="Y36" s="10"/>
      <c r="Z36" s="9"/>
      <c r="AA36" s="10"/>
      <c r="AB36" s="9"/>
      <c r="AC36" s="10"/>
      <c r="AD36" s="9"/>
      <c r="AE36" s="10"/>
      <c r="AF36" s="14">
        <f t="shared" si="2"/>
        <v>0</v>
      </c>
      <c r="AG36" s="14">
        <f t="shared" si="3"/>
        <v>0</v>
      </c>
      <c r="AH36" s="14">
        <v>0</v>
      </c>
      <c r="AI36" s="15">
        <f t="shared" si="0"/>
        <v>0</v>
      </c>
      <c r="AJ36" s="11" t="str">
        <f t="shared" si="4"/>
        <v>E</v>
      </c>
    </row>
    <row r="37" spans="1:36">
      <c r="A37" s="6">
        <v>28</v>
      </c>
      <c r="B37" s="7">
        <v>195410031</v>
      </c>
      <c r="C37" s="7" t="s">
        <v>160</v>
      </c>
      <c r="D37" s="9"/>
      <c r="E37" s="10"/>
      <c r="F37" s="9"/>
      <c r="G37" s="10"/>
      <c r="H37" s="9"/>
      <c r="I37" s="10"/>
      <c r="J37" s="9"/>
      <c r="K37" s="10"/>
      <c r="L37" s="9"/>
      <c r="M37" s="10"/>
      <c r="N37" s="9"/>
      <c r="O37" s="10"/>
      <c r="P37" s="9"/>
      <c r="Q37" s="10"/>
      <c r="R37" s="9"/>
      <c r="S37" s="10"/>
      <c r="T37" s="9"/>
      <c r="U37" s="10"/>
      <c r="V37" s="9"/>
      <c r="W37" s="10"/>
      <c r="X37" s="9"/>
      <c r="Y37" s="10"/>
      <c r="Z37" s="9"/>
      <c r="AA37" s="10"/>
      <c r="AB37" s="9"/>
      <c r="AC37" s="10"/>
      <c r="AD37" s="9"/>
      <c r="AE37" s="10"/>
      <c r="AF37" s="14">
        <f t="shared" si="2"/>
        <v>0</v>
      </c>
      <c r="AG37" s="14">
        <f t="shared" si="3"/>
        <v>0</v>
      </c>
      <c r="AH37" s="14">
        <v>0</v>
      </c>
      <c r="AI37" s="15">
        <f t="shared" si="0"/>
        <v>0</v>
      </c>
      <c r="AJ37" s="11" t="str">
        <f t="shared" si="4"/>
        <v>E</v>
      </c>
    </row>
    <row r="38" spans="1:36">
      <c r="A38" s="6">
        <v>29</v>
      </c>
      <c r="B38" s="7">
        <v>195410032</v>
      </c>
      <c r="C38" s="7" t="s">
        <v>161</v>
      </c>
      <c r="D38" s="9"/>
      <c r="E38" s="10"/>
      <c r="F38" s="9"/>
      <c r="G38" s="10"/>
      <c r="H38" s="9"/>
      <c r="I38" s="10"/>
      <c r="J38" s="9"/>
      <c r="K38" s="10"/>
      <c r="L38" s="9"/>
      <c r="M38" s="10"/>
      <c r="N38" s="9"/>
      <c r="O38" s="10"/>
      <c r="P38" s="9"/>
      <c r="Q38" s="10"/>
      <c r="R38" s="9"/>
      <c r="S38" s="10"/>
      <c r="T38" s="9"/>
      <c r="U38" s="10"/>
      <c r="V38" s="9"/>
      <c r="W38" s="10"/>
      <c r="X38" s="9"/>
      <c r="Y38" s="10"/>
      <c r="Z38" s="9"/>
      <c r="AA38" s="10"/>
      <c r="AB38" s="9"/>
      <c r="AC38" s="10"/>
      <c r="AD38" s="9"/>
      <c r="AE38" s="10"/>
      <c r="AF38" s="14">
        <f t="shared" si="2"/>
        <v>0</v>
      </c>
      <c r="AG38" s="14">
        <f t="shared" si="3"/>
        <v>0</v>
      </c>
      <c r="AH38" s="14">
        <v>0</v>
      </c>
      <c r="AI38" s="15">
        <f t="shared" si="0"/>
        <v>0</v>
      </c>
      <c r="AJ38" s="11" t="str">
        <f t="shared" si="4"/>
        <v>E</v>
      </c>
    </row>
    <row r="39" spans="1:36">
      <c r="A39" s="6">
        <v>30</v>
      </c>
      <c r="B39" s="7">
        <v>195410033</v>
      </c>
      <c r="C39" s="7" t="s">
        <v>162</v>
      </c>
      <c r="D39" s="9"/>
      <c r="E39" s="10"/>
      <c r="F39" s="9"/>
      <c r="G39" s="10"/>
      <c r="H39" s="9"/>
      <c r="I39" s="10"/>
      <c r="J39" s="9"/>
      <c r="K39" s="10"/>
      <c r="L39" s="9"/>
      <c r="M39" s="10"/>
      <c r="N39" s="9"/>
      <c r="O39" s="10"/>
      <c r="P39" s="9"/>
      <c r="Q39" s="10"/>
      <c r="R39" s="9"/>
      <c r="S39" s="10"/>
      <c r="T39" s="9"/>
      <c r="U39" s="10"/>
      <c r="V39" s="9"/>
      <c r="W39" s="10"/>
      <c r="X39" s="9"/>
      <c r="Y39" s="10"/>
      <c r="Z39" s="9"/>
      <c r="AA39" s="10"/>
      <c r="AB39" s="9"/>
      <c r="AC39" s="10"/>
      <c r="AD39" s="9"/>
      <c r="AE39" s="10"/>
      <c r="AF39" s="14">
        <f t="shared" si="2"/>
        <v>0</v>
      </c>
      <c r="AG39" s="14">
        <f t="shared" si="3"/>
        <v>0</v>
      </c>
      <c r="AH39" s="14">
        <v>0</v>
      </c>
      <c r="AI39" s="15">
        <f t="shared" si="0"/>
        <v>0</v>
      </c>
      <c r="AJ39" s="11" t="str">
        <f t="shared" si="4"/>
        <v>E</v>
      </c>
    </row>
    <row r="40" spans="1:36">
      <c r="A40" s="6">
        <v>31</v>
      </c>
      <c r="B40" s="7">
        <v>195410034</v>
      </c>
      <c r="C40" s="7" t="s">
        <v>163</v>
      </c>
      <c r="D40" s="9"/>
      <c r="E40" s="10"/>
      <c r="F40" s="9"/>
      <c r="G40" s="10"/>
      <c r="H40" s="9"/>
      <c r="I40" s="10"/>
      <c r="J40" s="9"/>
      <c r="K40" s="10"/>
      <c r="L40" s="9"/>
      <c r="M40" s="10"/>
      <c r="N40" s="9"/>
      <c r="O40" s="10"/>
      <c r="P40" s="9"/>
      <c r="Q40" s="10"/>
      <c r="R40" s="9"/>
      <c r="S40" s="10"/>
      <c r="T40" s="9"/>
      <c r="U40" s="10"/>
      <c r="V40" s="9"/>
      <c r="W40" s="10"/>
      <c r="X40" s="9"/>
      <c r="Y40" s="10"/>
      <c r="Z40" s="9"/>
      <c r="AA40" s="10"/>
      <c r="AB40" s="9"/>
      <c r="AC40" s="10"/>
      <c r="AD40" s="9"/>
      <c r="AE40" s="10"/>
      <c r="AF40" s="14">
        <f t="shared" si="2"/>
        <v>0</v>
      </c>
      <c r="AG40" s="14">
        <f t="shared" si="3"/>
        <v>0</v>
      </c>
      <c r="AH40" s="14">
        <v>0</v>
      </c>
      <c r="AI40" s="15">
        <f t="shared" ref="AI40:AI55" si="5">SUM((AF40*$AF$9)+(AG40*$AG$9)+(AH40*$AH$9))</f>
        <v>0</v>
      </c>
      <c r="AJ40" s="11" t="str">
        <f t="shared" ref="AJ40:AJ55" si="6">IF(AND(AI40&gt;=80),"A",IF(AND(AI40&gt;=60),"B",IF(AND(AI40&gt;=40),"C",IF(AND(AI40&gt;=20),"D","E"))))</f>
        <v>E</v>
      </c>
    </row>
    <row r="41" spans="1:36">
      <c r="A41" s="6">
        <v>32</v>
      </c>
      <c r="B41" s="7">
        <v>195410036</v>
      </c>
      <c r="C41" s="7" t="s">
        <v>164</v>
      </c>
      <c r="D41" s="9"/>
      <c r="E41" s="10"/>
      <c r="F41" s="9"/>
      <c r="G41" s="10"/>
      <c r="H41" s="9"/>
      <c r="I41" s="10"/>
      <c r="J41" s="9"/>
      <c r="K41" s="10"/>
      <c r="L41" s="9"/>
      <c r="M41" s="10"/>
      <c r="N41" s="9"/>
      <c r="O41" s="10"/>
      <c r="P41" s="9"/>
      <c r="Q41" s="10"/>
      <c r="R41" s="9"/>
      <c r="S41" s="10"/>
      <c r="T41" s="9"/>
      <c r="U41" s="10"/>
      <c r="V41" s="9"/>
      <c r="W41" s="10"/>
      <c r="X41" s="9"/>
      <c r="Y41" s="10"/>
      <c r="Z41" s="9"/>
      <c r="AA41" s="10"/>
      <c r="AB41" s="9"/>
      <c r="AC41" s="10"/>
      <c r="AD41" s="9"/>
      <c r="AE41" s="10"/>
      <c r="AF41" s="14">
        <f t="shared" si="2"/>
        <v>0</v>
      </c>
      <c r="AG41" s="14">
        <f t="shared" si="3"/>
        <v>0</v>
      </c>
      <c r="AH41" s="14">
        <v>0</v>
      </c>
      <c r="AI41" s="15">
        <f t="shared" si="5"/>
        <v>0</v>
      </c>
      <c r="AJ41" s="11" t="str">
        <f t="shared" si="6"/>
        <v>E</v>
      </c>
    </row>
    <row r="42" spans="1:36">
      <c r="A42" s="6">
        <v>33</v>
      </c>
      <c r="B42" s="7">
        <v>195410038</v>
      </c>
      <c r="C42" s="7" t="s">
        <v>165</v>
      </c>
      <c r="D42" s="9"/>
      <c r="E42" s="10"/>
      <c r="F42" s="9"/>
      <c r="G42" s="10"/>
      <c r="H42" s="9"/>
      <c r="I42" s="10"/>
      <c r="J42" s="9"/>
      <c r="K42" s="10"/>
      <c r="L42" s="9"/>
      <c r="M42" s="10"/>
      <c r="N42" s="9"/>
      <c r="O42" s="10"/>
      <c r="P42" s="9"/>
      <c r="Q42" s="10"/>
      <c r="R42" s="9"/>
      <c r="S42" s="10"/>
      <c r="T42" s="9"/>
      <c r="U42" s="10"/>
      <c r="V42" s="9"/>
      <c r="W42" s="10"/>
      <c r="X42" s="9"/>
      <c r="Y42" s="10"/>
      <c r="Z42" s="9"/>
      <c r="AA42" s="10"/>
      <c r="AB42" s="9"/>
      <c r="AC42" s="10"/>
      <c r="AD42" s="9"/>
      <c r="AE42" s="10"/>
      <c r="AF42" s="14">
        <f t="shared" si="2"/>
        <v>0</v>
      </c>
      <c r="AG42" s="14">
        <f t="shared" si="3"/>
        <v>0</v>
      </c>
      <c r="AH42" s="14">
        <v>0</v>
      </c>
      <c r="AI42" s="15">
        <f t="shared" si="5"/>
        <v>0</v>
      </c>
      <c r="AJ42" s="11" t="str">
        <f t="shared" si="6"/>
        <v>E</v>
      </c>
    </row>
    <row r="43" spans="1:36">
      <c r="A43" s="6">
        <v>34</v>
      </c>
      <c r="B43" s="7">
        <v>195410039</v>
      </c>
      <c r="C43" s="7" t="s">
        <v>166</v>
      </c>
      <c r="D43" s="9"/>
      <c r="E43" s="10"/>
      <c r="F43" s="9"/>
      <c r="G43" s="10"/>
      <c r="H43" s="9"/>
      <c r="I43" s="10"/>
      <c r="J43" s="9"/>
      <c r="K43" s="10"/>
      <c r="L43" s="9"/>
      <c r="M43" s="10"/>
      <c r="N43" s="9"/>
      <c r="O43" s="10"/>
      <c r="P43" s="9"/>
      <c r="Q43" s="10"/>
      <c r="R43" s="9"/>
      <c r="S43" s="10"/>
      <c r="T43" s="9"/>
      <c r="U43" s="10"/>
      <c r="V43" s="9"/>
      <c r="W43" s="10"/>
      <c r="X43" s="9"/>
      <c r="Y43" s="10"/>
      <c r="Z43" s="9"/>
      <c r="AA43" s="10"/>
      <c r="AB43" s="9"/>
      <c r="AC43" s="10"/>
      <c r="AD43" s="9"/>
      <c r="AE43" s="10"/>
      <c r="AF43" s="14">
        <f t="shared" si="2"/>
        <v>0</v>
      </c>
      <c r="AG43" s="14">
        <f t="shared" si="3"/>
        <v>0</v>
      </c>
      <c r="AH43" s="14">
        <v>0</v>
      </c>
      <c r="AI43" s="15">
        <f t="shared" si="5"/>
        <v>0</v>
      </c>
      <c r="AJ43" s="11" t="str">
        <f t="shared" si="6"/>
        <v>E</v>
      </c>
    </row>
    <row r="44" spans="1:36">
      <c r="A44" s="6">
        <v>35</v>
      </c>
      <c r="B44" s="7">
        <v>195410040</v>
      </c>
      <c r="C44" s="7" t="s">
        <v>167</v>
      </c>
      <c r="D44" s="9"/>
      <c r="E44" s="10"/>
      <c r="F44" s="9"/>
      <c r="G44" s="10"/>
      <c r="H44" s="9"/>
      <c r="I44" s="10"/>
      <c r="J44" s="9"/>
      <c r="K44" s="10"/>
      <c r="L44" s="9"/>
      <c r="M44" s="10"/>
      <c r="N44" s="9"/>
      <c r="O44" s="10"/>
      <c r="P44" s="9"/>
      <c r="Q44" s="10"/>
      <c r="R44" s="9"/>
      <c r="S44" s="10"/>
      <c r="T44" s="9"/>
      <c r="U44" s="10"/>
      <c r="V44" s="9"/>
      <c r="W44" s="10"/>
      <c r="X44" s="9"/>
      <c r="Y44" s="10"/>
      <c r="Z44" s="9"/>
      <c r="AA44" s="10"/>
      <c r="AB44" s="9"/>
      <c r="AC44" s="10"/>
      <c r="AD44" s="9"/>
      <c r="AE44" s="10"/>
      <c r="AF44" s="14">
        <f t="shared" si="2"/>
        <v>0</v>
      </c>
      <c r="AG44" s="14">
        <f t="shared" si="3"/>
        <v>0</v>
      </c>
      <c r="AH44" s="14">
        <v>0</v>
      </c>
      <c r="AI44" s="15">
        <f t="shared" si="5"/>
        <v>0</v>
      </c>
      <c r="AJ44" s="11" t="str">
        <f t="shared" si="6"/>
        <v>E</v>
      </c>
    </row>
    <row r="45" spans="1:36">
      <c r="A45" s="6">
        <v>36</v>
      </c>
      <c r="B45" s="7">
        <v>195410041</v>
      </c>
      <c r="C45" s="7" t="s">
        <v>168</v>
      </c>
      <c r="D45" s="9"/>
      <c r="E45" s="10"/>
      <c r="F45" s="9"/>
      <c r="G45" s="10"/>
      <c r="H45" s="9"/>
      <c r="I45" s="10"/>
      <c r="J45" s="9"/>
      <c r="K45" s="10"/>
      <c r="L45" s="9"/>
      <c r="M45" s="10"/>
      <c r="N45" s="9"/>
      <c r="O45" s="10"/>
      <c r="P45" s="9"/>
      <c r="Q45" s="10"/>
      <c r="R45" s="9"/>
      <c r="S45" s="10"/>
      <c r="T45" s="9"/>
      <c r="U45" s="10"/>
      <c r="V45" s="9"/>
      <c r="W45" s="10"/>
      <c r="X45" s="9"/>
      <c r="Y45" s="10"/>
      <c r="Z45" s="9"/>
      <c r="AA45" s="10"/>
      <c r="AB45" s="9"/>
      <c r="AC45" s="10"/>
      <c r="AD45" s="9"/>
      <c r="AE45" s="10"/>
      <c r="AF45" s="14">
        <f t="shared" si="2"/>
        <v>0</v>
      </c>
      <c r="AG45" s="14">
        <f t="shared" si="3"/>
        <v>0</v>
      </c>
      <c r="AH45" s="14">
        <v>0</v>
      </c>
      <c r="AI45" s="15">
        <f t="shared" si="5"/>
        <v>0</v>
      </c>
      <c r="AJ45" s="11" t="str">
        <f t="shared" si="6"/>
        <v>E</v>
      </c>
    </row>
    <row r="46" spans="1:36">
      <c r="A46" s="6">
        <v>37</v>
      </c>
      <c r="B46" s="7">
        <v>195410043</v>
      </c>
      <c r="C46" s="7" t="s">
        <v>169</v>
      </c>
      <c r="D46" s="9"/>
      <c r="E46" s="10"/>
      <c r="F46" s="9"/>
      <c r="G46" s="10"/>
      <c r="H46" s="9"/>
      <c r="I46" s="10"/>
      <c r="J46" s="9"/>
      <c r="K46" s="10"/>
      <c r="L46" s="9"/>
      <c r="M46" s="10"/>
      <c r="N46" s="9"/>
      <c r="O46" s="10"/>
      <c r="P46" s="9"/>
      <c r="Q46" s="10"/>
      <c r="R46" s="9"/>
      <c r="S46" s="10"/>
      <c r="T46" s="9"/>
      <c r="U46" s="10"/>
      <c r="V46" s="9"/>
      <c r="W46" s="10"/>
      <c r="X46" s="9"/>
      <c r="Y46" s="10"/>
      <c r="Z46" s="9"/>
      <c r="AA46" s="10"/>
      <c r="AB46" s="9"/>
      <c r="AC46" s="10"/>
      <c r="AD46" s="9"/>
      <c r="AE46" s="10"/>
      <c r="AF46" s="14">
        <f t="shared" si="2"/>
        <v>0</v>
      </c>
      <c r="AG46" s="14">
        <f t="shared" si="3"/>
        <v>0</v>
      </c>
      <c r="AH46" s="14">
        <v>0</v>
      </c>
      <c r="AI46" s="15">
        <f t="shared" si="5"/>
        <v>0</v>
      </c>
      <c r="AJ46" s="11" t="str">
        <f t="shared" si="6"/>
        <v>E</v>
      </c>
    </row>
    <row r="47" spans="1:36">
      <c r="A47" s="6">
        <v>38</v>
      </c>
      <c r="B47" s="7">
        <v>195410044</v>
      </c>
      <c r="C47" s="7" t="s">
        <v>170</v>
      </c>
      <c r="D47" s="9"/>
      <c r="E47" s="10"/>
      <c r="F47" s="9"/>
      <c r="G47" s="10"/>
      <c r="H47" s="9"/>
      <c r="I47" s="10"/>
      <c r="J47" s="9"/>
      <c r="K47" s="10"/>
      <c r="L47" s="9"/>
      <c r="M47" s="10"/>
      <c r="N47" s="9"/>
      <c r="O47" s="10"/>
      <c r="P47" s="9"/>
      <c r="Q47" s="10"/>
      <c r="R47" s="9"/>
      <c r="S47" s="10"/>
      <c r="T47" s="9"/>
      <c r="U47" s="10"/>
      <c r="V47" s="9"/>
      <c r="W47" s="10"/>
      <c r="X47" s="9"/>
      <c r="Y47" s="10"/>
      <c r="Z47" s="9"/>
      <c r="AA47" s="10"/>
      <c r="AB47" s="9"/>
      <c r="AC47" s="10"/>
      <c r="AD47" s="9"/>
      <c r="AE47" s="10"/>
      <c r="AF47" s="14">
        <f t="shared" si="2"/>
        <v>0</v>
      </c>
      <c r="AG47" s="14">
        <f t="shared" si="3"/>
        <v>0</v>
      </c>
      <c r="AH47" s="14">
        <v>0</v>
      </c>
      <c r="AI47" s="15">
        <f t="shared" si="5"/>
        <v>0</v>
      </c>
      <c r="AJ47" s="11" t="str">
        <f t="shared" si="6"/>
        <v>E</v>
      </c>
    </row>
    <row r="48" spans="1:36">
      <c r="A48" s="6">
        <v>39</v>
      </c>
      <c r="B48" s="7">
        <v>195410046</v>
      </c>
      <c r="C48" s="7" t="s">
        <v>171</v>
      </c>
      <c r="D48" s="9"/>
      <c r="E48" s="10"/>
      <c r="F48" s="9"/>
      <c r="G48" s="10"/>
      <c r="H48" s="9"/>
      <c r="I48" s="10"/>
      <c r="J48" s="9"/>
      <c r="K48" s="10"/>
      <c r="L48" s="9"/>
      <c r="M48" s="10"/>
      <c r="N48" s="9"/>
      <c r="O48" s="10"/>
      <c r="P48" s="9"/>
      <c r="Q48" s="10"/>
      <c r="R48" s="9"/>
      <c r="S48" s="10"/>
      <c r="T48" s="9"/>
      <c r="U48" s="10"/>
      <c r="V48" s="9"/>
      <c r="W48" s="10"/>
      <c r="X48" s="9"/>
      <c r="Y48" s="10"/>
      <c r="Z48" s="9"/>
      <c r="AA48" s="10"/>
      <c r="AB48" s="9"/>
      <c r="AC48" s="10"/>
      <c r="AD48" s="9"/>
      <c r="AE48" s="10"/>
      <c r="AF48" s="14">
        <f t="shared" si="2"/>
        <v>0</v>
      </c>
      <c r="AG48" s="14">
        <f t="shared" si="3"/>
        <v>0</v>
      </c>
      <c r="AH48" s="14">
        <v>0</v>
      </c>
      <c r="AI48" s="15">
        <f t="shared" si="5"/>
        <v>0</v>
      </c>
      <c r="AJ48" s="11" t="str">
        <f t="shared" si="6"/>
        <v>E</v>
      </c>
    </row>
    <row r="49" spans="1:36">
      <c r="A49" s="6">
        <v>40</v>
      </c>
      <c r="B49" s="7">
        <v>195410047</v>
      </c>
      <c r="C49" s="7" t="s">
        <v>172</v>
      </c>
      <c r="D49" s="9"/>
      <c r="E49" s="10"/>
      <c r="F49" s="9"/>
      <c r="G49" s="10"/>
      <c r="H49" s="9"/>
      <c r="I49" s="10"/>
      <c r="J49" s="9"/>
      <c r="K49" s="10"/>
      <c r="L49" s="9"/>
      <c r="M49" s="10"/>
      <c r="N49" s="9"/>
      <c r="O49" s="10"/>
      <c r="P49" s="9"/>
      <c r="Q49" s="10"/>
      <c r="R49" s="9"/>
      <c r="S49" s="10"/>
      <c r="T49" s="9"/>
      <c r="U49" s="10"/>
      <c r="V49" s="9"/>
      <c r="W49" s="10"/>
      <c r="X49" s="9"/>
      <c r="Y49" s="10"/>
      <c r="Z49" s="9"/>
      <c r="AA49" s="10"/>
      <c r="AB49" s="9"/>
      <c r="AC49" s="10"/>
      <c r="AD49" s="9"/>
      <c r="AE49" s="10"/>
      <c r="AF49" s="14">
        <f t="shared" si="2"/>
        <v>0</v>
      </c>
      <c r="AG49" s="14">
        <f t="shared" si="3"/>
        <v>0</v>
      </c>
      <c r="AH49" s="14">
        <v>0</v>
      </c>
      <c r="AI49" s="15">
        <f t="shared" si="5"/>
        <v>0</v>
      </c>
      <c r="AJ49" s="11" t="str">
        <f t="shared" si="6"/>
        <v>E</v>
      </c>
    </row>
    <row r="50" spans="1:36">
      <c r="A50" s="6">
        <v>41</v>
      </c>
      <c r="B50" s="7">
        <v>195410048</v>
      </c>
      <c r="C50" s="7" t="s">
        <v>173</v>
      </c>
      <c r="D50" s="9"/>
      <c r="E50" s="10"/>
      <c r="F50" s="9"/>
      <c r="G50" s="10"/>
      <c r="H50" s="9"/>
      <c r="I50" s="10"/>
      <c r="J50" s="9"/>
      <c r="K50" s="10"/>
      <c r="L50" s="9"/>
      <c r="M50" s="10"/>
      <c r="N50" s="9"/>
      <c r="O50" s="10"/>
      <c r="P50" s="9"/>
      <c r="Q50" s="10"/>
      <c r="R50" s="9"/>
      <c r="S50" s="10"/>
      <c r="T50" s="9"/>
      <c r="U50" s="10"/>
      <c r="V50" s="9"/>
      <c r="W50" s="10"/>
      <c r="X50" s="9"/>
      <c r="Y50" s="10"/>
      <c r="Z50" s="9"/>
      <c r="AA50" s="10"/>
      <c r="AB50" s="9"/>
      <c r="AC50" s="10"/>
      <c r="AD50" s="9"/>
      <c r="AE50" s="10"/>
      <c r="AF50" s="14">
        <f t="shared" si="2"/>
        <v>0</v>
      </c>
      <c r="AG50" s="14">
        <f t="shared" si="3"/>
        <v>0</v>
      </c>
      <c r="AH50" s="14">
        <v>0</v>
      </c>
      <c r="AI50" s="15">
        <f t="shared" si="5"/>
        <v>0</v>
      </c>
      <c r="AJ50" s="11" t="str">
        <f t="shared" si="6"/>
        <v>E</v>
      </c>
    </row>
    <row r="51" spans="1:36">
      <c r="A51" s="6">
        <v>42</v>
      </c>
      <c r="B51" s="7">
        <v>195410049</v>
      </c>
      <c r="C51" s="7" t="s">
        <v>174</v>
      </c>
      <c r="D51" s="9"/>
      <c r="E51" s="10"/>
      <c r="F51" s="9"/>
      <c r="G51" s="10"/>
      <c r="H51" s="9"/>
      <c r="I51" s="10"/>
      <c r="J51" s="9"/>
      <c r="K51" s="10"/>
      <c r="L51" s="9"/>
      <c r="M51" s="10"/>
      <c r="N51" s="9"/>
      <c r="O51" s="10"/>
      <c r="P51" s="9"/>
      <c r="Q51" s="10"/>
      <c r="R51" s="9"/>
      <c r="S51" s="10"/>
      <c r="T51" s="9"/>
      <c r="U51" s="10"/>
      <c r="V51" s="9"/>
      <c r="W51" s="10"/>
      <c r="X51" s="9"/>
      <c r="Y51" s="10"/>
      <c r="Z51" s="9"/>
      <c r="AA51" s="10"/>
      <c r="AB51" s="9"/>
      <c r="AC51" s="10"/>
      <c r="AD51" s="9"/>
      <c r="AE51" s="10"/>
      <c r="AF51" s="14">
        <f t="shared" si="2"/>
        <v>0</v>
      </c>
      <c r="AG51" s="14">
        <f t="shared" si="3"/>
        <v>0</v>
      </c>
      <c r="AH51" s="14">
        <v>0</v>
      </c>
      <c r="AI51" s="15">
        <f t="shared" si="5"/>
        <v>0</v>
      </c>
      <c r="AJ51" s="11" t="str">
        <f t="shared" si="6"/>
        <v>E</v>
      </c>
    </row>
    <row r="52" spans="1:36">
      <c r="A52" s="6">
        <v>43</v>
      </c>
      <c r="B52" s="7">
        <v>195410051</v>
      </c>
      <c r="C52" s="7" t="s">
        <v>175</v>
      </c>
      <c r="D52" s="9"/>
      <c r="E52" s="10"/>
      <c r="F52" s="9"/>
      <c r="G52" s="10"/>
      <c r="H52" s="9"/>
      <c r="I52" s="10"/>
      <c r="J52" s="9"/>
      <c r="K52" s="10"/>
      <c r="L52" s="9"/>
      <c r="M52" s="10"/>
      <c r="N52" s="9"/>
      <c r="O52" s="10"/>
      <c r="P52" s="9"/>
      <c r="Q52" s="10"/>
      <c r="R52" s="9"/>
      <c r="S52" s="10"/>
      <c r="T52" s="9"/>
      <c r="U52" s="10"/>
      <c r="V52" s="9"/>
      <c r="W52" s="10"/>
      <c r="X52" s="9"/>
      <c r="Y52" s="10"/>
      <c r="Z52" s="9"/>
      <c r="AA52" s="10"/>
      <c r="AB52" s="9"/>
      <c r="AC52" s="10"/>
      <c r="AD52" s="9"/>
      <c r="AE52" s="10"/>
      <c r="AF52" s="14">
        <f t="shared" si="2"/>
        <v>0</v>
      </c>
      <c r="AG52" s="14">
        <f t="shared" si="3"/>
        <v>0</v>
      </c>
      <c r="AH52" s="14">
        <v>0</v>
      </c>
      <c r="AI52" s="15">
        <f t="shared" si="5"/>
        <v>0</v>
      </c>
      <c r="AJ52" s="11" t="str">
        <f t="shared" si="6"/>
        <v>E</v>
      </c>
    </row>
    <row r="53" spans="1:36">
      <c r="A53" s="6">
        <v>44</v>
      </c>
      <c r="B53" s="7">
        <v>195410052</v>
      </c>
      <c r="C53" s="7" t="s">
        <v>176</v>
      </c>
      <c r="D53" s="9"/>
      <c r="E53" s="10"/>
      <c r="F53" s="9"/>
      <c r="G53" s="10"/>
      <c r="H53" s="9"/>
      <c r="I53" s="10"/>
      <c r="J53" s="9"/>
      <c r="K53" s="10"/>
      <c r="L53" s="9"/>
      <c r="M53" s="10"/>
      <c r="N53" s="9"/>
      <c r="O53" s="10"/>
      <c r="P53" s="9"/>
      <c r="Q53" s="10"/>
      <c r="R53" s="9"/>
      <c r="S53" s="10"/>
      <c r="T53" s="9"/>
      <c r="U53" s="10"/>
      <c r="V53" s="9"/>
      <c r="W53" s="10"/>
      <c r="X53" s="9"/>
      <c r="Y53" s="10"/>
      <c r="Z53" s="9"/>
      <c r="AA53" s="10"/>
      <c r="AB53" s="9"/>
      <c r="AC53" s="10"/>
      <c r="AD53" s="9"/>
      <c r="AE53" s="10"/>
      <c r="AF53" s="14">
        <f t="shared" si="2"/>
        <v>0</v>
      </c>
      <c r="AG53" s="14">
        <f t="shared" si="3"/>
        <v>0</v>
      </c>
      <c r="AH53" s="14">
        <v>0</v>
      </c>
      <c r="AI53" s="15">
        <f t="shared" si="5"/>
        <v>0</v>
      </c>
      <c r="AJ53" s="11" t="str">
        <f t="shared" si="6"/>
        <v>E</v>
      </c>
    </row>
    <row r="54" spans="1:36">
      <c r="A54" s="6">
        <v>45</v>
      </c>
      <c r="B54" s="7">
        <v>195410053</v>
      </c>
      <c r="C54" s="7" t="s">
        <v>177</v>
      </c>
      <c r="D54" s="9"/>
      <c r="E54" s="10"/>
      <c r="F54" s="9"/>
      <c r="G54" s="10"/>
      <c r="H54" s="9"/>
      <c r="I54" s="10"/>
      <c r="J54" s="9"/>
      <c r="K54" s="10"/>
      <c r="L54" s="9"/>
      <c r="M54" s="10"/>
      <c r="N54" s="9"/>
      <c r="O54" s="10"/>
      <c r="P54" s="9"/>
      <c r="Q54" s="10"/>
      <c r="R54" s="9"/>
      <c r="S54" s="10"/>
      <c r="T54" s="9"/>
      <c r="U54" s="10"/>
      <c r="V54" s="9"/>
      <c r="W54" s="10"/>
      <c r="X54" s="9"/>
      <c r="Y54" s="10"/>
      <c r="Z54" s="9"/>
      <c r="AA54" s="10"/>
      <c r="AB54" s="9"/>
      <c r="AC54" s="10"/>
      <c r="AD54" s="9"/>
      <c r="AE54" s="10"/>
      <c r="AF54" s="14">
        <f t="shared" si="2"/>
        <v>0</v>
      </c>
      <c r="AG54" s="14">
        <f t="shared" si="3"/>
        <v>0</v>
      </c>
      <c r="AH54" s="14">
        <v>0</v>
      </c>
      <c r="AI54" s="15">
        <f t="shared" si="5"/>
        <v>0</v>
      </c>
      <c r="AJ54" s="11" t="str">
        <f t="shared" si="6"/>
        <v>E</v>
      </c>
    </row>
    <row r="55" spans="1:36">
      <c r="A55" s="6">
        <v>46</v>
      </c>
      <c r="B55" s="7">
        <v>195411042</v>
      </c>
      <c r="C55" s="7" t="s">
        <v>178</v>
      </c>
      <c r="D55" s="9"/>
      <c r="E55" s="10"/>
      <c r="F55" s="9"/>
      <c r="G55" s="10"/>
      <c r="H55" s="9"/>
      <c r="I55" s="10"/>
      <c r="J55" s="9"/>
      <c r="K55" s="10"/>
      <c r="L55" s="9"/>
      <c r="M55" s="10"/>
      <c r="N55" s="9"/>
      <c r="O55" s="10"/>
      <c r="P55" s="9"/>
      <c r="Q55" s="10"/>
      <c r="R55" s="9"/>
      <c r="S55" s="10"/>
      <c r="T55" s="9"/>
      <c r="U55" s="10"/>
      <c r="V55" s="9"/>
      <c r="W55" s="10"/>
      <c r="X55" s="9"/>
      <c r="Y55" s="10"/>
      <c r="Z55" s="9"/>
      <c r="AA55" s="10"/>
      <c r="AB55" s="9"/>
      <c r="AC55" s="10"/>
      <c r="AD55" s="9"/>
      <c r="AE55" s="10"/>
      <c r="AF55" s="14">
        <f t="shared" si="2"/>
        <v>0</v>
      </c>
      <c r="AG55" s="14">
        <f t="shared" si="3"/>
        <v>0</v>
      </c>
      <c r="AH55" s="14">
        <v>0</v>
      </c>
      <c r="AI55" s="15">
        <f t="shared" si="5"/>
        <v>0</v>
      </c>
      <c r="AJ55" s="11" t="str">
        <f t="shared" si="6"/>
        <v>E</v>
      </c>
    </row>
    <row r="56" spans="1:36">
      <c r="A56" s="24" t="s">
        <v>61</v>
      </c>
      <c r="B56" s="25"/>
      <c r="C56" s="26"/>
      <c r="D56" s="17">
        <f t="shared" ref="D56:AI56" si="7">SUM(D10:D55)</f>
        <v>0</v>
      </c>
      <c r="E56" s="17">
        <f t="shared" si="7"/>
        <v>0</v>
      </c>
      <c r="F56" s="11">
        <f t="shared" si="7"/>
        <v>0</v>
      </c>
      <c r="G56" s="11">
        <f t="shared" si="7"/>
        <v>0</v>
      </c>
      <c r="H56" s="11">
        <f t="shared" si="7"/>
        <v>0</v>
      </c>
      <c r="I56" s="11">
        <f t="shared" si="7"/>
        <v>0</v>
      </c>
      <c r="J56" s="11">
        <f t="shared" si="7"/>
        <v>0</v>
      </c>
      <c r="K56" s="11">
        <f t="shared" si="7"/>
        <v>0</v>
      </c>
      <c r="L56" s="11">
        <f t="shared" si="7"/>
        <v>0</v>
      </c>
      <c r="M56" s="11">
        <f t="shared" si="7"/>
        <v>0</v>
      </c>
      <c r="N56" s="11">
        <f t="shared" si="7"/>
        <v>0</v>
      </c>
      <c r="O56" s="11">
        <f t="shared" si="7"/>
        <v>0</v>
      </c>
      <c r="P56" s="11">
        <f t="shared" si="7"/>
        <v>0</v>
      </c>
      <c r="Q56" s="11">
        <f t="shared" si="7"/>
        <v>0</v>
      </c>
      <c r="R56" s="11">
        <f t="shared" si="7"/>
        <v>0</v>
      </c>
      <c r="S56" s="11">
        <f t="shared" si="7"/>
        <v>0</v>
      </c>
      <c r="T56" s="11">
        <f t="shared" si="7"/>
        <v>0</v>
      </c>
      <c r="U56" s="11">
        <f t="shared" si="7"/>
        <v>0</v>
      </c>
      <c r="V56" s="11">
        <f t="shared" si="7"/>
        <v>0</v>
      </c>
      <c r="W56" s="11">
        <f t="shared" si="7"/>
        <v>0</v>
      </c>
      <c r="X56" s="11">
        <f t="shared" si="7"/>
        <v>0</v>
      </c>
      <c r="Y56" s="11">
        <f t="shared" si="7"/>
        <v>0</v>
      </c>
      <c r="Z56" s="11">
        <f t="shared" si="7"/>
        <v>0</v>
      </c>
      <c r="AA56" s="11">
        <f t="shared" si="7"/>
        <v>0</v>
      </c>
      <c r="AB56" s="11">
        <f t="shared" si="7"/>
        <v>0</v>
      </c>
      <c r="AC56" s="11">
        <f t="shared" si="7"/>
        <v>0</v>
      </c>
      <c r="AD56" s="11">
        <f t="shared" si="7"/>
        <v>0</v>
      </c>
      <c r="AE56" s="11">
        <f t="shared" si="7"/>
        <v>0</v>
      </c>
      <c r="AF56" s="11">
        <f t="shared" si="7"/>
        <v>0</v>
      </c>
      <c r="AG56" s="11">
        <f t="shared" si="7"/>
        <v>0</v>
      </c>
      <c r="AH56" s="17">
        <f t="shared" si="7"/>
        <v>0</v>
      </c>
      <c r="AI56" s="12">
        <f t="shared" si="7"/>
        <v>280</v>
      </c>
      <c r="AJ56" s="11"/>
    </row>
    <row r="57" spans="1:36">
      <c r="A57" s="24" t="s">
        <v>62</v>
      </c>
      <c r="B57" s="25"/>
      <c r="C57" s="26"/>
      <c r="D57" s="11">
        <f t="shared" ref="D57:AI57" si="8">MAX(D10:D55)</f>
        <v>0</v>
      </c>
      <c r="E57" s="11">
        <f t="shared" si="8"/>
        <v>0</v>
      </c>
      <c r="F57" s="11">
        <f t="shared" si="8"/>
        <v>0</v>
      </c>
      <c r="G57" s="11">
        <f t="shared" si="8"/>
        <v>0</v>
      </c>
      <c r="H57" s="11">
        <f t="shared" si="8"/>
        <v>0</v>
      </c>
      <c r="I57" s="11">
        <f t="shared" si="8"/>
        <v>0</v>
      </c>
      <c r="J57" s="11">
        <f t="shared" si="8"/>
        <v>0</v>
      </c>
      <c r="K57" s="11">
        <f t="shared" si="8"/>
        <v>0</v>
      </c>
      <c r="L57" s="11">
        <f t="shared" si="8"/>
        <v>0</v>
      </c>
      <c r="M57" s="11">
        <f t="shared" si="8"/>
        <v>0</v>
      </c>
      <c r="N57" s="11">
        <f t="shared" si="8"/>
        <v>0</v>
      </c>
      <c r="O57" s="11">
        <f t="shared" si="8"/>
        <v>0</v>
      </c>
      <c r="P57" s="11">
        <f t="shared" si="8"/>
        <v>0</v>
      </c>
      <c r="Q57" s="11">
        <f t="shared" si="8"/>
        <v>0</v>
      </c>
      <c r="R57" s="11">
        <f t="shared" si="8"/>
        <v>0</v>
      </c>
      <c r="S57" s="11">
        <f t="shared" si="8"/>
        <v>0</v>
      </c>
      <c r="T57" s="11">
        <f t="shared" si="8"/>
        <v>0</v>
      </c>
      <c r="U57" s="11">
        <f t="shared" si="8"/>
        <v>0</v>
      </c>
      <c r="V57" s="11">
        <f t="shared" si="8"/>
        <v>0</v>
      </c>
      <c r="W57" s="11">
        <f t="shared" si="8"/>
        <v>0</v>
      </c>
      <c r="X57" s="11">
        <f t="shared" si="8"/>
        <v>0</v>
      </c>
      <c r="Y57" s="11">
        <f t="shared" si="8"/>
        <v>0</v>
      </c>
      <c r="Z57" s="11">
        <f t="shared" si="8"/>
        <v>0</v>
      </c>
      <c r="AA57" s="11">
        <f t="shared" si="8"/>
        <v>0</v>
      </c>
      <c r="AB57" s="11">
        <f t="shared" si="8"/>
        <v>0</v>
      </c>
      <c r="AC57" s="11">
        <f t="shared" si="8"/>
        <v>0</v>
      </c>
      <c r="AD57" s="11">
        <f t="shared" si="8"/>
        <v>0</v>
      </c>
      <c r="AE57" s="11">
        <f t="shared" si="8"/>
        <v>0</v>
      </c>
      <c r="AF57" s="11">
        <f t="shared" si="8"/>
        <v>0</v>
      </c>
      <c r="AG57" s="11">
        <f t="shared" si="8"/>
        <v>0</v>
      </c>
      <c r="AH57" s="11">
        <f t="shared" si="8"/>
        <v>0</v>
      </c>
      <c r="AI57" s="12">
        <f t="shared" si="8"/>
        <v>100</v>
      </c>
      <c r="AJ57" s="12"/>
    </row>
    <row r="58" spans="1:36">
      <c r="A58" s="24" t="s">
        <v>63</v>
      </c>
      <c r="B58" s="25"/>
      <c r="C58" s="26"/>
      <c r="D58" s="11">
        <f t="shared" ref="D58:AI58" si="9">MIN(D10:D55)</f>
        <v>0</v>
      </c>
      <c r="E58" s="11">
        <f t="shared" si="9"/>
        <v>0</v>
      </c>
      <c r="F58" s="11">
        <f t="shared" si="9"/>
        <v>0</v>
      </c>
      <c r="G58" s="11">
        <f t="shared" si="9"/>
        <v>0</v>
      </c>
      <c r="H58" s="11">
        <f t="shared" si="9"/>
        <v>0</v>
      </c>
      <c r="I58" s="11">
        <f t="shared" si="9"/>
        <v>0</v>
      </c>
      <c r="J58" s="11">
        <f t="shared" si="9"/>
        <v>0</v>
      </c>
      <c r="K58" s="11">
        <f t="shared" si="9"/>
        <v>0</v>
      </c>
      <c r="L58" s="11">
        <f t="shared" si="9"/>
        <v>0</v>
      </c>
      <c r="M58" s="11">
        <f t="shared" si="9"/>
        <v>0</v>
      </c>
      <c r="N58" s="11">
        <f t="shared" si="9"/>
        <v>0</v>
      </c>
      <c r="O58" s="11">
        <f t="shared" si="9"/>
        <v>0</v>
      </c>
      <c r="P58" s="11">
        <f t="shared" si="9"/>
        <v>0</v>
      </c>
      <c r="Q58" s="11">
        <f t="shared" si="9"/>
        <v>0</v>
      </c>
      <c r="R58" s="11">
        <f t="shared" si="9"/>
        <v>0</v>
      </c>
      <c r="S58" s="11">
        <f t="shared" si="9"/>
        <v>0</v>
      </c>
      <c r="T58" s="11">
        <f t="shared" si="9"/>
        <v>0</v>
      </c>
      <c r="U58" s="11">
        <f t="shared" si="9"/>
        <v>0</v>
      </c>
      <c r="V58" s="11">
        <f t="shared" si="9"/>
        <v>0</v>
      </c>
      <c r="W58" s="11">
        <f t="shared" si="9"/>
        <v>0</v>
      </c>
      <c r="X58" s="11">
        <f t="shared" si="9"/>
        <v>0</v>
      </c>
      <c r="Y58" s="11">
        <f t="shared" si="9"/>
        <v>0</v>
      </c>
      <c r="Z58" s="11">
        <f t="shared" si="9"/>
        <v>0</v>
      </c>
      <c r="AA58" s="11">
        <f t="shared" si="9"/>
        <v>0</v>
      </c>
      <c r="AB58" s="11">
        <f t="shared" si="9"/>
        <v>0</v>
      </c>
      <c r="AC58" s="11">
        <f t="shared" si="9"/>
        <v>0</v>
      </c>
      <c r="AD58" s="11">
        <f t="shared" si="9"/>
        <v>0</v>
      </c>
      <c r="AE58" s="11">
        <f t="shared" si="9"/>
        <v>0</v>
      </c>
      <c r="AF58" s="11">
        <f t="shared" si="9"/>
        <v>0</v>
      </c>
      <c r="AG58" s="11">
        <f t="shared" si="9"/>
        <v>0</v>
      </c>
      <c r="AH58" s="11">
        <f t="shared" si="9"/>
        <v>0</v>
      </c>
      <c r="AI58" s="12">
        <f t="shared" si="9"/>
        <v>0</v>
      </c>
      <c r="AJ58" s="12"/>
    </row>
    <row r="59" spans="1:36">
      <c r="A59" s="24" t="s">
        <v>64</v>
      </c>
      <c r="B59" s="25"/>
      <c r="C59" s="26"/>
      <c r="D59" s="15">
        <f>AVERAGE(D56/31)</f>
        <v>0</v>
      </c>
      <c r="E59" s="15">
        <f t="shared" ref="E59:AI59" si="10">AVERAGE(E56/31)</f>
        <v>0</v>
      </c>
      <c r="F59" s="15">
        <f t="shared" si="10"/>
        <v>0</v>
      </c>
      <c r="G59" s="15">
        <f t="shared" si="10"/>
        <v>0</v>
      </c>
      <c r="H59" s="12">
        <f t="shared" si="10"/>
        <v>0</v>
      </c>
      <c r="I59" s="12">
        <f t="shared" si="10"/>
        <v>0</v>
      </c>
      <c r="J59" s="12">
        <f t="shared" si="10"/>
        <v>0</v>
      </c>
      <c r="K59" s="12">
        <f t="shared" si="10"/>
        <v>0</v>
      </c>
      <c r="L59" s="12">
        <f t="shared" si="10"/>
        <v>0</v>
      </c>
      <c r="M59" s="12">
        <f t="shared" si="10"/>
        <v>0</v>
      </c>
      <c r="N59" s="12">
        <f t="shared" si="10"/>
        <v>0</v>
      </c>
      <c r="O59" s="12">
        <f t="shared" si="10"/>
        <v>0</v>
      </c>
      <c r="P59" s="12">
        <f t="shared" si="10"/>
        <v>0</v>
      </c>
      <c r="Q59" s="12">
        <f t="shared" si="10"/>
        <v>0</v>
      </c>
      <c r="R59" s="12">
        <f t="shared" si="10"/>
        <v>0</v>
      </c>
      <c r="S59" s="12">
        <f t="shared" si="10"/>
        <v>0</v>
      </c>
      <c r="T59" s="12">
        <f t="shared" si="10"/>
        <v>0</v>
      </c>
      <c r="U59" s="12">
        <f t="shared" si="10"/>
        <v>0</v>
      </c>
      <c r="V59" s="12">
        <f t="shared" si="10"/>
        <v>0</v>
      </c>
      <c r="W59" s="12">
        <f t="shared" si="10"/>
        <v>0</v>
      </c>
      <c r="X59" s="12">
        <f t="shared" si="10"/>
        <v>0</v>
      </c>
      <c r="Y59" s="12">
        <f t="shared" si="10"/>
        <v>0</v>
      </c>
      <c r="Z59" s="12">
        <f t="shared" si="10"/>
        <v>0</v>
      </c>
      <c r="AA59" s="12">
        <f t="shared" si="10"/>
        <v>0</v>
      </c>
      <c r="AB59" s="12">
        <f t="shared" si="10"/>
        <v>0</v>
      </c>
      <c r="AC59" s="12">
        <f t="shared" si="10"/>
        <v>0</v>
      </c>
      <c r="AD59" s="12">
        <f t="shared" si="10"/>
        <v>0</v>
      </c>
      <c r="AE59" s="12">
        <f t="shared" si="10"/>
        <v>0</v>
      </c>
      <c r="AF59" s="12">
        <f t="shared" si="10"/>
        <v>0</v>
      </c>
      <c r="AG59" s="12">
        <f t="shared" si="10"/>
        <v>0</v>
      </c>
      <c r="AH59" s="12">
        <f t="shared" si="10"/>
        <v>0</v>
      </c>
      <c r="AI59" s="12">
        <f t="shared" si="10"/>
        <v>9.0322580645161299</v>
      </c>
      <c r="AJ59" s="11"/>
    </row>
  </sheetData>
  <mergeCells count="31">
    <mergeCell ref="A1:AE1"/>
    <mergeCell ref="A2:AE2"/>
    <mergeCell ref="A3:AE3"/>
    <mergeCell ref="A4:AE4"/>
    <mergeCell ref="D7:AE7"/>
    <mergeCell ref="X8:Y8"/>
    <mergeCell ref="Z8:AA8"/>
    <mergeCell ref="AB8:AC8"/>
    <mergeCell ref="AD8:AE8"/>
    <mergeCell ref="A56:C56"/>
    <mergeCell ref="N8:O8"/>
    <mergeCell ref="P8:Q8"/>
    <mergeCell ref="R8:S8"/>
    <mergeCell ref="T8:U8"/>
    <mergeCell ref="V8:W8"/>
    <mergeCell ref="D8:E8"/>
    <mergeCell ref="F8:G8"/>
    <mergeCell ref="H8:I8"/>
    <mergeCell ref="J8:K8"/>
    <mergeCell ref="L8:M8"/>
    <mergeCell ref="A57:C57"/>
    <mergeCell ref="A58:C58"/>
    <mergeCell ref="A59:C59"/>
    <mergeCell ref="A7:A9"/>
    <mergeCell ref="B7:B9"/>
    <mergeCell ref="C7:C9"/>
    <mergeCell ref="AF7:AF8"/>
    <mergeCell ref="AG7:AG8"/>
    <mergeCell ref="AH7:AH8"/>
    <mergeCell ref="AI7:AI9"/>
    <mergeCell ref="AJ7:AJ9"/>
  </mergeCells>
  <conditionalFormatting sqref="AJ10:AJ55">
    <cfRule type="cellIs" dxfId="9" priority="1" operator="equal">
      <formula>"E"</formula>
    </cfRule>
    <cfRule type="cellIs" dxfId="8" priority="2" operator="equal">
      <formula>"D"</formula>
    </cfRule>
    <cfRule type="cellIs" dxfId="7" priority="3" operator="equal">
      <formula>"C"</formula>
    </cfRule>
    <cfRule type="cellIs" dxfId="6" priority="4" operator="equal">
      <formula>"B"</formula>
    </cfRule>
    <cfRule type="cellIs" dxfId="5" priority="5" operator="equal">
      <formula>"A"</formula>
    </cfRule>
  </conditionalFormatting>
  <pageMargins left="0.7" right="0.7" top="0.75" bottom="0.75" header="0.3" footer="0.3"/>
  <pageSetup orientation="portrait" horizontalDpi="360" verticalDpi="36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63"/>
  <sheetViews>
    <sheetView zoomScale="70" zoomScaleNormal="70" workbookViewId="0">
      <selection activeCell="J16" sqref="J16"/>
    </sheetView>
  </sheetViews>
  <sheetFormatPr defaultColWidth="9" defaultRowHeight="15"/>
  <cols>
    <col min="1" max="1" width="8.7109375" customWidth="1"/>
    <col min="2" max="2" width="11.140625" customWidth="1"/>
    <col min="3" max="3" width="36" customWidth="1"/>
    <col min="4" max="5" width="14.7109375" customWidth="1"/>
    <col min="6" max="6" width="11.140625" customWidth="1"/>
    <col min="7" max="9" width="14.7109375" customWidth="1"/>
    <col min="10" max="10" width="11.140625" customWidth="1"/>
    <col min="11" max="11" width="14.7109375" customWidth="1"/>
    <col min="12" max="12" width="11.140625" customWidth="1"/>
    <col min="13" max="13" width="11.85546875" customWidth="1"/>
    <col min="14" max="14" width="11.140625" customWidth="1"/>
    <col min="15" max="15" width="11.85546875" customWidth="1"/>
    <col min="16" max="16" width="11.140625" customWidth="1"/>
    <col min="17" max="17" width="11.85546875" customWidth="1"/>
    <col min="18" max="18" width="11.140625" customWidth="1"/>
    <col min="19" max="19" width="11.85546875" customWidth="1"/>
    <col min="20" max="20" width="11.140625" customWidth="1"/>
    <col min="21" max="21" width="11.85546875" customWidth="1"/>
    <col min="22" max="22" width="11.140625" customWidth="1"/>
    <col min="23" max="23" width="11.85546875" customWidth="1"/>
    <col min="24" max="24" width="11.140625" customWidth="1"/>
    <col min="25" max="25" width="11.85546875" customWidth="1"/>
    <col min="26" max="26" width="11.140625" customWidth="1"/>
    <col min="27" max="27" width="11.85546875" customWidth="1"/>
    <col min="28" max="28" width="11.140625" customWidth="1"/>
    <col min="29" max="29" width="11.85546875" customWidth="1"/>
    <col min="30" max="30" width="11.140625" customWidth="1"/>
    <col min="31" max="31" width="11.85546875" customWidth="1"/>
    <col min="32" max="34" width="14.85546875" style="1" customWidth="1"/>
    <col min="35" max="35" width="10.5703125" customWidth="1"/>
    <col min="36" max="36" width="8.7109375" customWidth="1"/>
  </cols>
  <sheetData>
    <row r="1" spans="1:36" ht="15.75">
      <c r="A1" s="27" t="s">
        <v>0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</row>
    <row r="2" spans="1:36" ht="15.75">
      <c r="A2" s="27" t="s">
        <v>1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</row>
    <row r="3" spans="1:36" ht="15.75">
      <c r="A3" s="27" t="s">
        <v>2</v>
      </c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</row>
    <row r="4" spans="1:36" ht="15.75">
      <c r="A4" s="27" t="s">
        <v>3</v>
      </c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</row>
    <row r="5" spans="1:36">
      <c r="A5" s="2" t="s">
        <v>4</v>
      </c>
      <c r="B5" s="2"/>
    </row>
    <row r="7" spans="1:36" s="1" customFormat="1" ht="30" customHeight="1">
      <c r="A7" s="21" t="s">
        <v>6</v>
      </c>
      <c r="B7" s="22" t="s">
        <v>7</v>
      </c>
      <c r="C7" s="22" t="s">
        <v>8</v>
      </c>
      <c r="D7" s="22" t="s">
        <v>9</v>
      </c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0" t="s">
        <v>10</v>
      </c>
      <c r="AG7" s="21" t="s">
        <v>11</v>
      </c>
      <c r="AH7" s="21" t="s">
        <v>12</v>
      </c>
      <c r="AI7" s="22" t="s">
        <v>9</v>
      </c>
      <c r="AJ7" s="23" t="s">
        <v>13</v>
      </c>
    </row>
    <row r="8" spans="1:36" s="1" customFormat="1">
      <c r="A8" s="21"/>
      <c r="B8" s="22"/>
      <c r="C8" s="22"/>
      <c r="D8" s="22" t="s">
        <v>14</v>
      </c>
      <c r="E8" s="22"/>
      <c r="F8" s="22" t="s">
        <v>15</v>
      </c>
      <c r="G8" s="22"/>
      <c r="H8" s="22" t="s">
        <v>16</v>
      </c>
      <c r="I8" s="22"/>
      <c r="J8" s="22" t="s">
        <v>17</v>
      </c>
      <c r="K8" s="22"/>
      <c r="L8" s="22" t="s">
        <v>18</v>
      </c>
      <c r="M8" s="22"/>
      <c r="N8" s="22" t="s">
        <v>19</v>
      </c>
      <c r="O8" s="22"/>
      <c r="P8" s="22" t="s">
        <v>20</v>
      </c>
      <c r="Q8" s="22"/>
      <c r="R8" s="22" t="s">
        <v>21</v>
      </c>
      <c r="S8" s="22"/>
      <c r="T8" s="22" t="s">
        <v>22</v>
      </c>
      <c r="U8" s="22"/>
      <c r="V8" s="22" t="s">
        <v>23</v>
      </c>
      <c r="W8" s="22"/>
      <c r="X8" s="22" t="s">
        <v>24</v>
      </c>
      <c r="Y8" s="22"/>
      <c r="Z8" s="22" t="s">
        <v>25</v>
      </c>
      <c r="AA8" s="22"/>
      <c r="AB8" s="22" t="s">
        <v>26</v>
      </c>
      <c r="AC8" s="22"/>
      <c r="AD8" s="22" t="s">
        <v>27</v>
      </c>
      <c r="AE8" s="22"/>
      <c r="AF8" s="20"/>
      <c r="AG8" s="21"/>
      <c r="AH8" s="21"/>
      <c r="AI8" s="22"/>
      <c r="AJ8" s="23"/>
    </row>
    <row r="9" spans="1:36" s="1" customFormat="1">
      <c r="A9" s="21"/>
      <c r="B9" s="22"/>
      <c r="C9" s="22"/>
      <c r="D9" s="4" t="s">
        <v>28</v>
      </c>
      <c r="E9" s="5" t="s">
        <v>29</v>
      </c>
      <c r="F9" s="4" t="s">
        <v>28</v>
      </c>
      <c r="G9" s="5" t="s">
        <v>29</v>
      </c>
      <c r="H9" s="4" t="s">
        <v>28</v>
      </c>
      <c r="I9" s="5" t="s">
        <v>29</v>
      </c>
      <c r="J9" s="4" t="s">
        <v>28</v>
      </c>
      <c r="K9" s="5" t="s">
        <v>29</v>
      </c>
      <c r="L9" s="4" t="s">
        <v>28</v>
      </c>
      <c r="M9" s="5" t="s">
        <v>29</v>
      </c>
      <c r="N9" s="4" t="s">
        <v>28</v>
      </c>
      <c r="O9" s="5" t="s">
        <v>29</v>
      </c>
      <c r="P9" s="4" t="s">
        <v>28</v>
      </c>
      <c r="Q9" s="5" t="s">
        <v>29</v>
      </c>
      <c r="R9" s="4" t="s">
        <v>28</v>
      </c>
      <c r="S9" s="5" t="s">
        <v>29</v>
      </c>
      <c r="T9" s="4" t="s">
        <v>28</v>
      </c>
      <c r="U9" s="5" t="s">
        <v>29</v>
      </c>
      <c r="V9" s="4" t="s">
        <v>28</v>
      </c>
      <c r="W9" s="5" t="s">
        <v>29</v>
      </c>
      <c r="X9" s="4" t="s">
        <v>28</v>
      </c>
      <c r="Y9" s="5" t="s">
        <v>29</v>
      </c>
      <c r="Z9" s="4" t="s">
        <v>28</v>
      </c>
      <c r="AA9" s="5" t="s">
        <v>29</v>
      </c>
      <c r="AB9" s="4" t="s">
        <v>28</v>
      </c>
      <c r="AC9" s="5" t="s">
        <v>29</v>
      </c>
      <c r="AD9" s="4" t="s">
        <v>28</v>
      </c>
      <c r="AE9" s="5" t="s">
        <v>29</v>
      </c>
      <c r="AF9" s="13">
        <v>0.5</v>
      </c>
      <c r="AG9" s="13">
        <v>0.25</v>
      </c>
      <c r="AH9" s="13">
        <v>0.25</v>
      </c>
      <c r="AI9" s="22"/>
      <c r="AJ9" s="23"/>
    </row>
    <row r="10" spans="1:36">
      <c r="A10" s="6">
        <v>1</v>
      </c>
      <c r="B10" s="7">
        <v>145410115</v>
      </c>
      <c r="C10" s="8" t="s">
        <v>81</v>
      </c>
      <c r="D10" s="9"/>
      <c r="E10" s="10"/>
      <c r="F10" s="9"/>
      <c r="G10" s="10"/>
      <c r="H10" s="9"/>
      <c r="I10" s="10"/>
      <c r="J10" s="9"/>
      <c r="K10" s="10"/>
      <c r="L10" s="9"/>
      <c r="M10" s="10"/>
      <c r="N10" s="9"/>
      <c r="O10" s="10"/>
      <c r="P10" s="9"/>
      <c r="Q10" s="10"/>
      <c r="R10" s="9"/>
      <c r="S10" s="10"/>
      <c r="T10" s="9"/>
      <c r="U10" s="10"/>
      <c r="V10" s="9"/>
      <c r="W10" s="10"/>
      <c r="X10" s="9"/>
      <c r="Y10" s="10"/>
      <c r="Z10" s="9"/>
      <c r="AA10" s="10"/>
      <c r="AB10" s="9"/>
      <c r="AC10" s="10"/>
      <c r="AD10" s="9"/>
      <c r="AE10" s="10"/>
      <c r="AF10" s="14">
        <f>SUM(D10,F10,H10,J10,L10,N10,P10,R10,T10,V10,X10,Z10,AB10,AD10)/14</f>
        <v>0</v>
      </c>
      <c r="AG10" s="14">
        <f>SUM(E10,G10,I10,K10,M10,O10,Q10,S10,U10,W10,Y10,AA10,AC10,AE10)/14</f>
        <v>0</v>
      </c>
      <c r="AH10" s="14">
        <v>0</v>
      </c>
      <c r="AI10" s="15">
        <f>SUM((AF10*$AF$9)+(AG10*$AG$9)+(AH10*$AH$9))</f>
        <v>0</v>
      </c>
      <c r="AJ10" s="11" t="str">
        <f>IF(AND(AI10&gt;=80),"A",IF(AND(AI10&gt;=60),"B",IF(AND(AI10&gt;=40),"C",IF(AND(AI10&gt;=20),"D","E"))))</f>
        <v>E</v>
      </c>
    </row>
    <row r="11" spans="1:36">
      <c r="A11" s="6">
        <v>2</v>
      </c>
      <c r="B11" s="7">
        <v>145410120</v>
      </c>
      <c r="C11" s="8" t="s">
        <v>82</v>
      </c>
      <c r="D11" s="9"/>
      <c r="E11" s="10"/>
      <c r="F11" s="9"/>
      <c r="G11" s="10"/>
      <c r="H11" s="9"/>
      <c r="I11" s="10"/>
      <c r="J11" s="9"/>
      <c r="K11" s="10"/>
      <c r="L11" s="9"/>
      <c r="M11" s="10"/>
      <c r="N11" s="9"/>
      <c r="O11" s="10"/>
      <c r="P11" s="9"/>
      <c r="Q11" s="10"/>
      <c r="R11" s="9"/>
      <c r="S11" s="10"/>
      <c r="T11" s="9"/>
      <c r="U11" s="10"/>
      <c r="V11" s="9"/>
      <c r="W11" s="10"/>
      <c r="X11" s="9"/>
      <c r="Y11" s="10"/>
      <c r="Z11" s="9"/>
      <c r="AA11" s="10"/>
      <c r="AB11" s="9"/>
      <c r="AC11" s="10"/>
      <c r="AD11" s="9"/>
      <c r="AE11" s="10"/>
      <c r="AF11" s="14">
        <f>SUM(D11,F11,H11,J11,L11,N11,P11,R11,T11,V11,X11,Z11,AB11,AD11)/14</f>
        <v>0</v>
      </c>
      <c r="AG11" s="14">
        <f>SUM(E11,G11,I11,K11,M11,O11,Q11,S11,U11,W11,Y11,AA11,AC11,AE11)/14</f>
        <v>0</v>
      </c>
      <c r="AH11" s="14">
        <v>0</v>
      </c>
      <c r="AI11" s="15">
        <f t="shared" ref="AI11:AI59" si="0">SUM((AF11*$AF$9)+(AG11*$AG$9)+(AH11*$AH$9))</f>
        <v>0</v>
      </c>
      <c r="AJ11" s="11" t="str">
        <f>IF(AND(AI11&gt;=80),"A",IF(AND(AI11&gt;=60),"B",IF(AND(AI11&gt;=40),"C",IF(AND(AI11&gt;=20),"D","E"))))</f>
        <v>E</v>
      </c>
    </row>
    <row r="12" spans="1:36">
      <c r="A12" s="6">
        <v>3</v>
      </c>
      <c r="B12" s="7">
        <v>155410042</v>
      </c>
      <c r="C12" s="8" t="s">
        <v>83</v>
      </c>
      <c r="D12" s="9"/>
      <c r="E12" s="10"/>
      <c r="F12" s="9"/>
      <c r="G12" s="10"/>
      <c r="H12" s="9"/>
      <c r="I12" s="10"/>
      <c r="J12" s="9"/>
      <c r="K12" s="10"/>
      <c r="L12" s="9"/>
      <c r="M12" s="10"/>
      <c r="N12" s="9"/>
      <c r="O12" s="10"/>
      <c r="P12" s="9"/>
      <c r="Q12" s="10"/>
      <c r="R12" s="9"/>
      <c r="S12" s="10"/>
      <c r="T12" s="9"/>
      <c r="U12" s="10"/>
      <c r="V12" s="9"/>
      <c r="W12" s="10"/>
      <c r="X12" s="9"/>
      <c r="Y12" s="10"/>
      <c r="Z12" s="9"/>
      <c r="AA12" s="10"/>
      <c r="AB12" s="9"/>
      <c r="AC12" s="10"/>
      <c r="AD12" s="9"/>
      <c r="AE12" s="10"/>
      <c r="AF12" s="14">
        <f t="shared" ref="AF12:AG59" si="1">SUM(D12,F12,H12,J12,L12,N12,P12,R12,T12,V12,X12,Z12,AB12,AD12)/14</f>
        <v>0</v>
      </c>
      <c r="AG12" s="14">
        <f t="shared" si="1"/>
        <v>0</v>
      </c>
      <c r="AH12" s="14">
        <v>0</v>
      </c>
      <c r="AI12" s="15">
        <f t="shared" si="0"/>
        <v>0</v>
      </c>
      <c r="AJ12" s="11" t="str">
        <f t="shared" ref="AJ12:AJ59" si="2">IF(AND(AI12&gt;=80),"A",IF(AND(AI12&gt;=60),"B",IF(AND(AI12&gt;=40),"C",IF(AND(AI12&gt;=20),"D","E"))))</f>
        <v>E</v>
      </c>
    </row>
    <row r="13" spans="1:36">
      <c r="A13" s="6">
        <v>4</v>
      </c>
      <c r="B13" s="7">
        <v>165410047</v>
      </c>
      <c r="C13" s="8" t="s">
        <v>84</v>
      </c>
      <c r="D13" s="9"/>
      <c r="E13" s="10"/>
      <c r="F13" s="9"/>
      <c r="G13" s="10"/>
      <c r="H13" s="9"/>
      <c r="I13" s="10"/>
      <c r="J13" s="9"/>
      <c r="K13" s="10"/>
      <c r="L13" s="9"/>
      <c r="M13" s="10"/>
      <c r="N13" s="9"/>
      <c r="O13" s="10"/>
      <c r="P13" s="9"/>
      <c r="Q13" s="10"/>
      <c r="R13" s="9"/>
      <c r="S13" s="10"/>
      <c r="T13" s="9"/>
      <c r="U13" s="10"/>
      <c r="V13" s="9"/>
      <c r="W13" s="10"/>
      <c r="X13" s="9"/>
      <c r="Y13" s="10"/>
      <c r="Z13" s="9"/>
      <c r="AA13" s="10"/>
      <c r="AB13" s="9"/>
      <c r="AC13" s="10"/>
      <c r="AD13" s="9"/>
      <c r="AE13" s="10"/>
      <c r="AF13" s="14">
        <f t="shared" si="1"/>
        <v>0</v>
      </c>
      <c r="AG13" s="14">
        <f t="shared" si="1"/>
        <v>0</v>
      </c>
      <c r="AH13" s="14">
        <v>0</v>
      </c>
      <c r="AI13" s="15">
        <f t="shared" si="0"/>
        <v>0</v>
      </c>
      <c r="AJ13" s="11" t="str">
        <f t="shared" si="2"/>
        <v>E</v>
      </c>
    </row>
    <row r="14" spans="1:36">
      <c r="A14" s="6">
        <v>5</v>
      </c>
      <c r="B14" s="7">
        <v>175410145</v>
      </c>
      <c r="C14" s="8" t="s">
        <v>85</v>
      </c>
      <c r="D14" s="9"/>
      <c r="E14" s="10"/>
      <c r="F14" s="9"/>
      <c r="G14" s="10"/>
      <c r="H14" s="9"/>
      <c r="I14" s="10"/>
      <c r="J14" s="9"/>
      <c r="K14" s="10"/>
      <c r="L14" s="9"/>
      <c r="M14" s="10"/>
      <c r="N14" s="9"/>
      <c r="O14" s="10"/>
      <c r="P14" s="9"/>
      <c r="Q14" s="10"/>
      <c r="R14" s="9"/>
      <c r="S14" s="10"/>
      <c r="T14" s="9"/>
      <c r="U14" s="10"/>
      <c r="V14" s="9"/>
      <c r="W14" s="10"/>
      <c r="X14" s="9"/>
      <c r="Y14" s="10"/>
      <c r="Z14" s="9"/>
      <c r="AA14" s="10"/>
      <c r="AB14" s="9"/>
      <c r="AC14" s="10"/>
      <c r="AD14" s="9"/>
      <c r="AE14" s="10"/>
      <c r="AF14" s="14">
        <f t="shared" si="1"/>
        <v>0</v>
      </c>
      <c r="AG14" s="14">
        <f t="shared" si="1"/>
        <v>0</v>
      </c>
      <c r="AH14" s="14">
        <v>0</v>
      </c>
      <c r="AI14" s="15">
        <f t="shared" si="0"/>
        <v>0</v>
      </c>
      <c r="AJ14" s="11" t="str">
        <f t="shared" si="2"/>
        <v>E</v>
      </c>
    </row>
    <row r="15" spans="1:36">
      <c r="A15" s="6">
        <v>6</v>
      </c>
      <c r="B15" s="7">
        <v>175410192</v>
      </c>
      <c r="C15" s="8" t="s">
        <v>86</v>
      </c>
      <c r="D15" s="9"/>
      <c r="E15" s="10"/>
      <c r="F15" s="9"/>
      <c r="G15" s="10"/>
      <c r="H15" s="9"/>
      <c r="I15" s="10"/>
      <c r="J15" s="9"/>
      <c r="K15" s="10"/>
      <c r="L15" s="9"/>
      <c r="M15" s="10"/>
      <c r="N15" s="9"/>
      <c r="O15" s="10"/>
      <c r="P15" s="9"/>
      <c r="Q15" s="10"/>
      <c r="R15" s="9"/>
      <c r="S15" s="10"/>
      <c r="T15" s="9"/>
      <c r="U15" s="10"/>
      <c r="V15" s="9"/>
      <c r="W15" s="10"/>
      <c r="X15" s="9"/>
      <c r="Y15" s="10"/>
      <c r="Z15" s="9"/>
      <c r="AA15" s="10"/>
      <c r="AB15" s="9"/>
      <c r="AC15" s="10"/>
      <c r="AD15" s="9"/>
      <c r="AE15" s="10"/>
      <c r="AF15" s="14">
        <f t="shared" si="1"/>
        <v>0</v>
      </c>
      <c r="AG15" s="14">
        <f t="shared" si="1"/>
        <v>0</v>
      </c>
      <c r="AH15" s="14">
        <v>0</v>
      </c>
      <c r="AI15" s="15">
        <f t="shared" si="0"/>
        <v>0</v>
      </c>
      <c r="AJ15" s="11" t="str">
        <f t="shared" si="2"/>
        <v>E</v>
      </c>
    </row>
    <row r="16" spans="1:36">
      <c r="A16" s="6">
        <v>7</v>
      </c>
      <c r="B16" s="7">
        <v>185410004</v>
      </c>
      <c r="C16" s="8" t="s">
        <v>87</v>
      </c>
      <c r="D16" s="9"/>
      <c r="E16" s="10"/>
      <c r="F16" s="9"/>
      <c r="G16" s="10"/>
      <c r="H16" s="9"/>
      <c r="I16" s="10"/>
      <c r="J16" s="9"/>
      <c r="K16" s="10"/>
      <c r="L16" s="9"/>
      <c r="M16" s="10"/>
      <c r="N16" s="9"/>
      <c r="O16" s="10"/>
      <c r="P16" s="9"/>
      <c r="Q16" s="10"/>
      <c r="R16" s="9"/>
      <c r="S16" s="10"/>
      <c r="T16" s="9"/>
      <c r="U16" s="10"/>
      <c r="V16" s="9"/>
      <c r="W16" s="10"/>
      <c r="X16" s="9"/>
      <c r="Y16" s="10"/>
      <c r="Z16" s="9"/>
      <c r="AA16" s="10"/>
      <c r="AB16" s="9"/>
      <c r="AC16" s="10"/>
      <c r="AD16" s="9"/>
      <c r="AE16" s="10"/>
      <c r="AF16" s="14">
        <f t="shared" si="1"/>
        <v>0</v>
      </c>
      <c r="AG16" s="14">
        <f t="shared" si="1"/>
        <v>0</v>
      </c>
      <c r="AH16" s="14">
        <v>0</v>
      </c>
      <c r="AI16" s="15">
        <f t="shared" si="0"/>
        <v>0</v>
      </c>
      <c r="AJ16" s="11" t="str">
        <f t="shared" si="2"/>
        <v>E</v>
      </c>
    </row>
    <row r="17" spans="1:36">
      <c r="A17" s="6">
        <v>8</v>
      </c>
      <c r="B17" s="7">
        <v>185410025</v>
      </c>
      <c r="C17" s="8" t="s">
        <v>88</v>
      </c>
      <c r="D17" s="9"/>
      <c r="E17" s="10"/>
      <c r="F17" s="9"/>
      <c r="G17" s="10"/>
      <c r="H17" s="9"/>
      <c r="I17" s="10"/>
      <c r="J17" s="9"/>
      <c r="K17" s="10"/>
      <c r="L17" s="9"/>
      <c r="M17" s="10"/>
      <c r="N17" s="9"/>
      <c r="O17" s="10"/>
      <c r="P17" s="9"/>
      <c r="Q17" s="10"/>
      <c r="R17" s="9"/>
      <c r="S17" s="10"/>
      <c r="T17" s="9"/>
      <c r="U17" s="10"/>
      <c r="V17" s="9"/>
      <c r="W17" s="10"/>
      <c r="X17" s="9"/>
      <c r="Y17" s="10"/>
      <c r="Z17" s="9"/>
      <c r="AA17" s="10"/>
      <c r="AB17" s="9"/>
      <c r="AC17" s="10"/>
      <c r="AD17" s="9"/>
      <c r="AE17" s="10"/>
      <c r="AF17" s="14">
        <f t="shared" si="1"/>
        <v>0</v>
      </c>
      <c r="AG17" s="14">
        <f t="shared" si="1"/>
        <v>0</v>
      </c>
      <c r="AH17" s="14">
        <v>0</v>
      </c>
      <c r="AI17" s="15">
        <f t="shared" si="0"/>
        <v>0</v>
      </c>
      <c r="AJ17" s="11" t="str">
        <f t="shared" si="2"/>
        <v>E</v>
      </c>
    </row>
    <row r="18" spans="1:36">
      <c r="A18" s="6">
        <v>9</v>
      </c>
      <c r="B18" s="7">
        <v>185410041</v>
      </c>
      <c r="C18" s="8" t="s">
        <v>89</v>
      </c>
      <c r="D18" s="9"/>
      <c r="E18" s="10"/>
      <c r="F18" s="9"/>
      <c r="G18" s="10"/>
      <c r="H18" s="9"/>
      <c r="I18" s="10"/>
      <c r="J18" s="9"/>
      <c r="K18" s="10"/>
      <c r="L18" s="9"/>
      <c r="M18" s="10"/>
      <c r="N18" s="9"/>
      <c r="O18" s="10"/>
      <c r="P18" s="9"/>
      <c r="Q18" s="10"/>
      <c r="R18" s="9"/>
      <c r="S18" s="10"/>
      <c r="T18" s="9"/>
      <c r="U18" s="10"/>
      <c r="V18" s="9"/>
      <c r="W18" s="10"/>
      <c r="X18" s="9"/>
      <c r="Y18" s="10"/>
      <c r="Z18" s="9"/>
      <c r="AA18" s="10"/>
      <c r="AB18" s="9"/>
      <c r="AC18" s="10"/>
      <c r="AD18" s="9"/>
      <c r="AE18" s="10"/>
      <c r="AF18" s="14">
        <f t="shared" si="1"/>
        <v>0</v>
      </c>
      <c r="AG18" s="14">
        <f t="shared" si="1"/>
        <v>0</v>
      </c>
      <c r="AH18" s="14">
        <v>0</v>
      </c>
      <c r="AI18" s="15">
        <f t="shared" si="0"/>
        <v>0</v>
      </c>
      <c r="AJ18" s="11" t="str">
        <f t="shared" si="2"/>
        <v>E</v>
      </c>
    </row>
    <row r="19" spans="1:36">
      <c r="A19" s="6">
        <v>10</v>
      </c>
      <c r="B19" s="7">
        <v>185410052</v>
      </c>
      <c r="C19" s="8" t="s">
        <v>90</v>
      </c>
      <c r="D19" s="9"/>
      <c r="E19" s="10"/>
      <c r="F19" s="9"/>
      <c r="G19" s="10"/>
      <c r="H19" s="9"/>
      <c r="I19" s="10"/>
      <c r="J19" s="9"/>
      <c r="K19" s="10"/>
      <c r="L19" s="9"/>
      <c r="M19" s="10"/>
      <c r="N19" s="9"/>
      <c r="O19" s="10"/>
      <c r="P19" s="9"/>
      <c r="Q19" s="10"/>
      <c r="R19" s="9"/>
      <c r="S19" s="10"/>
      <c r="T19" s="9"/>
      <c r="U19" s="10"/>
      <c r="V19" s="9"/>
      <c r="W19" s="10"/>
      <c r="X19" s="9"/>
      <c r="Y19" s="10"/>
      <c r="Z19" s="9"/>
      <c r="AA19" s="10"/>
      <c r="AB19" s="9"/>
      <c r="AC19" s="10"/>
      <c r="AD19" s="9"/>
      <c r="AE19" s="10"/>
      <c r="AF19" s="14">
        <f t="shared" si="1"/>
        <v>0</v>
      </c>
      <c r="AG19" s="14">
        <f t="shared" si="1"/>
        <v>0</v>
      </c>
      <c r="AH19" s="14">
        <v>0</v>
      </c>
      <c r="AI19" s="15">
        <f t="shared" si="0"/>
        <v>0</v>
      </c>
      <c r="AJ19" s="11" t="str">
        <f t="shared" si="2"/>
        <v>E</v>
      </c>
    </row>
    <row r="20" spans="1:36">
      <c r="A20" s="6">
        <v>11</v>
      </c>
      <c r="B20" s="7">
        <v>185410060</v>
      </c>
      <c r="C20" s="8" t="s">
        <v>91</v>
      </c>
      <c r="D20" s="9"/>
      <c r="E20" s="10"/>
      <c r="F20" s="9"/>
      <c r="G20" s="10"/>
      <c r="H20" s="9"/>
      <c r="I20" s="10"/>
      <c r="J20" s="9"/>
      <c r="K20" s="10"/>
      <c r="L20" s="9"/>
      <c r="M20" s="10"/>
      <c r="N20" s="9"/>
      <c r="O20" s="10"/>
      <c r="P20" s="9"/>
      <c r="Q20" s="10"/>
      <c r="R20" s="9"/>
      <c r="S20" s="10"/>
      <c r="T20" s="9"/>
      <c r="U20" s="10"/>
      <c r="V20" s="9"/>
      <c r="W20" s="10"/>
      <c r="X20" s="9"/>
      <c r="Y20" s="10"/>
      <c r="Z20" s="9"/>
      <c r="AA20" s="10"/>
      <c r="AB20" s="9"/>
      <c r="AC20" s="10"/>
      <c r="AD20" s="9"/>
      <c r="AE20" s="10"/>
      <c r="AF20" s="14">
        <f t="shared" si="1"/>
        <v>0</v>
      </c>
      <c r="AG20" s="14">
        <f t="shared" si="1"/>
        <v>0</v>
      </c>
      <c r="AH20" s="14">
        <v>0</v>
      </c>
      <c r="AI20" s="15">
        <f t="shared" ref="AI20:AI40" si="3">SUM((AF20*$AF$9)+(AG20*$AG$9)+(AH20*$AH$9))</f>
        <v>0</v>
      </c>
      <c r="AJ20" s="11" t="str">
        <f t="shared" si="2"/>
        <v>E</v>
      </c>
    </row>
    <row r="21" spans="1:36">
      <c r="A21" s="6">
        <v>12</v>
      </c>
      <c r="B21" s="7">
        <v>185410061</v>
      </c>
      <c r="C21" s="8" t="s">
        <v>92</v>
      </c>
      <c r="D21" s="9"/>
      <c r="E21" s="10"/>
      <c r="F21" s="9"/>
      <c r="G21" s="10"/>
      <c r="H21" s="9"/>
      <c r="I21" s="10"/>
      <c r="J21" s="9"/>
      <c r="K21" s="10"/>
      <c r="L21" s="9"/>
      <c r="M21" s="10"/>
      <c r="N21" s="9"/>
      <c r="O21" s="10"/>
      <c r="P21" s="9"/>
      <c r="Q21" s="10"/>
      <c r="R21" s="9"/>
      <c r="S21" s="10"/>
      <c r="T21" s="9"/>
      <c r="U21" s="10"/>
      <c r="V21" s="9"/>
      <c r="W21" s="10"/>
      <c r="X21" s="9"/>
      <c r="Y21" s="10"/>
      <c r="Z21" s="9"/>
      <c r="AA21" s="10"/>
      <c r="AB21" s="9"/>
      <c r="AC21" s="10"/>
      <c r="AD21" s="9"/>
      <c r="AE21" s="10"/>
      <c r="AF21" s="14">
        <f t="shared" si="1"/>
        <v>0</v>
      </c>
      <c r="AG21" s="14">
        <f t="shared" si="1"/>
        <v>0</v>
      </c>
      <c r="AH21" s="14">
        <v>0</v>
      </c>
      <c r="AI21" s="15">
        <f t="shared" si="3"/>
        <v>0</v>
      </c>
      <c r="AJ21" s="11" t="str">
        <f t="shared" si="2"/>
        <v>E</v>
      </c>
    </row>
    <row r="22" spans="1:36">
      <c r="A22" s="6">
        <v>13</v>
      </c>
      <c r="B22" s="7">
        <v>185410063</v>
      </c>
      <c r="C22" s="8" t="s">
        <v>93</v>
      </c>
      <c r="D22" s="9"/>
      <c r="E22" s="10"/>
      <c r="F22" s="9"/>
      <c r="G22" s="10"/>
      <c r="H22" s="9"/>
      <c r="I22" s="10"/>
      <c r="J22" s="9"/>
      <c r="K22" s="10"/>
      <c r="L22" s="9"/>
      <c r="M22" s="10"/>
      <c r="N22" s="9"/>
      <c r="O22" s="10"/>
      <c r="P22" s="9"/>
      <c r="Q22" s="10"/>
      <c r="R22" s="9"/>
      <c r="S22" s="10"/>
      <c r="T22" s="9"/>
      <c r="U22" s="10"/>
      <c r="V22" s="9"/>
      <c r="W22" s="10"/>
      <c r="X22" s="9"/>
      <c r="Y22" s="10"/>
      <c r="Z22" s="9"/>
      <c r="AA22" s="10"/>
      <c r="AB22" s="9"/>
      <c r="AC22" s="10"/>
      <c r="AD22" s="9"/>
      <c r="AE22" s="10"/>
      <c r="AF22" s="14">
        <f t="shared" si="1"/>
        <v>0</v>
      </c>
      <c r="AG22" s="14">
        <f t="shared" si="1"/>
        <v>0</v>
      </c>
      <c r="AH22" s="14">
        <v>0</v>
      </c>
      <c r="AI22" s="15">
        <f t="shared" si="3"/>
        <v>0</v>
      </c>
      <c r="AJ22" s="11" t="str">
        <f t="shared" si="2"/>
        <v>E</v>
      </c>
    </row>
    <row r="23" spans="1:36">
      <c r="A23" s="6">
        <v>14</v>
      </c>
      <c r="B23" s="7">
        <v>185410065</v>
      </c>
      <c r="C23" s="8" t="s">
        <v>94</v>
      </c>
      <c r="D23" s="9"/>
      <c r="E23" s="10"/>
      <c r="F23" s="9"/>
      <c r="G23" s="10"/>
      <c r="H23" s="9"/>
      <c r="I23" s="10"/>
      <c r="J23" s="9"/>
      <c r="K23" s="10"/>
      <c r="L23" s="9"/>
      <c r="M23" s="10"/>
      <c r="N23" s="9"/>
      <c r="O23" s="10"/>
      <c r="P23" s="9"/>
      <c r="Q23" s="10"/>
      <c r="R23" s="9"/>
      <c r="S23" s="10"/>
      <c r="T23" s="9"/>
      <c r="U23" s="10"/>
      <c r="V23" s="9"/>
      <c r="W23" s="10"/>
      <c r="X23" s="9"/>
      <c r="Y23" s="10"/>
      <c r="Z23" s="9"/>
      <c r="AA23" s="10"/>
      <c r="AB23" s="9"/>
      <c r="AC23" s="10"/>
      <c r="AD23" s="9"/>
      <c r="AE23" s="10"/>
      <c r="AF23" s="14">
        <f t="shared" si="1"/>
        <v>0</v>
      </c>
      <c r="AG23" s="14">
        <f t="shared" si="1"/>
        <v>0</v>
      </c>
      <c r="AH23" s="14">
        <v>0</v>
      </c>
      <c r="AI23" s="15">
        <f t="shared" si="3"/>
        <v>0</v>
      </c>
      <c r="AJ23" s="11" t="str">
        <f t="shared" si="2"/>
        <v>E</v>
      </c>
    </row>
    <row r="24" spans="1:36">
      <c r="A24" s="6">
        <v>15</v>
      </c>
      <c r="B24" s="7">
        <v>185410067</v>
      </c>
      <c r="C24" s="8" t="s">
        <v>95</v>
      </c>
      <c r="D24" s="9"/>
      <c r="E24" s="10"/>
      <c r="F24" s="9"/>
      <c r="G24" s="10"/>
      <c r="H24" s="9"/>
      <c r="I24" s="10"/>
      <c r="J24" s="9"/>
      <c r="K24" s="10"/>
      <c r="L24" s="9"/>
      <c r="M24" s="10"/>
      <c r="N24" s="9"/>
      <c r="O24" s="10"/>
      <c r="P24" s="9"/>
      <c r="Q24" s="10"/>
      <c r="R24" s="9"/>
      <c r="S24" s="10"/>
      <c r="T24" s="9"/>
      <c r="U24" s="10"/>
      <c r="V24" s="9"/>
      <c r="W24" s="10"/>
      <c r="X24" s="9"/>
      <c r="Y24" s="10"/>
      <c r="Z24" s="9"/>
      <c r="AA24" s="10"/>
      <c r="AB24" s="9"/>
      <c r="AC24" s="10"/>
      <c r="AD24" s="9"/>
      <c r="AE24" s="10"/>
      <c r="AF24" s="14">
        <f t="shared" si="1"/>
        <v>0</v>
      </c>
      <c r="AG24" s="14">
        <f t="shared" si="1"/>
        <v>0</v>
      </c>
      <c r="AH24" s="14">
        <v>0</v>
      </c>
      <c r="AI24" s="15">
        <f t="shared" si="3"/>
        <v>0</v>
      </c>
      <c r="AJ24" s="11" t="str">
        <f t="shared" si="2"/>
        <v>E</v>
      </c>
    </row>
    <row r="25" spans="1:36">
      <c r="A25" s="6">
        <v>16</v>
      </c>
      <c r="B25" s="7">
        <v>185410068</v>
      </c>
      <c r="C25" s="8" t="s">
        <v>96</v>
      </c>
      <c r="D25" s="9"/>
      <c r="E25" s="10"/>
      <c r="F25" s="9"/>
      <c r="G25" s="10"/>
      <c r="H25" s="9"/>
      <c r="I25" s="10"/>
      <c r="J25" s="9"/>
      <c r="K25" s="10"/>
      <c r="L25" s="9"/>
      <c r="M25" s="10"/>
      <c r="N25" s="9"/>
      <c r="O25" s="10"/>
      <c r="P25" s="9"/>
      <c r="Q25" s="10"/>
      <c r="R25" s="9"/>
      <c r="S25" s="10"/>
      <c r="T25" s="9"/>
      <c r="U25" s="10"/>
      <c r="V25" s="9"/>
      <c r="W25" s="10"/>
      <c r="X25" s="9"/>
      <c r="Y25" s="10"/>
      <c r="Z25" s="9"/>
      <c r="AA25" s="10"/>
      <c r="AB25" s="9"/>
      <c r="AC25" s="10"/>
      <c r="AD25" s="9"/>
      <c r="AE25" s="10"/>
      <c r="AF25" s="14">
        <f t="shared" si="1"/>
        <v>0</v>
      </c>
      <c r="AG25" s="14">
        <f t="shared" si="1"/>
        <v>0</v>
      </c>
      <c r="AH25" s="14">
        <v>0</v>
      </c>
      <c r="AI25" s="15">
        <f t="shared" si="3"/>
        <v>0</v>
      </c>
      <c r="AJ25" s="11" t="str">
        <f t="shared" si="2"/>
        <v>E</v>
      </c>
    </row>
    <row r="26" spans="1:36">
      <c r="A26" s="6">
        <v>17</v>
      </c>
      <c r="B26" s="7">
        <v>185410069</v>
      </c>
      <c r="C26" s="8" t="s">
        <v>97</v>
      </c>
      <c r="D26" s="9"/>
      <c r="E26" s="10"/>
      <c r="F26" s="9"/>
      <c r="G26" s="10"/>
      <c r="H26" s="9"/>
      <c r="I26" s="10"/>
      <c r="J26" s="9"/>
      <c r="K26" s="10"/>
      <c r="L26" s="9"/>
      <c r="M26" s="10"/>
      <c r="N26" s="9"/>
      <c r="O26" s="10"/>
      <c r="P26" s="9"/>
      <c r="Q26" s="10"/>
      <c r="R26" s="9"/>
      <c r="S26" s="10"/>
      <c r="T26" s="9"/>
      <c r="U26" s="10"/>
      <c r="V26" s="9"/>
      <c r="W26" s="10"/>
      <c r="X26" s="9"/>
      <c r="Y26" s="10"/>
      <c r="Z26" s="9"/>
      <c r="AA26" s="10"/>
      <c r="AB26" s="9"/>
      <c r="AC26" s="10"/>
      <c r="AD26" s="9"/>
      <c r="AE26" s="10"/>
      <c r="AF26" s="14">
        <f t="shared" si="1"/>
        <v>0</v>
      </c>
      <c r="AG26" s="14">
        <f t="shared" si="1"/>
        <v>0</v>
      </c>
      <c r="AH26" s="14">
        <v>0</v>
      </c>
      <c r="AI26" s="15">
        <f t="shared" si="3"/>
        <v>0</v>
      </c>
      <c r="AJ26" s="11" t="str">
        <f t="shared" si="2"/>
        <v>E</v>
      </c>
    </row>
    <row r="27" spans="1:36">
      <c r="A27" s="6">
        <v>18</v>
      </c>
      <c r="B27" s="7">
        <v>185410070</v>
      </c>
      <c r="C27" s="8" t="s">
        <v>98</v>
      </c>
      <c r="D27" s="9"/>
      <c r="E27" s="10"/>
      <c r="F27" s="9"/>
      <c r="G27" s="10"/>
      <c r="H27" s="9"/>
      <c r="I27" s="10"/>
      <c r="J27" s="9"/>
      <c r="K27" s="10"/>
      <c r="L27" s="9"/>
      <c r="M27" s="10"/>
      <c r="N27" s="9"/>
      <c r="O27" s="10"/>
      <c r="P27" s="9"/>
      <c r="Q27" s="10"/>
      <c r="R27" s="9"/>
      <c r="S27" s="10"/>
      <c r="T27" s="9"/>
      <c r="U27" s="10"/>
      <c r="V27" s="9"/>
      <c r="W27" s="10"/>
      <c r="X27" s="9"/>
      <c r="Y27" s="10"/>
      <c r="Z27" s="9"/>
      <c r="AA27" s="10"/>
      <c r="AB27" s="9"/>
      <c r="AC27" s="10"/>
      <c r="AD27" s="9"/>
      <c r="AE27" s="10"/>
      <c r="AF27" s="14">
        <f t="shared" si="1"/>
        <v>0</v>
      </c>
      <c r="AG27" s="14">
        <f t="shared" si="1"/>
        <v>0</v>
      </c>
      <c r="AH27" s="14">
        <v>0</v>
      </c>
      <c r="AI27" s="15">
        <f t="shared" si="3"/>
        <v>0</v>
      </c>
      <c r="AJ27" s="11" t="str">
        <f t="shared" si="2"/>
        <v>E</v>
      </c>
    </row>
    <row r="28" spans="1:36">
      <c r="A28" s="6">
        <v>19</v>
      </c>
      <c r="B28" s="7">
        <v>185410072</v>
      </c>
      <c r="C28" s="8" t="s">
        <v>99</v>
      </c>
      <c r="D28" s="9"/>
      <c r="E28" s="10"/>
      <c r="F28" s="9"/>
      <c r="G28" s="10"/>
      <c r="H28" s="9"/>
      <c r="I28" s="10"/>
      <c r="J28" s="9"/>
      <c r="K28" s="10"/>
      <c r="L28" s="9"/>
      <c r="M28" s="10"/>
      <c r="N28" s="9"/>
      <c r="O28" s="10"/>
      <c r="P28" s="9"/>
      <c r="Q28" s="10"/>
      <c r="R28" s="9"/>
      <c r="S28" s="10"/>
      <c r="T28" s="9"/>
      <c r="U28" s="10"/>
      <c r="V28" s="9"/>
      <c r="W28" s="10"/>
      <c r="X28" s="9"/>
      <c r="Y28" s="10"/>
      <c r="Z28" s="9"/>
      <c r="AA28" s="10"/>
      <c r="AB28" s="9"/>
      <c r="AC28" s="10"/>
      <c r="AD28" s="9"/>
      <c r="AE28" s="10"/>
      <c r="AF28" s="14">
        <f t="shared" si="1"/>
        <v>0</v>
      </c>
      <c r="AG28" s="14">
        <f t="shared" si="1"/>
        <v>0</v>
      </c>
      <c r="AH28" s="14">
        <v>0</v>
      </c>
      <c r="AI28" s="15">
        <f t="shared" si="3"/>
        <v>0</v>
      </c>
      <c r="AJ28" s="11" t="str">
        <f t="shared" si="2"/>
        <v>E</v>
      </c>
    </row>
    <row r="29" spans="1:36">
      <c r="A29" s="6">
        <v>20</v>
      </c>
      <c r="B29" s="7">
        <v>185410075</v>
      </c>
      <c r="C29" s="8" t="s">
        <v>100</v>
      </c>
      <c r="D29" s="9"/>
      <c r="E29" s="10"/>
      <c r="F29" s="9"/>
      <c r="G29" s="10"/>
      <c r="H29" s="9"/>
      <c r="I29" s="10"/>
      <c r="J29" s="9"/>
      <c r="K29" s="10"/>
      <c r="L29" s="9"/>
      <c r="M29" s="10"/>
      <c r="N29" s="9"/>
      <c r="O29" s="10"/>
      <c r="P29" s="9"/>
      <c r="Q29" s="10"/>
      <c r="R29" s="9"/>
      <c r="S29" s="10"/>
      <c r="T29" s="9"/>
      <c r="U29" s="10"/>
      <c r="V29" s="9"/>
      <c r="W29" s="10"/>
      <c r="X29" s="9"/>
      <c r="Y29" s="10"/>
      <c r="Z29" s="9"/>
      <c r="AA29" s="10"/>
      <c r="AB29" s="9"/>
      <c r="AC29" s="10"/>
      <c r="AD29" s="9"/>
      <c r="AE29" s="10"/>
      <c r="AF29" s="14">
        <f t="shared" si="1"/>
        <v>0</v>
      </c>
      <c r="AG29" s="14">
        <f t="shared" si="1"/>
        <v>0</v>
      </c>
      <c r="AH29" s="14">
        <v>0</v>
      </c>
      <c r="AI29" s="15">
        <f t="shared" si="3"/>
        <v>0</v>
      </c>
      <c r="AJ29" s="11" t="str">
        <f t="shared" si="2"/>
        <v>E</v>
      </c>
    </row>
    <row r="30" spans="1:36">
      <c r="A30" s="6">
        <v>21</v>
      </c>
      <c r="B30" s="7">
        <v>185410076</v>
      </c>
      <c r="C30" s="8" t="s">
        <v>101</v>
      </c>
      <c r="D30" s="9"/>
      <c r="E30" s="10"/>
      <c r="F30" s="9"/>
      <c r="G30" s="10"/>
      <c r="H30" s="9"/>
      <c r="I30" s="10"/>
      <c r="J30" s="9"/>
      <c r="K30" s="10"/>
      <c r="L30" s="9"/>
      <c r="M30" s="10"/>
      <c r="N30" s="9"/>
      <c r="O30" s="10"/>
      <c r="P30" s="9"/>
      <c r="Q30" s="10"/>
      <c r="R30" s="9"/>
      <c r="S30" s="10"/>
      <c r="T30" s="9"/>
      <c r="U30" s="10"/>
      <c r="V30" s="9"/>
      <c r="W30" s="10"/>
      <c r="X30" s="9"/>
      <c r="Y30" s="10"/>
      <c r="Z30" s="9"/>
      <c r="AA30" s="10"/>
      <c r="AB30" s="9"/>
      <c r="AC30" s="10"/>
      <c r="AD30" s="9"/>
      <c r="AE30" s="10"/>
      <c r="AF30" s="14">
        <f t="shared" si="1"/>
        <v>0</v>
      </c>
      <c r="AG30" s="14">
        <f t="shared" si="1"/>
        <v>0</v>
      </c>
      <c r="AH30" s="14">
        <v>0</v>
      </c>
      <c r="AI30" s="15">
        <f t="shared" si="3"/>
        <v>0</v>
      </c>
      <c r="AJ30" s="11" t="str">
        <f t="shared" si="2"/>
        <v>E</v>
      </c>
    </row>
    <row r="31" spans="1:36">
      <c r="A31" s="6">
        <v>22</v>
      </c>
      <c r="B31" s="7">
        <v>185410079</v>
      </c>
      <c r="C31" s="8" t="s">
        <v>102</v>
      </c>
      <c r="D31" s="9"/>
      <c r="E31" s="10"/>
      <c r="F31" s="9"/>
      <c r="G31" s="10"/>
      <c r="H31" s="9"/>
      <c r="I31" s="10"/>
      <c r="J31" s="9"/>
      <c r="K31" s="10"/>
      <c r="L31" s="9"/>
      <c r="M31" s="10"/>
      <c r="N31" s="9"/>
      <c r="O31" s="10"/>
      <c r="P31" s="9"/>
      <c r="Q31" s="10"/>
      <c r="R31" s="9"/>
      <c r="S31" s="10"/>
      <c r="T31" s="9"/>
      <c r="U31" s="10"/>
      <c r="V31" s="9"/>
      <c r="W31" s="10"/>
      <c r="X31" s="9"/>
      <c r="Y31" s="10"/>
      <c r="Z31" s="9"/>
      <c r="AA31" s="10"/>
      <c r="AB31" s="9"/>
      <c r="AC31" s="10"/>
      <c r="AD31" s="9"/>
      <c r="AE31" s="10"/>
      <c r="AF31" s="14">
        <f t="shared" si="1"/>
        <v>0</v>
      </c>
      <c r="AG31" s="14">
        <f t="shared" si="1"/>
        <v>0</v>
      </c>
      <c r="AH31" s="14">
        <v>0</v>
      </c>
      <c r="AI31" s="15">
        <f t="shared" si="3"/>
        <v>0</v>
      </c>
      <c r="AJ31" s="11" t="str">
        <f t="shared" si="2"/>
        <v>E</v>
      </c>
    </row>
    <row r="32" spans="1:36">
      <c r="A32" s="6">
        <v>23</v>
      </c>
      <c r="B32" s="7">
        <v>185410083</v>
      </c>
      <c r="C32" s="8" t="s">
        <v>103</v>
      </c>
      <c r="D32" s="9"/>
      <c r="E32" s="10"/>
      <c r="F32" s="9"/>
      <c r="G32" s="10"/>
      <c r="H32" s="9"/>
      <c r="I32" s="10"/>
      <c r="J32" s="9"/>
      <c r="K32" s="10"/>
      <c r="L32" s="9"/>
      <c r="M32" s="10"/>
      <c r="N32" s="9"/>
      <c r="O32" s="10"/>
      <c r="P32" s="9"/>
      <c r="Q32" s="10"/>
      <c r="R32" s="9"/>
      <c r="S32" s="10"/>
      <c r="T32" s="9"/>
      <c r="U32" s="10"/>
      <c r="V32" s="9"/>
      <c r="W32" s="10"/>
      <c r="X32" s="9"/>
      <c r="Y32" s="10"/>
      <c r="Z32" s="9"/>
      <c r="AA32" s="10"/>
      <c r="AB32" s="9"/>
      <c r="AC32" s="10"/>
      <c r="AD32" s="9"/>
      <c r="AE32" s="10"/>
      <c r="AF32" s="14">
        <f t="shared" si="1"/>
        <v>0</v>
      </c>
      <c r="AG32" s="14">
        <f t="shared" si="1"/>
        <v>0</v>
      </c>
      <c r="AH32" s="14">
        <v>0</v>
      </c>
      <c r="AI32" s="15">
        <f t="shared" si="3"/>
        <v>0</v>
      </c>
      <c r="AJ32" s="11" t="str">
        <f t="shared" si="2"/>
        <v>E</v>
      </c>
    </row>
    <row r="33" spans="1:36">
      <c r="A33" s="6">
        <v>24</v>
      </c>
      <c r="B33" s="7">
        <v>185410084</v>
      </c>
      <c r="C33" s="8" t="s">
        <v>104</v>
      </c>
      <c r="D33" s="9"/>
      <c r="E33" s="10"/>
      <c r="F33" s="9"/>
      <c r="G33" s="10"/>
      <c r="H33" s="9"/>
      <c r="I33" s="10"/>
      <c r="J33" s="9"/>
      <c r="K33" s="10"/>
      <c r="L33" s="9"/>
      <c r="M33" s="10"/>
      <c r="N33" s="9"/>
      <c r="O33" s="10"/>
      <c r="P33" s="9"/>
      <c r="Q33" s="10"/>
      <c r="R33" s="9"/>
      <c r="S33" s="10"/>
      <c r="T33" s="9"/>
      <c r="U33" s="10"/>
      <c r="V33" s="9"/>
      <c r="W33" s="10"/>
      <c r="X33" s="9"/>
      <c r="Y33" s="10"/>
      <c r="Z33" s="9"/>
      <c r="AA33" s="10"/>
      <c r="AB33" s="9"/>
      <c r="AC33" s="10"/>
      <c r="AD33" s="9"/>
      <c r="AE33" s="10"/>
      <c r="AF33" s="14">
        <f t="shared" si="1"/>
        <v>0</v>
      </c>
      <c r="AG33" s="14">
        <f t="shared" si="1"/>
        <v>0</v>
      </c>
      <c r="AH33" s="14">
        <v>0</v>
      </c>
      <c r="AI33" s="15">
        <f t="shared" si="3"/>
        <v>0</v>
      </c>
      <c r="AJ33" s="11" t="str">
        <f t="shared" si="2"/>
        <v>E</v>
      </c>
    </row>
    <row r="34" spans="1:36">
      <c r="A34" s="6">
        <v>25</v>
      </c>
      <c r="B34" s="7">
        <v>185410085</v>
      </c>
      <c r="C34" s="8" t="s">
        <v>105</v>
      </c>
      <c r="D34" s="9"/>
      <c r="E34" s="10"/>
      <c r="F34" s="9"/>
      <c r="G34" s="10"/>
      <c r="H34" s="9"/>
      <c r="I34" s="10"/>
      <c r="J34" s="9"/>
      <c r="K34" s="10"/>
      <c r="L34" s="9"/>
      <c r="M34" s="10"/>
      <c r="N34" s="9"/>
      <c r="O34" s="10"/>
      <c r="P34" s="9"/>
      <c r="Q34" s="10"/>
      <c r="R34" s="9"/>
      <c r="S34" s="10"/>
      <c r="T34" s="9"/>
      <c r="U34" s="10"/>
      <c r="V34" s="9"/>
      <c r="W34" s="10"/>
      <c r="X34" s="9"/>
      <c r="Y34" s="10"/>
      <c r="Z34" s="9"/>
      <c r="AA34" s="10"/>
      <c r="AB34" s="9"/>
      <c r="AC34" s="10"/>
      <c r="AD34" s="9"/>
      <c r="AE34" s="10"/>
      <c r="AF34" s="14">
        <f t="shared" si="1"/>
        <v>0</v>
      </c>
      <c r="AG34" s="14">
        <f t="shared" si="1"/>
        <v>0</v>
      </c>
      <c r="AH34" s="14">
        <v>0</v>
      </c>
      <c r="AI34" s="15">
        <f t="shared" si="3"/>
        <v>0</v>
      </c>
      <c r="AJ34" s="11" t="str">
        <f t="shared" si="2"/>
        <v>E</v>
      </c>
    </row>
    <row r="35" spans="1:36">
      <c r="A35" s="6">
        <v>26</v>
      </c>
      <c r="B35" s="7">
        <v>185410087</v>
      </c>
      <c r="C35" s="8" t="s">
        <v>106</v>
      </c>
      <c r="D35" s="9"/>
      <c r="E35" s="10"/>
      <c r="F35" s="9"/>
      <c r="G35" s="10"/>
      <c r="H35" s="9"/>
      <c r="I35" s="10"/>
      <c r="J35" s="9"/>
      <c r="K35" s="10"/>
      <c r="L35" s="9"/>
      <c r="M35" s="10"/>
      <c r="N35" s="9"/>
      <c r="O35" s="10"/>
      <c r="P35" s="9"/>
      <c r="Q35" s="10"/>
      <c r="R35" s="9"/>
      <c r="S35" s="10"/>
      <c r="T35" s="9"/>
      <c r="U35" s="10"/>
      <c r="V35" s="9"/>
      <c r="W35" s="10"/>
      <c r="X35" s="9"/>
      <c r="Y35" s="10"/>
      <c r="Z35" s="9"/>
      <c r="AA35" s="10"/>
      <c r="AB35" s="9"/>
      <c r="AC35" s="10"/>
      <c r="AD35" s="9"/>
      <c r="AE35" s="10"/>
      <c r="AF35" s="14">
        <f t="shared" si="1"/>
        <v>0</v>
      </c>
      <c r="AG35" s="14">
        <f t="shared" si="1"/>
        <v>0</v>
      </c>
      <c r="AH35" s="14">
        <v>0</v>
      </c>
      <c r="AI35" s="15">
        <f t="shared" si="3"/>
        <v>0</v>
      </c>
      <c r="AJ35" s="11" t="str">
        <f t="shared" si="2"/>
        <v>E</v>
      </c>
    </row>
    <row r="36" spans="1:36">
      <c r="A36" s="6">
        <v>27</v>
      </c>
      <c r="B36" s="7">
        <v>185410088</v>
      </c>
      <c r="C36" s="8" t="s">
        <v>107</v>
      </c>
      <c r="D36" s="9"/>
      <c r="E36" s="10"/>
      <c r="F36" s="9"/>
      <c r="G36" s="10"/>
      <c r="H36" s="9"/>
      <c r="I36" s="10"/>
      <c r="J36" s="9"/>
      <c r="K36" s="10"/>
      <c r="L36" s="9"/>
      <c r="M36" s="10"/>
      <c r="N36" s="9"/>
      <c r="O36" s="10"/>
      <c r="P36" s="9"/>
      <c r="Q36" s="10"/>
      <c r="R36" s="9"/>
      <c r="S36" s="10"/>
      <c r="T36" s="9"/>
      <c r="U36" s="10"/>
      <c r="V36" s="9"/>
      <c r="W36" s="10"/>
      <c r="X36" s="9"/>
      <c r="Y36" s="10"/>
      <c r="Z36" s="9"/>
      <c r="AA36" s="10"/>
      <c r="AB36" s="9"/>
      <c r="AC36" s="10"/>
      <c r="AD36" s="9"/>
      <c r="AE36" s="10"/>
      <c r="AF36" s="14">
        <f t="shared" si="1"/>
        <v>0</v>
      </c>
      <c r="AG36" s="14">
        <f t="shared" si="1"/>
        <v>0</v>
      </c>
      <c r="AH36" s="14">
        <v>0</v>
      </c>
      <c r="AI36" s="15">
        <f t="shared" si="3"/>
        <v>0</v>
      </c>
      <c r="AJ36" s="11" t="str">
        <f t="shared" si="2"/>
        <v>E</v>
      </c>
    </row>
    <row r="37" spans="1:36">
      <c r="A37" s="6">
        <v>28</v>
      </c>
      <c r="B37" s="7">
        <v>185410091</v>
      </c>
      <c r="C37" s="8" t="s">
        <v>108</v>
      </c>
      <c r="D37" s="9"/>
      <c r="E37" s="10"/>
      <c r="F37" s="9"/>
      <c r="G37" s="10"/>
      <c r="H37" s="9"/>
      <c r="I37" s="10"/>
      <c r="J37" s="9"/>
      <c r="K37" s="10"/>
      <c r="L37" s="9"/>
      <c r="M37" s="10"/>
      <c r="N37" s="9"/>
      <c r="O37" s="10"/>
      <c r="P37" s="9"/>
      <c r="Q37" s="10"/>
      <c r="R37" s="9"/>
      <c r="S37" s="10"/>
      <c r="T37" s="9"/>
      <c r="U37" s="10"/>
      <c r="V37" s="9"/>
      <c r="W37" s="10"/>
      <c r="X37" s="9"/>
      <c r="Y37" s="10"/>
      <c r="Z37" s="9"/>
      <c r="AA37" s="10"/>
      <c r="AB37" s="9"/>
      <c r="AC37" s="10"/>
      <c r="AD37" s="9"/>
      <c r="AE37" s="10"/>
      <c r="AF37" s="14">
        <f t="shared" si="1"/>
        <v>0</v>
      </c>
      <c r="AG37" s="14">
        <f t="shared" si="1"/>
        <v>0</v>
      </c>
      <c r="AH37" s="14">
        <v>0</v>
      </c>
      <c r="AI37" s="15">
        <f t="shared" si="3"/>
        <v>0</v>
      </c>
      <c r="AJ37" s="11" t="str">
        <f t="shared" si="2"/>
        <v>E</v>
      </c>
    </row>
    <row r="38" spans="1:36">
      <c r="A38" s="6">
        <v>29</v>
      </c>
      <c r="B38" s="7">
        <v>185410092</v>
      </c>
      <c r="C38" s="8" t="s">
        <v>109</v>
      </c>
      <c r="D38" s="9"/>
      <c r="E38" s="10"/>
      <c r="F38" s="9"/>
      <c r="G38" s="10"/>
      <c r="H38" s="9"/>
      <c r="I38" s="10"/>
      <c r="J38" s="9"/>
      <c r="K38" s="10"/>
      <c r="L38" s="9"/>
      <c r="M38" s="10"/>
      <c r="N38" s="9"/>
      <c r="O38" s="10"/>
      <c r="P38" s="9"/>
      <c r="Q38" s="10"/>
      <c r="R38" s="9"/>
      <c r="S38" s="10"/>
      <c r="T38" s="9"/>
      <c r="U38" s="10"/>
      <c r="V38" s="9"/>
      <c r="W38" s="10"/>
      <c r="X38" s="9"/>
      <c r="Y38" s="10"/>
      <c r="Z38" s="9"/>
      <c r="AA38" s="10"/>
      <c r="AB38" s="9"/>
      <c r="AC38" s="10"/>
      <c r="AD38" s="9"/>
      <c r="AE38" s="10"/>
      <c r="AF38" s="14">
        <f t="shared" si="1"/>
        <v>0</v>
      </c>
      <c r="AG38" s="14">
        <f t="shared" si="1"/>
        <v>0</v>
      </c>
      <c r="AH38" s="14">
        <v>0</v>
      </c>
      <c r="AI38" s="15">
        <f t="shared" si="3"/>
        <v>0</v>
      </c>
      <c r="AJ38" s="11" t="str">
        <f t="shared" si="2"/>
        <v>E</v>
      </c>
    </row>
    <row r="39" spans="1:36">
      <c r="A39" s="6">
        <v>30</v>
      </c>
      <c r="B39" s="7">
        <v>185410093</v>
      </c>
      <c r="C39" s="8" t="s">
        <v>110</v>
      </c>
      <c r="D39" s="9"/>
      <c r="E39" s="10"/>
      <c r="F39" s="9"/>
      <c r="G39" s="10"/>
      <c r="H39" s="9"/>
      <c r="I39" s="10"/>
      <c r="J39" s="9"/>
      <c r="K39" s="10"/>
      <c r="L39" s="9"/>
      <c r="M39" s="10"/>
      <c r="N39" s="9"/>
      <c r="O39" s="10"/>
      <c r="P39" s="9"/>
      <c r="Q39" s="10"/>
      <c r="R39" s="9"/>
      <c r="S39" s="10"/>
      <c r="T39" s="9"/>
      <c r="U39" s="10"/>
      <c r="V39" s="9"/>
      <c r="W39" s="10"/>
      <c r="X39" s="9"/>
      <c r="Y39" s="10"/>
      <c r="Z39" s="9"/>
      <c r="AA39" s="10"/>
      <c r="AB39" s="9"/>
      <c r="AC39" s="10"/>
      <c r="AD39" s="9"/>
      <c r="AE39" s="10"/>
      <c r="AF39" s="14">
        <f t="shared" si="1"/>
        <v>0</v>
      </c>
      <c r="AG39" s="14">
        <f t="shared" si="1"/>
        <v>0</v>
      </c>
      <c r="AH39" s="14">
        <v>0</v>
      </c>
      <c r="AI39" s="15">
        <f t="shared" si="3"/>
        <v>0</v>
      </c>
      <c r="AJ39" s="11" t="str">
        <f t="shared" si="2"/>
        <v>E</v>
      </c>
    </row>
    <row r="40" spans="1:36">
      <c r="A40" s="6">
        <v>31</v>
      </c>
      <c r="B40" s="7">
        <v>185410098</v>
      </c>
      <c r="C40" s="8" t="s">
        <v>111</v>
      </c>
      <c r="D40" s="9"/>
      <c r="E40" s="10"/>
      <c r="F40" s="9"/>
      <c r="G40" s="10"/>
      <c r="H40" s="9"/>
      <c r="I40" s="10"/>
      <c r="J40" s="9"/>
      <c r="K40" s="10"/>
      <c r="L40" s="9"/>
      <c r="M40" s="10"/>
      <c r="N40" s="9"/>
      <c r="O40" s="10"/>
      <c r="P40" s="9"/>
      <c r="Q40" s="10"/>
      <c r="R40" s="9"/>
      <c r="S40" s="10"/>
      <c r="T40" s="9"/>
      <c r="U40" s="10"/>
      <c r="V40" s="9"/>
      <c r="W40" s="10"/>
      <c r="X40" s="9"/>
      <c r="Y40" s="10"/>
      <c r="Z40" s="9"/>
      <c r="AA40" s="10"/>
      <c r="AB40" s="9"/>
      <c r="AC40" s="10"/>
      <c r="AD40" s="9"/>
      <c r="AE40" s="10"/>
      <c r="AF40" s="14">
        <f t="shared" si="1"/>
        <v>0</v>
      </c>
      <c r="AG40" s="14">
        <f t="shared" si="1"/>
        <v>0</v>
      </c>
      <c r="AH40" s="14">
        <v>0</v>
      </c>
      <c r="AI40" s="15">
        <f t="shared" si="3"/>
        <v>0</v>
      </c>
      <c r="AJ40" s="11" t="str">
        <f t="shared" si="2"/>
        <v>E</v>
      </c>
    </row>
    <row r="41" spans="1:36">
      <c r="A41" s="6">
        <v>32</v>
      </c>
      <c r="B41" s="7">
        <v>185410099</v>
      </c>
      <c r="C41" s="8" t="s">
        <v>112</v>
      </c>
      <c r="D41" s="9"/>
      <c r="E41" s="10"/>
      <c r="F41" s="9"/>
      <c r="G41" s="10"/>
      <c r="H41" s="9"/>
      <c r="I41" s="10"/>
      <c r="J41" s="9"/>
      <c r="K41" s="10"/>
      <c r="L41" s="9"/>
      <c r="M41" s="10"/>
      <c r="N41" s="9"/>
      <c r="O41" s="10"/>
      <c r="P41" s="9"/>
      <c r="Q41" s="10"/>
      <c r="R41" s="9"/>
      <c r="S41" s="10"/>
      <c r="T41" s="9"/>
      <c r="U41" s="10"/>
      <c r="V41" s="9"/>
      <c r="W41" s="10"/>
      <c r="X41" s="9"/>
      <c r="Y41" s="10"/>
      <c r="Z41" s="9"/>
      <c r="AA41" s="10"/>
      <c r="AB41" s="9"/>
      <c r="AC41" s="10"/>
      <c r="AD41" s="9"/>
      <c r="AE41" s="10"/>
      <c r="AF41" s="14">
        <f t="shared" si="1"/>
        <v>0</v>
      </c>
      <c r="AG41" s="14">
        <f t="shared" si="1"/>
        <v>0</v>
      </c>
      <c r="AH41" s="14"/>
      <c r="AI41" s="15">
        <f t="shared" si="0"/>
        <v>0</v>
      </c>
      <c r="AJ41" s="11" t="str">
        <f t="shared" si="2"/>
        <v>E</v>
      </c>
    </row>
    <row r="42" spans="1:36">
      <c r="A42" s="6">
        <v>33</v>
      </c>
      <c r="B42" s="7">
        <v>185410102</v>
      </c>
      <c r="C42" s="8" t="s">
        <v>113</v>
      </c>
      <c r="D42" s="9"/>
      <c r="E42" s="10"/>
      <c r="F42" s="9"/>
      <c r="G42" s="10"/>
      <c r="H42" s="9"/>
      <c r="I42" s="10"/>
      <c r="J42" s="9"/>
      <c r="K42" s="10"/>
      <c r="L42" s="9"/>
      <c r="M42" s="10"/>
      <c r="N42" s="9"/>
      <c r="O42" s="10"/>
      <c r="P42" s="9"/>
      <c r="Q42" s="10"/>
      <c r="R42" s="9"/>
      <c r="S42" s="10"/>
      <c r="T42" s="9"/>
      <c r="U42" s="10"/>
      <c r="V42" s="9"/>
      <c r="W42" s="10"/>
      <c r="X42" s="9"/>
      <c r="Y42" s="10"/>
      <c r="Z42" s="9"/>
      <c r="AA42" s="10"/>
      <c r="AB42" s="9"/>
      <c r="AC42" s="10"/>
      <c r="AD42" s="9"/>
      <c r="AE42" s="10"/>
      <c r="AF42" s="14">
        <f t="shared" si="1"/>
        <v>0</v>
      </c>
      <c r="AG42" s="14">
        <f t="shared" si="1"/>
        <v>0</v>
      </c>
      <c r="AH42" s="14"/>
      <c r="AI42" s="15">
        <f t="shared" si="0"/>
        <v>0</v>
      </c>
      <c r="AJ42" s="11" t="str">
        <f t="shared" si="2"/>
        <v>E</v>
      </c>
    </row>
    <row r="43" spans="1:36">
      <c r="A43" s="6">
        <v>34</v>
      </c>
      <c r="B43" s="7">
        <v>185410103</v>
      </c>
      <c r="C43" s="8" t="s">
        <v>114</v>
      </c>
      <c r="D43" s="9"/>
      <c r="E43" s="10"/>
      <c r="F43" s="9"/>
      <c r="G43" s="10"/>
      <c r="H43" s="9"/>
      <c r="I43" s="10"/>
      <c r="J43" s="9"/>
      <c r="K43" s="10"/>
      <c r="L43" s="9"/>
      <c r="M43" s="10"/>
      <c r="N43" s="9"/>
      <c r="O43" s="10"/>
      <c r="P43" s="9"/>
      <c r="Q43" s="10"/>
      <c r="R43" s="9"/>
      <c r="S43" s="10"/>
      <c r="T43" s="9"/>
      <c r="U43" s="10"/>
      <c r="V43" s="9"/>
      <c r="W43" s="10"/>
      <c r="X43" s="9"/>
      <c r="Y43" s="10"/>
      <c r="Z43" s="9"/>
      <c r="AA43" s="10"/>
      <c r="AB43" s="9"/>
      <c r="AC43" s="10"/>
      <c r="AD43" s="9"/>
      <c r="AE43" s="10"/>
      <c r="AF43" s="14">
        <f t="shared" si="1"/>
        <v>0</v>
      </c>
      <c r="AG43" s="14">
        <f t="shared" si="1"/>
        <v>0</v>
      </c>
      <c r="AH43" s="14"/>
      <c r="AI43" s="15">
        <f t="shared" si="0"/>
        <v>0</v>
      </c>
      <c r="AJ43" s="11" t="str">
        <f t="shared" si="2"/>
        <v>E</v>
      </c>
    </row>
    <row r="44" spans="1:36">
      <c r="A44" s="6">
        <v>35</v>
      </c>
      <c r="B44" s="7">
        <v>185410105</v>
      </c>
      <c r="C44" s="8" t="s">
        <v>115</v>
      </c>
      <c r="D44" s="9"/>
      <c r="E44" s="10"/>
      <c r="F44" s="9"/>
      <c r="G44" s="10"/>
      <c r="H44" s="9"/>
      <c r="I44" s="10"/>
      <c r="J44" s="9"/>
      <c r="K44" s="10"/>
      <c r="L44" s="9"/>
      <c r="M44" s="10"/>
      <c r="N44" s="9"/>
      <c r="O44" s="10"/>
      <c r="P44" s="9"/>
      <c r="Q44" s="10"/>
      <c r="R44" s="9"/>
      <c r="S44" s="10"/>
      <c r="T44" s="9"/>
      <c r="U44" s="10"/>
      <c r="V44" s="9"/>
      <c r="W44" s="10"/>
      <c r="X44" s="9"/>
      <c r="Y44" s="10"/>
      <c r="Z44" s="9"/>
      <c r="AA44" s="10"/>
      <c r="AB44" s="9"/>
      <c r="AC44" s="10"/>
      <c r="AD44" s="9"/>
      <c r="AE44" s="10"/>
      <c r="AF44" s="14">
        <f t="shared" si="1"/>
        <v>0</v>
      </c>
      <c r="AG44" s="14">
        <f t="shared" si="1"/>
        <v>0</v>
      </c>
      <c r="AH44" s="14"/>
      <c r="AI44" s="15">
        <f t="shared" si="0"/>
        <v>0</v>
      </c>
      <c r="AJ44" s="11" t="str">
        <f t="shared" si="2"/>
        <v>E</v>
      </c>
    </row>
    <row r="45" spans="1:36">
      <c r="A45" s="6">
        <v>36</v>
      </c>
      <c r="B45" s="7">
        <v>185410106</v>
      </c>
      <c r="C45" s="8" t="s">
        <v>116</v>
      </c>
      <c r="D45" s="9"/>
      <c r="E45" s="10"/>
      <c r="F45" s="9"/>
      <c r="G45" s="10"/>
      <c r="H45" s="9"/>
      <c r="I45" s="10"/>
      <c r="J45" s="9"/>
      <c r="K45" s="10"/>
      <c r="L45" s="9"/>
      <c r="M45" s="10"/>
      <c r="N45" s="9"/>
      <c r="O45" s="10"/>
      <c r="P45" s="9"/>
      <c r="Q45" s="10"/>
      <c r="R45" s="9"/>
      <c r="S45" s="10"/>
      <c r="T45" s="9"/>
      <c r="U45" s="10"/>
      <c r="V45" s="9"/>
      <c r="W45" s="10"/>
      <c r="X45" s="9"/>
      <c r="Y45" s="10"/>
      <c r="Z45" s="9"/>
      <c r="AA45" s="10"/>
      <c r="AB45" s="9"/>
      <c r="AC45" s="10"/>
      <c r="AD45" s="9"/>
      <c r="AE45" s="10"/>
      <c r="AF45" s="14">
        <f t="shared" si="1"/>
        <v>0</v>
      </c>
      <c r="AG45" s="14">
        <f t="shared" si="1"/>
        <v>0</v>
      </c>
      <c r="AH45" s="14"/>
      <c r="AI45" s="15">
        <f t="shared" si="0"/>
        <v>0</v>
      </c>
      <c r="AJ45" s="11" t="str">
        <f t="shared" si="2"/>
        <v>E</v>
      </c>
    </row>
    <row r="46" spans="1:36">
      <c r="A46" s="6">
        <v>37</v>
      </c>
      <c r="B46" s="7">
        <v>185410108</v>
      </c>
      <c r="C46" s="8" t="s">
        <v>117</v>
      </c>
      <c r="D46" s="9"/>
      <c r="E46" s="10"/>
      <c r="F46" s="9"/>
      <c r="G46" s="10"/>
      <c r="H46" s="9"/>
      <c r="I46" s="10"/>
      <c r="J46" s="9"/>
      <c r="K46" s="10"/>
      <c r="L46" s="9"/>
      <c r="M46" s="10"/>
      <c r="N46" s="9"/>
      <c r="O46" s="10"/>
      <c r="P46" s="9"/>
      <c r="Q46" s="10"/>
      <c r="R46" s="9"/>
      <c r="S46" s="10"/>
      <c r="T46" s="9"/>
      <c r="U46" s="10"/>
      <c r="V46" s="9"/>
      <c r="W46" s="10"/>
      <c r="X46" s="9"/>
      <c r="Y46" s="10"/>
      <c r="Z46" s="9"/>
      <c r="AA46" s="10"/>
      <c r="AB46" s="9"/>
      <c r="AC46" s="10"/>
      <c r="AD46" s="9"/>
      <c r="AE46" s="10"/>
      <c r="AF46" s="14">
        <f t="shared" si="1"/>
        <v>0</v>
      </c>
      <c r="AG46" s="14">
        <f t="shared" si="1"/>
        <v>0</v>
      </c>
      <c r="AH46" s="14"/>
      <c r="AI46" s="15">
        <f t="shared" si="0"/>
        <v>0</v>
      </c>
      <c r="AJ46" s="11" t="str">
        <f t="shared" si="2"/>
        <v>E</v>
      </c>
    </row>
    <row r="47" spans="1:36">
      <c r="A47" s="6">
        <v>38</v>
      </c>
      <c r="B47" s="7">
        <v>185410110</v>
      </c>
      <c r="C47" s="8" t="s">
        <v>118</v>
      </c>
      <c r="D47" s="9"/>
      <c r="E47" s="10"/>
      <c r="F47" s="9"/>
      <c r="G47" s="10"/>
      <c r="H47" s="9"/>
      <c r="I47" s="10"/>
      <c r="J47" s="9"/>
      <c r="K47" s="10"/>
      <c r="L47" s="9"/>
      <c r="M47" s="10"/>
      <c r="N47" s="9"/>
      <c r="O47" s="10"/>
      <c r="P47" s="9"/>
      <c r="Q47" s="10"/>
      <c r="R47" s="9"/>
      <c r="S47" s="10"/>
      <c r="T47" s="9"/>
      <c r="U47" s="10"/>
      <c r="V47" s="9"/>
      <c r="W47" s="10"/>
      <c r="X47" s="9"/>
      <c r="Y47" s="10"/>
      <c r="Z47" s="9"/>
      <c r="AA47" s="10"/>
      <c r="AB47" s="9"/>
      <c r="AC47" s="10"/>
      <c r="AD47" s="9"/>
      <c r="AE47" s="10"/>
      <c r="AF47" s="14">
        <f t="shared" si="1"/>
        <v>0</v>
      </c>
      <c r="AG47" s="14">
        <f t="shared" si="1"/>
        <v>0</v>
      </c>
      <c r="AH47" s="14"/>
      <c r="AI47" s="15">
        <f t="shared" si="0"/>
        <v>0</v>
      </c>
      <c r="AJ47" s="11" t="str">
        <f t="shared" si="2"/>
        <v>E</v>
      </c>
    </row>
    <row r="48" spans="1:36">
      <c r="A48" s="6">
        <v>39</v>
      </c>
      <c r="B48" s="7">
        <v>185410112</v>
      </c>
      <c r="C48" s="8" t="s">
        <v>119</v>
      </c>
      <c r="D48" s="9"/>
      <c r="E48" s="10"/>
      <c r="F48" s="9"/>
      <c r="G48" s="10"/>
      <c r="H48" s="9"/>
      <c r="I48" s="10"/>
      <c r="J48" s="9"/>
      <c r="K48" s="10"/>
      <c r="L48" s="9"/>
      <c r="M48" s="10"/>
      <c r="N48" s="9"/>
      <c r="O48" s="10"/>
      <c r="P48" s="9"/>
      <c r="Q48" s="10"/>
      <c r="R48" s="9"/>
      <c r="S48" s="10"/>
      <c r="T48" s="9"/>
      <c r="U48" s="10"/>
      <c r="V48" s="9"/>
      <c r="W48" s="10"/>
      <c r="X48" s="9"/>
      <c r="Y48" s="10"/>
      <c r="Z48" s="9"/>
      <c r="AA48" s="10"/>
      <c r="AB48" s="9"/>
      <c r="AC48" s="10"/>
      <c r="AD48" s="9"/>
      <c r="AE48" s="10"/>
      <c r="AF48" s="14">
        <f t="shared" si="1"/>
        <v>0</v>
      </c>
      <c r="AG48" s="14">
        <f t="shared" si="1"/>
        <v>0</v>
      </c>
      <c r="AH48" s="14"/>
      <c r="AI48" s="15">
        <f t="shared" si="0"/>
        <v>0</v>
      </c>
      <c r="AJ48" s="11" t="str">
        <f t="shared" si="2"/>
        <v>E</v>
      </c>
    </row>
    <row r="49" spans="1:36">
      <c r="A49" s="6">
        <v>40</v>
      </c>
      <c r="B49" s="7">
        <v>185410114</v>
      </c>
      <c r="C49" s="8" t="s">
        <v>120</v>
      </c>
      <c r="D49" s="9"/>
      <c r="E49" s="10"/>
      <c r="F49" s="9"/>
      <c r="G49" s="10"/>
      <c r="H49" s="9"/>
      <c r="I49" s="10"/>
      <c r="J49" s="9"/>
      <c r="K49" s="10"/>
      <c r="L49" s="9"/>
      <c r="M49" s="10"/>
      <c r="N49" s="9"/>
      <c r="O49" s="10"/>
      <c r="P49" s="9"/>
      <c r="Q49" s="10"/>
      <c r="R49" s="9"/>
      <c r="S49" s="10"/>
      <c r="T49" s="9"/>
      <c r="U49" s="10"/>
      <c r="V49" s="9"/>
      <c r="W49" s="10"/>
      <c r="X49" s="9"/>
      <c r="Y49" s="10"/>
      <c r="Z49" s="9"/>
      <c r="AA49" s="10"/>
      <c r="AB49" s="9"/>
      <c r="AC49" s="10"/>
      <c r="AD49" s="9"/>
      <c r="AE49" s="10"/>
      <c r="AF49" s="14">
        <f t="shared" si="1"/>
        <v>0</v>
      </c>
      <c r="AG49" s="14">
        <f t="shared" si="1"/>
        <v>0</v>
      </c>
      <c r="AH49" s="14"/>
      <c r="AI49" s="15">
        <f t="shared" si="0"/>
        <v>0</v>
      </c>
      <c r="AJ49" s="11" t="str">
        <f t="shared" si="2"/>
        <v>E</v>
      </c>
    </row>
    <row r="50" spans="1:36">
      <c r="A50" s="6">
        <v>41</v>
      </c>
      <c r="B50" s="7">
        <v>185410116</v>
      </c>
      <c r="C50" s="8" t="s">
        <v>121</v>
      </c>
      <c r="D50" s="9"/>
      <c r="E50" s="10"/>
      <c r="F50" s="9"/>
      <c r="G50" s="10"/>
      <c r="H50" s="9"/>
      <c r="I50" s="10"/>
      <c r="J50" s="9"/>
      <c r="K50" s="10"/>
      <c r="L50" s="9"/>
      <c r="M50" s="10"/>
      <c r="N50" s="9"/>
      <c r="O50" s="10"/>
      <c r="P50" s="9"/>
      <c r="Q50" s="10"/>
      <c r="R50" s="9"/>
      <c r="S50" s="10"/>
      <c r="T50" s="9"/>
      <c r="U50" s="10"/>
      <c r="V50" s="9"/>
      <c r="W50" s="10"/>
      <c r="X50" s="9"/>
      <c r="Y50" s="10"/>
      <c r="Z50" s="9"/>
      <c r="AA50" s="10"/>
      <c r="AB50" s="9"/>
      <c r="AC50" s="10"/>
      <c r="AD50" s="9"/>
      <c r="AE50" s="10"/>
      <c r="AF50" s="14">
        <f t="shared" si="1"/>
        <v>0</v>
      </c>
      <c r="AG50" s="14">
        <f t="shared" si="1"/>
        <v>0</v>
      </c>
      <c r="AH50" s="14"/>
      <c r="AI50" s="15">
        <f t="shared" si="0"/>
        <v>0</v>
      </c>
      <c r="AJ50" s="11" t="str">
        <f t="shared" si="2"/>
        <v>E</v>
      </c>
    </row>
    <row r="51" spans="1:36">
      <c r="A51" s="6">
        <v>42</v>
      </c>
      <c r="B51" s="7">
        <v>185410124</v>
      </c>
      <c r="C51" s="8" t="s">
        <v>122</v>
      </c>
      <c r="D51" s="9"/>
      <c r="E51" s="10"/>
      <c r="F51" s="9"/>
      <c r="G51" s="10"/>
      <c r="H51" s="9"/>
      <c r="I51" s="10"/>
      <c r="J51" s="9"/>
      <c r="K51" s="10"/>
      <c r="L51" s="9"/>
      <c r="M51" s="10"/>
      <c r="N51" s="9"/>
      <c r="O51" s="10"/>
      <c r="P51" s="9"/>
      <c r="Q51" s="10"/>
      <c r="R51" s="9"/>
      <c r="S51" s="10"/>
      <c r="T51" s="9"/>
      <c r="U51" s="10"/>
      <c r="V51" s="9"/>
      <c r="W51" s="10"/>
      <c r="X51" s="9"/>
      <c r="Y51" s="10"/>
      <c r="Z51" s="9"/>
      <c r="AA51" s="10"/>
      <c r="AB51" s="9"/>
      <c r="AC51" s="10"/>
      <c r="AD51" s="9"/>
      <c r="AE51" s="10"/>
      <c r="AF51" s="14">
        <f t="shared" si="1"/>
        <v>0</v>
      </c>
      <c r="AG51" s="14">
        <f t="shared" si="1"/>
        <v>0</v>
      </c>
      <c r="AH51" s="14"/>
      <c r="AI51" s="15">
        <f t="shared" si="0"/>
        <v>0</v>
      </c>
      <c r="AJ51" s="11" t="str">
        <f t="shared" si="2"/>
        <v>E</v>
      </c>
    </row>
    <row r="52" spans="1:36">
      <c r="A52" s="6">
        <v>43</v>
      </c>
      <c r="B52" s="7">
        <v>185410125</v>
      </c>
      <c r="C52" s="8" t="s">
        <v>123</v>
      </c>
      <c r="D52" s="9"/>
      <c r="E52" s="10"/>
      <c r="F52" s="9"/>
      <c r="G52" s="10"/>
      <c r="H52" s="9"/>
      <c r="I52" s="10"/>
      <c r="J52" s="9"/>
      <c r="K52" s="10"/>
      <c r="L52" s="9"/>
      <c r="M52" s="10"/>
      <c r="N52" s="9"/>
      <c r="O52" s="10"/>
      <c r="P52" s="9"/>
      <c r="Q52" s="10"/>
      <c r="R52" s="9"/>
      <c r="S52" s="10"/>
      <c r="T52" s="9"/>
      <c r="U52" s="10"/>
      <c r="V52" s="9"/>
      <c r="W52" s="10"/>
      <c r="X52" s="9"/>
      <c r="Y52" s="10"/>
      <c r="Z52" s="9"/>
      <c r="AA52" s="10"/>
      <c r="AB52" s="9"/>
      <c r="AC52" s="10"/>
      <c r="AD52" s="9"/>
      <c r="AE52" s="10"/>
      <c r="AF52" s="14">
        <f t="shared" si="1"/>
        <v>0</v>
      </c>
      <c r="AG52" s="14">
        <f t="shared" si="1"/>
        <v>0</v>
      </c>
      <c r="AH52" s="14"/>
      <c r="AI52" s="15">
        <f t="shared" si="0"/>
        <v>0</v>
      </c>
      <c r="AJ52" s="11" t="str">
        <f t="shared" si="2"/>
        <v>E</v>
      </c>
    </row>
    <row r="53" spans="1:36">
      <c r="A53" s="6">
        <v>44</v>
      </c>
      <c r="B53" s="7">
        <v>185410127</v>
      </c>
      <c r="C53" s="8" t="s">
        <v>124</v>
      </c>
      <c r="D53" s="9"/>
      <c r="E53" s="10"/>
      <c r="F53" s="9"/>
      <c r="G53" s="10"/>
      <c r="H53" s="9"/>
      <c r="I53" s="10"/>
      <c r="J53" s="9"/>
      <c r="K53" s="10"/>
      <c r="L53" s="9"/>
      <c r="M53" s="10"/>
      <c r="N53" s="9"/>
      <c r="O53" s="10"/>
      <c r="P53" s="9"/>
      <c r="Q53" s="10"/>
      <c r="R53" s="9"/>
      <c r="S53" s="10"/>
      <c r="T53" s="9"/>
      <c r="U53" s="10"/>
      <c r="V53" s="9"/>
      <c r="W53" s="10"/>
      <c r="X53" s="9"/>
      <c r="Y53" s="10"/>
      <c r="Z53" s="9"/>
      <c r="AA53" s="10"/>
      <c r="AB53" s="9"/>
      <c r="AC53" s="10"/>
      <c r="AD53" s="9"/>
      <c r="AE53" s="10"/>
      <c r="AF53" s="14">
        <f t="shared" si="1"/>
        <v>0</v>
      </c>
      <c r="AG53" s="14">
        <f t="shared" si="1"/>
        <v>0</v>
      </c>
      <c r="AH53" s="14"/>
      <c r="AI53" s="15">
        <f t="shared" si="0"/>
        <v>0</v>
      </c>
      <c r="AJ53" s="11" t="str">
        <f t="shared" si="2"/>
        <v>E</v>
      </c>
    </row>
    <row r="54" spans="1:36">
      <c r="A54" s="6">
        <v>45</v>
      </c>
      <c r="B54" s="7">
        <v>185410128</v>
      </c>
      <c r="C54" s="8" t="s">
        <v>125</v>
      </c>
      <c r="D54" s="9"/>
      <c r="E54" s="10"/>
      <c r="F54" s="9"/>
      <c r="G54" s="10"/>
      <c r="H54" s="9"/>
      <c r="I54" s="10"/>
      <c r="J54" s="9"/>
      <c r="K54" s="10"/>
      <c r="L54" s="9"/>
      <c r="M54" s="10"/>
      <c r="N54" s="9"/>
      <c r="O54" s="10"/>
      <c r="P54" s="9"/>
      <c r="Q54" s="10"/>
      <c r="R54" s="9"/>
      <c r="S54" s="10"/>
      <c r="T54" s="9"/>
      <c r="U54" s="10"/>
      <c r="V54" s="9"/>
      <c r="W54" s="10"/>
      <c r="X54" s="9"/>
      <c r="Y54" s="10"/>
      <c r="Z54" s="9"/>
      <c r="AA54" s="10"/>
      <c r="AB54" s="9"/>
      <c r="AC54" s="10"/>
      <c r="AD54" s="9"/>
      <c r="AE54" s="10"/>
      <c r="AF54" s="14">
        <f t="shared" si="1"/>
        <v>0</v>
      </c>
      <c r="AG54" s="14">
        <f t="shared" si="1"/>
        <v>0</v>
      </c>
      <c r="AH54" s="14"/>
      <c r="AI54" s="15">
        <f t="shared" si="0"/>
        <v>0</v>
      </c>
      <c r="AJ54" s="11" t="str">
        <f t="shared" si="2"/>
        <v>E</v>
      </c>
    </row>
    <row r="55" spans="1:36">
      <c r="A55" s="6">
        <v>46</v>
      </c>
      <c r="B55" s="7">
        <v>185410129</v>
      </c>
      <c r="C55" s="8" t="s">
        <v>126</v>
      </c>
      <c r="D55" s="9"/>
      <c r="E55" s="10"/>
      <c r="F55" s="9"/>
      <c r="G55" s="10"/>
      <c r="H55" s="9"/>
      <c r="I55" s="10"/>
      <c r="J55" s="9"/>
      <c r="K55" s="10"/>
      <c r="L55" s="9"/>
      <c r="M55" s="10"/>
      <c r="N55" s="9"/>
      <c r="O55" s="10"/>
      <c r="P55" s="9"/>
      <c r="Q55" s="10"/>
      <c r="R55" s="9"/>
      <c r="S55" s="10"/>
      <c r="T55" s="9"/>
      <c r="U55" s="10"/>
      <c r="V55" s="9"/>
      <c r="W55" s="10"/>
      <c r="X55" s="9"/>
      <c r="Y55" s="10"/>
      <c r="Z55" s="9"/>
      <c r="AA55" s="10"/>
      <c r="AB55" s="9"/>
      <c r="AC55" s="10"/>
      <c r="AD55" s="9"/>
      <c r="AE55" s="10"/>
      <c r="AF55" s="14">
        <f t="shared" si="1"/>
        <v>0</v>
      </c>
      <c r="AG55" s="14">
        <f t="shared" si="1"/>
        <v>0</v>
      </c>
      <c r="AH55" s="14"/>
      <c r="AI55" s="15">
        <f t="shared" si="0"/>
        <v>0</v>
      </c>
      <c r="AJ55" s="11" t="str">
        <f t="shared" si="2"/>
        <v>E</v>
      </c>
    </row>
    <row r="56" spans="1:36">
      <c r="A56" s="6">
        <v>47</v>
      </c>
      <c r="B56" s="7">
        <v>185410131</v>
      </c>
      <c r="C56" s="8" t="s">
        <v>127</v>
      </c>
      <c r="D56" s="9"/>
      <c r="E56" s="10"/>
      <c r="F56" s="9"/>
      <c r="G56" s="10"/>
      <c r="H56" s="9"/>
      <c r="I56" s="10"/>
      <c r="J56" s="9"/>
      <c r="K56" s="10"/>
      <c r="L56" s="9"/>
      <c r="M56" s="10"/>
      <c r="N56" s="9"/>
      <c r="O56" s="10"/>
      <c r="P56" s="9"/>
      <c r="Q56" s="10"/>
      <c r="R56" s="9"/>
      <c r="S56" s="10"/>
      <c r="T56" s="9"/>
      <c r="U56" s="10"/>
      <c r="V56" s="9"/>
      <c r="W56" s="10"/>
      <c r="X56" s="9"/>
      <c r="Y56" s="10"/>
      <c r="Z56" s="9"/>
      <c r="AA56" s="10"/>
      <c r="AB56" s="9"/>
      <c r="AC56" s="10"/>
      <c r="AD56" s="9"/>
      <c r="AE56" s="10"/>
      <c r="AF56" s="14">
        <f t="shared" si="1"/>
        <v>0</v>
      </c>
      <c r="AG56" s="14">
        <f t="shared" si="1"/>
        <v>0</v>
      </c>
      <c r="AH56" s="14"/>
      <c r="AI56" s="15">
        <f t="shared" si="0"/>
        <v>0</v>
      </c>
      <c r="AJ56" s="11" t="str">
        <f t="shared" si="2"/>
        <v>E</v>
      </c>
    </row>
    <row r="57" spans="1:36">
      <c r="A57" s="6">
        <v>48</v>
      </c>
      <c r="B57" s="7">
        <v>185410178</v>
      </c>
      <c r="C57" s="8" t="s">
        <v>128</v>
      </c>
      <c r="D57" s="9"/>
      <c r="E57" s="10"/>
      <c r="F57" s="9"/>
      <c r="G57" s="10"/>
      <c r="H57" s="9"/>
      <c r="I57" s="10"/>
      <c r="J57" s="9"/>
      <c r="K57" s="10"/>
      <c r="L57" s="9"/>
      <c r="M57" s="10"/>
      <c r="N57" s="9"/>
      <c r="O57" s="10"/>
      <c r="P57" s="9"/>
      <c r="Q57" s="10"/>
      <c r="R57" s="9"/>
      <c r="S57" s="10"/>
      <c r="T57" s="9"/>
      <c r="U57" s="10"/>
      <c r="V57" s="9"/>
      <c r="W57" s="10"/>
      <c r="X57" s="9"/>
      <c r="Y57" s="10"/>
      <c r="Z57" s="9"/>
      <c r="AA57" s="10"/>
      <c r="AB57" s="9"/>
      <c r="AC57" s="10"/>
      <c r="AD57" s="9"/>
      <c r="AE57" s="10"/>
      <c r="AF57" s="14">
        <f t="shared" si="1"/>
        <v>0</v>
      </c>
      <c r="AG57" s="14">
        <f t="shared" si="1"/>
        <v>0</v>
      </c>
      <c r="AH57" s="14"/>
      <c r="AI57" s="15">
        <f t="shared" si="0"/>
        <v>0</v>
      </c>
      <c r="AJ57" s="11" t="str">
        <f t="shared" si="2"/>
        <v>E</v>
      </c>
    </row>
    <row r="58" spans="1:36">
      <c r="A58" s="6">
        <v>49</v>
      </c>
      <c r="B58" s="7">
        <v>185410179</v>
      </c>
      <c r="C58" s="8" t="s">
        <v>129</v>
      </c>
      <c r="D58" s="9"/>
      <c r="E58" s="10"/>
      <c r="F58" s="9"/>
      <c r="G58" s="10"/>
      <c r="H58" s="9"/>
      <c r="I58" s="10"/>
      <c r="J58" s="9"/>
      <c r="K58" s="10"/>
      <c r="L58" s="9"/>
      <c r="M58" s="10"/>
      <c r="N58" s="9"/>
      <c r="O58" s="10"/>
      <c r="P58" s="9"/>
      <c r="Q58" s="10"/>
      <c r="R58" s="9"/>
      <c r="S58" s="10"/>
      <c r="T58" s="9"/>
      <c r="U58" s="10"/>
      <c r="V58" s="9"/>
      <c r="W58" s="10"/>
      <c r="X58" s="9"/>
      <c r="Y58" s="10"/>
      <c r="Z58" s="9"/>
      <c r="AA58" s="10"/>
      <c r="AB58" s="9"/>
      <c r="AC58" s="10"/>
      <c r="AD58" s="9"/>
      <c r="AE58" s="10"/>
      <c r="AF58" s="14">
        <f t="shared" si="1"/>
        <v>0</v>
      </c>
      <c r="AG58" s="14">
        <f t="shared" si="1"/>
        <v>0</v>
      </c>
      <c r="AH58" s="14"/>
      <c r="AI58" s="15">
        <f t="shared" si="0"/>
        <v>0</v>
      </c>
      <c r="AJ58" s="11" t="str">
        <f t="shared" si="2"/>
        <v>E</v>
      </c>
    </row>
    <row r="59" spans="1:36">
      <c r="A59" s="6">
        <v>50</v>
      </c>
      <c r="B59" s="7">
        <v>185410188</v>
      </c>
      <c r="C59" s="8" t="s">
        <v>130</v>
      </c>
      <c r="D59" s="9"/>
      <c r="E59" s="10"/>
      <c r="F59" s="9"/>
      <c r="G59" s="10"/>
      <c r="H59" s="9"/>
      <c r="I59" s="10"/>
      <c r="J59" s="9"/>
      <c r="K59" s="10"/>
      <c r="L59" s="9"/>
      <c r="M59" s="10"/>
      <c r="N59" s="9"/>
      <c r="O59" s="10"/>
      <c r="P59" s="9"/>
      <c r="Q59" s="10"/>
      <c r="R59" s="9"/>
      <c r="S59" s="10"/>
      <c r="T59" s="9"/>
      <c r="U59" s="10"/>
      <c r="V59" s="9"/>
      <c r="W59" s="10"/>
      <c r="X59" s="9"/>
      <c r="Y59" s="10"/>
      <c r="Z59" s="9"/>
      <c r="AA59" s="10"/>
      <c r="AB59" s="9"/>
      <c r="AC59" s="10"/>
      <c r="AD59" s="9"/>
      <c r="AE59" s="10"/>
      <c r="AF59" s="14">
        <f t="shared" si="1"/>
        <v>0</v>
      </c>
      <c r="AG59" s="14">
        <f t="shared" si="1"/>
        <v>0</v>
      </c>
      <c r="AH59" s="14"/>
      <c r="AI59" s="15">
        <f t="shared" si="0"/>
        <v>0</v>
      </c>
      <c r="AJ59" s="11" t="str">
        <f t="shared" si="2"/>
        <v>E</v>
      </c>
    </row>
    <row r="60" spans="1:36">
      <c r="A60" s="24" t="s">
        <v>61</v>
      </c>
      <c r="B60" s="25"/>
      <c r="C60" s="26"/>
      <c r="D60" s="11">
        <f t="shared" ref="D60:AI60" si="4">SUM(D10:D59)</f>
        <v>0</v>
      </c>
      <c r="E60" s="11">
        <f t="shared" si="4"/>
        <v>0</v>
      </c>
      <c r="F60" s="11">
        <f t="shared" si="4"/>
        <v>0</v>
      </c>
      <c r="G60" s="11">
        <f t="shared" si="4"/>
        <v>0</v>
      </c>
      <c r="H60" s="11">
        <f t="shared" si="4"/>
        <v>0</v>
      </c>
      <c r="I60" s="11">
        <f t="shared" si="4"/>
        <v>0</v>
      </c>
      <c r="J60" s="11">
        <f t="shared" si="4"/>
        <v>0</v>
      </c>
      <c r="K60" s="11">
        <f t="shared" si="4"/>
        <v>0</v>
      </c>
      <c r="L60" s="11">
        <f t="shared" si="4"/>
        <v>0</v>
      </c>
      <c r="M60" s="11">
        <f t="shared" si="4"/>
        <v>0</v>
      </c>
      <c r="N60" s="11">
        <f t="shared" si="4"/>
        <v>0</v>
      </c>
      <c r="O60" s="11">
        <f t="shared" si="4"/>
        <v>0</v>
      </c>
      <c r="P60" s="11">
        <f t="shared" si="4"/>
        <v>0</v>
      </c>
      <c r="Q60" s="11">
        <f t="shared" si="4"/>
        <v>0</v>
      </c>
      <c r="R60" s="11">
        <f t="shared" si="4"/>
        <v>0</v>
      </c>
      <c r="S60" s="11">
        <f t="shared" si="4"/>
        <v>0</v>
      </c>
      <c r="T60" s="11">
        <f t="shared" si="4"/>
        <v>0</v>
      </c>
      <c r="U60" s="11">
        <f t="shared" si="4"/>
        <v>0</v>
      </c>
      <c r="V60" s="11">
        <f t="shared" si="4"/>
        <v>0</v>
      </c>
      <c r="W60" s="11">
        <f t="shared" si="4"/>
        <v>0</v>
      </c>
      <c r="X60" s="11">
        <f t="shared" si="4"/>
        <v>0</v>
      </c>
      <c r="Y60" s="11">
        <f t="shared" si="4"/>
        <v>0</v>
      </c>
      <c r="Z60" s="11">
        <f t="shared" si="4"/>
        <v>0</v>
      </c>
      <c r="AA60" s="11">
        <f t="shared" si="4"/>
        <v>0</v>
      </c>
      <c r="AB60" s="11">
        <f t="shared" si="4"/>
        <v>0</v>
      </c>
      <c r="AC60" s="11">
        <f t="shared" si="4"/>
        <v>0</v>
      </c>
      <c r="AD60" s="11">
        <f t="shared" si="4"/>
        <v>0</v>
      </c>
      <c r="AE60" s="11">
        <f t="shared" si="4"/>
        <v>0</v>
      </c>
      <c r="AF60" s="11">
        <f t="shared" si="4"/>
        <v>0</v>
      </c>
      <c r="AG60" s="11">
        <f t="shared" si="4"/>
        <v>0</v>
      </c>
      <c r="AH60" s="11">
        <f t="shared" si="4"/>
        <v>0</v>
      </c>
      <c r="AI60" s="12">
        <f t="shared" si="4"/>
        <v>0</v>
      </c>
      <c r="AJ60" s="11"/>
    </row>
    <row r="61" spans="1:36">
      <c r="A61" s="24" t="s">
        <v>62</v>
      </c>
      <c r="B61" s="25"/>
      <c r="C61" s="26"/>
      <c r="D61" s="11">
        <f t="shared" ref="D61:AI61" si="5">MAX(D10:D59)</f>
        <v>0</v>
      </c>
      <c r="E61" s="11">
        <f t="shared" si="5"/>
        <v>0</v>
      </c>
      <c r="F61" s="11">
        <f t="shared" si="5"/>
        <v>0</v>
      </c>
      <c r="G61" s="11">
        <f t="shared" si="5"/>
        <v>0</v>
      </c>
      <c r="H61" s="11">
        <f t="shared" si="5"/>
        <v>0</v>
      </c>
      <c r="I61" s="11">
        <f t="shared" si="5"/>
        <v>0</v>
      </c>
      <c r="J61" s="11">
        <f t="shared" si="5"/>
        <v>0</v>
      </c>
      <c r="K61" s="11">
        <f t="shared" si="5"/>
        <v>0</v>
      </c>
      <c r="L61" s="11">
        <f t="shared" si="5"/>
        <v>0</v>
      </c>
      <c r="M61" s="11">
        <f t="shared" si="5"/>
        <v>0</v>
      </c>
      <c r="N61" s="11">
        <f t="shared" si="5"/>
        <v>0</v>
      </c>
      <c r="O61" s="11">
        <f t="shared" si="5"/>
        <v>0</v>
      </c>
      <c r="P61" s="11">
        <f t="shared" si="5"/>
        <v>0</v>
      </c>
      <c r="Q61" s="11">
        <f t="shared" si="5"/>
        <v>0</v>
      </c>
      <c r="R61" s="11">
        <f t="shared" si="5"/>
        <v>0</v>
      </c>
      <c r="S61" s="11">
        <f t="shared" si="5"/>
        <v>0</v>
      </c>
      <c r="T61" s="11">
        <f t="shared" si="5"/>
        <v>0</v>
      </c>
      <c r="U61" s="11">
        <f t="shared" si="5"/>
        <v>0</v>
      </c>
      <c r="V61" s="11">
        <f t="shared" si="5"/>
        <v>0</v>
      </c>
      <c r="W61" s="11">
        <f t="shared" si="5"/>
        <v>0</v>
      </c>
      <c r="X61" s="11">
        <f t="shared" si="5"/>
        <v>0</v>
      </c>
      <c r="Y61" s="11">
        <f t="shared" si="5"/>
        <v>0</v>
      </c>
      <c r="Z61" s="11">
        <f t="shared" si="5"/>
        <v>0</v>
      </c>
      <c r="AA61" s="11">
        <f t="shared" si="5"/>
        <v>0</v>
      </c>
      <c r="AB61" s="11">
        <f t="shared" si="5"/>
        <v>0</v>
      </c>
      <c r="AC61" s="11">
        <f t="shared" si="5"/>
        <v>0</v>
      </c>
      <c r="AD61" s="11">
        <f t="shared" si="5"/>
        <v>0</v>
      </c>
      <c r="AE61" s="11">
        <f t="shared" si="5"/>
        <v>0</v>
      </c>
      <c r="AF61" s="11">
        <f t="shared" si="5"/>
        <v>0</v>
      </c>
      <c r="AG61" s="11">
        <f t="shared" si="5"/>
        <v>0</v>
      </c>
      <c r="AH61" s="11">
        <f t="shared" si="5"/>
        <v>0</v>
      </c>
      <c r="AI61" s="12">
        <f t="shared" si="5"/>
        <v>0</v>
      </c>
      <c r="AJ61" s="11"/>
    </row>
    <row r="62" spans="1:36">
      <c r="A62" s="24" t="s">
        <v>63</v>
      </c>
      <c r="B62" s="25"/>
      <c r="C62" s="26"/>
      <c r="D62" s="11">
        <f t="shared" ref="D62:AI62" si="6">MIN(D10:D59)</f>
        <v>0</v>
      </c>
      <c r="E62" s="11">
        <f t="shared" si="6"/>
        <v>0</v>
      </c>
      <c r="F62" s="11">
        <f t="shared" si="6"/>
        <v>0</v>
      </c>
      <c r="G62" s="11">
        <f t="shared" si="6"/>
        <v>0</v>
      </c>
      <c r="H62" s="11">
        <f t="shared" si="6"/>
        <v>0</v>
      </c>
      <c r="I62" s="11">
        <f t="shared" si="6"/>
        <v>0</v>
      </c>
      <c r="J62" s="11">
        <f t="shared" si="6"/>
        <v>0</v>
      </c>
      <c r="K62" s="11">
        <f t="shared" si="6"/>
        <v>0</v>
      </c>
      <c r="L62" s="11">
        <f t="shared" si="6"/>
        <v>0</v>
      </c>
      <c r="M62" s="11">
        <f t="shared" si="6"/>
        <v>0</v>
      </c>
      <c r="N62" s="11">
        <f t="shared" si="6"/>
        <v>0</v>
      </c>
      <c r="O62" s="11">
        <f t="shared" si="6"/>
        <v>0</v>
      </c>
      <c r="P62" s="11">
        <f t="shared" si="6"/>
        <v>0</v>
      </c>
      <c r="Q62" s="11">
        <f t="shared" si="6"/>
        <v>0</v>
      </c>
      <c r="R62" s="11">
        <f t="shared" si="6"/>
        <v>0</v>
      </c>
      <c r="S62" s="11">
        <f t="shared" si="6"/>
        <v>0</v>
      </c>
      <c r="T62" s="11">
        <f t="shared" si="6"/>
        <v>0</v>
      </c>
      <c r="U62" s="11">
        <f t="shared" si="6"/>
        <v>0</v>
      </c>
      <c r="V62" s="11">
        <f t="shared" si="6"/>
        <v>0</v>
      </c>
      <c r="W62" s="11">
        <f t="shared" si="6"/>
        <v>0</v>
      </c>
      <c r="X62" s="11">
        <f t="shared" si="6"/>
        <v>0</v>
      </c>
      <c r="Y62" s="11">
        <f t="shared" si="6"/>
        <v>0</v>
      </c>
      <c r="Z62" s="11">
        <f t="shared" si="6"/>
        <v>0</v>
      </c>
      <c r="AA62" s="11">
        <f t="shared" si="6"/>
        <v>0</v>
      </c>
      <c r="AB62" s="11">
        <f t="shared" si="6"/>
        <v>0</v>
      </c>
      <c r="AC62" s="11">
        <f t="shared" si="6"/>
        <v>0</v>
      </c>
      <c r="AD62" s="11">
        <f t="shared" si="6"/>
        <v>0</v>
      </c>
      <c r="AE62" s="11">
        <f t="shared" si="6"/>
        <v>0</v>
      </c>
      <c r="AF62" s="11">
        <f t="shared" si="6"/>
        <v>0</v>
      </c>
      <c r="AG62" s="11">
        <f t="shared" si="6"/>
        <v>0</v>
      </c>
      <c r="AH62" s="11">
        <f t="shared" si="6"/>
        <v>0</v>
      </c>
      <c r="AI62" s="12">
        <f t="shared" si="6"/>
        <v>0</v>
      </c>
      <c r="AJ62" s="11"/>
    </row>
    <row r="63" spans="1:36">
      <c r="A63" s="24" t="s">
        <v>64</v>
      </c>
      <c r="B63" s="25"/>
      <c r="C63" s="26"/>
      <c r="D63" s="11">
        <f>AVERAGE(D60/31)</f>
        <v>0</v>
      </c>
      <c r="E63" s="11">
        <f t="shared" ref="E63:AI63" si="7">AVERAGE(E60/31)</f>
        <v>0</v>
      </c>
      <c r="F63" s="11">
        <f t="shared" si="7"/>
        <v>0</v>
      </c>
      <c r="G63" s="11">
        <f t="shared" si="7"/>
        <v>0</v>
      </c>
      <c r="H63" s="12">
        <f t="shared" si="7"/>
        <v>0</v>
      </c>
      <c r="I63" s="12">
        <f t="shared" si="7"/>
        <v>0</v>
      </c>
      <c r="J63" s="12">
        <f t="shared" si="7"/>
        <v>0</v>
      </c>
      <c r="K63" s="12">
        <f t="shared" si="7"/>
        <v>0</v>
      </c>
      <c r="L63" s="12">
        <f t="shared" si="7"/>
        <v>0</v>
      </c>
      <c r="M63" s="12">
        <f t="shared" si="7"/>
        <v>0</v>
      </c>
      <c r="N63" s="12">
        <f t="shared" si="7"/>
        <v>0</v>
      </c>
      <c r="O63" s="12">
        <f t="shared" si="7"/>
        <v>0</v>
      </c>
      <c r="P63" s="12">
        <f t="shared" si="7"/>
        <v>0</v>
      </c>
      <c r="Q63" s="12">
        <f t="shared" si="7"/>
        <v>0</v>
      </c>
      <c r="R63" s="12">
        <f t="shared" si="7"/>
        <v>0</v>
      </c>
      <c r="S63" s="12">
        <f t="shared" si="7"/>
        <v>0</v>
      </c>
      <c r="T63" s="12">
        <f t="shared" si="7"/>
        <v>0</v>
      </c>
      <c r="U63" s="12">
        <f t="shared" si="7"/>
        <v>0</v>
      </c>
      <c r="V63" s="12">
        <f t="shared" si="7"/>
        <v>0</v>
      </c>
      <c r="W63" s="12">
        <f t="shared" si="7"/>
        <v>0</v>
      </c>
      <c r="X63" s="12">
        <f t="shared" si="7"/>
        <v>0</v>
      </c>
      <c r="Y63" s="12">
        <f t="shared" si="7"/>
        <v>0</v>
      </c>
      <c r="Z63" s="12">
        <f t="shared" si="7"/>
        <v>0</v>
      </c>
      <c r="AA63" s="12">
        <f t="shared" si="7"/>
        <v>0</v>
      </c>
      <c r="AB63" s="12">
        <f t="shared" si="7"/>
        <v>0</v>
      </c>
      <c r="AC63" s="12">
        <f t="shared" si="7"/>
        <v>0</v>
      </c>
      <c r="AD63" s="12">
        <f t="shared" si="7"/>
        <v>0</v>
      </c>
      <c r="AE63" s="12">
        <f t="shared" si="7"/>
        <v>0</v>
      </c>
      <c r="AF63" s="12">
        <f t="shared" si="7"/>
        <v>0</v>
      </c>
      <c r="AG63" s="12">
        <f t="shared" si="7"/>
        <v>0</v>
      </c>
      <c r="AH63" s="12">
        <f t="shared" si="7"/>
        <v>0</v>
      </c>
      <c r="AI63" s="12">
        <f t="shared" si="7"/>
        <v>0</v>
      </c>
      <c r="AJ63" s="11"/>
    </row>
  </sheetData>
  <mergeCells count="31">
    <mergeCell ref="A1:AE1"/>
    <mergeCell ref="A2:AE2"/>
    <mergeCell ref="A3:AE3"/>
    <mergeCell ref="A4:AE4"/>
    <mergeCell ref="D7:AE7"/>
    <mergeCell ref="X8:Y8"/>
    <mergeCell ref="Z8:AA8"/>
    <mergeCell ref="AB8:AC8"/>
    <mergeCell ref="AD8:AE8"/>
    <mergeCell ref="A60:C60"/>
    <mergeCell ref="N8:O8"/>
    <mergeCell ref="P8:Q8"/>
    <mergeCell ref="R8:S8"/>
    <mergeCell ref="T8:U8"/>
    <mergeCell ref="V8:W8"/>
    <mergeCell ref="D8:E8"/>
    <mergeCell ref="F8:G8"/>
    <mergeCell ref="H8:I8"/>
    <mergeCell ref="J8:K8"/>
    <mergeCell ref="L8:M8"/>
    <mergeCell ref="A61:C61"/>
    <mergeCell ref="A62:C62"/>
    <mergeCell ref="A63:C63"/>
    <mergeCell ref="A7:A9"/>
    <mergeCell ref="B7:B9"/>
    <mergeCell ref="C7:C9"/>
    <mergeCell ref="AF7:AF8"/>
    <mergeCell ref="AG7:AG8"/>
    <mergeCell ref="AH7:AH8"/>
    <mergeCell ref="AI7:AI9"/>
    <mergeCell ref="AJ7:AJ9"/>
  </mergeCells>
  <conditionalFormatting sqref="AJ10:AJ59">
    <cfRule type="cellIs" dxfId="4" priority="1" operator="equal">
      <formula>"E"</formula>
    </cfRule>
    <cfRule type="cellIs" dxfId="3" priority="2" operator="equal">
      <formula>"D"</formula>
    </cfRule>
    <cfRule type="cellIs" dxfId="2" priority="3" operator="equal">
      <formula>"C"</formula>
    </cfRule>
    <cfRule type="cellIs" dxfId="1" priority="4" operator="equal">
      <formula>"B"</formula>
    </cfRule>
    <cfRule type="cellIs" dxfId="0" priority="5" operator="equal">
      <formula>"A"</formula>
    </cfRule>
  </conditionalFormatting>
  <pageMargins left="0.7" right="0.7" top="0.75" bottom="0.75" header="0.3" footer="0.3"/>
  <pageSetup orientation="portrait" horizontalDpi="360" verticalDpi="36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11</vt:i4>
      </vt:variant>
    </vt:vector>
  </HeadingPairs>
  <TitlesOfParts>
    <vt:vector size="15" baseType="lpstr">
      <vt:lpstr>PWSS TI-3</vt:lpstr>
      <vt:lpstr>PWSS TI-2</vt:lpstr>
      <vt:lpstr>PWC-TI1</vt:lpstr>
      <vt:lpstr>PWSS TI-2 (2)</vt:lpstr>
      <vt:lpstr>'PWC-TI1'!Huruf</vt:lpstr>
      <vt:lpstr>'PWSS TI-2'!Huruf</vt:lpstr>
      <vt:lpstr>'PWSS TI-2 (2)'!Huruf</vt:lpstr>
      <vt:lpstr>Huruf</vt:lpstr>
      <vt:lpstr>'PWC-TI1'!Laporan</vt:lpstr>
      <vt:lpstr>'PWSS TI-2'!Laporan</vt:lpstr>
      <vt:lpstr>'PWSS TI-2 (2)'!Laporan</vt:lpstr>
      <vt:lpstr>Laporan</vt:lpstr>
      <vt:lpstr>'PWC-TI1'!Pretest</vt:lpstr>
      <vt:lpstr>'PWSS TI-2 (2)'!Pretest</vt:lpstr>
      <vt:lpstr>Pretest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TOSHIBA L635</dc:creator>
  <cp:lastModifiedBy>TOSHIBA L635</cp:lastModifiedBy>
  <dcterms:created xsi:type="dcterms:W3CDTF">2020-02-05T15:26:00Z</dcterms:created>
  <dcterms:modified xsi:type="dcterms:W3CDTF">2020-02-19T04:56:48Z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1033-11.2.0.9144</vt:lpwstr>
  </property>
</Properties>
</file>