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.Wilson\Documents\test\Testing\Testing\Test Case 5\"/>
    </mc:Choice>
  </mc:AlternateContent>
  <xr:revisionPtr revIDLastSave="0" documentId="13_ncr:1_{367BD8FE-FFDB-4C25-8FDC-C7AD8511978F}" xr6:coauthVersionLast="47" xr6:coauthVersionMax="47" xr10:uidLastSave="{00000000-0000-0000-0000-000000000000}"/>
  <bookViews>
    <workbookView xWindow="-108" yWindow="-108" windowWidth="23256" windowHeight="12576" activeTab="3" xr2:uid="{787C97E2-DC8A-4386-AABE-DF907C93D838}"/>
  </bookViews>
  <sheets>
    <sheet name="tab2_R" sheetId="1" r:id="rId1"/>
    <sheet name="tab2_R_reformat" sheetId="2" r:id="rId2"/>
    <sheet name="tab2_SAS" sheetId="3" r:id="rId3"/>
    <sheet name="Differenc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4" l="1"/>
  <c r="N5" i="4"/>
  <c r="M6" i="4"/>
  <c r="N6" i="4"/>
  <c r="M7" i="4"/>
  <c r="N7" i="4"/>
  <c r="M8" i="4"/>
  <c r="N8" i="4"/>
  <c r="M9" i="4"/>
  <c r="N9" i="4"/>
  <c r="M10" i="4"/>
  <c r="N10" i="4"/>
  <c r="K5" i="4"/>
  <c r="L5" i="4"/>
  <c r="K6" i="4"/>
  <c r="L6" i="4"/>
  <c r="K7" i="4"/>
  <c r="L7" i="4"/>
  <c r="K8" i="4"/>
  <c r="L8" i="4"/>
  <c r="I5" i="4"/>
  <c r="J5" i="4"/>
  <c r="I6" i="4"/>
  <c r="J6" i="4"/>
  <c r="I3" i="4"/>
  <c r="J3" i="4"/>
  <c r="K3" i="4"/>
  <c r="L3" i="4"/>
  <c r="M3" i="4"/>
  <c r="N3" i="4"/>
  <c r="I4" i="4"/>
  <c r="J4" i="4"/>
  <c r="K4" i="4"/>
  <c r="L4" i="4"/>
  <c r="M4" i="4"/>
  <c r="N4" i="4"/>
  <c r="H3" i="4"/>
  <c r="H4" i="4"/>
  <c r="G4" i="4"/>
  <c r="G3" i="4"/>
  <c r="D3" i="4"/>
  <c r="D4" i="4"/>
  <c r="D5" i="4"/>
  <c r="D6" i="4"/>
  <c r="D7" i="4"/>
  <c r="D8" i="4"/>
  <c r="D9" i="4"/>
  <c r="D10" i="4"/>
  <c r="D11" i="4"/>
  <c r="D12" i="4"/>
  <c r="D13" i="4"/>
  <c r="D2" i="4"/>
  <c r="C3" i="4"/>
  <c r="C4" i="4"/>
  <c r="C5" i="4"/>
  <c r="C6" i="4"/>
  <c r="C7" i="4"/>
  <c r="C8" i="4"/>
  <c r="C9" i="4"/>
  <c r="C10" i="4"/>
  <c r="C11" i="4"/>
  <c r="C12" i="4"/>
  <c r="C13" i="4"/>
  <c r="C2" i="4"/>
  <c r="M3" i="2"/>
  <c r="M4" i="2"/>
  <c r="M5" i="2"/>
  <c r="M6" i="2"/>
  <c r="M7" i="2"/>
  <c r="M8" i="2"/>
  <c r="M9" i="2"/>
  <c r="M10" i="2"/>
  <c r="M11" i="2"/>
  <c r="M2" i="2"/>
  <c r="K2" i="2"/>
  <c r="K3" i="2"/>
  <c r="K4" i="2"/>
  <c r="K5" i="2"/>
  <c r="K6" i="2"/>
  <c r="K7" i="2"/>
  <c r="K8" i="2"/>
  <c r="K9" i="2"/>
  <c r="I7" i="2"/>
  <c r="I3" i="2"/>
  <c r="I4" i="2"/>
  <c r="I5" i="2"/>
  <c r="I6" i="2"/>
  <c r="I2" i="2"/>
  <c r="G3" i="2"/>
  <c r="G4" i="2"/>
  <c r="G5" i="2"/>
  <c r="G2" i="2"/>
  <c r="E2" i="2"/>
  <c r="E3" i="2"/>
</calcChain>
</file>

<file path=xl/sharedStrings.xml><?xml version="1.0" encoding="utf-8"?>
<sst xmlns="http://schemas.openxmlformats.org/spreadsheetml/2006/main" count="230" uniqueCount="54">
  <si>
    <t>Treatment</t>
  </si>
  <si>
    <t>Times Included</t>
  </si>
  <si>
    <t>Transformed Scale Mean</t>
  </si>
  <si>
    <t>Transformed Scale SE</t>
  </si>
  <si>
    <t>Difference from Dose 1</t>
  </si>
  <si>
    <t>p value from Dose 1</t>
  </si>
  <si>
    <t>Difference from Dose 2</t>
  </si>
  <si>
    <t>p value from Dose 2</t>
  </si>
  <si>
    <t>Difference from Dose 3</t>
  </si>
  <si>
    <t>p value from Dose 3</t>
  </si>
  <si>
    <t>Difference from Dose 4</t>
  </si>
  <si>
    <t>p value from Dose 4</t>
  </si>
  <si>
    <t>Difference from Dose 5</t>
  </si>
  <si>
    <t>p value from Dose 5</t>
  </si>
  <si>
    <t>Vehicle</t>
  </si>
  <si>
    <t>Average Over Time</t>
  </si>
  <si>
    <t>-0.1 (-0.611, 0.403)</t>
  </si>
  <si>
    <t>0.03 (-0.529, 0.597)</t>
  </si>
  <si>
    <t>3.89 (3.33, 4.453)</t>
  </si>
  <si>
    <t>&lt; 0.001</t>
  </si>
  <si>
    <t>3.71 (3.153, 4.276)</t>
  </si>
  <si>
    <t>4.12 (3.554, 4.683)</t>
  </si>
  <si>
    <t>Time 6</t>
  </si>
  <si>
    <t>0.17 (-0.735, 1.068)</t>
  </si>
  <si>
    <t>0.3 (-0.619, 1.221)</t>
  </si>
  <si>
    <t>6.64 (5.725, 7.561)</t>
  </si>
  <si>
    <t>6.65 (5.736, 7.573)</t>
  </si>
  <si>
    <t>7.33 (6.414, 8.255)</t>
  </si>
  <si>
    <t>Dose 1</t>
  </si>
  <si>
    <t>0.14 (-0.411, 0.687)</t>
  </si>
  <si>
    <t>4 (3.386, 4.605)</t>
  </si>
  <si>
    <t>3.82 (3.211, 4.426)</t>
  </si>
  <si>
    <t>4.22 (3.613, 4.833)</t>
  </si>
  <si>
    <t>0.13 (-0.838, 1.107)</t>
  </si>
  <si>
    <t>6.48 (5.484, 7.47)</t>
  </si>
  <si>
    <t>6.49 (5.495, 7.481)</t>
  </si>
  <si>
    <t>7.17 (6.173, 8.164)</t>
  </si>
  <si>
    <t>Dose 2</t>
  </si>
  <si>
    <t>3.86 (3.309, 4.406)</t>
  </si>
  <si>
    <t>3.68 (3.071, 4.29)</t>
  </si>
  <si>
    <t>4.08 (3.474, 4.695)</t>
  </si>
  <si>
    <t>6.34 (5.368, 7.316)</t>
  </si>
  <si>
    <t>6.35 (5.359, 7.348)</t>
  </si>
  <si>
    <t>7.03 (6.038, 8.029)</t>
  </si>
  <si>
    <t>Dose 3</t>
  </si>
  <si>
    <t>-0.18 (-0.725, 0.371)</t>
  </si>
  <si>
    <t>0.23 (-0.383, 0.838)</t>
  </si>
  <si>
    <t>0.01 (-0.962, 0.985)</t>
  </si>
  <si>
    <t>0.69 (-0.305, 1.688)</t>
  </si>
  <si>
    <t>Dose 4</t>
  </si>
  <si>
    <t>0.4 (-0.148, 0.957)</t>
  </si>
  <si>
    <t>0.68 (-0.294, 1.655)</t>
  </si>
  <si>
    <t>Dose 5</t>
  </si>
  <si>
    <t>&lt;0.0001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</si>
</sst>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33975-9F15-49B1-B909-D9BF04BFB3E5}">
  <dimension ref="A1:N13"/>
  <sheetViews>
    <sheetView workbookViewId="0">
      <selection sqref="A1:N1048576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">
        <v>15</v>
      </c>
      <c r="C2">
        <v>2.89</v>
      </c>
      <c r="D2">
        <v>0.13900000000000001</v>
      </c>
      <c r="E2" t="s">
        <v>16</v>
      </c>
      <c r="F2">
        <v>0.996</v>
      </c>
      <c r="G2" t="s">
        <v>17</v>
      </c>
      <c r="H2">
        <v>1</v>
      </c>
      <c r="I2" t="s">
        <v>18</v>
      </c>
      <c r="J2" t="s">
        <v>19</v>
      </c>
      <c r="K2" t="s">
        <v>20</v>
      </c>
      <c r="L2" t="s">
        <v>19</v>
      </c>
      <c r="M2" t="s">
        <v>21</v>
      </c>
      <c r="N2" t="s">
        <v>19</v>
      </c>
    </row>
    <row r="3" spans="1:14" x14ac:dyDescent="0.3">
      <c r="A3" t="s">
        <v>14</v>
      </c>
      <c r="B3" t="s">
        <v>22</v>
      </c>
      <c r="C3">
        <v>5.15</v>
      </c>
      <c r="D3">
        <v>0.23300000000000001</v>
      </c>
      <c r="E3" t="s">
        <v>23</v>
      </c>
      <c r="F3">
        <v>0.999</v>
      </c>
      <c r="G3" t="s">
        <v>24</v>
      </c>
      <c r="H3">
        <v>0.94299999999999995</v>
      </c>
      <c r="I3" t="s">
        <v>25</v>
      </c>
      <c r="J3" t="s">
        <v>19</v>
      </c>
      <c r="K3" t="s">
        <v>26</v>
      </c>
      <c r="L3" t="s">
        <v>19</v>
      </c>
      <c r="M3" t="s">
        <v>27</v>
      </c>
      <c r="N3" t="s">
        <v>19</v>
      </c>
    </row>
    <row r="4" spans="1:14" x14ac:dyDescent="0.3">
      <c r="A4" t="s">
        <v>28</v>
      </c>
      <c r="B4" t="s">
        <v>15</v>
      </c>
      <c r="C4">
        <v>2.99</v>
      </c>
      <c r="D4">
        <v>0.13900000000000001</v>
      </c>
      <c r="G4" t="s">
        <v>29</v>
      </c>
      <c r="H4">
        <v>0.98799999999999999</v>
      </c>
      <c r="I4" t="s">
        <v>30</v>
      </c>
      <c r="J4" t="s">
        <v>19</v>
      </c>
      <c r="K4" t="s">
        <v>31</v>
      </c>
      <c r="L4" t="s">
        <v>19</v>
      </c>
      <c r="M4" t="s">
        <v>32</v>
      </c>
      <c r="N4" t="s">
        <v>19</v>
      </c>
    </row>
    <row r="5" spans="1:14" x14ac:dyDescent="0.3">
      <c r="A5" t="s">
        <v>28</v>
      </c>
      <c r="B5" t="s">
        <v>22</v>
      </c>
      <c r="C5">
        <v>4.9800000000000004</v>
      </c>
      <c r="D5">
        <v>0.23300000000000001</v>
      </c>
      <c r="G5" t="s">
        <v>33</v>
      </c>
      <c r="H5">
        <v>1</v>
      </c>
      <c r="I5" t="s">
        <v>34</v>
      </c>
      <c r="J5" t="s">
        <v>19</v>
      </c>
      <c r="K5" t="s">
        <v>35</v>
      </c>
      <c r="L5" t="s">
        <v>19</v>
      </c>
      <c r="M5" t="s">
        <v>36</v>
      </c>
      <c r="N5" t="s">
        <v>19</v>
      </c>
    </row>
    <row r="6" spans="1:14" x14ac:dyDescent="0.3">
      <c r="A6" t="s">
        <v>37</v>
      </c>
      <c r="B6" t="s">
        <v>15</v>
      </c>
      <c r="C6">
        <v>2.86</v>
      </c>
      <c r="D6">
        <v>0.13900000000000001</v>
      </c>
      <c r="I6" t="s">
        <v>38</v>
      </c>
      <c r="J6" t="s">
        <v>19</v>
      </c>
      <c r="K6" t="s">
        <v>39</v>
      </c>
      <c r="L6" t="s">
        <v>19</v>
      </c>
      <c r="M6" t="s">
        <v>40</v>
      </c>
      <c r="N6" t="s">
        <v>19</v>
      </c>
    </row>
    <row r="7" spans="1:14" x14ac:dyDescent="0.3">
      <c r="A7" t="s">
        <v>37</v>
      </c>
      <c r="B7" t="s">
        <v>22</v>
      </c>
      <c r="C7">
        <v>4.84</v>
      </c>
      <c r="D7">
        <v>0.23300000000000001</v>
      </c>
      <c r="I7" t="s">
        <v>41</v>
      </c>
      <c r="J7" t="s">
        <v>19</v>
      </c>
      <c r="K7" t="s">
        <v>42</v>
      </c>
      <c r="L7" t="s">
        <v>19</v>
      </c>
      <c r="M7" t="s">
        <v>43</v>
      </c>
      <c r="N7" t="s">
        <v>19</v>
      </c>
    </row>
    <row r="8" spans="1:14" x14ac:dyDescent="0.3">
      <c r="A8" t="s">
        <v>44</v>
      </c>
      <c r="B8" t="s">
        <v>15</v>
      </c>
      <c r="C8">
        <v>-1</v>
      </c>
      <c r="D8">
        <v>0.13900000000000001</v>
      </c>
      <c r="K8" t="s">
        <v>45</v>
      </c>
      <c r="L8">
        <v>0.95399999999999996</v>
      </c>
      <c r="M8" t="s">
        <v>46</v>
      </c>
      <c r="N8">
        <v>0.90800000000000003</v>
      </c>
    </row>
    <row r="9" spans="1:14" x14ac:dyDescent="0.3">
      <c r="A9" t="s">
        <v>44</v>
      </c>
      <c r="B9" t="s">
        <v>22</v>
      </c>
      <c r="C9">
        <v>-1.5</v>
      </c>
      <c r="D9">
        <v>0.23300000000000001</v>
      </c>
      <c r="K9" t="s">
        <v>47</v>
      </c>
      <c r="L9">
        <v>1</v>
      </c>
      <c r="M9" t="s">
        <v>48</v>
      </c>
      <c r="N9">
        <v>0.35399999999999998</v>
      </c>
    </row>
    <row r="10" spans="1:14" x14ac:dyDescent="0.3">
      <c r="A10" t="s">
        <v>49</v>
      </c>
      <c r="B10" t="s">
        <v>15</v>
      </c>
      <c r="C10">
        <v>-0.83</v>
      </c>
      <c r="D10">
        <v>0.13900000000000001</v>
      </c>
      <c r="M10" t="s">
        <v>50</v>
      </c>
      <c r="N10">
        <v>0.27</v>
      </c>
    </row>
    <row r="11" spans="1:14" x14ac:dyDescent="0.3">
      <c r="A11" t="s">
        <v>49</v>
      </c>
      <c r="B11" t="s">
        <v>22</v>
      </c>
      <c r="C11">
        <v>-1.51</v>
      </c>
      <c r="D11">
        <v>0.23300000000000001</v>
      </c>
      <c r="M11" t="s">
        <v>51</v>
      </c>
      <c r="N11">
        <v>0.35199999999999998</v>
      </c>
    </row>
    <row r="12" spans="1:14" x14ac:dyDescent="0.3">
      <c r="A12" t="s">
        <v>52</v>
      </c>
      <c r="B12" t="s">
        <v>15</v>
      </c>
      <c r="C12">
        <v>-1.23</v>
      </c>
      <c r="D12">
        <v>0.13900000000000001</v>
      </c>
    </row>
    <row r="13" spans="1:14" x14ac:dyDescent="0.3">
      <c r="A13" t="s">
        <v>52</v>
      </c>
      <c r="B13" t="s">
        <v>22</v>
      </c>
      <c r="C13">
        <v>-2.19</v>
      </c>
      <c r="D13">
        <v>0.23300000000000001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29C45-7843-4371-BAF0-4A766BB83EE9}">
  <dimension ref="A1:N13"/>
  <sheetViews>
    <sheetView workbookViewId="0">
      <selection activeCell="C3" sqref="C3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">
        <v>15</v>
      </c>
      <c r="C2" s="1">
        <v>2.89</v>
      </c>
      <c r="D2" s="1">
        <v>0.13900000000000001</v>
      </c>
      <c r="E2" s="1" t="str">
        <f>LEFT(tab2_R!E2,FIND(" ", tab2_R!E2,1))</f>
        <v xml:space="preserve">-0.1 </v>
      </c>
      <c r="F2" s="1">
        <v>0.996</v>
      </c>
      <c r="G2" s="1" t="str">
        <f>LEFT(tab2_R!G2,FIND(" ", tab2_R!G2,1))</f>
        <v xml:space="preserve">0.03 </v>
      </c>
      <c r="H2" s="1">
        <v>1</v>
      </c>
      <c r="I2" s="1" t="str">
        <f>LEFT(tab2_R!I2,FIND(" ", tab2_R!I2,1))</f>
        <v xml:space="preserve">3.89 </v>
      </c>
      <c r="J2" s="1" t="s">
        <v>19</v>
      </c>
      <c r="K2" s="1" t="str">
        <f>LEFT(tab2_R!K2,FIND(" ", tab2_R!K2,1))</f>
        <v xml:space="preserve">3.71 </v>
      </c>
      <c r="L2" s="1" t="s">
        <v>19</v>
      </c>
      <c r="M2" s="1" t="str">
        <f>LEFT(tab2_R!M2,FIND(" ", tab2_R!M2,1))</f>
        <v xml:space="preserve">4.12 </v>
      </c>
      <c r="N2" s="1" t="s">
        <v>19</v>
      </c>
    </row>
    <row r="3" spans="1:14" x14ac:dyDescent="0.3">
      <c r="A3" t="s">
        <v>14</v>
      </c>
      <c r="B3" t="s">
        <v>22</v>
      </c>
      <c r="C3" s="1">
        <v>5.15</v>
      </c>
      <c r="D3" s="1">
        <v>0.23300000000000001</v>
      </c>
      <c r="E3" s="1" t="str">
        <f>LEFT(tab2_R!E3,FIND(" ", tab2_R!E3,1))</f>
        <v xml:space="preserve">0.17 </v>
      </c>
      <c r="F3" s="1">
        <v>0.999</v>
      </c>
      <c r="G3" s="1" t="str">
        <f>LEFT(tab2_R!G3,FIND(" ", tab2_R!G3,1))</f>
        <v xml:space="preserve">0.3 </v>
      </c>
      <c r="H3" s="1">
        <v>0.94299999999999995</v>
      </c>
      <c r="I3" s="1" t="str">
        <f>LEFT(tab2_R!I3,FIND(" ", tab2_R!I3,1))</f>
        <v xml:space="preserve">6.64 </v>
      </c>
      <c r="J3" s="1" t="s">
        <v>19</v>
      </c>
      <c r="K3" s="1" t="str">
        <f>LEFT(tab2_R!K3,FIND(" ", tab2_R!K3,1))</f>
        <v xml:space="preserve">6.65 </v>
      </c>
      <c r="L3" s="1" t="s">
        <v>19</v>
      </c>
      <c r="M3" s="1" t="str">
        <f>LEFT(tab2_R!M3,FIND(" ", tab2_R!M3,1))</f>
        <v xml:space="preserve">7.33 </v>
      </c>
      <c r="N3" s="1" t="s">
        <v>19</v>
      </c>
    </row>
    <row r="4" spans="1:14" x14ac:dyDescent="0.3">
      <c r="A4" t="s">
        <v>28</v>
      </c>
      <c r="B4" t="s">
        <v>15</v>
      </c>
      <c r="C4" s="1">
        <v>2.99</v>
      </c>
      <c r="D4" s="1">
        <v>0.13900000000000001</v>
      </c>
      <c r="E4" s="1"/>
      <c r="F4" s="1"/>
      <c r="G4" s="1" t="str">
        <f>LEFT(tab2_R!G4,FIND(" ", tab2_R!G4,1))</f>
        <v xml:space="preserve">0.14 </v>
      </c>
      <c r="H4" s="1">
        <v>0.98799999999999999</v>
      </c>
      <c r="I4" s="1" t="str">
        <f>LEFT(tab2_R!I4,FIND(" ", tab2_R!I4,1))</f>
        <v xml:space="preserve">4 </v>
      </c>
      <c r="J4" s="1" t="s">
        <v>19</v>
      </c>
      <c r="K4" s="1" t="str">
        <f>LEFT(tab2_R!K4,FIND(" ", tab2_R!K4,1))</f>
        <v xml:space="preserve">3.82 </v>
      </c>
      <c r="L4" s="1" t="s">
        <v>19</v>
      </c>
      <c r="M4" s="1" t="str">
        <f>LEFT(tab2_R!M4,FIND(" ", tab2_R!M4,1))</f>
        <v xml:space="preserve">4.22 </v>
      </c>
      <c r="N4" s="1" t="s">
        <v>19</v>
      </c>
    </row>
    <row r="5" spans="1:14" x14ac:dyDescent="0.3">
      <c r="A5" t="s">
        <v>28</v>
      </c>
      <c r="B5" t="s">
        <v>22</v>
      </c>
      <c r="C5" s="1">
        <v>4.9800000000000004</v>
      </c>
      <c r="D5" s="1">
        <v>0.23300000000000001</v>
      </c>
      <c r="E5" s="1"/>
      <c r="F5" s="1"/>
      <c r="G5" s="1" t="str">
        <f>LEFT(tab2_R!G5,FIND(" ", tab2_R!G5,1))</f>
        <v xml:space="preserve">0.13 </v>
      </c>
      <c r="H5" s="1">
        <v>1</v>
      </c>
      <c r="I5" s="1" t="str">
        <f>LEFT(tab2_R!I5,FIND(" ", tab2_R!I5,1))</f>
        <v xml:space="preserve">6.48 </v>
      </c>
      <c r="J5" s="1" t="s">
        <v>19</v>
      </c>
      <c r="K5" s="1" t="str">
        <f>LEFT(tab2_R!K5,FIND(" ", tab2_R!K5,1))</f>
        <v xml:space="preserve">6.49 </v>
      </c>
      <c r="L5" s="1" t="s">
        <v>19</v>
      </c>
      <c r="M5" s="1" t="str">
        <f>LEFT(tab2_R!M5,FIND(" ", tab2_R!M5,1))</f>
        <v xml:space="preserve">7.17 </v>
      </c>
      <c r="N5" s="1" t="s">
        <v>19</v>
      </c>
    </row>
    <row r="6" spans="1:14" x14ac:dyDescent="0.3">
      <c r="A6" t="s">
        <v>37</v>
      </c>
      <c r="B6" t="s">
        <v>15</v>
      </c>
      <c r="C6" s="1">
        <v>2.86</v>
      </c>
      <c r="D6" s="1">
        <v>0.13900000000000001</v>
      </c>
      <c r="E6" s="1"/>
      <c r="F6" s="1"/>
      <c r="G6" s="1"/>
      <c r="H6" s="1"/>
      <c r="I6" s="1" t="str">
        <f>LEFT(tab2_R!I6,FIND(" ", tab2_R!I6,1))</f>
        <v xml:space="preserve">3.86 </v>
      </c>
      <c r="J6" s="1" t="s">
        <v>19</v>
      </c>
      <c r="K6" s="1" t="str">
        <f>LEFT(tab2_R!K6,FIND(" ", tab2_R!K6,1))</f>
        <v xml:space="preserve">3.68 </v>
      </c>
      <c r="L6" s="1" t="s">
        <v>19</v>
      </c>
      <c r="M6" s="1" t="str">
        <f>LEFT(tab2_R!M6,FIND(" ", tab2_R!M6,1))</f>
        <v xml:space="preserve">4.08 </v>
      </c>
      <c r="N6" s="1" t="s">
        <v>19</v>
      </c>
    </row>
    <row r="7" spans="1:14" x14ac:dyDescent="0.3">
      <c r="A7" t="s">
        <v>37</v>
      </c>
      <c r="B7" t="s">
        <v>22</v>
      </c>
      <c r="C7" s="1">
        <v>4.84</v>
      </c>
      <c r="D7" s="1">
        <v>0.23300000000000001</v>
      </c>
      <c r="E7" s="1"/>
      <c r="F7" s="1"/>
      <c r="G7" s="1"/>
      <c r="H7" s="1"/>
      <c r="I7" s="1" t="str">
        <f>LEFT(tab2_R!I7,FIND(" ", tab2_R!I7,1))</f>
        <v xml:space="preserve">6.34 </v>
      </c>
      <c r="J7" s="1" t="s">
        <v>19</v>
      </c>
      <c r="K7" s="1" t="str">
        <f>LEFT(tab2_R!K7,FIND(" ", tab2_R!K7,1))</f>
        <v xml:space="preserve">6.35 </v>
      </c>
      <c r="L7" s="1" t="s">
        <v>19</v>
      </c>
      <c r="M7" s="1" t="str">
        <f>LEFT(tab2_R!M7,FIND(" ", tab2_R!M7,1))</f>
        <v xml:space="preserve">7.03 </v>
      </c>
      <c r="N7" s="1" t="s">
        <v>19</v>
      </c>
    </row>
    <row r="8" spans="1:14" x14ac:dyDescent="0.3">
      <c r="A8" t="s">
        <v>44</v>
      </c>
      <c r="B8" t="s">
        <v>15</v>
      </c>
      <c r="C8" s="1">
        <v>-1</v>
      </c>
      <c r="D8" s="1">
        <v>0.13900000000000001</v>
      </c>
      <c r="E8" s="1"/>
      <c r="F8" s="1"/>
      <c r="G8" s="1"/>
      <c r="H8" s="1"/>
      <c r="I8" s="1"/>
      <c r="J8" s="1"/>
      <c r="K8" s="1" t="str">
        <f>LEFT(tab2_R!K8,FIND(" ", tab2_R!K8,1))</f>
        <v xml:space="preserve">-0.18 </v>
      </c>
      <c r="L8" s="1">
        <v>0.95399999999999996</v>
      </c>
      <c r="M8" s="1" t="str">
        <f>LEFT(tab2_R!M8,FIND(" ", tab2_R!M8,1))</f>
        <v xml:space="preserve">0.23 </v>
      </c>
      <c r="N8" s="1">
        <v>0.90800000000000003</v>
      </c>
    </row>
    <row r="9" spans="1:14" x14ac:dyDescent="0.3">
      <c r="A9" t="s">
        <v>44</v>
      </c>
      <c r="B9" t="s">
        <v>22</v>
      </c>
      <c r="C9" s="1">
        <v>-1.5</v>
      </c>
      <c r="D9" s="1">
        <v>0.23300000000000001</v>
      </c>
      <c r="E9" s="1"/>
      <c r="F9" s="1"/>
      <c r="G9" s="1"/>
      <c r="H9" s="1"/>
      <c r="I9" s="1"/>
      <c r="J9" s="1"/>
      <c r="K9" s="1" t="str">
        <f>LEFT(tab2_R!K9,FIND(" ", tab2_R!K9,1))</f>
        <v xml:space="preserve">0.01 </v>
      </c>
      <c r="L9" s="1">
        <v>1</v>
      </c>
      <c r="M9" s="1" t="str">
        <f>LEFT(tab2_R!M9,FIND(" ", tab2_R!M9,1))</f>
        <v xml:space="preserve">0.69 </v>
      </c>
      <c r="N9" s="1">
        <v>0.35399999999999998</v>
      </c>
    </row>
    <row r="10" spans="1:14" x14ac:dyDescent="0.3">
      <c r="A10" t="s">
        <v>49</v>
      </c>
      <c r="B10" t="s">
        <v>15</v>
      </c>
      <c r="C10" s="1">
        <v>-0.83</v>
      </c>
      <c r="D10" s="1">
        <v>0.13900000000000001</v>
      </c>
      <c r="E10" s="1"/>
      <c r="F10" s="1"/>
      <c r="G10" s="1"/>
      <c r="H10" s="1"/>
      <c r="I10" s="1"/>
      <c r="J10" s="1"/>
      <c r="K10" s="1"/>
      <c r="L10" s="1"/>
      <c r="M10" s="1" t="str">
        <f>LEFT(tab2_R!M10,FIND(" ", tab2_R!M10,1))</f>
        <v xml:space="preserve">0.4 </v>
      </c>
      <c r="N10" s="1">
        <v>0.27</v>
      </c>
    </row>
    <row r="11" spans="1:14" x14ac:dyDescent="0.3">
      <c r="A11" t="s">
        <v>49</v>
      </c>
      <c r="B11" t="s">
        <v>22</v>
      </c>
      <c r="C11" s="1">
        <v>-1.51</v>
      </c>
      <c r="D11" s="1">
        <v>0.23300000000000001</v>
      </c>
      <c r="E11" s="1"/>
      <c r="F11" s="1"/>
      <c r="G11" s="1"/>
      <c r="H11" s="1"/>
      <c r="I11" s="1"/>
      <c r="J11" s="1"/>
      <c r="K11" s="1"/>
      <c r="L11" s="1"/>
      <c r="M11" s="1" t="str">
        <f>LEFT(tab2_R!M11,FIND(" ", tab2_R!M11,1))</f>
        <v xml:space="preserve">0.68 </v>
      </c>
      <c r="N11" s="1">
        <v>0.35199999999999998</v>
      </c>
    </row>
    <row r="12" spans="1:14" x14ac:dyDescent="0.3">
      <c r="A12" t="s">
        <v>52</v>
      </c>
      <c r="B12" t="s">
        <v>15</v>
      </c>
      <c r="C12" s="1">
        <v>-1.23</v>
      </c>
      <c r="D12" s="1">
        <v>0.13900000000000001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t="s">
        <v>52</v>
      </c>
      <c r="B13" t="s">
        <v>22</v>
      </c>
      <c r="C13" s="1">
        <v>-2.19</v>
      </c>
      <c r="D13" s="1">
        <v>0.23300000000000001</v>
      </c>
      <c r="E13" s="1"/>
      <c r="F13" s="1"/>
      <c r="G13" s="1"/>
      <c r="H13" s="1"/>
      <c r="I13" s="1"/>
      <c r="J13" s="1"/>
      <c r="K13" s="1"/>
      <c r="L13" s="1"/>
      <c r="M13" s="1"/>
      <c r="N1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C157B-AE8A-4057-88CF-4129DFEBE92C}">
  <dimension ref="A1:N13"/>
  <sheetViews>
    <sheetView workbookViewId="0">
      <selection activeCell="C4" sqref="C4"/>
    </sheetView>
  </sheetViews>
  <sheetFormatPr defaultRowHeight="14.4" x14ac:dyDescent="0.3"/>
  <cols>
    <col min="1" max="1" width="9.5546875" bestFit="1" customWidth="1"/>
    <col min="2" max="2" width="16.44140625" bestFit="1" customWidth="1"/>
    <col min="3" max="3" width="21.5546875" bestFit="1" customWidth="1"/>
    <col min="4" max="4" width="18.6640625" bestFit="1" customWidth="1"/>
    <col min="5" max="5" width="20.21875" bestFit="1" customWidth="1"/>
    <col min="6" max="6" width="17.44140625" bestFit="1" customWidth="1"/>
    <col min="7" max="7" width="20.21875" bestFit="1" customWidth="1"/>
    <col min="8" max="8" width="17.44140625" bestFit="1" customWidth="1"/>
    <col min="9" max="9" width="20.21875" bestFit="1" customWidth="1"/>
    <col min="10" max="10" width="17.44140625" bestFit="1" customWidth="1"/>
    <col min="11" max="11" width="20.21875" bestFit="1" customWidth="1"/>
    <col min="12" max="12" width="17.44140625" bestFit="1" customWidth="1"/>
    <col min="13" max="13" width="20.21875" bestFit="1" customWidth="1"/>
    <col min="14" max="14" width="17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">
        <v>15</v>
      </c>
      <c r="C2" s="1">
        <v>2.8893</v>
      </c>
      <c r="D2" s="1">
        <v>0.19220000000000001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t="s">
        <v>14</v>
      </c>
      <c r="B3" t="s">
        <v>22</v>
      </c>
      <c r="C3" s="3">
        <v>5.1452</v>
      </c>
      <c r="D3" s="1">
        <v>0.23269999999999999</v>
      </c>
      <c r="E3" s="1"/>
      <c r="F3" s="1"/>
      <c r="G3" s="1">
        <v>0.13819999999999999</v>
      </c>
      <c r="H3" s="1">
        <v>0.99670000000000003</v>
      </c>
      <c r="I3" s="1">
        <v>3.9956</v>
      </c>
      <c r="J3" s="1" t="s">
        <v>53</v>
      </c>
      <c r="K3" s="1">
        <v>3.8187000000000002</v>
      </c>
      <c r="L3" s="1" t="s">
        <v>53</v>
      </c>
      <c r="M3" s="1">
        <v>4.2230999999999996</v>
      </c>
      <c r="N3" s="1" t="s">
        <v>53</v>
      </c>
    </row>
    <row r="4" spans="1:14" x14ac:dyDescent="0.3">
      <c r="A4" t="s">
        <v>28</v>
      </c>
      <c r="B4" t="s">
        <v>15</v>
      </c>
      <c r="C4" s="1">
        <v>2.9935</v>
      </c>
      <c r="D4" s="1">
        <v>0.17299999999999999</v>
      </c>
      <c r="E4" s="1"/>
      <c r="F4" s="1"/>
      <c r="G4" s="1">
        <v>0.1346</v>
      </c>
      <c r="H4" s="1">
        <v>0.99870000000000003</v>
      </c>
      <c r="I4" s="1">
        <v>6.4766000000000004</v>
      </c>
      <c r="J4" s="1" t="s">
        <v>53</v>
      </c>
      <c r="K4" s="1">
        <v>6.4882</v>
      </c>
      <c r="L4" s="1" t="s">
        <v>53</v>
      </c>
      <c r="M4" s="1">
        <v>7.1684999999999999</v>
      </c>
      <c r="N4" s="1" t="s">
        <v>53</v>
      </c>
    </row>
    <row r="5" spans="1:14" x14ac:dyDescent="0.3">
      <c r="A5" t="s">
        <v>28</v>
      </c>
      <c r="B5" t="s">
        <v>22</v>
      </c>
      <c r="C5" s="1">
        <v>4.9789000000000003</v>
      </c>
      <c r="D5" s="1">
        <v>0.20180000000000001</v>
      </c>
      <c r="E5" s="1"/>
      <c r="F5" s="1"/>
      <c r="G5" s="1"/>
      <c r="H5" s="1"/>
      <c r="I5" s="1">
        <v>3.8574000000000002</v>
      </c>
      <c r="J5" s="1" t="s">
        <v>53</v>
      </c>
      <c r="K5" s="1">
        <v>3.6804000000000001</v>
      </c>
      <c r="L5" s="1" t="s">
        <v>53</v>
      </c>
      <c r="M5" s="1">
        <v>4.0849000000000002</v>
      </c>
      <c r="N5" s="1" t="s">
        <v>53</v>
      </c>
    </row>
    <row r="6" spans="1:14" x14ac:dyDescent="0.3">
      <c r="A6" t="s">
        <v>37</v>
      </c>
      <c r="B6" t="s">
        <v>15</v>
      </c>
      <c r="C6" s="1">
        <v>2.8553000000000002</v>
      </c>
      <c r="D6" s="1">
        <v>0.16270000000000001</v>
      </c>
      <c r="E6" s="1"/>
      <c r="F6" s="1"/>
      <c r="G6" s="1"/>
      <c r="H6" s="1"/>
      <c r="I6" s="1">
        <v>6.3419999999999996</v>
      </c>
      <c r="J6" s="1" t="s">
        <v>53</v>
      </c>
      <c r="K6" s="1">
        <v>6.3564999999999996</v>
      </c>
      <c r="L6" s="1" t="s">
        <v>53</v>
      </c>
      <c r="M6" s="1">
        <v>7.0339</v>
      </c>
      <c r="N6" s="1" t="s">
        <v>53</v>
      </c>
    </row>
    <row r="7" spans="1:14" x14ac:dyDescent="0.3">
      <c r="A7" t="s">
        <v>37</v>
      </c>
      <c r="B7" t="s">
        <v>22</v>
      </c>
      <c r="C7" s="1">
        <v>4.8442999999999996</v>
      </c>
      <c r="D7" s="1">
        <v>0.18809999999999999</v>
      </c>
      <c r="E7" s="1"/>
      <c r="F7" s="1"/>
      <c r="G7" s="1"/>
      <c r="H7" s="1"/>
      <c r="I7" s="1"/>
      <c r="J7" s="1"/>
      <c r="K7" s="1">
        <v>-0.17699999999999999</v>
      </c>
      <c r="L7" s="1">
        <v>1</v>
      </c>
      <c r="M7" s="1">
        <v>0.22750000000000001</v>
      </c>
      <c r="N7" s="1">
        <v>0.92149999999999999</v>
      </c>
    </row>
    <row r="8" spans="1:14" x14ac:dyDescent="0.3">
      <c r="A8" t="s">
        <v>44</v>
      </c>
      <c r="B8" t="s">
        <v>15</v>
      </c>
      <c r="C8" s="1">
        <v>-1.0021</v>
      </c>
      <c r="D8" s="1">
        <v>0.1333</v>
      </c>
      <c r="E8" s="1"/>
      <c r="F8" s="1"/>
      <c r="G8" s="1"/>
      <c r="H8" s="1"/>
      <c r="I8" s="1"/>
      <c r="J8" s="1"/>
      <c r="K8" s="1">
        <v>1.159E-2</v>
      </c>
      <c r="L8" s="1">
        <v>0.92149999999999999</v>
      </c>
      <c r="M8" s="1">
        <v>0.69179999999999997</v>
      </c>
      <c r="N8" s="1">
        <v>0.14560000000000001</v>
      </c>
    </row>
    <row r="9" spans="1:14" x14ac:dyDescent="0.3">
      <c r="A9" t="s">
        <v>44</v>
      </c>
      <c r="B9" t="s">
        <v>22</v>
      </c>
      <c r="C9" s="1">
        <v>-1.4978</v>
      </c>
      <c r="D9" s="1">
        <v>0.17599999999999999</v>
      </c>
      <c r="E9" s="1"/>
      <c r="F9" s="1"/>
      <c r="G9" s="1"/>
      <c r="H9" s="1"/>
      <c r="I9" s="1"/>
      <c r="J9" s="1"/>
      <c r="K9" s="1"/>
      <c r="L9" s="1"/>
      <c r="M9" s="1">
        <v>0.40439999999999998</v>
      </c>
      <c r="N9" s="1">
        <v>0.58709999999999996</v>
      </c>
    </row>
    <row r="10" spans="1:14" x14ac:dyDescent="0.3">
      <c r="A10" t="s">
        <v>49</v>
      </c>
      <c r="B10" t="s">
        <v>15</v>
      </c>
      <c r="C10" s="1">
        <v>-0.82509999999999994</v>
      </c>
      <c r="D10" s="1">
        <v>0.16800000000000001</v>
      </c>
      <c r="E10" s="1"/>
      <c r="F10" s="1"/>
      <c r="G10" s="1"/>
      <c r="H10" s="1"/>
      <c r="I10" s="1"/>
      <c r="J10" s="1"/>
      <c r="K10" s="1"/>
      <c r="L10" s="1"/>
      <c r="M10" s="1">
        <v>0.68030000000000002</v>
      </c>
      <c r="N10" s="1">
        <v>0.2238</v>
      </c>
    </row>
    <row r="11" spans="1:14" x14ac:dyDescent="0.3">
      <c r="A11" t="s">
        <v>49</v>
      </c>
      <c r="B11" t="s">
        <v>22</v>
      </c>
      <c r="C11" s="1">
        <v>-1.5093000000000001</v>
      </c>
      <c r="D11" s="1">
        <v>0.2069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t="s">
        <v>52</v>
      </c>
      <c r="B12" t="s">
        <v>15</v>
      </c>
      <c r="C12" s="1">
        <v>-1.2296</v>
      </c>
      <c r="D12" s="1">
        <v>0.16520000000000001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t="s">
        <v>52</v>
      </c>
      <c r="B13" t="s">
        <v>22</v>
      </c>
      <c r="C13" s="1">
        <v>-2.1896</v>
      </c>
      <c r="D13" s="1">
        <v>0.19320000000000001</v>
      </c>
      <c r="E13" s="1"/>
      <c r="F13" s="1"/>
      <c r="G13" s="1"/>
      <c r="H13" s="1"/>
      <c r="I13" s="1"/>
      <c r="J13" s="1"/>
      <c r="K13" s="1"/>
      <c r="L13" s="1"/>
      <c r="M13" s="1"/>
      <c r="N13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A97B2-0467-41B1-9760-DF365D55D196}">
  <dimension ref="A1:N13"/>
  <sheetViews>
    <sheetView tabSelected="1" workbookViewId="0">
      <selection activeCell="C3" sqref="C3"/>
    </sheetView>
  </sheetViews>
  <sheetFormatPr defaultRowHeight="14.4" x14ac:dyDescent="0.3"/>
  <cols>
    <col min="1" max="1" width="9.5546875" bestFit="1" customWidth="1"/>
    <col min="2" max="2" width="16.44140625" bestFit="1" customWidth="1"/>
    <col min="3" max="3" width="21.5546875" bestFit="1" customWidth="1"/>
    <col min="4" max="4" width="18.6640625" bestFit="1" customWidth="1"/>
    <col min="5" max="5" width="20.21875" bestFit="1" customWidth="1"/>
    <col min="6" max="6" width="17.44140625" bestFit="1" customWidth="1"/>
    <col min="7" max="7" width="20.21875" bestFit="1" customWidth="1"/>
    <col min="8" max="8" width="17.44140625" bestFit="1" customWidth="1"/>
    <col min="9" max="9" width="20.21875" bestFit="1" customWidth="1"/>
    <col min="10" max="10" width="17.44140625" bestFit="1" customWidth="1"/>
    <col min="11" max="11" width="20.21875" bestFit="1" customWidth="1"/>
    <col min="12" max="12" width="17.44140625" bestFit="1" customWidth="1"/>
    <col min="13" max="13" width="20.21875" bestFit="1" customWidth="1"/>
    <col min="14" max="14" width="17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">
        <v>15</v>
      </c>
      <c r="C2">
        <f>ABS(tab2_R_reformat!C2-tab2_SAS!C2)</f>
        <v>7.0000000000014495E-4</v>
      </c>
      <c r="D2">
        <f>ABS(tab2_R_reformat!D2-tab2_SAS!D2)</f>
        <v>5.3199999999999997E-2</v>
      </c>
    </row>
    <row r="3" spans="1:14" x14ac:dyDescent="0.3">
      <c r="A3" t="s">
        <v>14</v>
      </c>
      <c r="B3" t="s">
        <v>22</v>
      </c>
      <c r="C3">
        <f>ABS(tab2_R_reformat!C3-tab2_SAS!C3)</f>
        <v>4.8000000000003595E-3</v>
      </c>
      <c r="D3">
        <f>ABS(tab2_R_reformat!D3-tab2_SAS!D3)</f>
        <v>3.0000000000002247E-4</v>
      </c>
      <c r="G3">
        <f>ABS(tab2_R_reformat!G4-tab2_SAS!G3)</f>
        <v>1.8000000000000238E-3</v>
      </c>
      <c r="H3">
        <f>ABS(tab2_R_reformat!H4-tab2_SAS!H3)</f>
        <v>8.700000000000041E-3</v>
      </c>
      <c r="I3">
        <f>ABS(tab2_R_reformat!I4-tab2_SAS!I3)</f>
        <v>4.3999999999999595E-3</v>
      </c>
      <c r="J3" t="e">
        <f>ABS(tab2_R_reformat!J4-tab2_SAS!J3)</f>
        <v>#VALUE!</v>
      </c>
      <c r="K3">
        <f>ABS(tab2_R_reformat!K4-tab2_SAS!K3)</f>
        <v>1.2999999999996348E-3</v>
      </c>
      <c r="L3" t="e">
        <f>ABS(tab2_R_reformat!L4-tab2_SAS!L3)</f>
        <v>#VALUE!</v>
      </c>
      <c r="M3">
        <f>ABS(tab2_R_reformat!M4-tab2_SAS!M3)</f>
        <v>3.0999999999998806E-3</v>
      </c>
      <c r="N3" t="e">
        <f>ABS(tab2_R_reformat!N4-tab2_SAS!N3)</f>
        <v>#VALUE!</v>
      </c>
    </row>
    <row r="4" spans="1:14" x14ac:dyDescent="0.3">
      <c r="A4" t="s">
        <v>28</v>
      </c>
      <c r="B4" t="s">
        <v>15</v>
      </c>
      <c r="C4">
        <f>ABS(tab2_R_reformat!C4-tab2_SAS!C4)</f>
        <v>3.4999999999998366E-3</v>
      </c>
      <c r="D4">
        <f>ABS(tab2_R_reformat!D4-tab2_SAS!D4)</f>
        <v>3.3999999999999975E-2</v>
      </c>
      <c r="G4">
        <f>ABS(tab2_R_reformat!G5-tab2_SAS!G4)</f>
        <v>4.599999999999993E-3</v>
      </c>
      <c r="H4">
        <f>ABS(tab2_R_reformat!H5-tab2_SAS!H4)</f>
        <v>1.2999999999999678E-3</v>
      </c>
      <c r="I4">
        <f>ABS(tab2_R_reformat!I5-tab2_SAS!I4)</f>
        <v>3.4000000000000696E-3</v>
      </c>
      <c r="J4" t="e">
        <f>ABS(tab2_R_reformat!J5-tab2_SAS!J4)</f>
        <v>#VALUE!</v>
      </c>
      <c r="K4">
        <f>ABS(tab2_R_reformat!K5-tab2_SAS!K4)</f>
        <v>1.8000000000002458E-3</v>
      </c>
      <c r="L4" t="e">
        <f>ABS(tab2_R_reformat!L5-tab2_SAS!L4)</f>
        <v>#VALUE!</v>
      </c>
      <c r="M4">
        <f>ABS(tab2_R_reformat!M5-tab2_SAS!M4)</f>
        <v>1.5000000000000568E-3</v>
      </c>
      <c r="N4" t="e">
        <f>ABS(tab2_R_reformat!N5-tab2_SAS!N4)</f>
        <v>#VALUE!</v>
      </c>
    </row>
    <row r="5" spans="1:14" x14ac:dyDescent="0.3">
      <c r="A5" t="s">
        <v>28</v>
      </c>
      <c r="B5" t="s">
        <v>22</v>
      </c>
      <c r="C5">
        <f>ABS(tab2_R_reformat!C5-tab2_SAS!C5)</f>
        <v>1.1000000000001009E-3</v>
      </c>
      <c r="D5">
        <f>ABS(tab2_R_reformat!D5-tab2_SAS!D5)</f>
        <v>3.1200000000000006E-2</v>
      </c>
      <c r="I5">
        <f>ABS(tab2_R_reformat!I6-tab2_SAS!I5)</f>
        <v>2.5999999999997137E-3</v>
      </c>
      <c r="J5" t="e">
        <f>ABS(tab2_R_reformat!J6-tab2_SAS!J5)</f>
        <v>#VALUE!</v>
      </c>
      <c r="K5">
        <f>ABS(tab2_R_reformat!K6-tab2_SAS!K5)</f>
        <v>3.9999999999995595E-4</v>
      </c>
      <c r="L5" t="e">
        <f>ABS(tab2_R_reformat!L6-tab2_SAS!L5)</f>
        <v>#VALUE!</v>
      </c>
      <c r="M5">
        <f>ABS(tab2_R_reformat!M6-tab2_SAS!M5)</f>
        <v>4.9000000000001265E-3</v>
      </c>
      <c r="N5" t="e">
        <f>ABS(tab2_R_reformat!N6-tab2_SAS!N5)</f>
        <v>#VALUE!</v>
      </c>
    </row>
    <row r="6" spans="1:14" x14ac:dyDescent="0.3">
      <c r="A6" t="s">
        <v>37</v>
      </c>
      <c r="B6" t="s">
        <v>15</v>
      </c>
      <c r="C6">
        <f>ABS(tab2_R_reformat!C6-tab2_SAS!C6)</f>
        <v>4.6999999999997044E-3</v>
      </c>
      <c r="D6">
        <f>ABS(tab2_R_reformat!D6-tab2_SAS!D6)</f>
        <v>2.3699999999999999E-2</v>
      </c>
      <c r="I6">
        <f>ABS(tab2_R_reformat!I7-tab2_SAS!I6)</f>
        <v>1.9999999999997797E-3</v>
      </c>
      <c r="J6" t="e">
        <f>ABS(tab2_R_reformat!J7-tab2_SAS!J6)</f>
        <v>#VALUE!</v>
      </c>
      <c r="K6">
        <f>ABS(tab2_R_reformat!K7-tab2_SAS!K6)</f>
        <v>6.4999999999999503E-3</v>
      </c>
      <c r="L6" t="e">
        <f>ABS(tab2_R_reformat!L7-tab2_SAS!L6)</f>
        <v>#VALUE!</v>
      </c>
      <c r="M6">
        <f>ABS(tab2_R_reformat!M7-tab2_SAS!M6)</f>
        <v>3.8999999999997925E-3</v>
      </c>
      <c r="N6" t="e">
        <f>ABS(tab2_R_reformat!N7-tab2_SAS!N6)</f>
        <v>#VALUE!</v>
      </c>
    </row>
    <row r="7" spans="1:14" x14ac:dyDescent="0.3">
      <c r="A7" t="s">
        <v>37</v>
      </c>
      <c r="B7" t="s">
        <v>22</v>
      </c>
      <c r="C7">
        <f>ABS(tab2_R_reformat!C7-tab2_SAS!C7)</f>
        <v>4.2999999999997485E-3</v>
      </c>
      <c r="D7">
        <f>ABS(tab2_R_reformat!D7-tab2_SAS!D7)</f>
        <v>4.4900000000000023E-2</v>
      </c>
      <c r="K7">
        <f>ABS(tab2_R_reformat!K8-tab2_SAS!K7)</f>
        <v>3.0000000000000027E-3</v>
      </c>
      <c r="L7">
        <f>ABS(tab2_R_reformat!L8-tab2_SAS!L7)</f>
        <v>4.6000000000000041E-2</v>
      </c>
      <c r="M7">
        <f>ABS(tab2_R_reformat!M8-tab2_SAS!M7)</f>
        <v>2.5000000000000022E-3</v>
      </c>
      <c r="N7">
        <f>ABS(tab2_R_reformat!N8-tab2_SAS!N7)</f>
        <v>1.3499999999999956E-2</v>
      </c>
    </row>
    <row r="8" spans="1:14" x14ac:dyDescent="0.3">
      <c r="A8" t="s">
        <v>44</v>
      </c>
      <c r="B8" t="s">
        <v>15</v>
      </c>
      <c r="C8">
        <f>ABS(tab2_R_reformat!C8-tab2_SAS!C8)</f>
        <v>2.0999999999999908E-3</v>
      </c>
      <c r="D8">
        <f>ABS(tab2_R_reformat!D8-tab2_SAS!D8)</f>
        <v>5.7000000000000106E-3</v>
      </c>
      <c r="K8">
        <f>ABS(tab2_R_reformat!K9-tab2_SAS!K8)</f>
        <v>1.5899999999999994E-3</v>
      </c>
      <c r="L8">
        <f>ABS(tab2_R_reformat!L9-tab2_SAS!L8)</f>
        <v>7.8500000000000014E-2</v>
      </c>
      <c r="M8">
        <f>ABS(tab2_R_reformat!M9-tab2_SAS!M8)</f>
        <v>1.8000000000000238E-3</v>
      </c>
      <c r="N8" s="2">
        <f>ABS(tab2_R_reformat!N9-tab2_SAS!N8)</f>
        <v>0.20839999999999997</v>
      </c>
    </row>
    <row r="9" spans="1:14" x14ac:dyDescent="0.3">
      <c r="A9" t="s">
        <v>44</v>
      </c>
      <c r="B9" t="s">
        <v>22</v>
      </c>
      <c r="C9">
        <f>ABS(tab2_R_reformat!C9-tab2_SAS!C9)</f>
        <v>2.1999999999999797E-3</v>
      </c>
      <c r="D9">
        <f>ABS(tab2_R_reformat!D9-tab2_SAS!D9)</f>
        <v>5.7000000000000023E-2</v>
      </c>
      <c r="M9">
        <f>ABS(tab2_R_reformat!M10-tab2_SAS!M9)</f>
        <v>4.3999999999999595E-3</v>
      </c>
      <c r="N9" s="2">
        <f>ABS(tab2_R_reformat!N10-tab2_SAS!N9)</f>
        <v>0.31709999999999994</v>
      </c>
    </row>
    <row r="10" spans="1:14" x14ac:dyDescent="0.3">
      <c r="A10" t="s">
        <v>49</v>
      </c>
      <c r="B10" t="s">
        <v>15</v>
      </c>
      <c r="C10">
        <f>ABS(tab2_R_reformat!C10-tab2_SAS!C10)</f>
        <v>4.9000000000000155E-3</v>
      </c>
      <c r="D10">
        <f>ABS(tab2_R_reformat!D10-tab2_SAS!D10)</f>
        <v>2.8999999999999998E-2</v>
      </c>
      <c r="M10">
        <f>ABS(tab2_R_reformat!M11-tab2_SAS!M10)</f>
        <v>2.9999999999996696E-4</v>
      </c>
      <c r="N10" s="2">
        <f>ABS(tab2_R_reformat!N11-tab2_SAS!N10)</f>
        <v>0.12819999999999998</v>
      </c>
    </row>
    <row r="11" spans="1:14" x14ac:dyDescent="0.3">
      <c r="A11" t="s">
        <v>49</v>
      </c>
      <c r="B11" t="s">
        <v>22</v>
      </c>
      <c r="C11">
        <f>ABS(tab2_R_reformat!C11-tab2_SAS!C11)</f>
        <v>6.9999999999992291E-4</v>
      </c>
      <c r="D11">
        <f>ABS(tab2_R_reformat!D11-tab2_SAS!D11)</f>
        <v>2.6100000000000012E-2</v>
      </c>
    </row>
    <row r="12" spans="1:14" x14ac:dyDescent="0.3">
      <c r="A12" t="s">
        <v>52</v>
      </c>
      <c r="B12" t="s">
        <v>15</v>
      </c>
      <c r="C12">
        <f>ABS(tab2_R_reformat!C12-tab2_SAS!C12)</f>
        <v>3.9999999999995595E-4</v>
      </c>
      <c r="D12">
        <f>ABS(tab2_R_reformat!D12-tab2_SAS!D12)</f>
        <v>2.6200000000000001E-2</v>
      </c>
    </row>
    <row r="13" spans="1:14" x14ac:dyDescent="0.3">
      <c r="A13" t="s">
        <v>52</v>
      </c>
      <c r="B13" t="s">
        <v>22</v>
      </c>
      <c r="C13">
        <f>ABS(tab2_R_reformat!C13-tab2_SAS!C13)</f>
        <v>3.9999999999995595E-4</v>
      </c>
      <c r="D13">
        <f>ABS(tab2_R_reformat!D13-tab2_SAS!D13)</f>
        <v>3.9800000000000002E-2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tab2_R</vt:lpstr>
      <vt:lpstr>tab2_R_reformat</vt:lpstr>
      <vt:lpstr>tab2_SAS</vt:lpstr>
      <vt:lpstr>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Wilson</dc:creator>
  <cp:lastModifiedBy>Christopher Wilson</cp:lastModifiedBy>
  <dcterms:created xsi:type="dcterms:W3CDTF">2022-07-19T19:12:12Z</dcterms:created>
  <dcterms:modified xsi:type="dcterms:W3CDTF">2022-07-21T18:59:35Z</dcterms:modified>
</cp:coreProperties>
</file>