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umont\Downloads\Statistical-Performance-Measures\"/>
    </mc:Choice>
  </mc:AlternateContent>
  <xr:revisionPtr revIDLastSave="0" documentId="13_ncr:1_{ADA1A206-9E63-4479-8226-A6802B06E48C}" xr6:coauthVersionLast="45" xr6:coauthVersionMax="45" xr10:uidLastSave="{00000000-0000-0000-0000-000000000000}"/>
  <bookViews>
    <workbookView xWindow="27390" yWindow="600" windowWidth="15375" windowHeight="7875" activeTab="2" xr2:uid="{DAC85A25-CBA1-40C0-825E-5A57AF03868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J2" i="3"/>
  <c r="H2" i="3"/>
  <c r="K2" i="3" s="1"/>
  <c r="G2" i="3"/>
  <c r="L2" i="3" s="1"/>
  <c r="I2" i="1"/>
  <c r="I2" i="2"/>
  <c r="J2" i="2"/>
  <c r="H2" i="2"/>
  <c r="K2" i="2" s="1"/>
  <c r="G2" i="2"/>
  <c r="L2" i="2" s="1"/>
  <c r="J2" i="1"/>
  <c r="H2" i="1"/>
  <c r="K2" i="1" s="1"/>
  <c r="G2" i="1"/>
  <c r="L2" i="1" s="1"/>
</calcChain>
</file>

<file path=xl/sharedStrings.xml><?xml version="1.0" encoding="utf-8"?>
<sst xmlns="http://schemas.openxmlformats.org/spreadsheetml/2006/main" count="30" uniqueCount="9">
  <si>
    <t>Date Time</t>
  </si>
  <si>
    <t>Observed Outflow (GPM)</t>
  </si>
  <si>
    <t xml:space="preserve">Simulated Outflow (GPM)           </t>
  </si>
  <si>
    <t>Mean OO</t>
  </si>
  <si>
    <t>Mean SO</t>
  </si>
  <si>
    <t>NSE</t>
  </si>
  <si>
    <t>PBIAS</t>
  </si>
  <si>
    <t>RSR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</si>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</sst>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0.000"/>
    <numFmt numFmtId="166" formatCode="0.000000"/>
    <numFmt numFmtId="167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wrapText="1"/>
    </xf>
    <xf numFmtId="165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65C4-2295-4E3F-89C2-5914BF8AA104}">
  <dimension ref="A1:L4"/>
  <sheetViews>
    <sheetView workbookViewId="0">
      <selection sqref="A1:L4"/>
    </sheetView>
  </sheetViews>
  <sheetFormatPr defaultRowHeight="15" x14ac:dyDescent="0.25"/>
  <cols>
    <col min="9" max="9" width="22.7109375" bestFit="1" customWidth="1"/>
  </cols>
  <sheetData>
    <row r="1" spans="1:12" ht="60" x14ac:dyDescent="0.25">
      <c r="A1" s="1" t="s">
        <v>0</v>
      </c>
      <c r="B1" s="2" t="s">
        <v>1</v>
      </c>
      <c r="C1" s="3"/>
      <c r="D1" s="1" t="s">
        <v>0</v>
      </c>
      <c r="E1" s="3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 s="4">
        <v>40728.573611111111</v>
      </c>
      <c r="B2" s="5">
        <v>3.3072199022021152E-2</v>
      </c>
      <c r="D2" s="4">
        <v>40728.573614062501</v>
      </c>
      <c r="E2">
        <v>0.4</v>
      </c>
      <c r="G2">
        <f>SUM(B2:B4)/3</f>
        <v>3.0162002550696804E-2</v>
      </c>
      <c r="H2">
        <f>SUM(E2:E4)/3</f>
        <v>0.76000000000000012</v>
      </c>
      <c r="I2" s="6">
        <f>1-(((B2-E2)^2+(B3-E3)^2+(B4-E4)^2)/((B2-G2)^2+(B3-G2)^2+(B4-G2)^2))</f>
        <v>-36547.744931168403</v>
      </c>
      <c r="J2">
        <f>(((B2-E2)+(B3-E3)+(B4-E4))/SUM(B2:B4))*100</f>
        <v>-2419.7265954824425</v>
      </c>
      <c r="K2">
        <f>(SQRT(((B2-E2)^2+(B3-E3)^2+(B4-E4)^2)))/SQRT((B2-H2)^2+(B3-H2)^2+(B4-H2)^2)</f>
        <v>1.0780531337158692</v>
      </c>
      <c r="L2">
        <f>1-(((B2-E2)^2+(B3-E3)^2+(B4-E4)^2)/((ABS(E2-G2)+ABS(B2-G2))+(ABS(E3-G2)+ABS(B3-G2))+(ABS(E4-G2)+ABS(B4-G2))))</f>
        <v>0.1562422863719819</v>
      </c>
    </row>
    <row r="3" spans="1:12" x14ac:dyDescent="0.25">
      <c r="A3" s="4">
        <v>40728.574999999997</v>
      </c>
      <c r="B3" s="5">
        <v>2.4341609608048109E-2</v>
      </c>
      <c r="D3" s="4">
        <v>40728.57500300926</v>
      </c>
      <c r="E3">
        <v>0.76</v>
      </c>
    </row>
    <row r="4" spans="1:12" x14ac:dyDescent="0.25">
      <c r="A4" s="4">
        <v>40728.576388888891</v>
      </c>
      <c r="B4" s="5">
        <v>3.3072199022021152E-2</v>
      </c>
      <c r="D4" s="4">
        <v>40728.57639195602</v>
      </c>
      <c r="E4">
        <v>1.1200000000000001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C6AF-C3EF-4C9B-84BE-273B5104CAC8}">
  <dimension ref="A1:L4"/>
  <sheetViews>
    <sheetView workbookViewId="0">
      <selection activeCell="I3" sqref="I3"/>
    </sheetView>
  </sheetViews>
  <sheetFormatPr defaultRowHeight="15" x14ac:dyDescent="0.25"/>
  <cols>
    <col min="9" max="9" width="50.7109375" bestFit="1" customWidth="1"/>
  </cols>
  <sheetData>
    <row r="1" spans="1:12" ht="60" x14ac:dyDescent="0.25">
      <c r="A1" s="1" t="s">
        <v>0</v>
      </c>
      <c r="B1" s="2" t="s">
        <v>1</v>
      </c>
      <c r="C1" s="3"/>
      <c r="D1" s="1" t="s">
        <v>0</v>
      </c>
      <c r="E1" s="3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 s="7">
        <v>40792.093055555553</v>
      </c>
      <c r="B2" s="8">
        <v>0.10968643688717547</v>
      </c>
      <c r="C2" s="8"/>
      <c r="D2" s="7">
        <v>40792.093055555553</v>
      </c>
      <c r="E2" s="8">
        <v>0.26</v>
      </c>
      <c r="G2">
        <f>SUM(B2:B4)/3</f>
        <v>0.10968643688717546</v>
      </c>
      <c r="H2">
        <f>SUM(E2:E4)/3</f>
        <v>0.24333333333333332</v>
      </c>
      <c r="I2" s="6">
        <f>1-(((B2-E2)^2+(B3-E3)^2+(B4-E4)^2)/((B2-G2)^2+(B3-G2)^2+(B4-G2)^2))</f>
        <v>-9.3549864250010393E+31</v>
      </c>
      <c r="J2">
        <f>(((B2-E2)+(B3-E3)+(B4-E4))/SUM(B2:B4))*100</f>
        <v>-121.84450533626902</v>
      </c>
      <c r="K2">
        <f>(SQRT(((B2-E2)^2+(B3-E3)^2+(B4-E4)^2)))/SQRT((B2-H2)^2+(B3-H2)^2+(B4-H2)^2)</f>
        <v>1.0043450550313231</v>
      </c>
      <c r="L2">
        <f>1-(((B2-E2)^2+(B3-E3)^2+(B4-E4)^2)/((ABS(E2-G2)+ABS(B2-G2))+(ABS(E3-G2)+ABS(B3-G2))+(ABS(E4-G2)+ABS(B4-G2))))</f>
        <v>0.86518917412718155</v>
      </c>
    </row>
    <row r="3" spans="1:12" x14ac:dyDescent="0.25">
      <c r="A3" s="7">
        <v>40792.094444444447</v>
      </c>
      <c r="B3" s="8">
        <v>0.10968643688717547</v>
      </c>
      <c r="C3" s="8"/>
      <c r="D3" s="7">
        <v>40792.094444444447</v>
      </c>
      <c r="E3" s="8">
        <v>0.24</v>
      </c>
    </row>
    <row r="4" spans="1:12" x14ac:dyDescent="0.25">
      <c r="A4" s="7">
        <v>40792.095833333333</v>
      </c>
      <c r="B4" s="8">
        <v>0.10968643688717547</v>
      </c>
      <c r="C4" s="8"/>
      <c r="D4" s="7">
        <v>40792.095833333333</v>
      </c>
      <c r="E4" s="8">
        <v>0.23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9E55-C01B-4DAA-A7F4-931EDF2DECB2}">
  <dimension ref="A1:L4"/>
  <sheetViews>
    <sheetView tabSelected="1" workbookViewId="0">
      <selection activeCell="G3" sqref="G3"/>
    </sheetView>
  </sheetViews>
  <sheetFormatPr defaultRowHeight="15" x14ac:dyDescent="0.25"/>
  <cols>
    <col min="9" max="9" width="20.5703125" bestFit="1" customWidth="1"/>
  </cols>
  <sheetData>
    <row r="1" spans="1:12" ht="60" x14ac:dyDescent="0.25">
      <c r="A1" s="1" t="s">
        <v>0</v>
      </c>
      <c r="B1" s="2" t="s">
        <v>1</v>
      </c>
      <c r="C1" s="3"/>
      <c r="D1" s="1" t="s">
        <v>0</v>
      </c>
      <c r="E1" s="3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 s="4">
        <v>40728.569444444445</v>
      </c>
      <c r="B2" s="5">
        <v>2.4341609608048109E-2</v>
      </c>
      <c r="D2" s="4">
        <v>40728.569447222224</v>
      </c>
      <c r="E2">
        <v>0</v>
      </c>
      <c r="G2">
        <f>SUM(B2:B4)/3</f>
        <v>3.0162002550696804E-2</v>
      </c>
      <c r="H2">
        <f>SUM(E2:E4)/3</f>
        <v>5.3333333333333337E-2</v>
      </c>
      <c r="I2" s="6">
        <f>1-(((B2-E2)^2+(B3-E3)^2+(B4-E4)^2)/((B2-G2)^2+(B3-G2)^2+(B4-G2)^2))</f>
        <v>-349.2270886409479</v>
      </c>
      <c r="J2">
        <f>(((B2-E2)+(B3-E3)+(B4-E4))/SUM(B2:B4))*100</f>
        <v>-76.822918981224021</v>
      </c>
      <c r="K2">
        <f>(SQRT(((B2-E2)^2+(B3-E3)^2+(B4-E4)^2)))/SQRT((B2-H2)^2+(B3-H2)^2+(B4-H2)^2)</f>
        <v>3.2727773751228959</v>
      </c>
      <c r="L2">
        <f>1-(((B2-E2)^2+(B3-E3)^2+(B4-E4)^2)/((ABS(E2-G2)+ABS(B2-G2))+(ABS(E3-G2)+ABS(B3-G2))+(ABS(E4-G2)+ABS(B4-G2))))</f>
        <v>0.91181018307280293</v>
      </c>
    </row>
    <row r="3" spans="1:12" x14ac:dyDescent="0.25">
      <c r="A3" s="4">
        <v>40728.570833333331</v>
      </c>
      <c r="B3" s="5">
        <v>3.3072199022021152E-2</v>
      </c>
      <c r="D3" s="4">
        <v>40728.570836168983</v>
      </c>
      <c r="E3">
        <v>0</v>
      </c>
    </row>
    <row r="4" spans="1:12" x14ac:dyDescent="0.25">
      <c r="A4" s="4">
        <v>40728.572222222225</v>
      </c>
      <c r="B4" s="5">
        <v>3.3072199022021152E-2</v>
      </c>
      <c r="D4" s="4">
        <v>40728.572225115742</v>
      </c>
      <c r="E4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Dumont, Faryn E.</dc:creator>
  <cp:lastModifiedBy>Dumont, Faryn E.</cp:lastModifiedBy>
  <dcterms:created xsi:type="dcterms:W3CDTF">2020-08-25T20:44:33Z</dcterms:created>
  <dcterms:modified xsi:type="dcterms:W3CDTF">2020-08-25T20:48:25Z</dcterms:modified>
</cp:coreProperties>
</file>