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2_ncr:500000_{837D08E3-53D2-442E-A1A6-8643D1DBBBDC}" xr6:coauthVersionLast="31" xr6:coauthVersionMax="31" xr10:uidLastSave="{00000000-0000-0000-0000-000000000000}"/>
  <bookViews>
    <workbookView xWindow="120" yWindow="135" windowWidth="11355" windowHeight="10230" xr2:uid="{00000000-000D-0000-FFFF-FFFF00000000}"/>
  </bookViews>
  <sheets>
    <sheet name="Register" sheetId="1" r:id="rId1"/>
    <sheet name="Settings" sheetId="6" r:id="rId2"/>
    <sheet name="Help" sheetId="3" r:id="rId3"/>
    <sheet name="©" sheetId="7" r:id="rId4"/>
  </sheets>
  <definedNames>
    <definedName name="_xlnm._FilterDatabase" localSheetId="0" hidden="1">Register!$A$7:$J$10</definedName>
    <definedName name="categoryList">OFFSET(Settings!$A$1,1,0,SUMPRODUCT(MAX((Settings!$A:$A&lt;&gt;"")*(ROW(Settings!$A:$A)))),1)</definedName>
    <definedName name="dateList">OFFSET(Settings!$E$1,1,0,SUMPRODUCT(MAX((Settings!$E:$E&lt;&gt;"")*(ROW(Settings!$E:$E)))),1)</definedName>
    <definedName name="payeeList">OFFSET(Settings!$C$1,1,0,SUMPRODUCT(MAX((Settings!$C:$C&lt;&gt;"")*(ROW(Settings!$C:$C)))),1)</definedName>
    <definedName name="_xlnm.Print_Area" localSheetId="0">Register!$A:$J</definedName>
    <definedName name="_xlnm.Print_Titles" localSheetId="0">Register!$7:$7</definedName>
    <definedName name="reconcileList">OFFSET(Settings!$G$1,1,0,SUMPRODUCT(MAX((Settings!$G:$G&lt;&gt;"")*(ROW(Settings!$G:$G)))),1)</definedName>
    <definedName name="valuevx">42.314159</definedName>
    <definedName name="vertex42_copyright" hidden="1">"© 2017 Vertex42 LLC"</definedName>
    <definedName name="vertex42_id" hidden="1">"credit-account-register.xlsx"</definedName>
    <definedName name="vertex42_title" hidden="1">"Credit Account Register Template"</definedName>
  </definedNames>
  <calcPr calcId="162913"/>
</workbook>
</file>

<file path=xl/calcChain.xml><?xml version="1.0" encoding="utf-8"?>
<calcChain xmlns="http://schemas.openxmlformats.org/spreadsheetml/2006/main">
  <c r="J14" i="1" l="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8" i="1"/>
  <c r="J9" i="1" s="1"/>
  <c r="J10" i="1" s="1"/>
  <c r="J11" i="1" s="1"/>
  <c r="J12" i="1" s="1"/>
  <c r="J13" i="1" s="1"/>
  <c r="J5" i="1" l="1"/>
  <c r="M9" i="1"/>
  <c r="M10" i="1"/>
  <c r="M11" i="1"/>
  <c r="M12" i="1"/>
  <c r="M13" i="1"/>
  <c r="M14" i="1"/>
  <c r="M15" i="1"/>
  <c r="M16" i="1"/>
  <c r="M17" i="1"/>
  <c r="M18" i="1"/>
  <c r="M19" i="1"/>
  <c r="M20" i="1"/>
  <c r="M21" i="1"/>
  <c r="M22" i="1"/>
  <c r="M23" i="1"/>
  <c r="M24" i="1"/>
  <c r="M25" i="1"/>
  <c r="M26" i="1"/>
  <c r="M27" i="1"/>
  <c r="M28" i="1"/>
  <c r="M8" i="1"/>
  <c r="J4" i="1" l="1"/>
  <c r="C4" i="1" s="1"/>
  <c r="B8" i="1"/>
  <c r="E3" i="6" l="1"/>
  <c r="E4" i="6" l="1"/>
  <c r="E5" i="6" l="1"/>
  <c r="E6" i="6" l="1"/>
  <c r="E7" i="6" l="1"/>
  <c r="E8" i="6" l="1"/>
  <c r="E9" i="6" l="1"/>
  <c r="E10" i="6" s="1"/>
  <c r="E11" i="6" s="1"/>
  <c r="E12" i="6" s="1"/>
  <c r="E13" i="6" s="1"/>
  <c r="E14" i="6" s="1"/>
  <c r="E15" i="6" s="1"/>
  <c r="E16" i="6" s="1"/>
  <c r="E17" i="6" s="1"/>
  <c r="C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5" authorId="0" shapeId="0" xr:uid="{00000000-0006-0000-0000-000001000000}">
      <text>
        <r>
          <rPr>
            <b/>
            <sz val="9"/>
            <color indexed="81"/>
            <rFont val="Tahoma"/>
            <family val="2"/>
          </rPr>
          <t>Utilization (Debt-to-Credit) Ratio:</t>
        </r>
        <r>
          <rPr>
            <sz val="9"/>
            <color indexed="81"/>
            <rFont val="Tahoma"/>
            <family val="2"/>
          </rPr>
          <t xml:space="preserve">
Your overall debt-to-credit ratio can account for a large percentage of your credit score. It is also important to keep the debt-to-credit ratio on individual accounts less than about 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3" authorId="0" shapeId="0" xr:uid="{00000000-0006-0000-0100-000001000000}">
      <text>
        <r>
          <rPr>
            <sz val="8"/>
            <color indexed="81"/>
            <rFont val="Tahoma"/>
            <family val="2"/>
          </rPr>
          <t>The first date in the list is the current date.</t>
        </r>
      </text>
    </comment>
  </commentList>
</comments>
</file>

<file path=xl/sharedStrings.xml><?xml version="1.0" encoding="utf-8"?>
<sst xmlns="http://schemas.openxmlformats.org/spreadsheetml/2006/main" count="121" uniqueCount="89">
  <si>
    <t>Date</t>
  </si>
  <si>
    <t>Category</t>
  </si>
  <si>
    <t>Balance</t>
  </si>
  <si>
    <t>R</t>
  </si>
  <si>
    <t>Deleting a Transaction</t>
  </si>
  <si>
    <t>[42]</t>
  </si>
  <si>
    <t>Payee / Description</t>
  </si>
  <si>
    <t>Name:</t>
  </si>
  <si>
    <t>Getting Started</t>
  </si>
  <si>
    <t>Cleared Balance</t>
  </si>
  <si>
    <t>Current Balance</t>
  </si>
  <si>
    <t>c</t>
  </si>
  <si>
    <t>HELP</t>
  </si>
  <si>
    <t>By Vertex42.com</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</si>
  <si>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</si>
  <si>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</si>
  <si>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</si>
  <si>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REFERENCES</t>
  </si>
  <si>
    <t>ARTICLE</t>
  </si>
  <si>
    <t>Vertex42.com: How to Make a Budget with a Spreadsheet</t>
  </si>
  <si>
    <t>Vertex42.com: Budgeting Tips</t>
  </si>
  <si>
    <t>Categories</t>
  </si>
  <si>
    <t>[Balance]</t>
  </si>
  <si>
    <t>TEMPLATE</t>
  </si>
  <si>
    <t>Vertex42.com: Money Management Template</t>
  </si>
  <si>
    <t>You can edit these list as needed.</t>
  </si>
  <si>
    <t>These lists are used to populate the drop-down</t>
  </si>
  <si>
    <t>boxes within the Register worksheet.</t>
  </si>
  <si>
    <t>When adding, deleting, inserting, copying, or pasting transactions in the Register, you will have fewer errors or problems if you delete/insert/copy/paste the entire row. This is done by first right-clicking on the Row number.</t>
  </si>
  <si>
    <t>Note: The Balance formula will not work if you leave a blank row between transactions.</t>
  </si>
  <si>
    <t>1. Clear the sample data in the table, but do not clear the Balance column.</t>
  </si>
  <si>
    <t>Payees</t>
  </si>
  <si>
    <t>** edit this list in the Settings tab</t>
  </si>
  <si>
    <t>https://www.vertex42.com/licensing/EULA_privateuse.html</t>
  </si>
  <si>
    <t>Credit Account Register</t>
  </si>
  <si>
    <t>© 2017 Vertex42 LLC</t>
  </si>
  <si>
    <t>Clr</t>
  </si>
  <si>
    <t>Monthly Account Fee</t>
  </si>
  <si>
    <t>Interest Charged</t>
  </si>
  <si>
    <t>Interest Charged on Purchases</t>
  </si>
  <si>
    <t>Interest Charged on Cash Advance</t>
  </si>
  <si>
    <t>Interest Charged on Balance Transfer</t>
  </si>
  <si>
    <t>Payment (+)
Credit</t>
  </si>
  <si>
    <t>Charge (-)
Debit</t>
  </si>
  <si>
    <t>[ Payment from Checking ]</t>
  </si>
  <si>
    <t>[ Payment from Savings ]</t>
  </si>
  <si>
    <t>Cash Advance Fee</t>
  </si>
  <si>
    <t>[ New Cash Advance ]</t>
  </si>
  <si>
    <t>[ New Balance Transfer ]</t>
  </si>
  <si>
    <t>Credit Limit</t>
  </si>
  <si>
    <t>Available Credit</t>
  </si>
  <si>
    <t>Utilization Ratio</t>
  </si>
  <si>
    <t>https://www.vertex42.com/ExcelTemplates/credit-account-register.html</t>
  </si>
  <si>
    <t>2. Enter the name of your account at the top of the worksheet (e.g. "Ted's Card")</t>
  </si>
  <si>
    <t>3. Enter your starting balance as a Debit or Credit in the first row of the register.</t>
  </si>
  <si>
    <t>Tag</t>
  </si>
  <si>
    <t>Category Summary</t>
  </si>
  <si>
    <t xml:space="preserve">From </t>
  </si>
  <si>
    <t xml:space="preserve">To </t>
  </si>
  <si>
    <t>Total</t>
  </si>
  <si>
    <t>Fees Charged</t>
  </si>
  <si>
    <t>Balance Transfers</t>
  </si>
  <si>
    <t>Cash Advances</t>
  </si>
  <si>
    <t>Purchases</t>
  </si>
  <si>
    <t>Payments</t>
  </si>
  <si>
    <t>Other Credits</t>
  </si>
  <si>
    <t>Costco Purchase</t>
  </si>
  <si>
    <t>Target Purchase</t>
  </si>
  <si>
    <t>Wal-Mart Purchase</t>
  </si>
  <si>
    <t>**** Purchases ****</t>
  </si>
  <si>
    <t>The list of categories can be anything you want. The template is set up to help summarize account activity like you might see on a credit card statement. But, you could customize the list of categories based on your budget categories instead.</t>
  </si>
  <si>
    <t>Using the Category Summary Table</t>
  </si>
  <si>
    <t>The Category Summary table allows you to calculate total amounts for a few different categories over a specific period of time. For detailed budget tracking, you may want to try the Money Management Template (see the link in the references below).</t>
  </si>
  <si>
    <t>Memo</t>
  </si>
  <si>
    <t>Tag Column</t>
  </si>
  <si>
    <t>Balancing Your Account: "R" is for "Reconcile"</t>
  </si>
  <si>
    <t>Daily Reconciliation: "C" is for "Cleared"</t>
  </si>
  <si>
    <t>This is the balance that includes all transactions marked "R", "r", "C", or "c". This is the amount that you can use to compare to your statement.</t>
  </si>
  <si>
    <t>√</t>
  </si>
  <si>
    <t>◄ INSERT new rows ABOVE this line</t>
  </si>
  <si>
    <t>Credit Account Register Template</t>
  </si>
  <si>
    <t>This spreadsheet, including all worksheets and associated content is a copyrighted work under the United States and other copyright laws.</t>
  </si>
  <si>
    <t>Do not delete this worksheet.</t>
  </si>
  <si>
    <t>Customize the List of Categories and Payees</t>
  </si>
  <si>
    <t>Edit the Category and Payee lists in the Settings worksheet if you want to customize the items that appear in the drop-down box within the Register table.</t>
  </si>
  <si>
    <t>The Tag column is an extra column for you to use however you like. Tags can be useful if you want to later sort or filter based on some custom criteria.</t>
  </si>
  <si>
    <t>When you see that charges have been processed or "cleared," enter a "c" in the Clr column for that transaction.</t>
  </si>
  <si>
    <t>When balancing your account with your official statement, add an "R" or "r" in the Clr column to indicate that the transaction is correct and reconciled with your statement.</t>
  </si>
  <si>
    <t>© 2017 by Vertex42.com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</si>
</sst>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d/yy;@"/>
    <numFmt numFmtId="165" formatCode="ddd\ m/d/yy"/>
    <numFmt numFmtId="166" formatCode="0.0%"/>
  </numFmts>
  <fonts count="41" x14ac:knownFonts="1">
    <font>
      <sz val="11"/>
      <name val="Arial"/>
      <family val="2"/>
    </font>
    <font>
      <sz val="11"/>
      <color theme="1"/>
      <name val="Arial"/>
      <family val="2"/>
      <scheme val="minor"/>
    </font>
    <font>
      <sz val="10"/>
      <name val="Arial"/>
      <family val="2"/>
    </font>
    <font>
      <sz val="8"/>
      <name val="Arial"/>
      <family val="2"/>
    </font>
    <font>
      <u/>
      <sz val="10"/>
      <color indexed="12"/>
      <name val="Arial"/>
      <family val="2"/>
    </font>
    <font>
      <sz val="9"/>
      <name val="Arial"/>
      <family val="2"/>
    </font>
    <font>
      <sz val="8"/>
      <name val="Arial"/>
      <family val="2"/>
      <scheme val="minor"/>
    </font>
    <font>
      <sz val="10"/>
      <name val="Arial"/>
      <family val="2"/>
      <scheme val="minor"/>
    </font>
    <font>
      <sz val="11"/>
      <name val="Arial"/>
      <family val="2"/>
    </font>
    <font>
      <b/>
      <sz val="11"/>
      <name val="Arial"/>
      <family val="2"/>
    </font>
    <font>
      <sz val="2"/>
      <color indexed="9"/>
      <name val="Arial"/>
      <family val="2"/>
    </font>
    <font>
      <b/>
      <sz val="12"/>
      <name val="Arial"/>
      <family val="2"/>
      <scheme val="minor"/>
    </font>
    <font>
      <sz val="12"/>
      <name val="Arial"/>
      <family val="2"/>
      <scheme val="minor"/>
    </font>
    <font>
      <sz val="12"/>
      <name val="Arial"/>
      <family val="2"/>
    </font>
    <font>
      <b/>
      <sz val="12"/>
      <name val="Arial"/>
      <family val="2"/>
    </font>
    <font>
      <b/>
      <sz val="11"/>
      <color theme="1"/>
      <name val="Arial"/>
      <family val="2"/>
      <scheme val="minor"/>
    </font>
    <font>
      <b/>
      <sz val="18"/>
      <color theme="4"/>
      <name val="Arial"/>
      <family val="2"/>
      <scheme val="minor"/>
    </font>
    <font>
      <sz val="11"/>
      <name val="Arial"/>
      <family val="2"/>
      <scheme val="minor"/>
    </font>
    <font>
      <b/>
      <sz val="11"/>
      <name val="Arial"/>
      <family val="2"/>
      <scheme val="major"/>
    </font>
    <font>
      <sz val="18"/>
      <name val="Arial"/>
      <family val="2"/>
    </font>
    <font>
      <sz val="18"/>
      <color theme="1"/>
      <name val="Arial"/>
      <family val="2"/>
    </font>
    <font>
      <b/>
      <sz val="12"/>
      <color indexed="9"/>
      <name val="Calibri"/>
      <family val="2"/>
    </font>
    <font>
      <sz val="11"/>
      <color theme="1" tint="0.34998626667073579"/>
      <name val="Calibri"/>
      <family val="2"/>
    </font>
    <font>
      <u/>
      <sz val="11"/>
      <color indexed="12"/>
      <name val="Arial"/>
      <family val="2"/>
    </font>
    <font>
      <sz val="9"/>
      <color theme="0" tint="-0.499984740745262"/>
      <name val="Arial"/>
      <family val="2"/>
    </font>
    <font>
      <sz val="12"/>
      <color theme="0"/>
      <name val="Arial"/>
      <family val="2"/>
    </font>
    <font>
      <sz val="10"/>
      <color theme="4" tint="-0.249977111117893"/>
      <name val="Arial"/>
      <family val="2"/>
    </font>
    <font>
      <sz val="11"/>
      <name val="Calibri"/>
      <family val="2"/>
    </font>
    <font>
      <sz val="8"/>
      <color indexed="81"/>
      <name val="Tahoma"/>
      <family val="2"/>
    </font>
    <font>
      <i/>
      <sz val="11"/>
      <name val="Arial"/>
      <family val="2"/>
    </font>
    <font>
      <b/>
      <sz val="10"/>
      <name val="Arial"/>
      <family val="2"/>
      <scheme val="major"/>
    </font>
    <font>
      <sz val="9"/>
      <color indexed="81"/>
      <name val="Tahoma"/>
      <family val="2"/>
    </font>
    <font>
      <b/>
      <sz val="9"/>
      <color indexed="81"/>
      <name val="Tahoma"/>
      <family val="2"/>
    </font>
    <font>
      <sz val="10"/>
      <color theme="0"/>
      <name val="Arial"/>
      <family val="2"/>
      <scheme val="major"/>
    </font>
    <font>
      <sz val="10"/>
      <color theme="0"/>
      <name val="Arial"/>
      <family val="2"/>
      <scheme val="minor"/>
    </font>
    <font>
      <u/>
      <sz val="11"/>
      <color theme="1" tint="0.499984740745262"/>
      <name val="Arial"/>
      <family val="2"/>
    </font>
    <font>
      <sz val="9"/>
      <color theme="1" tint="0.499984740745262"/>
      <name val="Arial"/>
      <family val="2"/>
      <scheme val="minor"/>
    </font>
    <font>
      <sz val="12"/>
      <color theme="1"/>
      <name val="Arial"/>
      <family val="2"/>
      <scheme val="minor"/>
    </font>
    <font>
      <sz val="14"/>
      <name val="Arial"/>
      <family val="2"/>
      <scheme val="minor"/>
    </font>
    <font>
      <b/>
      <sz val="20"/>
      <color theme="4"/>
      <name val="Arial"/>
      <family val="2"/>
      <scheme val="major"/>
    </font>
    <font>
      <b/>
      <sz val="12"/>
      <color theme="4"/>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theme="4" tint="0.79998168889431442"/>
      </patternFill>
    </fill>
    <fill>
      <patternFill patternType="solid">
        <fgColor indexed="55"/>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39997558519241921"/>
        <bgColor indexed="65"/>
      </patternFill>
    </fill>
    <fill>
      <patternFill patternType="solid">
        <fgColor theme="4"/>
        <bgColor theme="4"/>
      </patternFill>
    </fill>
  </fills>
  <borders count="6">
    <border>
      <left/>
      <right/>
      <top/>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5">
    <xf numFmtId="0" fontId="0" fillId="0" borderId="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9" fontId="8" fillId="0" borderId="0" applyFont="0" applyFill="0" applyBorder="0" applyAlignment="0" applyProtection="0"/>
    <xf numFmtId="0" fontId="1" fillId="7" borderId="0" applyNumberFormat="0" applyBorder="0" applyAlignment="0" applyProtection="0"/>
  </cellStyleXfs>
  <cellXfs count="75">
    <xf numFmtId="0" fontId="0" fillId="0" borderId="0" xfId="0"/>
    <xf numFmtId="0" fontId="0" fillId="0" borderId="0" xfId="0"/>
    <xf numFmtId="0" fontId="5" fillId="0" borderId="0" xfId="0" applyFont="1"/>
    <xf numFmtId="0" fontId="7" fillId="0" borderId="0" xfId="0" applyFont="1"/>
    <xf numFmtId="0" fontId="0" fillId="0" borderId="0" xfId="0" applyAlignment="1">
      <alignment vertical="center"/>
    </xf>
    <xf numFmtId="0" fontId="8" fillId="0" borderId="0" xfId="0" applyFont="1"/>
    <xf numFmtId="0" fontId="8" fillId="0" borderId="0" xfId="0" applyFont="1" applyAlignment="1"/>
    <xf numFmtId="0" fontId="9" fillId="0" borderId="0" xfId="0" applyFont="1" applyAlignment="1"/>
    <xf numFmtId="0" fontId="10" fillId="0" borderId="0" xfId="0" applyFont="1"/>
    <xf numFmtId="0" fontId="4" fillId="0" borderId="0" xfId="2" applyAlignment="1" applyProtection="1"/>
    <xf numFmtId="0" fontId="12" fillId="0" borderId="0" xfId="0" applyFont="1" applyFill="1" applyBorder="1" applyAlignment="1">
      <alignment horizontal="right"/>
    </xf>
    <xf numFmtId="0" fontId="9" fillId="0" borderId="0" xfId="0" applyFont="1"/>
    <xf numFmtId="0" fontId="9" fillId="0" borderId="0" xfId="0" applyFont="1" applyAlignment="1"/>
    <xf numFmtId="0" fontId="10" fillId="0" borderId="0" xfId="0" applyFont="1"/>
    <xf numFmtId="0" fontId="0" fillId="0" borderId="0" xfId="0"/>
    <xf numFmtId="0" fontId="16" fillId="0" borderId="0" xfId="0" applyFont="1" applyFill="1" applyBorder="1" applyAlignment="1">
      <alignment vertical="center"/>
    </xf>
    <xf numFmtId="0" fontId="7" fillId="0" borderId="0" xfId="0" applyFont="1" applyAlignment="1">
      <alignment vertical="center"/>
    </xf>
    <xf numFmtId="0" fontId="17" fillId="0" borderId="2"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vertical="center"/>
    </xf>
    <xf numFmtId="0" fontId="19" fillId="2" borderId="0" xfId="0" applyFont="1" applyFill="1" applyAlignment="1">
      <alignment vertical="center"/>
    </xf>
    <xf numFmtId="0" fontId="2" fillId="2" borderId="0" xfId="0" applyFont="1" applyFill="1" applyAlignment="1">
      <alignment horizontal="right" vertical="center"/>
    </xf>
    <xf numFmtId="0" fontId="2" fillId="0" borderId="0" xfId="0" applyFont="1"/>
    <xf numFmtId="0" fontId="0"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vertical="top" wrapText="1"/>
    </xf>
    <xf numFmtId="0" fontId="0" fillId="4" borderId="0" xfId="0" applyFill="1" applyAlignment="1">
      <alignment horizontal="right" vertical="top"/>
    </xf>
    <xf numFmtId="0" fontId="21" fillId="4" borderId="0" xfId="0" applyFont="1" applyFill="1" applyAlignment="1"/>
    <xf numFmtId="0" fontId="22" fillId="2" borderId="0" xfId="0" applyFont="1" applyFill="1" applyAlignment="1">
      <alignment horizontal="center"/>
    </xf>
    <xf numFmtId="0" fontId="23" fillId="0" borderId="0" xfId="2" applyFont="1" applyAlignment="1" applyProtection="1">
      <alignment horizontal="left" indent="1"/>
    </xf>
    <xf numFmtId="0" fontId="13" fillId="0" borderId="0" xfId="0" applyFont="1" applyAlignment="1">
      <alignment horizontal="left" wrapText="1" indent="1"/>
    </xf>
    <xf numFmtId="0" fontId="4" fillId="0" borderId="0" xfId="2" applyAlignment="1" applyProtection="1">
      <alignment horizontal="left" wrapText="1" indent="1"/>
    </xf>
    <xf numFmtId="0" fontId="14" fillId="0" borderId="0" xfId="0" applyFont="1" applyAlignment="1">
      <alignment horizontal="left" wrapText="1" indent="1"/>
    </xf>
    <xf numFmtId="0" fontId="13" fillId="0" borderId="0" xfId="0" applyFont="1" applyAlignment="1">
      <alignment horizontal="left" indent="1"/>
    </xf>
    <xf numFmtId="0" fontId="24" fillId="0" borderId="0" xfId="0" applyNumberFormat="1" applyFont="1" applyAlignment="1">
      <alignment horizontal="right" vertical="center"/>
    </xf>
    <xf numFmtId="0" fontId="20" fillId="2" borderId="0" xfId="0" applyFont="1" applyFill="1" applyAlignment="1">
      <alignment horizontal="left" vertical="center" indent="1"/>
    </xf>
    <xf numFmtId="0" fontId="0" fillId="6" borderId="0" xfId="0" applyFill="1"/>
    <xf numFmtId="0" fontId="25" fillId="5" borderId="0" xfId="0" applyFont="1" applyFill="1" applyAlignment="1">
      <alignment horizontal="center" vertical="center"/>
    </xf>
    <xf numFmtId="0" fontId="26" fillId="0" borderId="0" xfId="0" applyFont="1" applyAlignment="1">
      <alignment horizontal="left"/>
    </xf>
    <xf numFmtId="0" fontId="3" fillId="0" borderId="0" xfId="0" applyNumberFormat="1" applyFont="1"/>
    <xf numFmtId="0" fontId="27" fillId="0" borderId="0" xfId="0" applyFont="1"/>
    <xf numFmtId="0" fontId="0" fillId="2" borderId="0" xfId="0" applyFill="1" applyAlignment="1">
      <alignment horizontal="center"/>
    </xf>
    <xf numFmtId="165" fontId="0" fillId="2" borderId="0" xfId="0" applyNumberFormat="1" applyFill="1" applyAlignment="1">
      <alignment horizontal="center"/>
    </xf>
    <xf numFmtId="0" fontId="6" fillId="0" borderId="0" xfId="0" applyFont="1" applyBorder="1" applyAlignment="1">
      <alignment horizontal="left" vertical="center"/>
    </xf>
    <xf numFmtId="0" fontId="7" fillId="0" borderId="0" xfId="0" applyFont="1" applyAlignment="1">
      <alignment horizontal="right" indent="1"/>
    </xf>
    <xf numFmtId="0" fontId="29" fillId="6" borderId="0" xfId="0" applyFont="1" applyFill="1"/>
    <xf numFmtId="0" fontId="23" fillId="0" borderId="0" xfId="2" applyFont="1" applyAlignment="1" applyProtection="1">
      <alignment horizontal="left" wrapText="1" indent="1"/>
    </xf>
    <xf numFmtId="0" fontId="30" fillId="0" borderId="0" xfId="0" applyFont="1" applyFill="1" applyBorder="1" applyAlignment="1">
      <alignment horizontal="center" vertical="center" wrapText="1"/>
    </xf>
    <xf numFmtId="0" fontId="34" fillId="7" borderId="0" xfId="4" applyFont="1" applyBorder="1" applyAlignment="1">
      <alignment horizontal="center" vertical="center"/>
    </xf>
    <xf numFmtId="0" fontId="33" fillId="8" borderId="0" xfId="0" applyFont="1" applyFill="1" applyBorder="1" applyAlignment="1">
      <alignment horizontal="center" vertical="center"/>
    </xf>
    <xf numFmtId="0" fontId="35" fillId="0" borderId="0" xfId="2" applyFont="1" applyFill="1" applyBorder="1" applyAlignment="1" applyProtection="1"/>
    <xf numFmtId="0" fontId="36" fillId="0" borderId="0" xfId="0" applyFont="1" applyFill="1" applyBorder="1" applyAlignment="1">
      <alignment horizontal="left" vertical="center"/>
    </xf>
    <xf numFmtId="0" fontId="33" fillId="8" borderId="0" xfId="0" applyFont="1" applyFill="1" applyBorder="1" applyAlignment="1">
      <alignment horizontal="left" vertical="center" indent="1"/>
    </xf>
    <xf numFmtId="0" fontId="12" fillId="0" borderId="0" xfId="0" applyFont="1" applyAlignment="1">
      <alignment horizontal="right" indent="1"/>
    </xf>
    <xf numFmtId="4" fontId="37" fillId="3" borderId="2" xfId="1" applyNumberFormat="1" applyFont="1" applyFill="1" applyBorder="1" applyAlignment="1">
      <alignment horizontal="right" vertical="center"/>
    </xf>
    <xf numFmtId="4" fontId="12" fillId="0" borderId="0" xfId="0" applyNumberFormat="1" applyFont="1"/>
    <xf numFmtId="166" fontId="12" fillId="0" borderId="0" xfId="3" applyNumberFormat="1" applyFont="1"/>
    <xf numFmtId="4" fontId="37" fillId="0" borderId="0" xfId="1" applyNumberFormat="1" applyFont="1" applyFill="1" applyBorder="1"/>
    <xf numFmtId="0" fontId="17" fillId="0" borderId="0" xfId="0" applyFont="1" applyAlignment="1">
      <alignment horizontal="right" vertical="center"/>
    </xf>
    <xf numFmtId="164" fontId="1" fillId="0" borderId="3" xfId="0" applyNumberFormat="1" applyFont="1" applyFill="1" applyBorder="1" applyAlignment="1">
      <alignment horizontal="right" vertical="center"/>
    </xf>
    <xf numFmtId="164" fontId="1" fillId="0" borderId="4" xfId="0" applyNumberFormat="1" applyFont="1" applyFill="1" applyBorder="1" applyAlignment="1">
      <alignment horizontal="right" vertical="center"/>
    </xf>
    <xf numFmtId="164" fontId="17" fillId="0" borderId="2" xfId="0" applyNumberFormat="1" applyFont="1" applyFill="1" applyBorder="1" applyAlignment="1">
      <alignment horizontal="center" vertical="center"/>
    </xf>
    <xf numFmtId="0" fontId="17" fillId="0" borderId="2" xfId="0" applyFont="1" applyFill="1" applyBorder="1" applyAlignment="1">
      <alignment vertical="center" wrapText="1"/>
    </xf>
    <xf numFmtId="0" fontId="17" fillId="0" borderId="2" xfId="0" applyFont="1" applyFill="1" applyBorder="1" applyAlignment="1">
      <alignment vertical="center"/>
    </xf>
    <xf numFmtId="4" fontId="17" fillId="0" borderId="2" xfId="1" applyNumberFormat="1" applyFont="1" applyFill="1" applyBorder="1" applyAlignment="1">
      <alignment vertical="center"/>
    </xf>
    <xf numFmtId="4" fontId="17" fillId="2" borderId="2" xfId="1" applyNumberFormat="1" applyFont="1" applyFill="1" applyBorder="1" applyAlignment="1">
      <alignment horizontal="right" vertical="center"/>
    </xf>
    <xf numFmtId="0" fontId="1" fillId="0" borderId="4" xfId="0" applyFont="1" applyFill="1" applyBorder="1" applyAlignment="1">
      <alignment vertical="center"/>
    </xf>
    <xf numFmtId="4" fontId="1" fillId="2" borderId="4" xfId="1" applyNumberFormat="1" applyFont="1" applyFill="1" applyBorder="1" applyAlignment="1">
      <alignment horizontal="right" vertical="center"/>
    </xf>
    <xf numFmtId="0" fontId="1" fillId="0" borderId="5" xfId="0" applyFont="1" applyFill="1" applyBorder="1" applyAlignment="1">
      <alignment vertical="center"/>
    </xf>
    <xf numFmtId="0" fontId="38" fillId="0" borderId="2" xfId="0" applyFont="1" applyFill="1" applyBorder="1" applyAlignment="1">
      <alignment vertical="center"/>
    </xf>
    <xf numFmtId="0" fontId="39" fillId="0" borderId="0" xfId="0" applyFont="1" applyFill="1" applyBorder="1" applyAlignment="1">
      <alignment vertical="center"/>
    </xf>
    <xf numFmtId="0" fontId="40" fillId="0" borderId="0" xfId="0" applyFont="1"/>
    <xf numFmtId="0" fontId="15" fillId="0" borderId="0" xfId="0" applyFont="1" applyAlignment="1">
      <alignment horizontal="left" wrapText="1" indent="1"/>
    </xf>
    <xf numFmtId="0" fontId="11" fillId="0" borderId="1" xfId="0" applyFont="1" applyFill="1" applyBorder="1" applyAlignment="1">
      <alignment horizontal="left"/>
    </xf>
  </cellXfs>
  <cellStyles count="5">
    <cellStyle name="60% - Accent1" xfId="4" builtinId="32"/>
    <cellStyle name="Currency" xfId="1" builtinId="4"/>
    <cellStyle name="Hyperlink" xfId="2" builtinId="8"/>
    <cellStyle name="Normal" xfId="0" builtinId="0" customBuiltin="1"/>
    <cellStyle name="Percent" xfId="3" builtinId="5"/>
  </cellStyles>
  <dxfs count="15">
    <dxf>
      <font>
        <b val="0"/>
        <i val="0"/>
        <strike val="0"/>
        <condense val="0"/>
        <extend val="0"/>
        <outline val="0"/>
        <shadow val="0"/>
        <u val="none"/>
        <vertAlign val="baseline"/>
        <sz val="11"/>
        <color auto="1"/>
        <name val="Arial"/>
        <family val="2"/>
        <scheme val="minor"/>
      </font>
      <numFmt numFmtId="4" formatCode="#,##0.00"/>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4"/>
        <color auto="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border diagonalUp="0" diagonalDown="0" outline="0">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11"/>
        <color auto="1"/>
        <name val="Arial"/>
        <family val="2"/>
        <scheme val="minor"/>
      </font>
      <numFmt numFmtId="164" formatCode="m/dd/yy;@"/>
      <fill>
        <patternFill patternType="none">
          <fgColor indexed="64"/>
          <bgColor auto="1"/>
        </patternFill>
      </fill>
      <alignment horizontal="center" vertical="center" textRotation="0" wrapText="0" indent="0" justifyLastLine="0" shrinkToFit="0" readingOrder="0"/>
      <border diagonalUp="0" diagonalDown="0" outline="0">
        <left style="thin">
          <color indexed="55"/>
        </left>
        <right/>
        <top style="thin">
          <color indexed="55"/>
        </top>
        <bottom style="thin">
          <color indexed="55"/>
        </bottom>
      </border>
    </dxf>
    <dxf>
      <border outline="0">
        <bottom style="thin">
          <color indexed="55"/>
        </bottom>
      </border>
    </dxf>
    <dxf>
      <font>
        <strike val="0"/>
        <outline val="0"/>
        <shadow val="0"/>
        <u val="none"/>
        <vertAlign val="baseline"/>
        <sz val="11"/>
        <color auto="1"/>
        <name val="Arial"/>
        <family val="2"/>
        <scheme val="minor"/>
      </font>
      <fill>
        <patternFill patternType="none">
          <fgColor indexed="64"/>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4</xdr:col>
      <xdr:colOff>0</xdr:colOff>
      <xdr:row>0</xdr:row>
      <xdr:rowOff>287179</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38850" y="0"/>
          <a:ext cx="1276350" cy="287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J43" totalsRowShown="0" headerRowDxfId="12" dataDxfId="11" tableBorderDxfId="10">
  <tableColumns count="10">
    <tableColumn id="1" xr3:uid="{00000000-0010-0000-0000-000001000000}" name="Date" dataDxfId="9"/>
    <tableColumn id="3" xr3:uid="{00000000-0010-0000-0000-000003000000}" name="Payee / Description" dataDxfId="8"/>
    <tableColumn id="4" xr3:uid="{00000000-0010-0000-0000-000004000000}" name="Category" dataDxfId="7"/>
    <tableColumn id="9" xr3:uid="{00000000-0010-0000-0000-000009000000}" name="Tag" dataDxfId="6"/>
    <tableColumn id="10" xr3:uid="{00000000-0010-0000-0000-00000A000000}" name="Memo" dataDxfId="5"/>
    <tableColumn id="11" xr3:uid="{00000000-0010-0000-0000-00000B000000}" name="√" dataDxfId="4"/>
    <tableColumn id="5" xr3:uid="{00000000-0010-0000-0000-000005000000}" name="Clr" dataDxfId="3"/>
    <tableColumn id="6" xr3:uid="{00000000-0010-0000-0000-000006000000}" name="Charge (-)_x000a_Debit" dataDxfId="2"/>
    <tableColumn id="7" xr3:uid="{00000000-0010-0000-0000-000007000000}" name="Payment (+)_x000a_Credit" dataDxfId="1"/>
    <tableColumn id="8" xr3:uid="{00000000-0010-0000-0000-000008000000}" name="Balance" dataDxfId="0">
      <calculatedColumnFormula>IF(ISBLANK(A8)," - ",SUM(OFFSET(J8,-1,0),I8,-H8))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credit-account-register.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Articles/how-to-make-a-budget.html" TargetMode="External"/><Relationship Id="rId2" Type="http://schemas.openxmlformats.org/officeDocument/2006/relationships/hyperlink" Target="https://www.vertex42.com/ExcelArticles/how-to-budget.html" TargetMode="External"/><Relationship Id="rId1" Type="http://schemas.openxmlformats.org/officeDocument/2006/relationships/hyperlink" Target="https://www.vertex42.com/ExcelTemplates/credit-account-register.html"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money-management-template.htm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credit-account-registe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3"/>
  <sheetViews>
    <sheetView showGridLines="0" tabSelected="1" showRuler="0" zoomScaleNormal="100" workbookViewId="0">
      <selection activeCell="A2" sqref="A2"/>
    </sheetView>
  </sheetViews>
  <sheetFormatPr defaultColWidth="9" defaultRowHeight="12.75" x14ac:dyDescent="0.2"/>
  <cols>
    <col min="1" max="1" width="8.125" style="3" customWidth="1"/>
    <col min="2" max="2" width="27.625" style="3" customWidth="1"/>
    <col min="3" max="3" width="16.75" style="3" customWidth="1"/>
    <col min="4" max="4" width="5.625" style="3" customWidth="1"/>
    <col min="5" max="5" width="11" style="3" customWidth="1"/>
    <col min="6" max="6" width="2.625" style="3" hidden="1" customWidth="1"/>
    <col min="7" max="7" width="4.25" style="3" customWidth="1"/>
    <col min="8" max="9" width="10.875" style="3" customWidth="1"/>
    <col min="10" max="10" width="11.5" style="3" customWidth="1"/>
    <col min="11" max="11" width="5" style="3" customWidth="1"/>
    <col min="12" max="12" width="21" style="3" customWidth="1"/>
    <col min="13" max="16384" width="9" style="3"/>
  </cols>
  <sheetData>
    <row r="1" spans="1:13" ht="26.25" x14ac:dyDescent="0.25">
      <c r="A1" s="71" t="s">
        <v>34</v>
      </c>
      <c r="B1" s="15"/>
      <c r="C1" s="15"/>
      <c r="D1" s="15"/>
      <c r="E1" s="15"/>
      <c r="F1" s="15"/>
      <c r="G1" s="10" t="s">
        <v>7</v>
      </c>
      <c r="H1" s="74"/>
      <c r="I1" s="74"/>
      <c r="J1" s="74"/>
      <c r="L1" s="51" t="s">
        <v>34</v>
      </c>
    </row>
    <row r="2" spans="1:13" ht="20.25" customHeight="1" x14ac:dyDescent="0.2">
      <c r="L2" s="52" t="s">
        <v>88</v>
      </c>
    </row>
    <row r="3" spans="1:13" ht="17.25" customHeight="1" x14ac:dyDescent="0.2">
      <c r="B3" s="54" t="s">
        <v>49</v>
      </c>
      <c r="C3" s="55">
        <v>5000</v>
      </c>
    </row>
    <row r="4" spans="1:13" ht="17.25" customHeight="1" x14ac:dyDescent="0.2">
      <c r="B4" s="54" t="s">
        <v>50</v>
      </c>
      <c r="C4" s="56">
        <f ca="1">C3+J4</f>
        <v>4475</v>
      </c>
      <c r="I4" s="54" t="s">
        <v>10</v>
      </c>
      <c r="J4" s="58">
        <f ca="1">VLOOKUP(9E+100,Table1[Balance],1)</f>
        <v>-525</v>
      </c>
      <c r="L4" s="53" t="s">
        <v>56</v>
      </c>
      <c r="M4" s="50"/>
    </row>
    <row r="5" spans="1:13" ht="17.25" customHeight="1" x14ac:dyDescent="0.2">
      <c r="B5" s="54" t="s">
        <v>51</v>
      </c>
      <c r="C5" s="57">
        <f ca="1">(C3-C4)/C3</f>
        <v>0.105</v>
      </c>
      <c r="I5" s="54" t="s">
        <v>9</v>
      </c>
      <c r="J5" s="58">
        <f>SUMIF(Table1[Clr],"=r",Table1[Payment (+)
Credit])+SUMIF(Table1[Clr],"=c",Table1[Payment (+)
Credit])-SUMIF(Table1[Clr],"=r",Table1[Charge (-)
Debit])-SUMIF(Table1[Clr],"=c",Table1[Charge (-)
Debit])</f>
        <v>-525</v>
      </c>
      <c r="L5" s="59" t="s">
        <v>57</v>
      </c>
      <c r="M5" s="60">
        <v>42736</v>
      </c>
    </row>
    <row r="6" spans="1:13" s="16" customFormat="1" ht="17.25" customHeight="1" x14ac:dyDescent="0.2">
      <c r="A6" s="44"/>
      <c r="B6" s="44"/>
      <c r="G6" s="3"/>
      <c r="H6" s="3"/>
      <c r="I6" s="45"/>
      <c r="J6" s="3"/>
      <c r="L6" s="59" t="s">
        <v>58</v>
      </c>
      <c r="M6" s="61">
        <v>42767</v>
      </c>
    </row>
    <row r="7" spans="1:13" ht="32.25" customHeight="1" x14ac:dyDescent="0.2">
      <c r="A7" s="18" t="s">
        <v>0</v>
      </c>
      <c r="B7" s="19" t="s">
        <v>6</v>
      </c>
      <c r="C7" s="19" t="s">
        <v>1</v>
      </c>
      <c r="D7" s="19" t="s">
        <v>55</v>
      </c>
      <c r="E7" s="19" t="s">
        <v>73</v>
      </c>
      <c r="F7" s="19" t="s">
        <v>78</v>
      </c>
      <c r="G7" s="18" t="s">
        <v>36</v>
      </c>
      <c r="H7" s="48" t="s">
        <v>43</v>
      </c>
      <c r="I7" s="48" t="s">
        <v>42</v>
      </c>
      <c r="J7" s="18" t="s">
        <v>2</v>
      </c>
      <c r="L7" s="49" t="s">
        <v>1</v>
      </c>
      <c r="M7" s="49" t="s">
        <v>59</v>
      </c>
    </row>
    <row r="8" spans="1:13" s="16" customFormat="1" ht="18" x14ac:dyDescent="0.2">
      <c r="A8" s="62">
        <v>42736</v>
      </c>
      <c r="B8" s="63" t="str">
        <f>"[ Balance As of "&amp;TEXT(A8,"mm/dd/yyyy")&amp;" ]"</f>
        <v>[ Balance As of 01/01/2017 ]</v>
      </c>
      <c r="C8" s="64" t="s">
        <v>22</v>
      </c>
      <c r="D8" s="64"/>
      <c r="E8" s="64"/>
      <c r="F8" s="70"/>
      <c r="G8" s="17" t="s">
        <v>3</v>
      </c>
      <c r="H8" s="65">
        <v>650</v>
      </c>
      <c r="I8" s="65"/>
      <c r="J8" s="66">
        <f t="shared" ref="J8:J43" ca="1" si="0">IF(ISBLANK(A8)," - ",SUM(OFFSET(J8,-1,0),I8,-H8))</f>
        <v>-650</v>
      </c>
      <c r="L8" s="67" t="s">
        <v>64</v>
      </c>
      <c r="M8" s="68">
        <f t="shared" ref="M8:M28" si="1">IF(NOT(ISBLANK(L8)),SUMPRODUCT(1*($A$7:$A$44&gt;=$M$5),1*($A$7:$A$44&lt;=$M$6),1*($L8=$C$7:$C$44),$I$7:$I$44)-SUMPRODUCT(1*($A$7:$A$44&gt;=$M$5),1*($A$7:$A$44&lt;=$M$6),1*($L8=$C$7:$C$44),$H$7:$H$44)," - ")</f>
        <v>671.45</v>
      </c>
    </row>
    <row r="9" spans="1:13" s="16" customFormat="1" ht="18" x14ac:dyDescent="0.2">
      <c r="A9" s="62">
        <v>42736</v>
      </c>
      <c r="B9" s="63" t="s">
        <v>37</v>
      </c>
      <c r="C9" s="64" t="s">
        <v>60</v>
      </c>
      <c r="D9" s="64"/>
      <c r="E9" s="64"/>
      <c r="F9" s="70"/>
      <c r="G9" s="17" t="s">
        <v>3</v>
      </c>
      <c r="H9" s="65">
        <v>8.9499999999999993</v>
      </c>
      <c r="I9" s="65"/>
      <c r="J9" s="66">
        <f t="shared" ca="1" si="0"/>
        <v>-658.95</v>
      </c>
      <c r="L9" s="69" t="s">
        <v>65</v>
      </c>
      <c r="M9" s="68">
        <f t="shared" si="1"/>
        <v>0</v>
      </c>
    </row>
    <row r="10" spans="1:13" s="16" customFormat="1" ht="18" x14ac:dyDescent="0.2">
      <c r="A10" s="62">
        <v>42736</v>
      </c>
      <c r="B10" s="63" t="s">
        <v>39</v>
      </c>
      <c r="C10" s="64" t="s">
        <v>38</v>
      </c>
      <c r="D10" s="64"/>
      <c r="E10" s="64"/>
      <c r="F10" s="70"/>
      <c r="G10" s="17" t="s">
        <v>3</v>
      </c>
      <c r="H10" s="65">
        <v>12.5</v>
      </c>
      <c r="I10" s="65"/>
      <c r="J10" s="66">
        <f t="shared" ca="1" si="0"/>
        <v>-671.45</v>
      </c>
      <c r="L10" s="67" t="s">
        <v>63</v>
      </c>
      <c r="M10" s="68">
        <f t="shared" si="1"/>
        <v>0</v>
      </c>
    </row>
    <row r="11" spans="1:13" s="16" customFormat="1" ht="18" x14ac:dyDescent="0.2">
      <c r="A11" s="62">
        <v>42745</v>
      </c>
      <c r="B11" s="63" t="s">
        <v>44</v>
      </c>
      <c r="C11" s="64" t="s">
        <v>64</v>
      </c>
      <c r="D11" s="64"/>
      <c r="E11" s="64"/>
      <c r="F11" s="70"/>
      <c r="G11" s="17" t="s">
        <v>3</v>
      </c>
      <c r="H11" s="65"/>
      <c r="I11" s="65">
        <v>671.45</v>
      </c>
      <c r="J11" s="66">
        <f t="shared" ca="1" si="0"/>
        <v>0</v>
      </c>
      <c r="L11" s="67" t="s">
        <v>62</v>
      </c>
      <c r="M11" s="68">
        <f t="shared" si="1"/>
        <v>-500</v>
      </c>
    </row>
    <row r="12" spans="1:13" s="16" customFormat="1" ht="18" x14ac:dyDescent="0.2">
      <c r="A12" s="62">
        <v>42753</v>
      </c>
      <c r="B12" s="63" t="s">
        <v>47</v>
      </c>
      <c r="C12" s="64" t="s">
        <v>62</v>
      </c>
      <c r="D12" s="64"/>
      <c r="E12" s="64"/>
      <c r="F12" s="70"/>
      <c r="G12" s="17" t="s">
        <v>11</v>
      </c>
      <c r="H12" s="65">
        <v>500</v>
      </c>
      <c r="I12" s="65"/>
      <c r="J12" s="66">
        <f t="shared" ca="1" si="0"/>
        <v>-500</v>
      </c>
      <c r="L12" s="67" t="s">
        <v>61</v>
      </c>
      <c r="M12" s="68">
        <f t="shared" si="1"/>
        <v>0</v>
      </c>
    </row>
    <row r="13" spans="1:13" s="16" customFormat="1" ht="18" x14ac:dyDescent="0.2">
      <c r="A13" s="62">
        <v>42753</v>
      </c>
      <c r="B13" s="63" t="s">
        <v>46</v>
      </c>
      <c r="C13" s="64" t="s">
        <v>60</v>
      </c>
      <c r="D13" s="64"/>
      <c r="E13" s="64"/>
      <c r="F13" s="70"/>
      <c r="G13" s="17" t="s">
        <v>11</v>
      </c>
      <c r="H13" s="65">
        <v>25</v>
      </c>
      <c r="I13" s="65"/>
      <c r="J13" s="66">
        <f t="shared" ca="1" si="0"/>
        <v>-525</v>
      </c>
      <c r="L13" s="67" t="s">
        <v>60</v>
      </c>
      <c r="M13" s="68">
        <f t="shared" si="1"/>
        <v>-33.950000000000003</v>
      </c>
    </row>
    <row r="14" spans="1:13" s="16" customFormat="1" ht="18" x14ac:dyDescent="0.2">
      <c r="A14" s="62"/>
      <c r="B14" s="63"/>
      <c r="C14" s="64"/>
      <c r="D14" s="64"/>
      <c r="E14" s="64"/>
      <c r="F14" s="70"/>
      <c r="G14" s="17"/>
      <c r="H14" s="65"/>
      <c r="I14" s="65"/>
      <c r="J14" s="66" t="str">
        <f t="shared" ca="1" si="0"/>
        <v xml:space="preserve"> - </v>
      </c>
      <c r="L14" s="67" t="s">
        <v>38</v>
      </c>
      <c r="M14" s="68">
        <f t="shared" si="1"/>
        <v>-12.5</v>
      </c>
    </row>
    <row r="15" spans="1:13" s="16" customFormat="1" ht="18" x14ac:dyDescent="0.2">
      <c r="A15" s="62"/>
      <c r="B15" s="63"/>
      <c r="C15" s="64"/>
      <c r="D15" s="64"/>
      <c r="E15" s="64"/>
      <c r="F15" s="70"/>
      <c r="G15" s="17"/>
      <c r="H15" s="65"/>
      <c r="I15" s="65"/>
      <c r="J15" s="66" t="str">
        <f t="shared" ca="1" si="0"/>
        <v xml:space="preserve"> - </v>
      </c>
      <c r="L15" s="67"/>
      <c r="M15" s="68" t="str">
        <f t="shared" si="1"/>
        <v xml:space="preserve"> - </v>
      </c>
    </row>
    <row r="16" spans="1:13" s="16" customFormat="1" ht="18" x14ac:dyDescent="0.2">
      <c r="A16" s="62"/>
      <c r="B16" s="63"/>
      <c r="C16" s="64"/>
      <c r="D16" s="64"/>
      <c r="E16" s="64"/>
      <c r="F16" s="70"/>
      <c r="G16" s="17"/>
      <c r="H16" s="65"/>
      <c r="I16" s="65"/>
      <c r="J16" s="66" t="str">
        <f t="shared" ca="1" si="0"/>
        <v xml:space="preserve"> - </v>
      </c>
      <c r="L16" s="67"/>
      <c r="M16" s="68" t="str">
        <f t="shared" si="1"/>
        <v xml:space="preserve"> - </v>
      </c>
    </row>
    <row r="17" spans="1:13" s="16" customFormat="1" ht="18" x14ac:dyDescent="0.2">
      <c r="A17" s="62"/>
      <c r="B17" s="63"/>
      <c r="C17" s="64"/>
      <c r="D17" s="64"/>
      <c r="E17" s="64"/>
      <c r="F17" s="70"/>
      <c r="G17" s="17"/>
      <c r="H17" s="65"/>
      <c r="I17" s="65"/>
      <c r="J17" s="66" t="str">
        <f t="shared" ca="1" si="0"/>
        <v xml:space="preserve"> - </v>
      </c>
      <c r="L17" s="67"/>
      <c r="M17" s="68" t="str">
        <f t="shared" si="1"/>
        <v xml:space="preserve"> - </v>
      </c>
    </row>
    <row r="18" spans="1:13" s="16" customFormat="1" ht="18" x14ac:dyDescent="0.2">
      <c r="A18" s="62"/>
      <c r="B18" s="63"/>
      <c r="C18" s="64"/>
      <c r="D18" s="64"/>
      <c r="E18" s="64"/>
      <c r="F18" s="70"/>
      <c r="G18" s="17"/>
      <c r="H18" s="65"/>
      <c r="I18" s="65"/>
      <c r="J18" s="66" t="str">
        <f t="shared" ca="1" si="0"/>
        <v xml:space="preserve"> - </v>
      </c>
      <c r="L18" s="67"/>
      <c r="M18" s="68" t="str">
        <f t="shared" si="1"/>
        <v xml:space="preserve"> - </v>
      </c>
    </row>
    <row r="19" spans="1:13" s="16" customFormat="1" ht="18" x14ac:dyDescent="0.2">
      <c r="A19" s="62"/>
      <c r="B19" s="63"/>
      <c r="C19" s="64"/>
      <c r="D19" s="64"/>
      <c r="E19" s="64"/>
      <c r="F19" s="70"/>
      <c r="G19" s="17"/>
      <c r="H19" s="65"/>
      <c r="I19" s="65"/>
      <c r="J19" s="66" t="str">
        <f t="shared" ca="1" si="0"/>
        <v xml:space="preserve"> - </v>
      </c>
      <c r="L19" s="67"/>
      <c r="M19" s="68" t="str">
        <f t="shared" si="1"/>
        <v xml:space="preserve"> - </v>
      </c>
    </row>
    <row r="20" spans="1:13" s="16" customFormat="1" ht="18" x14ac:dyDescent="0.2">
      <c r="A20" s="62"/>
      <c r="B20" s="63"/>
      <c r="C20" s="64"/>
      <c r="D20" s="64"/>
      <c r="E20" s="64"/>
      <c r="F20" s="70"/>
      <c r="G20" s="17"/>
      <c r="H20" s="65"/>
      <c r="I20" s="65"/>
      <c r="J20" s="66" t="str">
        <f t="shared" ca="1" si="0"/>
        <v xml:space="preserve"> - </v>
      </c>
      <c r="L20" s="67"/>
      <c r="M20" s="68" t="str">
        <f t="shared" si="1"/>
        <v xml:space="preserve"> - </v>
      </c>
    </row>
    <row r="21" spans="1:13" s="16" customFormat="1" ht="18" x14ac:dyDescent="0.2">
      <c r="A21" s="62"/>
      <c r="B21" s="63"/>
      <c r="C21" s="64"/>
      <c r="D21" s="64"/>
      <c r="E21" s="64"/>
      <c r="F21" s="70"/>
      <c r="G21" s="17"/>
      <c r="H21" s="65"/>
      <c r="I21" s="65"/>
      <c r="J21" s="66" t="str">
        <f t="shared" ca="1" si="0"/>
        <v xml:space="preserve"> - </v>
      </c>
      <c r="L21" s="67"/>
      <c r="M21" s="68" t="str">
        <f t="shared" si="1"/>
        <v xml:space="preserve"> - </v>
      </c>
    </row>
    <row r="22" spans="1:13" s="16" customFormat="1" ht="18" x14ac:dyDescent="0.2">
      <c r="A22" s="62"/>
      <c r="B22" s="63"/>
      <c r="C22" s="64"/>
      <c r="D22" s="64"/>
      <c r="E22" s="64"/>
      <c r="F22" s="70"/>
      <c r="G22" s="17"/>
      <c r="H22" s="65"/>
      <c r="I22" s="65"/>
      <c r="J22" s="66" t="str">
        <f t="shared" ca="1" si="0"/>
        <v xml:space="preserve"> - </v>
      </c>
      <c r="L22" s="67"/>
      <c r="M22" s="68" t="str">
        <f t="shared" si="1"/>
        <v xml:space="preserve"> - </v>
      </c>
    </row>
    <row r="23" spans="1:13" ht="18" x14ac:dyDescent="0.2">
      <c r="A23" s="62"/>
      <c r="B23" s="63"/>
      <c r="C23" s="64"/>
      <c r="D23" s="64"/>
      <c r="E23" s="64"/>
      <c r="F23" s="70"/>
      <c r="G23" s="17"/>
      <c r="H23" s="65"/>
      <c r="I23" s="65"/>
      <c r="J23" s="66" t="str">
        <f t="shared" ca="1" si="0"/>
        <v xml:space="preserve"> - </v>
      </c>
      <c r="L23" s="67"/>
      <c r="M23" s="68" t="str">
        <f t="shared" si="1"/>
        <v xml:space="preserve"> - </v>
      </c>
    </row>
    <row r="24" spans="1:13" ht="18" x14ac:dyDescent="0.2">
      <c r="A24" s="62"/>
      <c r="B24" s="63"/>
      <c r="C24" s="64"/>
      <c r="D24" s="64"/>
      <c r="E24" s="64"/>
      <c r="F24" s="70"/>
      <c r="G24" s="17"/>
      <c r="H24" s="65"/>
      <c r="I24" s="65"/>
      <c r="J24" s="66" t="str">
        <f t="shared" ca="1" si="0"/>
        <v xml:space="preserve"> - </v>
      </c>
      <c r="L24" s="67"/>
      <c r="M24" s="68" t="str">
        <f t="shared" si="1"/>
        <v xml:space="preserve"> - </v>
      </c>
    </row>
    <row r="25" spans="1:13" ht="18" x14ac:dyDescent="0.2">
      <c r="A25" s="62"/>
      <c r="B25" s="63"/>
      <c r="C25" s="64"/>
      <c r="D25" s="64"/>
      <c r="E25" s="64"/>
      <c r="F25" s="70"/>
      <c r="G25" s="17"/>
      <c r="H25" s="65"/>
      <c r="I25" s="65"/>
      <c r="J25" s="66" t="str">
        <f t="shared" ca="1" si="0"/>
        <v xml:space="preserve"> - </v>
      </c>
      <c r="L25" s="67"/>
      <c r="M25" s="68" t="str">
        <f t="shared" si="1"/>
        <v xml:space="preserve"> - </v>
      </c>
    </row>
    <row r="26" spans="1:13" ht="18" x14ac:dyDescent="0.2">
      <c r="A26" s="62"/>
      <c r="B26" s="63"/>
      <c r="C26" s="64"/>
      <c r="D26" s="64"/>
      <c r="E26" s="64"/>
      <c r="F26" s="70"/>
      <c r="G26" s="17"/>
      <c r="H26" s="65"/>
      <c r="I26" s="65"/>
      <c r="J26" s="66" t="str">
        <f t="shared" ca="1" si="0"/>
        <v xml:space="preserve"> - </v>
      </c>
      <c r="L26" s="67"/>
      <c r="M26" s="68" t="str">
        <f t="shared" si="1"/>
        <v xml:space="preserve"> - </v>
      </c>
    </row>
    <row r="27" spans="1:13" ht="18" x14ac:dyDescent="0.2">
      <c r="A27" s="62"/>
      <c r="B27" s="63"/>
      <c r="C27" s="64"/>
      <c r="D27" s="64"/>
      <c r="E27" s="64"/>
      <c r="F27" s="70"/>
      <c r="G27" s="17"/>
      <c r="H27" s="65"/>
      <c r="I27" s="65"/>
      <c r="J27" s="66" t="str">
        <f t="shared" ca="1" si="0"/>
        <v xml:space="preserve"> - </v>
      </c>
      <c r="L27" s="67"/>
      <c r="M27" s="68" t="str">
        <f t="shared" si="1"/>
        <v xml:space="preserve"> - </v>
      </c>
    </row>
    <row r="28" spans="1:13" ht="18" x14ac:dyDescent="0.2">
      <c r="A28" s="62"/>
      <c r="B28" s="63"/>
      <c r="C28" s="64"/>
      <c r="D28" s="64"/>
      <c r="E28" s="64"/>
      <c r="F28" s="70"/>
      <c r="G28" s="17"/>
      <c r="H28" s="65"/>
      <c r="I28" s="65"/>
      <c r="J28" s="66" t="str">
        <f t="shared" ca="1" si="0"/>
        <v xml:space="preserve"> - </v>
      </c>
      <c r="L28" s="67"/>
      <c r="M28" s="68" t="str">
        <f t="shared" si="1"/>
        <v xml:space="preserve"> - </v>
      </c>
    </row>
    <row r="29" spans="1:13" ht="18" x14ac:dyDescent="0.2">
      <c r="A29" s="62"/>
      <c r="B29" s="63"/>
      <c r="C29" s="64"/>
      <c r="D29" s="64"/>
      <c r="E29" s="64"/>
      <c r="F29" s="70"/>
      <c r="G29" s="17"/>
      <c r="H29" s="65"/>
      <c r="I29" s="65"/>
      <c r="J29" s="66" t="str">
        <f t="shared" ca="1" si="0"/>
        <v xml:space="preserve"> - </v>
      </c>
    </row>
    <row r="30" spans="1:13" ht="18" x14ac:dyDescent="0.2">
      <c r="A30" s="62"/>
      <c r="B30" s="63"/>
      <c r="C30" s="64"/>
      <c r="D30" s="64"/>
      <c r="E30" s="64"/>
      <c r="F30" s="70"/>
      <c r="G30" s="17"/>
      <c r="H30" s="65"/>
      <c r="I30" s="65"/>
      <c r="J30" s="66" t="str">
        <f t="shared" ca="1" si="0"/>
        <v xml:space="preserve"> - </v>
      </c>
    </row>
    <row r="31" spans="1:13" ht="18" x14ac:dyDescent="0.2">
      <c r="A31" s="62"/>
      <c r="B31" s="63"/>
      <c r="C31" s="64"/>
      <c r="D31" s="64"/>
      <c r="E31" s="64"/>
      <c r="F31" s="70"/>
      <c r="G31" s="17"/>
      <c r="H31" s="65"/>
      <c r="I31" s="65"/>
      <c r="J31" s="66" t="str">
        <f t="shared" ca="1" si="0"/>
        <v xml:space="preserve"> - </v>
      </c>
    </row>
    <row r="32" spans="1:13" ht="18" x14ac:dyDescent="0.2">
      <c r="A32" s="62"/>
      <c r="B32" s="63"/>
      <c r="C32" s="64"/>
      <c r="D32" s="64"/>
      <c r="E32" s="64"/>
      <c r="F32" s="70"/>
      <c r="G32" s="17"/>
      <c r="H32" s="65"/>
      <c r="I32" s="65"/>
      <c r="J32" s="66" t="str">
        <f t="shared" ca="1" si="0"/>
        <v xml:space="preserve"> - </v>
      </c>
    </row>
    <row r="33" spans="1:12" ht="18" x14ac:dyDescent="0.2">
      <c r="A33" s="62"/>
      <c r="B33" s="63"/>
      <c r="C33" s="64"/>
      <c r="D33" s="64"/>
      <c r="E33" s="64"/>
      <c r="F33" s="70"/>
      <c r="G33" s="17"/>
      <c r="H33" s="65"/>
      <c r="I33" s="65"/>
      <c r="J33" s="66" t="str">
        <f t="shared" ca="1" si="0"/>
        <v xml:space="preserve"> - </v>
      </c>
    </row>
    <row r="34" spans="1:12" ht="18" x14ac:dyDescent="0.2">
      <c r="A34" s="62"/>
      <c r="B34" s="63"/>
      <c r="C34" s="64"/>
      <c r="D34" s="64"/>
      <c r="E34" s="64"/>
      <c r="F34" s="70"/>
      <c r="G34" s="17"/>
      <c r="H34" s="65"/>
      <c r="I34" s="65"/>
      <c r="J34" s="66" t="str">
        <f t="shared" ca="1" si="0"/>
        <v xml:space="preserve"> - </v>
      </c>
    </row>
    <row r="35" spans="1:12" ht="18" x14ac:dyDescent="0.2">
      <c r="A35" s="62"/>
      <c r="B35" s="63"/>
      <c r="C35" s="64"/>
      <c r="D35" s="64"/>
      <c r="E35" s="64"/>
      <c r="F35" s="70"/>
      <c r="G35" s="17"/>
      <c r="H35" s="65"/>
      <c r="I35" s="65"/>
      <c r="J35" s="66" t="str">
        <f t="shared" ca="1" si="0"/>
        <v xml:space="preserve"> - </v>
      </c>
    </row>
    <row r="36" spans="1:12" ht="18" x14ac:dyDescent="0.2">
      <c r="A36" s="62"/>
      <c r="B36" s="63"/>
      <c r="C36" s="64"/>
      <c r="D36" s="64"/>
      <c r="E36" s="64"/>
      <c r="F36" s="70"/>
      <c r="G36" s="17"/>
      <c r="H36" s="65"/>
      <c r="I36" s="65"/>
      <c r="J36" s="66" t="str">
        <f t="shared" ca="1" si="0"/>
        <v xml:space="preserve"> - </v>
      </c>
    </row>
    <row r="37" spans="1:12" ht="18" x14ac:dyDescent="0.2">
      <c r="A37" s="62"/>
      <c r="B37" s="63"/>
      <c r="C37" s="64"/>
      <c r="D37" s="64"/>
      <c r="E37" s="64"/>
      <c r="F37" s="70"/>
      <c r="G37" s="17"/>
      <c r="H37" s="65"/>
      <c r="I37" s="65"/>
      <c r="J37" s="66" t="str">
        <f t="shared" ca="1" si="0"/>
        <v xml:space="preserve"> - </v>
      </c>
    </row>
    <row r="38" spans="1:12" ht="18" x14ac:dyDescent="0.2">
      <c r="A38" s="62"/>
      <c r="B38" s="63"/>
      <c r="C38" s="64"/>
      <c r="D38" s="64"/>
      <c r="E38" s="64"/>
      <c r="F38" s="70"/>
      <c r="G38" s="17"/>
      <c r="H38" s="65"/>
      <c r="I38" s="65"/>
      <c r="J38" s="66" t="str">
        <f t="shared" ca="1" si="0"/>
        <v xml:space="preserve"> - </v>
      </c>
    </row>
    <row r="39" spans="1:12" ht="18" x14ac:dyDescent="0.2">
      <c r="A39" s="62"/>
      <c r="B39" s="63"/>
      <c r="C39" s="64"/>
      <c r="D39" s="64"/>
      <c r="E39" s="64"/>
      <c r="F39" s="70"/>
      <c r="G39" s="17"/>
      <c r="H39" s="65"/>
      <c r="I39" s="65"/>
      <c r="J39" s="66" t="str">
        <f t="shared" ca="1" si="0"/>
        <v xml:space="preserve"> - </v>
      </c>
    </row>
    <row r="40" spans="1:12" ht="18" x14ac:dyDescent="0.2">
      <c r="A40" s="62"/>
      <c r="B40" s="63"/>
      <c r="C40" s="64"/>
      <c r="D40" s="64"/>
      <c r="E40" s="64"/>
      <c r="F40" s="70"/>
      <c r="G40" s="17"/>
      <c r="H40" s="65"/>
      <c r="I40" s="65"/>
      <c r="J40" s="66" t="str">
        <f t="shared" ca="1" si="0"/>
        <v xml:space="preserve"> - </v>
      </c>
    </row>
    <row r="41" spans="1:12" ht="18" x14ac:dyDescent="0.2">
      <c r="A41" s="62"/>
      <c r="B41" s="63"/>
      <c r="C41" s="64"/>
      <c r="D41" s="64"/>
      <c r="E41" s="64"/>
      <c r="F41" s="70"/>
      <c r="G41" s="17"/>
      <c r="H41" s="65"/>
      <c r="I41" s="65"/>
      <c r="J41" s="66" t="str">
        <f t="shared" ca="1" si="0"/>
        <v xml:space="preserve"> - </v>
      </c>
    </row>
    <row r="42" spans="1:12" ht="18" x14ac:dyDescent="0.2">
      <c r="A42" s="62"/>
      <c r="B42" s="63"/>
      <c r="C42" s="64"/>
      <c r="D42" s="64"/>
      <c r="E42" s="64"/>
      <c r="F42" s="70"/>
      <c r="G42" s="17"/>
      <c r="H42" s="65"/>
      <c r="I42" s="65"/>
      <c r="J42" s="66" t="str">
        <f t="shared" ca="1" si="0"/>
        <v xml:space="preserve"> - </v>
      </c>
    </row>
    <row r="43" spans="1:12" ht="18" x14ac:dyDescent="0.25">
      <c r="A43" s="62"/>
      <c r="B43" s="63"/>
      <c r="C43" s="64"/>
      <c r="D43" s="64"/>
      <c r="E43" s="64"/>
      <c r="F43" s="70"/>
      <c r="G43" s="17"/>
      <c r="H43" s="65"/>
      <c r="I43" s="65"/>
      <c r="J43" s="66" t="str">
        <f t="shared" ca="1" si="0"/>
        <v xml:space="preserve"> - </v>
      </c>
      <c r="L43" s="72" t="s">
        <v>79</v>
      </c>
    </row>
  </sheetData>
  <mergeCells count="1">
    <mergeCell ref="H1:J1"/>
  </mergeCells>
  <phoneticPr fontId="3" type="noConversion"/>
  <conditionalFormatting sqref="C5">
    <cfRule type="cellIs" dxfId="14" priority="2" operator="greaterThan">
      <formula>0.25</formula>
    </cfRule>
  </conditionalFormatting>
  <conditionalFormatting sqref="C4">
    <cfRule type="expression" dxfId="13" priority="1">
      <formula>($C$4/$C$3)&lt;25%</formula>
    </cfRule>
  </conditionalFormatting>
  <dataValidations count="4">
    <dataValidation type="list" allowBlank="1" showInputMessage="1" showErrorMessage="1" sqref="C8:C43 E8:E43" xr:uid="{00000000-0002-0000-0000-000000000000}">
      <formula1>categoryList</formula1>
    </dataValidation>
    <dataValidation type="list" allowBlank="1" showInputMessage="1" showErrorMessage="1" sqref="G8:G43" xr:uid="{00000000-0002-0000-0000-000001000000}">
      <formula1>reconcileList</formula1>
    </dataValidation>
    <dataValidation type="list" allowBlank="1" showInputMessage="1" showErrorMessage="1" sqref="A8:A43" xr:uid="{00000000-0002-0000-0000-000002000000}">
      <formula1>dateList</formula1>
    </dataValidation>
    <dataValidation type="list" allowBlank="1" showInputMessage="1" showErrorMessage="1" sqref="B8:B43" xr:uid="{00000000-0002-0000-0000-000003000000}">
      <formula1>payeeList</formula1>
    </dataValidation>
  </dataValidations>
  <hyperlinks>
    <hyperlink ref="L1" r:id="rId1" xr:uid="{00000000-0004-0000-0000-000000000000}"/>
  </hyperlinks>
  <printOptions horizontalCentered="1"/>
  <pageMargins left="0.5" right="0.5" top="0.4" bottom="0.5" header="0.25" footer="0.25"/>
  <pageSetup scale="83" fitToHeight="0" orientation="portrait" r:id="rId2"/>
  <headerFooter>
    <oddFooter>&amp;L&amp;8&amp;K01+048Template by Vertex42.com, https://www.vertex42.com/ExcelTemplates/credit-account-register.html&amp;R&amp;8&amp;K01+048© 2017 Vertex42 LLC</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8"/>
  <sheetViews>
    <sheetView showGridLines="0" workbookViewId="0">
      <selection activeCell="A2" sqref="A2"/>
    </sheetView>
  </sheetViews>
  <sheetFormatPr defaultRowHeight="14.25" x14ac:dyDescent="0.2"/>
  <cols>
    <col min="1" max="1" width="26.25" customWidth="1"/>
    <col min="2" max="2" width="2.75" style="14" customWidth="1"/>
    <col min="3" max="3" width="32.25" style="14" customWidth="1"/>
    <col min="4" max="4" width="2.75" style="14" customWidth="1"/>
    <col min="5" max="5" width="12.75" customWidth="1"/>
    <col min="6" max="6" width="2.75" style="14" customWidth="1"/>
    <col min="8" max="8" width="2.75" style="14" customWidth="1"/>
  </cols>
  <sheetData>
    <row r="1" spans="1:9" s="4" customFormat="1" ht="19.5" customHeight="1" x14ac:dyDescent="0.2">
      <c r="A1" s="38" t="s">
        <v>21</v>
      </c>
      <c r="C1" s="38" t="s">
        <v>31</v>
      </c>
      <c r="E1" s="38" t="s">
        <v>0</v>
      </c>
      <c r="G1" s="38" t="s">
        <v>3</v>
      </c>
    </row>
    <row r="2" spans="1:9" s="4" customFormat="1" x14ac:dyDescent="0.2">
      <c r="A2" s="37"/>
      <c r="C2" s="46"/>
      <c r="E2" s="42"/>
      <c r="G2" s="42"/>
    </row>
    <row r="3" spans="1:9" x14ac:dyDescent="0.2">
      <c r="A3" s="37" t="s">
        <v>22</v>
      </c>
      <c r="C3" s="46" t="s">
        <v>32</v>
      </c>
      <c r="E3" s="43">
        <f ca="1">TODAY()</f>
        <v>43218</v>
      </c>
      <c r="G3" s="42" t="s">
        <v>3</v>
      </c>
      <c r="I3" s="39" t="s">
        <v>26</v>
      </c>
    </row>
    <row r="4" spans="1:9" x14ac:dyDescent="0.2">
      <c r="A4" s="37" t="s">
        <v>64</v>
      </c>
      <c r="C4" s="37" t="s">
        <v>44</v>
      </c>
      <c r="E4" s="43">
        <f t="shared" ref="E4:E10" ca="1" si="0">E3-1</f>
        <v>43217</v>
      </c>
      <c r="G4" s="42" t="s">
        <v>11</v>
      </c>
      <c r="I4" s="39" t="s">
        <v>27</v>
      </c>
    </row>
    <row r="5" spans="1:9" x14ac:dyDescent="0.2">
      <c r="A5" s="37" t="s">
        <v>65</v>
      </c>
      <c r="C5" s="37" t="s">
        <v>45</v>
      </c>
      <c r="E5" s="43">
        <f t="shared" ca="1" si="0"/>
        <v>43216</v>
      </c>
      <c r="G5" s="42"/>
    </row>
    <row r="6" spans="1:9" x14ac:dyDescent="0.2">
      <c r="A6" s="37" t="s">
        <v>63</v>
      </c>
      <c r="C6" s="37" t="s">
        <v>47</v>
      </c>
      <c r="E6" s="43">
        <f t="shared" ca="1" si="0"/>
        <v>43215</v>
      </c>
      <c r="G6" s="42"/>
      <c r="I6" s="39" t="s">
        <v>25</v>
      </c>
    </row>
    <row r="7" spans="1:9" x14ac:dyDescent="0.2">
      <c r="A7" s="37" t="s">
        <v>62</v>
      </c>
      <c r="C7" s="37" t="s">
        <v>48</v>
      </c>
      <c r="E7" s="43">
        <f t="shared" ca="1" si="0"/>
        <v>43214</v>
      </c>
      <c r="G7" s="42"/>
    </row>
    <row r="8" spans="1:9" x14ac:dyDescent="0.2">
      <c r="A8" s="37" t="s">
        <v>61</v>
      </c>
      <c r="C8" s="37" t="s">
        <v>37</v>
      </c>
      <c r="E8" s="43">
        <f t="shared" ca="1" si="0"/>
        <v>43213</v>
      </c>
      <c r="G8" s="42"/>
      <c r="I8" s="39"/>
    </row>
    <row r="9" spans="1:9" x14ac:dyDescent="0.2">
      <c r="A9" s="37" t="s">
        <v>60</v>
      </c>
      <c r="C9" s="37" t="s">
        <v>46</v>
      </c>
      <c r="E9" s="43">
        <f t="shared" ca="1" si="0"/>
        <v>43212</v>
      </c>
      <c r="G9" s="42"/>
      <c r="I9" s="39"/>
    </row>
    <row r="10" spans="1:9" x14ac:dyDescent="0.2">
      <c r="A10" s="37" t="s">
        <v>38</v>
      </c>
      <c r="C10" s="37" t="s">
        <v>39</v>
      </c>
      <c r="E10" s="43">
        <f t="shared" ca="1" si="0"/>
        <v>43211</v>
      </c>
      <c r="G10" s="42"/>
    </row>
    <row r="11" spans="1:9" x14ac:dyDescent="0.2">
      <c r="A11" s="37"/>
      <c r="C11" s="37" t="s">
        <v>40</v>
      </c>
      <c r="E11" s="43">
        <f t="shared" ref="E11:E17" ca="1" si="1">E10-1</f>
        <v>43210</v>
      </c>
      <c r="G11" s="42"/>
    </row>
    <row r="12" spans="1:9" x14ac:dyDescent="0.2">
      <c r="A12" s="37"/>
      <c r="C12" s="37" t="s">
        <v>41</v>
      </c>
      <c r="E12" s="43">
        <f t="shared" ca="1" si="1"/>
        <v>43209</v>
      </c>
      <c r="G12" s="14"/>
    </row>
    <row r="13" spans="1:9" x14ac:dyDescent="0.2">
      <c r="A13" s="37"/>
      <c r="C13" s="37" t="s">
        <v>69</v>
      </c>
      <c r="E13" s="43">
        <f t="shared" ca="1" si="1"/>
        <v>43208</v>
      </c>
      <c r="G13" s="14"/>
    </row>
    <row r="14" spans="1:9" x14ac:dyDescent="0.2">
      <c r="A14" s="37"/>
      <c r="C14" s="37" t="s">
        <v>66</v>
      </c>
      <c r="E14" s="43">
        <f t="shared" ca="1" si="1"/>
        <v>43207</v>
      </c>
      <c r="G14" s="14"/>
    </row>
    <row r="15" spans="1:9" x14ac:dyDescent="0.2">
      <c r="A15" s="37"/>
      <c r="C15" s="37" t="s">
        <v>67</v>
      </c>
      <c r="E15" s="43">
        <f t="shared" ca="1" si="1"/>
        <v>43206</v>
      </c>
      <c r="G15" s="14"/>
    </row>
    <row r="16" spans="1:9" x14ac:dyDescent="0.2">
      <c r="A16" s="37"/>
      <c r="C16" s="37" t="s">
        <v>68</v>
      </c>
      <c r="E16" s="43">
        <f t="shared" ca="1" si="1"/>
        <v>43205</v>
      </c>
      <c r="G16" s="14"/>
    </row>
    <row r="17" spans="1:5" x14ac:dyDescent="0.2">
      <c r="A17" s="37"/>
      <c r="C17" s="37"/>
      <c r="E17" s="43">
        <f t="shared" ca="1" si="1"/>
        <v>43204</v>
      </c>
    </row>
    <row r="18" spans="1:5" x14ac:dyDescent="0.2">
      <c r="A18" s="37"/>
      <c r="C18" s="37"/>
      <c r="E18" s="42"/>
    </row>
    <row r="19" spans="1:5" x14ac:dyDescent="0.2">
      <c r="A19" s="37"/>
      <c r="C19" s="37"/>
      <c r="E19" s="42"/>
    </row>
    <row r="20" spans="1:5" x14ac:dyDescent="0.2">
      <c r="A20" s="37"/>
      <c r="C20" s="37"/>
      <c r="E20" s="42"/>
    </row>
    <row r="21" spans="1:5" x14ac:dyDescent="0.2">
      <c r="A21" s="37"/>
      <c r="C21" s="37"/>
      <c r="E21" s="42"/>
    </row>
    <row r="22" spans="1:5" x14ac:dyDescent="0.2">
      <c r="A22" s="37"/>
      <c r="C22" s="37"/>
      <c r="E22" s="42"/>
    </row>
    <row r="23" spans="1:5" x14ac:dyDescent="0.2">
      <c r="A23" s="37"/>
      <c r="C23" s="37"/>
      <c r="E23" s="14"/>
    </row>
    <row r="24" spans="1:5" x14ac:dyDescent="0.2">
      <c r="A24" s="37"/>
      <c r="C24" s="37"/>
      <c r="E24" s="14"/>
    </row>
    <row r="25" spans="1:5" x14ac:dyDescent="0.2">
      <c r="A25" s="37"/>
      <c r="C25" s="37"/>
    </row>
    <row r="26" spans="1:5" x14ac:dyDescent="0.2">
      <c r="A26" s="37"/>
      <c r="C26" s="37"/>
    </row>
    <row r="27" spans="1:5" x14ac:dyDescent="0.2">
      <c r="A27" s="37"/>
      <c r="C27" s="37"/>
    </row>
    <row r="28" spans="1:5" x14ac:dyDescent="0.2">
      <c r="A28" s="37"/>
      <c r="C28" s="37"/>
    </row>
    <row r="29" spans="1:5" x14ac:dyDescent="0.2">
      <c r="A29" s="37"/>
      <c r="C29" s="37"/>
    </row>
    <row r="30" spans="1:5" x14ac:dyDescent="0.2">
      <c r="A30" s="37"/>
      <c r="C30" s="37"/>
    </row>
    <row r="31" spans="1:5" x14ac:dyDescent="0.2">
      <c r="A31" s="37"/>
      <c r="C31" s="37"/>
    </row>
    <row r="32" spans="1:5" x14ac:dyDescent="0.2">
      <c r="A32" s="37"/>
      <c r="C32" s="37"/>
    </row>
    <row r="33" spans="1:3" x14ac:dyDescent="0.2">
      <c r="A33" s="37"/>
      <c r="C33" s="37"/>
    </row>
    <row r="34" spans="1:3" x14ac:dyDescent="0.2">
      <c r="A34" s="37"/>
      <c r="C34" s="37"/>
    </row>
    <row r="35" spans="1:3" x14ac:dyDescent="0.2">
      <c r="A35" s="37"/>
      <c r="C35" s="37"/>
    </row>
    <row r="36" spans="1:3" x14ac:dyDescent="0.2">
      <c r="A36" s="37"/>
      <c r="C36" s="37"/>
    </row>
    <row r="37" spans="1:3" x14ac:dyDescent="0.2">
      <c r="A37" s="37"/>
      <c r="C37" s="37"/>
    </row>
    <row r="38" spans="1:3" x14ac:dyDescent="0.2">
      <c r="A38" s="37"/>
      <c r="C38" s="37"/>
    </row>
    <row r="39" spans="1:3" x14ac:dyDescent="0.2">
      <c r="A39" s="37"/>
      <c r="C39" s="37"/>
    </row>
    <row r="40" spans="1:3" x14ac:dyDescent="0.2">
      <c r="A40" s="37"/>
      <c r="C40" s="37"/>
    </row>
    <row r="41" spans="1:3" x14ac:dyDescent="0.2">
      <c r="A41" s="37"/>
      <c r="C41" s="37"/>
    </row>
    <row r="42" spans="1:3" x14ac:dyDescent="0.2">
      <c r="A42" s="37"/>
      <c r="C42" s="37"/>
    </row>
    <row r="43" spans="1:3" x14ac:dyDescent="0.2">
      <c r="A43" s="37"/>
      <c r="C43" s="37"/>
    </row>
    <row r="44" spans="1:3" x14ac:dyDescent="0.2">
      <c r="A44" s="37"/>
      <c r="C44" s="37"/>
    </row>
    <row r="45" spans="1:3" x14ac:dyDescent="0.2">
      <c r="A45" s="37"/>
      <c r="C45" s="37"/>
    </row>
    <row r="46" spans="1:3" x14ac:dyDescent="0.2">
      <c r="A46" s="37"/>
      <c r="C46" s="37"/>
    </row>
    <row r="47" spans="1:3" x14ac:dyDescent="0.2">
      <c r="A47" s="37"/>
      <c r="C47" s="37"/>
    </row>
    <row r="48" spans="1:3" x14ac:dyDescent="0.2">
      <c r="A48" s="37"/>
      <c r="C48" s="37"/>
    </row>
    <row r="49" spans="1:3" x14ac:dyDescent="0.2">
      <c r="A49" s="37"/>
      <c r="C49" s="37"/>
    </row>
    <row r="50" spans="1:3" x14ac:dyDescent="0.2">
      <c r="A50" s="37"/>
      <c r="C50" s="37"/>
    </row>
    <row r="51" spans="1:3" x14ac:dyDescent="0.2">
      <c r="A51" s="37"/>
      <c r="C51" s="37"/>
    </row>
    <row r="52" spans="1:3" x14ac:dyDescent="0.2">
      <c r="A52" s="37"/>
      <c r="C52" s="37"/>
    </row>
    <row r="53" spans="1:3" x14ac:dyDescent="0.2">
      <c r="A53" s="37"/>
      <c r="C53" s="37"/>
    </row>
    <row r="54" spans="1:3" x14ac:dyDescent="0.2">
      <c r="A54" s="37"/>
      <c r="C54" s="37"/>
    </row>
    <row r="55" spans="1:3" x14ac:dyDescent="0.2">
      <c r="A55" s="37"/>
      <c r="C55" s="37"/>
    </row>
    <row r="56" spans="1:3" x14ac:dyDescent="0.2">
      <c r="A56" s="37"/>
      <c r="C56" s="37"/>
    </row>
    <row r="57" spans="1:3" x14ac:dyDescent="0.2">
      <c r="A57" s="37"/>
      <c r="C57" s="37"/>
    </row>
    <row r="58" spans="1:3" x14ac:dyDescent="0.2">
      <c r="A58" s="37"/>
      <c r="C58" s="37"/>
    </row>
    <row r="59" spans="1:3" x14ac:dyDescent="0.2">
      <c r="A59" s="37"/>
      <c r="C59" s="37"/>
    </row>
    <row r="60" spans="1:3" x14ac:dyDescent="0.2">
      <c r="A60" s="37"/>
      <c r="C60" s="37"/>
    </row>
    <row r="61" spans="1:3" x14ac:dyDescent="0.2">
      <c r="A61" s="37"/>
      <c r="C61" s="37"/>
    </row>
    <row r="62" spans="1:3" x14ac:dyDescent="0.2">
      <c r="A62" s="37"/>
      <c r="C62" s="37"/>
    </row>
    <row r="63" spans="1:3" x14ac:dyDescent="0.2">
      <c r="A63" s="37"/>
      <c r="C63" s="37"/>
    </row>
    <row r="64" spans="1:3" x14ac:dyDescent="0.2">
      <c r="A64" s="37"/>
      <c r="C64" s="37"/>
    </row>
    <row r="65" spans="1:3" x14ac:dyDescent="0.2">
      <c r="A65" s="37"/>
      <c r="C65" s="37"/>
    </row>
    <row r="66" spans="1:3" x14ac:dyDescent="0.2">
      <c r="A66" s="37"/>
      <c r="C66" s="37"/>
    </row>
    <row r="67" spans="1:3" x14ac:dyDescent="0.2">
      <c r="A67" s="37"/>
      <c r="C67" s="37"/>
    </row>
    <row r="68" spans="1:3" x14ac:dyDescent="0.2">
      <c r="A68" s="37"/>
      <c r="C68" s="37"/>
    </row>
    <row r="69" spans="1:3" x14ac:dyDescent="0.2">
      <c r="A69" s="37"/>
      <c r="C69" s="37"/>
    </row>
    <row r="70" spans="1:3" x14ac:dyDescent="0.2">
      <c r="A70" s="37"/>
      <c r="C70" s="37"/>
    </row>
    <row r="71" spans="1:3" x14ac:dyDescent="0.2">
      <c r="A71" s="37"/>
      <c r="C71" s="37"/>
    </row>
    <row r="72" spans="1:3" x14ac:dyDescent="0.2">
      <c r="A72" s="37"/>
      <c r="C72" s="37"/>
    </row>
    <row r="73" spans="1:3" x14ac:dyDescent="0.2">
      <c r="A73" s="37"/>
      <c r="C73" s="37"/>
    </row>
    <row r="74" spans="1:3" x14ac:dyDescent="0.2">
      <c r="A74" s="37"/>
      <c r="C74" s="37"/>
    </row>
    <row r="75" spans="1:3" x14ac:dyDescent="0.2">
      <c r="A75" s="37"/>
      <c r="C75" s="37"/>
    </row>
    <row r="76" spans="1:3" x14ac:dyDescent="0.2">
      <c r="A76" s="37"/>
      <c r="C76" s="37"/>
    </row>
    <row r="77" spans="1:3" x14ac:dyDescent="0.2">
      <c r="A77" s="37"/>
      <c r="C77" s="37"/>
    </row>
    <row r="78" spans="1:3" x14ac:dyDescent="0.2">
      <c r="A78" s="37"/>
      <c r="C78" s="37"/>
    </row>
    <row r="79" spans="1:3" x14ac:dyDescent="0.2">
      <c r="A79" s="37"/>
      <c r="C79" s="37"/>
    </row>
    <row r="80" spans="1:3" x14ac:dyDescent="0.2">
      <c r="A80" s="37"/>
      <c r="C80" s="37"/>
    </row>
    <row r="81" spans="1:3" x14ac:dyDescent="0.2">
      <c r="A81" s="37"/>
      <c r="C81" s="37"/>
    </row>
    <row r="82" spans="1:3" x14ac:dyDescent="0.2">
      <c r="A82" s="37"/>
      <c r="C82" s="37"/>
    </row>
    <row r="83" spans="1:3" x14ac:dyDescent="0.2">
      <c r="A83" s="37"/>
      <c r="C83" s="37"/>
    </row>
    <row r="84" spans="1:3" x14ac:dyDescent="0.2">
      <c r="A84" s="37"/>
      <c r="C84" s="37"/>
    </row>
    <row r="85" spans="1:3" x14ac:dyDescent="0.2">
      <c r="A85" s="37"/>
      <c r="C85" s="37"/>
    </row>
    <row r="86" spans="1:3" x14ac:dyDescent="0.2">
      <c r="A86" s="37"/>
      <c r="C86" s="37"/>
    </row>
    <row r="87" spans="1:3" x14ac:dyDescent="0.2">
      <c r="A87" s="37"/>
      <c r="C87" s="37"/>
    </row>
    <row r="88" spans="1:3" x14ac:dyDescent="0.2">
      <c r="A88" s="37"/>
      <c r="C88" s="37"/>
    </row>
    <row r="89" spans="1:3" x14ac:dyDescent="0.2">
      <c r="A89" s="37"/>
      <c r="C89" s="37"/>
    </row>
    <row r="90" spans="1:3" x14ac:dyDescent="0.2">
      <c r="A90" s="37"/>
      <c r="C90" s="37"/>
    </row>
    <row r="91" spans="1:3" x14ac:dyDescent="0.2">
      <c r="A91" s="37"/>
      <c r="C91" s="37"/>
    </row>
    <row r="92" spans="1:3" x14ac:dyDescent="0.2">
      <c r="A92" s="37"/>
      <c r="C92" s="37"/>
    </row>
    <row r="93" spans="1:3" x14ac:dyDescent="0.2">
      <c r="A93" s="37"/>
      <c r="C93" s="37"/>
    </row>
    <row r="94" spans="1:3" x14ac:dyDescent="0.2">
      <c r="A94" s="37"/>
      <c r="C94" s="37"/>
    </row>
    <row r="95" spans="1:3" x14ac:dyDescent="0.2">
      <c r="A95" s="37"/>
      <c r="C95" s="37"/>
    </row>
    <row r="96" spans="1:3" x14ac:dyDescent="0.2">
      <c r="A96" s="37"/>
      <c r="C96" s="37"/>
    </row>
    <row r="97" spans="1:3" x14ac:dyDescent="0.2">
      <c r="A97" s="37"/>
      <c r="C97" s="37"/>
    </row>
    <row r="98" spans="1:3" x14ac:dyDescent="0.2">
      <c r="A98" s="37"/>
      <c r="C98" s="37"/>
    </row>
    <row r="99" spans="1:3" x14ac:dyDescent="0.2">
      <c r="A99" s="37"/>
      <c r="C99" s="37"/>
    </row>
    <row r="100" spans="1:3" x14ac:dyDescent="0.2">
      <c r="A100" s="37"/>
      <c r="C100" s="37"/>
    </row>
    <row r="101" spans="1:3" x14ac:dyDescent="0.2">
      <c r="A101" s="37"/>
      <c r="C101" s="37"/>
    </row>
    <row r="102" spans="1:3" x14ac:dyDescent="0.2">
      <c r="A102" s="37"/>
      <c r="C102" s="37"/>
    </row>
    <row r="103" spans="1:3" x14ac:dyDescent="0.2">
      <c r="A103" s="37"/>
      <c r="C103" s="37"/>
    </row>
    <row r="104" spans="1:3" x14ac:dyDescent="0.2">
      <c r="A104" s="37"/>
      <c r="C104" s="37"/>
    </row>
    <row r="105" spans="1:3" x14ac:dyDescent="0.2">
      <c r="A105" s="37"/>
      <c r="C105" s="37"/>
    </row>
    <row r="106" spans="1:3" x14ac:dyDescent="0.2">
      <c r="A106" s="37"/>
      <c r="C106" s="37"/>
    </row>
    <row r="107" spans="1:3" x14ac:dyDescent="0.2">
      <c r="A107" s="37"/>
      <c r="C107" s="37"/>
    </row>
    <row r="108" spans="1:3" x14ac:dyDescent="0.2">
      <c r="A108" s="37"/>
      <c r="C108" s="37"/>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43"/>
  <sheetViews>
    <sheetView showGridLines="0" workbookViewId="0">
      <selection activeCell="A5" sqref="A5"/>
    </sheetView>
  </sheetViews>
  <sheetFormatPr defaultRowHeight="14.25" x14ac:dyDescent="0.2"/>
  <cols>
    <col min="1" max="1" width="9" customWidth="1"/>
    <col min="2" max="2" width="74.5" style="25" customWidth="1"/>
    <col min="3" max="3" width="3.75" customWidth="1"/>
  </cols>
  <sheetData>
    <row r="1" spans="1:4" s="4" customFormat="1" ht="26.1" customHeight="1" x14ac:dyDescent="0.2">
      <c r="A1" s="20" t="s">
        <v>12</v>
      </c>
      <c r="B1" s="20"/>
      <c r="C1" s="21"/>
      <c r="D1" s="21"/>
    </row>
    <row r="2" spans="1:4" x14ac:dyDescent="0.2">
      <c r="A2" s="9" t="s">
        <v>52</v>
      </c>
      <c r="B2" s="2"/>
      <c r="C2" s="8"/>
      <c r="D2" s="35" t="s">
        <v>35</v>
      </c>
    </row>
    <row r="3" spans="1:4" x14ac:dyDescent="0.2">
      <c r="A3" s="2"/>
      <c r="B3" s="2"/>
      <c r="C3" s="8"/>
    </row>
    <row r="4" spans="1:4" s="5" customFormat="1" ht="15" x14ac:dyDescent="0.25">
      <c r="A4" s="11" t="s">
        <v>8</v>
      </c>
      <c r="B4" s="23"/>
      <c r="C4" s="6"/>
    </row>
    <row r="5" spans="1:4" s="5" customFormat="1" x14ac:dyDescent="0.2">
      <c r="B5" s="23" t="s">
        <v>30</v>
      </c>
      <c r="C5" s="6"/>
    </row>
    <row r="6" spans="1:4" s="5" customFormat="1" x14ac:dyDescent="0.2">
      <c r="B6" s="23" t="s">
        <v>53</v>
      </c>
      <c r="C6" s="6"/>
    </row>
    <row r="7" spans="1:4" s="5" customFormat="1" x14ac:dyDescent="0.2">
      <c r="B7" s="23" t="s">
        <v>54</v>
      </c>
      <c r="C7" s="6"/>
    </row>
    <row r="8" spans="1:4" s="5" customFormat="1" x14ac:dyDescent="0.2">
      <c r="B8" s="25"/>
    </row>
    <row r="9" spans="1:4" s="5" customFormat="1" ht="42.75" x14ac:dyDescent="0.2">
      <c r="B9" s="24" t="s">
        <v>28</v>
      </c>
      <c r="C9" s="6"/>
    </row>
    <row r="10" spans="1:4" s="5" customFormat="1" x14ac:dyDescent="0.2">
      <c r="B10" s="23"/>
      <c r="C10" s="6"/>
    </row>
    <row r="11" spans="1:4" s="5" customFormat="1" x14ac:dyDescent="0.2">
      <c r="B11" s="24" t="s">
        <v>29</v>
      </c>
      <c r="C11" s="6"/>
    </row>
    <row r="12" spans="1:4" s="5" customFormat="1" x14ac:dyDescent="0.2">
      <c r="B12" s="25"/>
    </row>
    <row r="13" spans="1:4" s="5" customFormat="1" ht="15" x14ac:dyDescent="0.25">
      <c r="A13" s="12" t="s">
        <v>83</v>
      </c>
      <c r="B13" s="25"/>
    </row>
    <row r="14" spans="1:4" s="5" customFormat="1" ht="28.5" x14ac:dyDescent="0.2">
      <c r="B14" s="24" t="s">
        <v>84</v>
      </c>
    </row>
    <row r="15" spans="1:4" s="5" customFormat="1" x14ac:dyDescent="0.2">
      <c r="B15" s="25"/>
    </row>
    <row r="16" spans="1:4" s="5" customFormat="1" ht="42.75" x14ac:dyDescent="0.2">
      <c r="B16" s="24" t="s">
        <v>70</v>
      </c>
    </row>
    <row r="17" spans="1:3" s="5" customFormat="1" x14ac:dyDescent="0.2">
      <c r="B17" s="25"/>
    </row>
    <row r="18" spans="1:3" s="5" customFormat="1" ht="15" x14ac:dyDescent="0.25">
      <c r="A18" s="12" t="s">
        <v>71</v>
      </c>
      <c r="B18" s="25"/>
    </row>
    <row r="19" spans="1:3" s="5" customFormat="1" ht="42.75" x14ac:dyDescent="0.2">
      <c r="B19" s="24" t="s">
        <v>72</v>
      </c>
    </row>
    <row r="20" spans="1:3" s="5" customFormat="1" x14ac:dyDescent="0.2">
      <c r="B20" s="25"/>
    </row>
    <row r="21" spans="1:3" s="5" customFormat="1" ht="15" x14ac:dyDescent="0.25">
      <c r="A21" s="12" t="s">
        <v>74</v>
      </c>
      <c r="B21" s="25"/>
    </row>
    <row r="22" spans="1:3" s="5" customFormat="1" ht="28.5" x14ac:dyDescent="0.2">
      <c r="B22" s="24" t="s">
        <v>85</v>
      </c>
    </row>
    <row r="23" spans="1:3" s="5" customFormat="1" x14ac:dyDescent="0.2">
      <c r="B23" s="25"/>
    </row>
    <row r="24" spans="1:3" s="5" customFormat="1" ht="15" x14ac:dyDescent="0.25">
      <c r="A24" s="7" t="s">
        <v>4</v>
      </c>
      <c r="B24" s="12"/>
      <c r="C24" s="7"/>
    </row>
    <row r="25" spans="1:3" s="5" customFormat="1" ht="42.75" x14ac:dyDescent="0.2">
      <c r="B25" s="24" t="s">
        <v>16</v>
      </c>
      <c r="C25" s="6"/>
    </row>
    <row r="26" spans="1:3" s="5" customFormat="1" x14ac:dyDescent="0.2">
      <c r="B26" s="25"/>
    </row>
    <row r="27" spans="1:3" s="5" customFormat="1" ht="15" x14ac:dyDescent="0.25">
      <c r="A27" s="12" t="s">
        <v>76</v>
      </c>
      <c r="B27" s="12"/>
      <c r="C27" s="7"/>
    </row>
    <row r="28" spans="1:3" s="5" customFormat="1" ht="28.5" x14ac:dyDescent="0.2">
      <c r="B28" s="24" t="s">
        <v>86</v>
      </c>
      <c r="C28" s="6"/>
    </row>
    <row r="29" spans="1:3" x14ac:dyDescent="0.2">
      <c r="A29" s="13" t="s">
        <v>5</v>
      </c>
    </row>
    <row r="30" spans="1:3" ht="15" x14ac:dyDescent="0.25">
      <c r="A30" s="12" t="s">
        <v>75</v>
      </c>
    </row>
    <row r="31" spans="1:3" ht="28.5" x14ac:dyDescent="0.2">
      <c r="B31" s="26" t="s">
        <v>87</v>
      </c>
    </row>
    <row r="32" spans="1:3" x14ac:dyDescent="0.2">
      <c r="A32" s="14"/>
    </row>
    <row r="33" spans="1:2" ht="15" x14ac:dyDescent="0.25">
      <c r="A33" s="12" t="s">
        <v>9</v>
      </c>
    </row>
    <row r="34" spans="1:2" ht="28.5" x14ac:dyDescent="0.2">
      <c r="B34" s="24" t="s">
        <v>77</v>
      </c>
    </row>
    <row r="35" spans="1:2" x14ac:dyDescent="0.2">
      <c r="A35" s="14"/>
    </row>
    <row r="36" spans="1:2" x14ac:dyDescent="0.2">
      <c r="A36" s="1"/>
      <c r="B36" s="26"/>
    </row>
    <row r="37" spans="1:2" ht="15.75" x14ac:dyDescent="0.25">
      <c r="A37" s="27"/>
      <c r="B37" s="28" t="s">
        <v>17</v>
      </c>
    </row>
    <row r="38" spans="1:2" x14ac:dyDescent="0.2">
      <c r="A38" s="1"/>
      <c r="B38" s="1"/>
    </row>
    <row r="39" spans="1:2" s="40" customFormat="1" ht="15" x14ac:dyDescent="0.25">
      <c r="A39" s="29" t="s">
        <v>23</v>
      </c>
      <c r="B39" s="30" t="s">
        <v>24</v>
      </c>
    </row>
    <row r="40" spans="1:2" s="40" customFormat="1" ht="15" x14ac:dyDescent="0.25">
      <c r="A40" s="41"/>
      <c r="B40" s="5"/>
    </row>
    <row r="41" spans="1:2" ht="15" x14ac:dyDescent="0.25">
      <c r="A41" s="29" t="s">
        <v>18</v>
      </c>
      <c r="B41" s="30" t="s">
        <v>19</v>
      </c>
    </row>
    <row r="42" spans="1:2" x14ac:dyDescent="0.2">
      <c r="A42" s="1"/>
      <c r="B42" s="5"/>
    </row>
    <row r="43" spans="1:2" ht="15" x14ac:dyDescent="0.25">
      <c r="A43" s="29" t="s">
        <v>18</v>
      </c>
      <c r="B43" s="30" t="s">
        <v>20</v>
      </c>
    </row>
  </sheetData>
  <phoneticPr fontId="3" type="noConversion"/>
  <hyperlinks>
    <hyperlink ref="A2" r:id="rId1" xr:uid="{00000000-0004-0000-0200-000000000000}"/>
    <hyperlink ref="B43" r:id="rId2" xr:uid="{00000000-0004-0000-0200-000001000000}"/>
    <hyperlink ref="B41" r:id="rId3" xr:uid="{00000000-0004-0000-0200-000002000000}"/>
    <hyperlink ref="B39" r:id="rId4" xr:uid="{00000000-0004-0000-0200-000003000000}"/>
  </hyperlinks>
  <printOptions horizontalCentered="1"/>
  <pageMargins left="0.5" right="0.5" top="0.5" bottom="0.5" header="0.25" footer="0.25"/>
  <pageSetup scale="83"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
  <sheetViews>
    <sheetView showGridLines="0" workbookViewId="0">
      <selection activeCell="A6" sqref="A6"/>
    </sheetView>
  </sheetViews>
  <sheetFormatPr defaultRowHeight="14.25" x14ac:dyDescent="0.2"/>
  <cols>
    <col min="1" max="1" width="66.5" style="22" customWidth="1"/>
  </cols>
  <sheetData>
    <row r="1" spans="1:1" ht="26.1" customHeight="1" x14ac:dyDescent="0.2">
      <c r="A1" s="36" t="s">
        <v>80</v>
      </c>
    </row>
    <row r="2" spans="1:1" ht="15" x14ac:dyDescent="0.2">
      <c r="A2" s="31" t="s">
        <v>13</v>
      </c>
    </row>
    <row r="3" spans="1:1" x14ac:dyDescent="0.2">
      <c r="A3" s="32" t="s">
        <v>52</v>
      </c>
    </row>
    <row r="4" spans="1:1" ht="15" x14ac:dyDescent="0.2">
      <c r="A4" s="31"/>
    </row>
    <row r="5" spans="1:1" ht="15.75" x14ac:dyDescent="0.25">
      <c r="A5" s="33" t="s">
        <v>35</v>
      </c>
    </row>
    <row r="6" spans="1:1" ht="15" x14ac:dyDescent="0.2">
      <c r="A6" s="31"/>
    </row>
    <row r="7" spans="1:1" ht="30" x14ac:dyDescent="0.2">
      <c r="A7" s="31" t="s">
        <v>81</v>
      </c>
    </row>
    <row r="8" spans="1:1" ht="15" x14ac:dyDescent="0.2">
      <c r="A8" s="31"/>
    </row>
    <row r="9" spans="1:1" ht="30" x14ac:dyDescent="0.2">
      <c r="A9" s="31" t="s">
        <v>14</v>
      </c>
    </row>
    <row r="10" spans="1:1" ht="15" x14ac:dyDescent="0.2">
      <c r="A10" s="31"/>
    </row>
    <row r="11" spans="1:1" ht="30" x14ac:dyDescent="0.2">
      <c r="A11" s="31" t="s">
        <v>15</v>
      </c>
    </row>
    <row r="12" spans="1:1" ht="15" x14ac:dyDescent="0.2">
      <c r="A12" s="31"/>
    </row>
    <row r="13" spans="1:1" x14ac:dyDescent="0.2">
      <c r="A13" s="47" t="s">
        <v>33</v>
      </c>
    </row>
    <row r="14" spans="1:1" ht="15" x14ac:dyDescent="0.2">
      <c r="A14" s="34"/>
    </row>
    <row r="15" spans="1:1" ht="15" x14ac:dyDescent="0.25">
      <c r="A15" s="73" t="s">
        <v>82</v>
      </c>
    </row>
  </sheetData>
  <hyperlinks>
    <hyperlink ref="A3" r:id="rId1" xr:uid="{00000000-0004-0000-0300-000000000000}"/>
    <hyperlink ref="A13"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Register</vt:lpstr>
      <vt:lpstr>Settings</vt:lpstr>
      <vt:lpstr>Help</vt:lpstr>
      <vt:lpstr>©</vt:lpstr>
      <vt:lpstr>Register!Print_Area</vt:lpstr>
      <vt:lpstr>Register!Print_Titles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Account Register Template</dc:title>
  <dc:creator>Vertex42.com</dc:creator>
  <dc:description>(c) 2017 Vertex42 LLC. All Rights Reserved.</dc:description>
  <cp:lastModifiedBy>Vertex42.com Templates</cp:lastModifiedBy>
  <cp:lastPrinted>2017-01-23T16:50:43Z</cp:lastPrinted>
  <dcterms:created xsi:type="dcterms:W3CDTF">2007-12-24T15:22:31Z</dcterms:created>
  <dcterms:modified xsi:type="dcterms:W3CDTF">2018-04-28T15:17:30Z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y fmtid="{D5CDD505-2E9C-101B-9397-08002B2CF9AE}" pid="4" name="Source">
    <vt:lpwstr>https://www.vertex42.com/ExcelTemplates/credit-account-register.html</vt:lpwstr>
  </property>
</Properties>
</file>