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R:\"/>
    </mc:Choice>
  </mc:AlternateContent>
  <xr:revisionPtr revIDLastSave="0" documentId="13_ncr:1_{8BB0C87C-74F8-443E-8062-41B1A9B22F9A}" xr6:coauthVersionLast="43" xr6:coauthVersionMax="43" xr10:uidLastSave="{00000000-0000-0000-0000-000000000000}"/>
  <bookViews>
    <workbookView xWindow="2040" yWindow="4215" windowWidth="21600" windowHeight="11835" activeTab="1" xr2:uid="{3F40BC15-DC3D-40D0-B647-C08BA8ADA939}"/>
  </bookViews>
  <sheets>
    <sheet name="View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9" i="2" l="1"/>
  <c r="L8" i="2"/>
  <c r="L7" i="2"/>
  <c r="L6" i="2"/>
  <c r="L5" i="2"/>
  <c r="L4" i="2"/>
  <c r="L3" i="2"/>
  <c r="L2" i="2"/>
  <c r="H1" i="2"/>
  <c r="A3" i="2"/>
  <c r="A4" i="2" s="1"/>
  <c r="A5" i="2" s="1"/>
  <c r="A6" i="2" s="1"/>
  <c r="A7" i="2" s="1"/>
  <c r="A8" i="2" s="1"/>
  <c r="A9" i="2" s="1"/>
  <c r="A10" i="2" s="1"/>
  <c r="A11" i="2" s="1"/>
  <c r="C2" i="2" l="1"/>
  <c r="C3" i="2" s="1"/>
  <c r="C4" i="2" s="1"/>
  <c r="C5" i="2" s="1"/>
  <c r="C6" i="2" s="1"/>
  <c r="C7" i="2" s="1"/>
  <c r="C8" i="2" s="1"/>
  <c r="C9" i="2" s="1"/>
  <c r="C10" i="2" s="1"/>
  <c r="C11" i="2" s="1"/>
  <c r="B12" i="2"/>
</calcChain>
</file>

<file path=xl/sharedStrings.xml><?xml version="1.0" encoding="utf-8"?>
<sst xmlns="http://schemas.openxmlformats.org/spreadsheetml/2006/main" count="14" uniqueCount="14">
  <si>
    <t>Date of Sprint</t>
  </si>
  <si>
    <t>Story</t>
  </si>
  <si>
    <t>US2</t>
  </si>
  <si>
    <t>US1</t>
  </si>
  <si>
    <t>US3</t>
  </si>
  <si>
    <t>US4</t>
  </si>
  <si>
    <t>US5</t>
  </si>
  <si>
    <t>US6</t>
  </si>
  <si>
    <t>Priority</t>
  </si>
  <si>
    <t>US7</t>
  </si>
  <si>
    <t>US8</t>
  </si>
  <si>
    <t>Points Completed</t>
  </si>
  <si>
    <t>Average Velocity</t>
  </si>
  <si>
    <t>Usage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</si>
</sst>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Points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chemeClr val="accent1"/>
              </a:solidFill>
              <a:ln w="7620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E08-4EA2-92AF-03A15F5ABE6C}"/>
              </c:ext>
            </c:extLst>
          </c:dPt>
          <c:cat>
            <c:numRef>
              <c:f>Data!$A$2:$A$11</c:f>
              <c:numCache>
                <c:formatCode>m/d/yyyy</c:formatCode>
                <c:ptCount val="10"/>
                <c:pt idx="0">
                  <c:v>43524</c:v>
                </c:pt>
                <c:pt idx="1">
                  <c:v>43531</c:v>
                </c:pt>
                <c:pt idx="2">
                  <c:v>43538</c:v>
                </c:pt>
                <c:pt idx="3">
                  <c:v>43545</c:v>
                </c:pt>
                <c:pt idx="4">
                  <c:v>43552</c:v>
                </c:pt>
                <c:pt idx="5">
                  <c:v>43559</c:v>
                </c:pt>
                <c:pt idx="6">
                  <c:v>43566</c:v>
                </c:pt>
                <c:pt idx="7">
                  <c:v>43573</c:v>
                </c:pt>
                <c:pt idx="8">
                  <c:v>43580</c:v>
                </c:pt>
                <c:pt idx="9">
                  <c:v>43587</c:v>
                </c:pt>
              </c:numCache>
            </c:numRef>
          </c:cat>
          <c:val>
            <c:numRef>
              <c:f>Data!$B$2:$B$11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20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08-4EA2-92AF-03A15F5ABE6C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Average Velocity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Data!$A$2:$A$11</c:f>
              <c:numCache>
                <c:formatCode>m/d/yyyy</c:formatCode>
                <c:ptCount val="10"/>
                <c:pt idx="0">
                  <c:v>43524</c:v>
                </c:pt>
                <c:pt idx="1">
                  <c:v>43531</c:v>
                </c:pt>
                <c:pt idx="2">
                  <c:v>43538</c:v>
                </c:pt>
                <c:pt idx="3">
                  <c:v>43545</c:v>
                </c:pt>
                <c:pt idx="4">
                  <c:v>43552</c:v>
                </c:pt>
                <c:pt idx="5">
                  <c:v>43559</c:v>
                </c:pt>
                <c:pt idx="6">
                  <c:v>43566</c:v>
                </c:pt>
                <c:pt idx="7">
                  <c:v>43573</c:v>
                </c:pt>
                <c:pt idx="8">
                  <c:v>43580</c:v>
                </c:pt>
                <c:pt idx="9">
                  <c:v>43587</c:v>
                </c:pt>
              </c:numCache>
            </c:numRef>
          </c:cat>
          <c:val>
            <c:numRef>
              <c:f>Data!$C$2:$C$11</c:f>
              <c:numCache>
                <c:formatCode>General</c:formatCode>
                <c:ptCount val="10"/>
                <c:pt idx="0">
                  <c:v>6.9</c:v>
                </c:pt>
                <c:pt idx="1">
                  <c:v>3.45</c:v>
                </c:pt>
                <c:pt idx="2">
                  <c:v>2.3000000000000003</c:v>
                </c:pt>
                <c:pt idx="3">
                  <c:v>4.2249999999999996</c:v>
                </c:pt>
                <c:pt idx="4">
                  <c:v>4.9799999999999995</c:v>
                </c:pt>
                <c:pt idx="5">
                  <c:v>4.9833333333333334</c:v>
                </c:pt>
                <c:pt idx="6">
                  <c:v>7.1285714285714281</c:v>
                </c:pt>
                <c:pt idx="7">
                  <c:v>9.4875000000000007</c:v>
                </c:pt>
                <c:pt idx="8">
                  <c:v>8.4333333333333336</c:v>
                </c:pt>
                <c:pt idx="9">
                  <c:v>7.5900000000000007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08-4EA2-92AF-03A15F5AB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328215848"/>
        <c:axId val="328216832"/>
      </c:barChart>
      <c:dateAx>
        <c:axId val="32821584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16832"/>
        <c:crosses val="autoZero"/>
        <c:auto val="1"/>
        <c:lblOffset val="100"/>
        <c:baseTimeUnit val="days"/>
      </c:dateAx>
      <c:valAx>
        <c:axId val="32821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215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Velocity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Points Completed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Data!$A$2:$A$11</c:f>
              <c:numCache>
                <c:formatCode>m/d/yyyy</c:formatCode>
                <c:ptCount val="10"/>
                <c:pt idx="0">
                  <c:v>43524</c:v>
                </c:pt>
                <c:pt idx="1">
                  <c:v>43531</c:v>
                </c:pt>
                <c:pt idx="2">
                  <c:v>43538</c:v>
                </c:pt>
                <c:pt idx="3">
                  <c:v>43545</c:v>
                </c:pt>
                <c:pt idx="4">
                  <c:v>43552</c:v>
                </c:pt>
                <c:pt idx="5">
                  <c:v>43559</c:v>
                </c:pt>
                <c:pt idx="6">
                  <c:v>43566</c:v>
                </c:pt>
                <c:pt idx="7">
                  <c:v>43573</c:v>
                </c:pt>
                <c:pt idx="8">
                  <c:v>43580</c:v>
                </c:pt>
                <c:pt idx="9">
                  <c:v>43587</c:v>
                </c:pt>
              </c:numCache>
            </c:numRef>
          </c:cat>
          <c:val>
            <c:numRef>
              <c:f>Data!$B$2:$B$11</c:f>
              <c:numCache>
                <c:formatCode>General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10</c:v>
                </c:pt>
                <c:pt idx="4">
                  <c:v>8</c:v>
                </c:pt>
                <c:pt idx="5">
                  <c:v>5</c:v>
                </c:pt>
                <c:pt idx="6">
                  <c:v>20</c:v>
                </c:pt>
                <c:pt idx="7">
                  <c:v>26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21-49EA-B82E-76941F93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80"/>
        <c:axId val="764441064"/>
        <c:axId val="764437456"/>
      </c:barChart>
      <c:lineChart>
        <c:grouping val="standard"/>
        <c:varyColors val="0"/>
        <c:ser>
          <c:idx val="1"/>
          <c:order val="1"/>
          <c:tx>
            <c:strRef>
              <c:f>Data!$C$1</c:f>
              <c:strCache>
                <c:ptCount val="1"/>
                <c:pt idx="0">
                  <c:v>Average Velocity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Data!$A$2:$A$11</c:f>
              <c:numCache>
                <c:formatCode>m/d/yyyy</c:formatCode>
                <c:ptCount val="10"/>
                <c:pt idx="0">
                  <c:v>43524</c:v>
                </c:pt>
                <c:pt idx="1">
                  <c:v>43531</c:v>
                </c:pt>
                <c:pt idx="2">
                  <c:v>43538</c:v>
                </c:pt>
                <c:pt idx="3">
                  <c:v>43545</c:v>
                </c:pt>
                <c:pt idx="4">
                  <c:v>43552</c:v>
                </c:pt>
                <c:pt idx="5">
                  <c:v>43559</c:v>
                </c:pt>
                <c:pt idx="6">
                  <c:v>43566</c:v>
                </c:pt>
                <c:pt idx="7">
                  <c:v>43573</c:v>
                </c:pt>
                <c:pt idx="8">
                  <c:v>43580</c:v>
                </c:pt>
                <c:pt idx="9">
                  <c:v>43587</c:v>
                </c:pt>
              </c:numCache>
            </c:numRef>
          </c:cat>
          <c:val>
            <c:numRef>
              <c:f>Data!$C$2:$C$11</c:f>
              <c:numCache>
                <c:formatCode>General</c:formatCode>
                <c:ptCount val="10"/>
                <c:pt idx="0">
                  <c:v>6.9</c:v>
                </c:pt>
                <c:pt idx="1">
                  <c:v>3.45</c:v>
                </c:pt>
                <c:pt idx="2">
                  <c:v>2.3000000000000003</c:v>
                </c:pt>
                <c:pt idx="3">
                  <c:v>4.2249999999999996</c:v>
                </c:pt>
                <c:pt idx="4">
                  <c:v>4.9799999999999995</c:v>
                </c:pt>
                <c:pt idx="5">
                  <c:v>4.9833333333333334</c:v>
                </c:pt>
                <c:pt idx="6">
                  <c:v>7.1285714285714281</c:v>
                </c:pt>
                <c:pt idx="7">
                  <c:v>9.4875000000000007</c:v>
                </c:pt>
                <c:pt idx="8">
                  <c:v>8.4333333333333336</c:v>
                </c:pt>
                <c:pt idx="9">
                  <c:v>7.5900000000000007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21-49EA-B82E-76941F9352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64441064"/>
        <c:axId val="764437456"/>
      </c:lineChart>
      <c:dateAx>
        <c:axId val="7644410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37456"/>
        <c:crosses val="autoZero"/>
        <c:auto val="1"/>
        <c:lblOffset val="100"/>
        <c:baseTimeUnit val="days"/>
      </c:dateAx>
      <c:valAx>
        <c:axId val="76443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4410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0</xdr:rowOff>
    </xdr:from>
    <xdr:to>
      <xdr:col>7</xdr:col>
      <xdr:colOff>304800</xdr:colOff>
      <xdr:row>30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DE0D22-146C-494A-8DAE-750C6CE810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5CE2BD3-6B2F-4245-A602-85EEF78964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7CB3F9-1259-470D-9961-35F39C2DE33C}">
  <dimension ref="A1"/>
  <sheetViews>
    <sheetView zoomScale="85" zoomScaleNormal="85" workbookViewId="0">
      <selection activeCell="K31" sqref="K31"/>
    </sheetView>
  </sheetViews>
  <sheetFormatPr defaultRowHeight="15" x14ac:dyDescent="0.25"/>
  <cols>
    <col min="1" max="16384" width="9.140625" style="2"/>
  </cols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1885EE-7D6A-4035-9981-53505958B0FA}">
  <dimension ref="A1:L12"/>
  <sheetViews>
    <sheetView tabSelected="1" workbookViewId="0">
      <selection activeCell="I13" sqref="I13"/>
    </sheetView>
  </sheetViews>
  <sheetFormatPr defaultRowHeight="15" x14ac:dyDescent="0.25"/>
  <cols>
    <col min="1" max="1" width="12.28515625" bestFit="1" customWidth="1"/>
    <col min="2" max="2" width="15.42578125" bestFit="1" customWidth="1"/>
    <col min="3" max="3" width="9.5703125" bestFit="1" customWidth="1"/>
  </cols>
  <sheetData>
    <row r="1" spans="1:12" x14ac:dyDescent="0.25">
      <c r="A1" t="s">
        <v>0</v>
      </c>
      <c r="B1" t="s">
        <v>11</v>
      </c>
      <c r="C1" t="s">
        <v>12</v>
      </c>
      <c r="G1" t="s">
        <v>1</v>
      </c>
      <c r="H1" t="str">
        <f>_xlfn.CONCAT("Points: ", SUM(H2:H9))</f>
        <v>Points: 69</v>
      </c>
      <c r="I1" t="s">
        <v>8</v>
      </c>
      <c r="K1" t="s">
        <v>13</v>
      </c>
    </row>
    <row r="2" spans="1:12" x14ac:dyDescent="0.25">
      <c r="A2" s="1">
        <v>43524</v>
      </c>
      <c r="B2">
        <v>0</v>
      </c>
      <c r="C2">
        <f>SUM(H:H)/COUNT(A2:A11)</f>
        <v>6.9</v>
      </c>
      <c r="G2" t="s">
        <v>3</v>
      </c>
      <c r="H2">
        <v>10</v>
      </c>
      <c r="I2">
        <v>3</v>
      </c>
      <c r="K2">
        <v>10</v>
      </c>
      <c r="L2" t="b">
        <f t="shared" ref="L2:L9" si="0">K2=H2</f>
        <v>1</v>
      </c>
    </row>
    <row r="3" spans="1:12" x14ac:dyDescent="0.25">
      <c r="A3" s="1">
        <f t="shared" ref="A3:A11" si="1">A2+7</f>
        <v>43531</v>
      </c>
      <c r="B3">
        <v>0</v>
      </c>
      <c r="C3">
        <f>($C2*COUNTA($B$2:$B2)+$B3)/COUNTA($B$2:$B3)</f>
        <v>3.45</v>
      </c>
      <c r="G3" t="s">
        <v>2</v>
      </c>
      <c r="H3">
        <v>8</v>
      </c>
      <c r="I3">
        <v>3</v>
      </c>
      <c r="K3">
        <v>8</v>
      </c>
      <c r="L3" t="b">
        <f t="shared" si="0"/>
        <v>1</v>
      </c>
    </row>
    <row r="4" spans="1:12" x14ac:dyDescent="0.25">
      <c r="A4" s="1">
        <f t="shared" si="1"/>
        <v>43538</v>
      </c>
      <c r="B4">
        <v>0</v>
      </c>
      <c r="C4">
        <f>($C3*COUNTA($B$2:$B3)+$B4)/COUNTA($B$2:$B4)</f>
        <v>2.3000000000000003</v>
      </c>
      <c r="G4" t="s">
        <v>4</v>
      </c>
      <c r="H4">
        <v>5</v>
      </c>
      <c r="I4">
        <v>1</v>
      </c>
      <c r="K4">
        <v>5</v>
      </c>
      <c r="L4" t="b">
        <f t="shared" si="0"/>
        <v>1</v>
      </c>
    </row>
    <row r="5" spans="1:12" x14ac:dyDescent="0.25">
      <c r="A5" s="1">
        <f t="shared" si="1"/>
        <v>43545</v>
      </c>
      <c r="B5">
        <v>10</v>
      </c>
      <c r="C5">
        <f>($C4*COUNTA($B$2:$B4)+$B5)/COUNTA($B$2:$B5)</f>
        <v>4.2249999999999996</v>
      </c>
      <c r="G5" t="s">
        <v>5</v>
      </c>
      <c r="H5">
        <v>12</v>
      </c>
      <c r="I5">
        <v>2</v>
      </c>
      <c r="K5">
        <v>12</v>
      </c>
      <c r="L5" t="b">
        <f t="shared" si="0"/>
        <v>1</v>
      </c>
    </row>
    <row r="6" spans="1:12" x14ac:dyDescent="0.25">
      <c r="A6" s="1">
        <f t="shared" si="1"/>
        <v>43552</v>
      </c>
      <c r="B6">
        <v>8</v>
      </c>
      <c r="C6">
        <f>($C5*COUNTA($B$2:$B5)+$B6)/COUNTA($B$2:$B6)</f>
        <v>4.9799999999999995</v>
      </c>
      <c r="G6" t="s">
        <v>6</v>
      </c>
      <c r="H6">
        <v>12</v>
      </c>
      <c r="I6">
        <v>3</v>
      </c>
      <c r="K6">
        <v>12</v>
      </c>
      <c r="L6" t="b">
        <f t="shared" si="0"/>
        <v>1</v>
      </c>
    </row>
    <row r="7" spans="1:12" x14ac:dyDescent="0.25">
      <c r="A7" s="1">
        <f t="shared" si="1"/>
        <v>43559</v>
      </c>
      <c r="B7">
        <v>5</v>
      </c>
      <c r="C7">
        <f>($C6*COUNTA($B$2:$B6)+$B7)/COUNTA($B$2:$B7)</f>
        <v>4.9833333333333334</v>
      </c>
      <c r="G7" t="s">
        <v>7</v>
      </c>
      <c r="H7">
        <v>6</v>
      </c>
      <c r="I7">
        <v>2</v>
      </c>
      <c r="K7">
        <v>6</v>
      </c>
      <c r="L7" t="b">
        <f t="shared" si="0"/>
        <v>1</v>
      </c>
    </row>
    <row r="8" spans="1:12" x14ac:dyDescent="0.25">
      <c r="A8" s="1">
        <f t="shared" si="1"/>
        <v>43566</v>
      </c>
      <c r="B8">
        <v>20</v>
      </c>
      <c r="C8">
        <f>($C7*COUNTA($B$2:$B7)+$B8)/COUNTA($B$2:$B8)</f>
        <v>7.1285714285714281</v>
      </c>
      <c r="G8" t="s">
        <v>9</v>
      </c>
      <c r="H8">
        <v>6</v>
      </c>
      <c r="I8">
        <v>3</v>
      </c>
      <c r="K8">
        <v>6</v>
      </c>
      <c r="L8" t="b">
        <f t="shared" si="0"/>
        <v>1</v>
      </c>
    </row>
    <row r="9" spans="1:12" x14ac:dyDescent="0.25">
      <c r="A9" s="1">
        <f t="shared" si="1"/>
        <v>43573</v>
      </c>
      <c r="B9">
        <v>26</v>
      </c>
      <c r="C9">
        <f>($C8*COUNTA($B$2:$B8)+$B9)/COUNTA($B$2:$B9)</f>
        <v>9.4875000000000007</v>
      </c>
      <c r="G9" t="s">
        <v>10</v>
      </c>
      <c r="H9">
        <v>10</v>
      </c>
      <c r="I9">
        <v>2</v>
      </c>
      <c r="K9">
        <v>10</v>
      </c>
      <c r="L9" t="b">
        <f t="shared" si="0"/>
        <v>1</v>
      </c>
    </row>
    <row r="10" spans="1:12" x14ac:dyDescent="0.25">
      <c r="A10" s="1">
        <f t="shared" si="1"/>
        <v>43580</v>
      </c>
      <c r="B10">
        <v>0</v>
      </c>
      <c r="C10">
        <f>($C9*COUNTA($B$2:$B9)+$B10)/COUNTA($B$2:$B10)</f>
        <v>8.4333333333333336</v>
      </c>
    </row>
    <row r="11" spans="1:12" x14ac:dyDescent="0.25">
      <c r="A11" s="1">
        <f t="shared" si="1"/>
        <v>43587</v>
      </c>
      <c r="B11">
        <v>0</v>
      </c>
      <c r="C11">
        <f>($C10*COUNTA($B$2:$B10)+$B11)/COUNTA($B$2:$B11)</f>
        <v>7.5900000000000007</v>
      </c>
    </row>
    <row r="12" spans="1:12" x14ac:dyDescent="0.25">
      <c r="B12" t="str">
        <f>CONCATENATE("ALL: ", SUM(B2:B11) = SUM(H:H))</f>
        <v>ALL: TRUE</v>
      </c>
    </row>
  </sheetData>
  <conditionalFormatting sqref="L2:L9">
    <cfRule type="cellIs" dxfId="0" priority="1" operator="equal">
      <formula>TRUE</formula>
    </cfRule>
  </conditionalFormatting>
  <pageMargins left="0.7" right="0.7" top="0.75" bottom="0.75" header="0.3" footer="0.3"/>
  <ignoredErrors>
    <ignoredError sqref="C3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View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</dc:creator>
  <cp:lastModifiedBy>Andrew</cp:lastModifiedBy>
  <dcterms:created xsi:type="dcterms:W3CDTF">2019-04-04T02:37:56Z</dcterms:created>
  <dcterms:modified xsi:type="dcterms:W3CDTF">2019-04-21T09:43:02Z</dcterms:modified>
</cp:coreProperties>
</file>