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 activeTab="3"/>
  </bookViews>
  <sheets>
    <sheet name="Pasar" sheetId="2" r:id="rId1"/>
    <sheet name="Hidup" sheetId="3" r:id="rId2"/>
    <sheet name="Selisih" sheetId="5" r:id="rId3"/>
    <sheet name="Data_cleaned" sheetId="6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42" i="3" l="1"/>
  <c r="E43"/>
  <c r="F43"/>
  <c r="G43"/>
  <c r="D43"/>
  <c r="F42"/>
  <c r="E42"/>
  <c r="D42"/>
  <c r="F39" i="5"/>
  <c r="F38"/>
  <c r="F37"/>
  <c r="F36"/>
  <c r="I35" s="1"/>
  <c r="F35"/>
  <c r="F34"/>
  <c r="F33"/>
  <c r="F32"/>
  <c r="F31"/>
  <c r="F30"/>
  <c r="F29"/>
  <c r="F28"/>
  <c r="J29" s="1"/>
  <c r="F27"/>
  <c r="F26"/>
  <c r="F25"/>
  <c r="F24"/>
  <c r="J23" s="1"/>
  <c r="F23"/>
  <c r="F22"/>
  <c r="F21"/>
  <c r="F20"/>
  <c r="I20" s="1"/>
  <c r="F19"/>
  <c r="F18"/>
  <c r="F17"/>
  <c r="F16"/>
  <c r="F15"/>
  <c r="F14"/>
  <c r="F13"/>
  <c r="F12"/>
  <c r="F11"/>
  <c r="F10"/>
  <c r="F9"/>
  <c r="F8"/>
  <c r="I8" s="1"/>
  <c r="F7"/>
  <c r="F6"/>
  <c r="F5"/>
  <c r="F4"/>
  <c r="F41" s="1"/>
  <c r="E34"/>
  <c r="E35"/>
  <c r="E36"/>
  <c r="E37"/>
  <c r="H38" s="1"/>
  <c r="E38"/>
  <c r="E39"/>
  <c r="E22"/>
  <c r="E23"/>
  <c r="E24"/>
  <c r="E25"/>
  <c r="E26"/>
  <c r="E27"/>
  <c r="E28"/>
  <c r="E29"/>
  <c r="E30"/>
  <c r="E31"/>
  <c r="E32"/>
  <c r="E33"/>
  <c r="E21"/>
  <c r="E20"/>
  <c r="E19"/>
  <c r="E18"/>
  <c r="E17"/>
  <c r="E16"/>
  <c r="E15"/>
  <c r="E14"/>
  <c r="E13"/>
  <c r="E12"/>
  <c r="E11"/>
  <c r="E10"/>
  <c r="E9"/>
  <c r="E8"/>
  <c r="E7"/>
  <c r="E6"/>
  <c r="E5"/>
  <c r="E4"/>
  <c r="G41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I23"/>
  <c r="D4"/>
  <c r="I38"/>
  <c r="J35"/>
  <c r="H14"/>
  <c r="G41" i="3"/>
  <c r="F41"/>
  <c r="E41"/>
  <c r="D41"/>
  <c r="J38"/>
  <c r="I38"/>
  <c r="H38"/>
  <c r="J35"/>
  <c r="I35"/>
  <c r="H35"/>
  <c r="J32"/>
  <c r="I32"/>
  <c r="H32"/>
  <c r="J29"/>
  <c r="I29"/>
  <c r="H29"/>
  <c r="J26"/>
  <c r="I26"/>
  <c r="H26"/>
  <c r="J23"/>
  <c r="I23"/>
  <c r="H23"/>
  <c r="J20"/>
  <c r="I20"/>
  <c r="H20"/>
  <c r="J17"/>
  <c r="I17"/>
  <c r="H17"/>
  <c r="J14"/>
  <c r="I14"/>
  <c r="H14"/>
  <c r="J11"/>
  <c r="I11"/>
  <c r="H11"/>
  <c r="J8"/>
  <c r="I8"/>
  <c r="H8"/>
  <c r="J5"/>
  <c r="I5"/>
  <c r="H5"/>
  <c r="D41" i="2"/>
  <c r="G41"/>
  <c r="F41"/>
  <c r="E41"/>
  <c r="K38"/>
  <c r="J38"/>
  <c r="I38"/>
  <c r="H38"/>
  <c r="K35"/>
  <c r="J35"/>
  <c r="I35"/>
  <c r="H35"/>
  <c r="K32"/>
  <c r="J32"/>
  <c r="I32"/>
  <c r="H32"/>
  <c r="K29"/>
  <c r="J29"/>
  <c r="I29"/>
  <c r="H29"/>
  <c r="K26"/>
  <c r="J26"/>
  <c r="I26"/>
  <c r="H26"/>
  <c r="K23"/>
  <c r="J23"/>
  <c r="I23"/>
  <c r="H23"/>
  <c r="K20"/>
  <c r="J20"/>
  <c r="I20"/>
  <c r="H20"/>
  <c r="K17"/>
  <c r="J17"/>
  <c r="I17"/>
  <c r="H17"/>
  <c r="K14"/>
  <c r="J14"/>
  <c r="I14"/>
  <c r="H14"/>
  <c r="K11"/>
  <c r="J11"/>
  <c r="I11"/>
  <c r="H11"/>
  <c r="K8"/>
  <c r="J8"/>
  <c r="I8"/>
  <c r="H8"/>
  <c r="K5"/>
  <c r="J5"/>
  <c r="I5"/>
  <c r="H5"/>
  <c r="J20" i="5" l="1"/>
  <c r="I11"/>
  <c r="J14"/>
  <c r="J17"/>
  <c r="J32"/>
  <c r="I29"/>
  <c r="K29" s="1"/>
  <c r="J26"/>
  <c r="H8"/>
  <c r="J8"/>
  <c r="K26" i="3"/>
  <c r="K38"/>
  <c r="J38" i="5"/>
  <c r="K38" s="1"/>
  <c r="E41"/>
  <c r="I32"/>
  <c r="H26"/>
  <c r="I26"/>
  <c r="I14"/>
  <c r="I17"/>
  <c r="J11"/>
  <c r="K11" s="1"/>
  <c r="K14" i="3"/>
  <c r="H5" i="5"/>
  <c r="K8"/>
  <c r="K35"/>
  <c r="K20"/>
  <c r="K23"/>
  <c r="H11"/>
  <c r="H17"/>
  <c r="H20"/>
  <c r="H23"/>
  <c r="H29"/>
  <c r="H32"/>
  <c r="H35"/>
  <c r="D41"/>
  <c r="J5"/>
  <c r="I5"/>
  <c r="K35" i="3"/>
  <c r="K23"/>
  <c r="K11"/>
  <c r="K20"/>
  <c r="K17"/>
  <c r="K29"/>
  <c r="K8"/>
  <c r="K32"/>
  <c r="K5"/>
  <c r="K32" i="5" l="1"/>
  <c r="K17"/>
  <c r="K26"/>
  <c r="K14"/>
  <c r="K5"/>
</calcChain>
</file>

<file path=xl/sharedStrings.xml><?xml version="1.0" encoding="utf-8"?>
<sst xmlns="http://schemas.openxmlformats.org/spreadsheetml/2006/main" count="206" uniqueCount="168">
  <si>
    <t>Bulan</t>
  </si>
  <si>
    <t>Tgl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</si>
  <si>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</si>
  <si>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</si>
  <si>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</si>
  <si>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</si>
  <si>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</si>
  <si>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</si>
  <si>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</si>
  <si>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</si>
  <si>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</si>
  <si>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</si>
  <si>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</si>
  <si>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</si>
  <si>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</t>
  </si>
  <si>
    <t>MIN</t>
  </si>
  <si>
    <t>MAX</t>
  </si>
  <si>
    <t>DEV</t>
  </si>
  <si>
    <t>Rata-Rata</t>
  </si>
  <si>
    <t>Min</t>
  </si>
  <si>
    <t>Max</t>
  </si>
  <si>
    <t>Datetime</t>
  </si>
  <si>
    <t>Price (Pasar)</t>
  </si>
  <si>
    <t>Price (Hidup)</t>
  </si>
  <si>
    <t>1/10/2017</t>
  </si>
  <si>
    <t>1/20/2017</t>
  </si>
  <si>
    <t>1/30/2017</t>
  </si>
  <si>
    <t>2/10/2017</t>
  </si>
  <si>
    <t>2/20/2017</t>
  </si>
  <si>
    <t>2/28/2017</t>
  </si>
  <si>
    <t>3/10/2017</t>
  </si>
  <si>
    <t>3/20/2017</t>
  </si>
  <si>
    <t>3/30/2017</t>
  </si>
  <si>
    <t>4/10/2017</t>
  </si>
  <si>
    <t>4/20/2017</t>
  </si>
  <si>
    <t>4/30/2017</t>
  </si>
  <si>
    <t>5/10/2017</t>
  </si>
  <si>
    <t>5/20/2017</t>
  </si>
  <si>
    <t>5/30/2017</t>
  </si>
  <si>
    <t>6/10/2017</t>
  </si>
  <si>
    <t>6/20/2017</t>
  </si>
  <si>
    <t>6/30/2017</t>
  </si>
  <si>
    <t>7/10/2017</t>
  </si>
  <si>
    <t>7/20/2017</t>
  </si>
  <si>
    <t>7/30/2017</t>
  </si>
  <si>
    <t>8/10/2017</t>
  </si>
  <si>
    <t>8/20/2017</t>
  </si>
  <si>
    <t>8/30/2017</t>
  </si>
  <si>
    <t>9/10/2017</t>
  </si>
  <si>
    <t>9/20/2017</t>
  </si>
  <si>
    <t>9/30/2017</t>
  </si>
  <si>
    <t>10/10/2017</t>
  </si>
  <si>
    <t>10/20/2017</t>
  </si>
  <si>
    <t>10/30/2017</t>
  </si>
  <si>
    <t>11/10/2017</t>
  </si>
  <si>
    <t>11/20/2017</t>
  </si>
  <si>
    <t>11/30/2017</t>
  </si>
  <si>
    <t>12/10/2017</t>
  </si>
  <si>
    <t>12/20/2017</t>
  </si>
  <si>
    <t>12/30/2017</t>
  </si>
  <si>
    <t>1/10/2018</t>
  </si>
  <si>
    <t>1/20/2018</t>
  </si>
  <si>
    <t>1/30/2018</t>
  </si>
  <si>
    <t>2/10/2018</t>
  </si>
  <si>
    <t>2/20/2018</t>
  </si>
  <si>
    <t>2/28/2018</t>
  </si>
  <si>
    <t>3/10/2018</t>
  </si>
  <si>
    <t>3/20/2018</t>
  </si>
  <si>
    <t>3/30/2018</t>
  </si>
  <si>
    <t>4/10/2018</t>
  </si>
  <si>
    <t>4/20/2018</t>
  </si>
  <si>
    <t>4/30/2018</t>
  </si>
  <si>
    <t>5/10/2018</t>
  </si>
  <si>
    <t>5/20/2018</t>
  </si>
  <si>
    <t>5/30/2018</t>
  </si>
  <si>
    <t>6/10/2018</t>
  </si>
  <si>
    <t>6/20/2018</t>
  </si>
  <si>
    <t>6/30/2018</t>
  </si>
  <si>
    <t>7/10/2018</t>
  </si>
  <si>
    <t>7/20/2018</t>
  </si>
  <si>
    <t>7/30/2018</t>
  </si>
  <si>
    <t>8/10/2018</t>
  </si>
  <si>
    <t>8/20/2018</t>
  </si>
  <si>
    <t>8/30/2018</t>
  </si>
  <si>
    <t>9/10/2018</t>
  </si>
  <si>
    <t>9/20/2018</t>
  </si>
  <si>
    <t>9/30/2018</t>
  </si>
  <si>
    <t>10/10/2018</t>
  </si>
  <si>
    <t>10/20/2018</t>
  </si>
  <si>
    <t>10/30/2018</t>
  </si>
  <si>
    <t>11/10/2018</t>
  </si>
  <si>
    <t>11/20/2018</t>
  </si>
  <si>
    <t>11/30/2018</t>
  </si>
  <si>
    <t>12/10/2018</t>
  </si>
  <si>
    <t>12/20/2018</t>
  </si>
  <si>
    <t>12/30/2018</t>
  </si>
  <si>
    <t>1/10/2019</t>
  </si>
  <si>
    <t>1/20/2019</t>
  </si>
  <si>
    <t>1/30/2019</t>
  </si>
  <si>
    <t>2/10/2019</t>
  </si>
  <si>
    <t>2/20/2019</t>
  </si>
  <si>
    <t>2/28/2019</t>
  </si>
  <si>
    <t>3/10/2019</t>
  </si>
  <si>
    <t>3/20/2019</t>
  </si>
  <si>
    <t>3/30/2019</t>
  </si>
  <si>
    <t>4/10/2019</t>
  </si>
  <si>
    <t>4/20/2019</t>
  </si>
  <si>
    <t>4/30/2019</t>
  </si>
  <si>
    <t>5/10/2019</t>
  </si>
  <si>
    <t>5/20/2019</t>
  </si>
  <si>
    <t>5/30/2019</t>
  </si>
  <si>
    <t>6/10/2019</t>
  </si>
  <si>
    <t>6/20/2019</t>
  </si>
  <si>
    <t>6/30/2019</t>
  </si>
  <si>
    <t>7/10/2019</t>
  </si>
  <si>
    <t>7/20/2019</t>
  </si>
  <si>
    <t>7/30/2019</t>
  </si>
  <si>
    <t>8/10/2019</t>
  </si>
  <si>
    <t>8/20/2019</t>
  </si>
  <si>
    <t>8/30/2019</t>
  </si>
  <si>
    <t>9/10/2019</t>
  </si>
  <si>
    <t>9/20/2019</t>
  </si>
  <si>
    <t>9/30/2019</t>
  </si>
  <si>
    <t>10/10/2019</t>
  </si>
  <si>
    <t>10/20/2019</t>
  </si>
  <si>
    <t>10/30/2019</t>
  </si>
  <si>
    <t>11/10/2019</t>
  </si>
  <si>
    <t>11/20/2019</t>
  </si>
  <si>
    <t>11/30/2019</t>
  </si>
  <si>
    <t>12/10/2019</t>
  </si>
  <si>
    <t>12/20/2019</t>
  </si>
  <si>
    <t>12/30/2019</t>
  </si>
  <si>
    <t>1/10/2020</t>
  </si>
  <si>
    <t>1/20/2020</t>
  </si>
  <si>
    <t>1/30/2020</t>
  </si>
  <si>
    <t>2/10/2020</t>
  </si>
  <si>
    <t>2/20/2020</t>
  </si>
  <si>
    <t>2/28/2020</t>
  </si>
  <si>
    <t>3/10/2020</t>
  </si>
  <si>
    <t>3/20/2020</t>
  </si>
  <si>
    <t>3/30/2020</t>
  </si>
  <si>
    <t>4/10/2020</t>
  </si>
  <si>
    <t>4/20/2020</t>
  </si>
  <si>
    <t>4/30/2020</t>
  </si>
  <si>
    <t>5/10/2020</t>
  </si>
  <si>
    <t>5/20/2020</t>
  </si>
  <si>
    <t>5/30/2020</t>
  </si>
  <si>
    <t>6/10/2020</t>
  </si>
  <si>
    <t>6/20/2020</t>
  </si>
  <si>
    <t>6/30/2020</t>
  </si>
  <si>
    <t>7/10/2020</t>
  </si>
  <si>
    <t>7/20/2020</t>
  </si>
  <si>
    <t>7/30/2020</t>
  </si>
  <si>
    <t>8/10/2020</t>
  </si>
  <si>
    <t>8/20/2020</t>
  </si>
  <si>
    <t>8/30/2020</t>
  </si>
  <si>
    <t>9/10/2020</t>
  </si>
  <si>
    <t>9/20/2020</t>
  </si>
  <si>
    <t>9/30/2020</t>
  </si>
  <si>
    <t>10/10/2020</t>
  </si>
  <si>
    <t>10/20/2020</t>
  </si>
  <si>
    <t>10/30/2020</t>
  </si>
  <si>
    <t>11/10/2020</t>
  </si>
  <si>
    <t>11/20/2020</t>
  </si>
  <si>
    <t>11/30/2020</t>
  </si>
  <si>
    <t>12/10/2020</t>
  </si>
  <si>
    <t>12/20/2020</t>
  </si>
  <si>
    <t>12/30/2020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</si>
</sst>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0" fillId="0" borderId="4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0" fontId="2" fillId="0" borderId="1" xfId="0" applyFont="1" applyBorder="1" applyAlignment="1">
      <alignment horizontal="center"/>
    </xf>
    <xf numFmtId="165" fontId="0" fillId="0" borderId="12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/>
    <xf numFmtId="165" fontId="3" fillId="0" borderId="13" xfId="0" applyNumberFormat="1" applyFont="1" applyBorder="1"/>
    <xf numFmtId="165" fontId="3" fillId="0" borderId="6" xfId="1" applyNumberFormat="1" applyFont="1" applyBorder="1"/>
    <xf numFmtId="0" fontId="3" fillId="0" borderId="14" xfId="0" applyFont="1" applyBorder="1"/>
    <xf numFmtId="165" fontId="3" fillId="0" borderId="9" xfId="1" applyNumberFormat="1" applyFont="1" applyBorder="1"/>
    <xf numFmtId="0" fontId="3" fillId="0" borderId="12" xfId="0" applyFont="1" applyBorder="1"/>
    <xf numFmtId="165" fontId="3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3"/>
          <c:order val="0"/>
          <c:tx>
            <c:v>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Pasar!$D$4:$D$39</c:f>
              <c:numCache>
                <c:formatCode>_(* #,##0_);_(* \(#,##0\);_(* "-"??_);_(@_)</c:formatCode>
                <c:ptCount val="36"/>
                <c:pt idx="0">
                  <c:v>29600</c:v>
                </c:pt>
                <c:pt idx="1">
                  <c:v>30200</c:v>
                </c:pt>
                <c:pt idx="2">
                  <c:v>30400</c:v>
                </c:pt>
                <c:pt idx="3">
                  <c:v>29200</c:v>
                </c:pt>
                <c:pt idx="4">
                  <c:v>28600</c:v>
                </c:pt>
                <c:pt idx="5">
                  <c:v>28000</c:v>
                </c:pt>
                <c:pt idx="6">
                  <c:v>27500</c:v>
                </c:pt>
                <c:pt idx="7">
                  <c:v>27900</c:v>
                </c:pt>
                <c:pt idx="8">
                  <c:v>27100</c:v>
                </c:pt>
                <c:pt idx="9">
                  <c:v>27500</c:v>
                </c:pt>
                <c:pt idx="10">
                  <c:v>27600</c:v>
                </c:pt>
                <c:pt idx="11">
                  <c:v>27600</c:v>
                </c:pt>
                <c:pt idx="12">
                  <c:v>28200</c:v>
                </c:pt>
                <c:pt idx="13">
                  <c:v>29200</c:v>
                </c:pt>
                <c:pt idx="14">
                  <c:v>29800</c:v>
                </c:pt>
                <c:pt idx="15">
                  <c:v>29300</c:v>
                </c:pt>
                <c:pt idx="16">
                  <c:v>30000</c:v>
                </c:pt>
                <c:pt idx="17">
                  <c:v>34400</c:v>
                </c:pt>
                <c:pt idx="18">
                  <c:v>31400</c:v>
                </c:pt>
                <c:pt idx="19">
                  <c:v>28400</c:v>
                </c:pt>
                <c:pt idx="20">
                  <c:v>28200</c:v>
                </c:pt>
                <c:pt idx="21">
                  <c:v>28600</c:v>
                </c:pt>
                <c:pt idx="22">
                  <c:v>28800</c:v>
                </c:pt>
                <c:pt idx="23">
                  <c:v>28800</c:v>
                </c:pt>
                <c:pt idx="24">
                  <c:v>29200</c:v>
                </c:pt>
                <c:pt idx="25">
                  <c:v>28600</c:v>
                </c:pt>
                <c:pt idx="26">
                  <c:v>28600</c:v>
                </c:pt>
                <c:pt idx="27">
                  <c:v>27400</c:v>
                </c:pt>
                <c:pt idx="28">
                  <c:v>27800</c:v>
                </c:pt>
                <c:pt idx="29">
                  <c:v>27800</c:v>
                </c:pt>
                <c:pt idx="30">
                  <c:v>28200</c:v>
                </c:pt>
                <c:pt idx="31">
                  <c:v>28400</c:v>
                </c:pt>
                <c:pt idx="32">
                  <c:v>29000</c:v>
                </c:pt>
                <c:pt idx="33">
                  <c:v>29400</c:v>
                </c:pt>
                <c:pt idx="34">
                  <c:v>31000</c:v>
                </c:pt>
                <c:pt idx="35">
                  <c:v>31400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31C-4EBC-A78F-974E909FF128}"/>
            </c:ext>
          </c:extLst>
        </c:ser>
        <c:ser>
          <c:idx val="0"/>
          <c:order val="1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Pasar!$E$4:$E$39</c:f>
              <c:numCache>
                <c:formatCode>_(* #,##0_);_(* \(#,##0\);_(* "-"??_);_(@_)</c:formatCode>
                <c:ptCount val="36"/>
                <c:pt idx="0">
                  <c:v>33000</c:v>
                </c:pt>
                <c:pt idx="1">
                  <c:v>34200</c:v>
                </c:pt>
                <c:pt idx="2">
                  <c:v>32000</c:v>
                </c:pt>
                <c:pt idx="3">
                  <c:v>32400</c:v>
                </c:pt>
                <c:pt idx="4">
                  <c:v>30800</c:v>
                </c:pt>
                <c:pt idx="5">
                  <c:v>31200</c:v>
                </c:pt>
                <c:pt idx="6">
                  <c:v>31200</c:v>
                </c:pt>
                <c:pt idx="7">
                  <c:v>31200</c:v>
                </c:pt>
                <c:pt idx="8">
                  <c:v>31600</c:v>
                </c:pt>
                <c:pt idx="9">
                  <c:v>32400</c:v>
                </c:pt>
                <c:pt idx="10">
                  <c:v>32600</c:v>
                </c:pt>
                <c:pt idx="11">
                  <c:v>32800</c:v>
                </c:pt>
                <c:pt idx="12">
                  <c:v>32600</c:v>
                </c:pt>
                <c:pt idx="13">
                  <c:v>34600</c:v>
                </c:pt>
                <c:pt idx="14">
                  <c:v>35000</c:v>
                </c:pt>
                <c:pt idx="15">
                  <c:v>35800</c:v>
                </c:pt>
                <c:pt idx="16">
                  <c:v>41000</c:v>
                </c:pt>
                <c:pt idx="17">
                  <c:v>34200</c:v>
                </c:pt>
                <c:pt idx="18">
                  <c:v>33800</c:v>
                </c:pt>
                <c:pt idx="19">
                  <c:v>37400</c:v>
                </c:pt>
                <c:pt idx="20">
                  <c:v>40200</c:v>
                </c:pt>
                <c:pt idx="21">
                  <c:v>35800</c:v>
                </c:pt>
                <c:pt idx="22">
                  <c:v>36000</c:v>
                </c:pt>
                <c:pt idx="23">
                  <c:v>33600</c:v>
                </c:pt>
                <c:pt idx="24">
                  <c:v>32000</c:v>
                </c:pt>
                <c:pt idx="25">
                  <c:v>31200</c:v>
                </c:pt>
                <c:pt idx="26">
                  <c:v>30400</c:v>
                </c:pt>
                <c:pt idx="27">
                  <c:v>30800</c:v>
                </c:pt>
                <c:pt idx="28">
                  <c:v>33000</c:v>
                </c:pt>
                <c:pt idx="29">
                  <c:v>32000</c:v>
                </c:pt>
                <c:pt idx="30">
                  <c:v>32400</c:v>
                </c:pt>
                <c:pt idx="31">
                  <c:v>33800</c:v>
                </c:pt>
                <c:pt idx="32">
                  <c:v>33200</c:v>
                </c:pt>
                <c:pt idx="33">
                  <c:v>34200</c:v>
                </c:pt>
                <c:pt idx="34">
                  <c:v>35200</c:v>
                </c:pt>
                <c:pt idx="35">
                  <c:v>38000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31C-4EBC-A78F-974E909FF128}"/>
            </c:ext>
          </c:extLst>
        </c:ser>
        <c:ser>
          <c:idx val="1"/>
          <c:order val="2"/>
          <c:tx>
            <c:v>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Pasar!$F$4:$F$39</c:f>
              <c:numCache>
                <c:formatCode>_(* #,##0_);_(* \(#,##0\);_(* "-"??_);_(@_)</c:formatCode>
                <c:ptCount val="36"/>
                <c:pt idx="0">
                  <c:v>37000</c:v>
                </c:pt>
                <c:pt idx="1">
                  <c:v>36800</c:v>
                </c:pt>
                <c:pt idx="2">
                  <c:v>34800</c:v>
                </c:pt>
                <c:pt idx="3">
                  <c:v>33800</c:v>
                </c:pt>
                <c:pt idx="4">
                  <c:v>33000</c:v>
                </c:pt>
                <c:pt idx="5">
                  <c:v>32900</c:v>
                </c:pt>
                <c:pt idx="6">
                  <c:v>32600</c:v>
                </c:pt>
                <c:pt idx="7">
                  <c:v>32400</c:v>
                </c:pt>
                <c:pt idx="8">
                  <c:v>32400</c:v>
                </c:pt>
                <c:pt idx="9">
                  <c:v>31400</c:v>
                </c:pt>
                <c:pt idx="10">
                  <c:v>32400</c:v>
                </c:pt>
                <c:pt idx="11">
                  <c:v>32400</c:v>
                </c:pt>
                <c:pt idx="12">
                  <c:v>35400</c:v>
                </c:pt>
                <c:pt idx="13">
                  <c:v>33400</c:v>
                </c:pt>
                <c:pt idx="14">
                  <c:v>34600</c:v>
                </c:pt>
                <c:pt idx="15">
                  <c:v>35200</c:v>
                </c:pt>
                <c:pt idx="16">
                  <c:v>32000</c:v>
                </c:pt>
                <c:pt idx="17">
                  <c:v>27600</c:v>
                </c:pt>
                <c:pt idx="18">
                  <c:v>33200</c:v>
                </c:pt>
                <c:pt idx="19">
                  <c:v>33000</c:v>
                </c:pt>
                <c:pt idx="20">
                  <c:v>33800</c:v>
                </c:pt>
                <c:pt idx="21">
                  <c:v>33600</c:v>
                </c:pt>
                <c:pt idx="22">
                  <c:v>33200</c:v>
                </c:pt>
                <c:pt idx="23">
                  <c:v>32800</c:v>
                </c:pt>
                <c:pt idx="24">
                  <c:v>31000</c:v>
                </c:pt>
                <c:pt idx="25">
                  <c:v>31200</c:v>
                </c:pt>
                <c:pt idx="26">
                  <c:v>31800</c:v>
                </c:pt>
                <c:pt idx="27">
                  <c:v>32200</c:v>
                </c:pt>
                <c:pt idx="28">
                  <c:v>33000</c:v>
                </c:pt>
                <c:pt idx="29">
                  <c:v>34000</c:v>
                </c:pt>
                <c:pt idx="30">
                  <c:v>35400</c:v>
                </c:pt>
                <c:pt idx="31">
                  <c:v>35600</c:v>
                </c:pt>
                <c:pt idx="32">
                  <c:v>35000</c:v>
                </c:pt>
                <c:pt idx="33">
                  <c:v>33200</c:v>
                </c:pt>
                <c:pt idx="34">
                  <c:v>33800</c:v>
                </c:pt>
                <c:pt idx="35">
                  <c:v>33400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31C-4EBC-A78F-974E909FF128}"/>
            </c:ext>
          </c:extLst>
        </c:ser>
        <c:ser>
          <c:idx val="2"/>
          <c:order val="3"/>
          <c:tx>
            <c:v>2020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Pasar!$G$4:$G$36</c:f>
              <c:numCache>
                <c:formatCode>_(* #,##0_);_(* \(#,##0\);_(* "-"??_);_(@_)</c:formatCode>
                <c:ptCount val="33"/>
                <c:pt idx="0">
                  <c:v>31400</c:v>
                </c:pt>
                <c:pt idx="1">
                  <c:v>32200</c:v>
                </c:pt>
                <c:pt idx="2">
                  <c:v>32400</c:v>
                </c:pt>
                <c:pt idx="3">
                  <c:v>33200</c:v>
                </c:pt>
                <c:pt idx="4">
                  <c:v>32600</c:v>
                </c:pt>
                <c:pt idx="5">
                  <c:v>33200</c:v>
                </c:pt>
                <c:pt idx="6">
                  <c:v>33400</c:v>
                </c:pt>
                <c:pt idx="7">
                  <c:v>33800</c:v>
                </c:pt>
                <c:pt idx="8">
                  <c:v>33400</c:v>
                </c:pt>
                <c:pt idx="9">
                  <c:v>30800</c:v>
                </c:pt>
                <c:pt idx="10">
                  <c:v>27200</c:v>
                </c:pt>
                <c:pt idx="11">
                  <c:v>28000</c:v>
                </c:pt>
                <c:pt idx="12">
                  <c:v>27600</c:v>
                </c:pt>
                <c:pt idx="13">
                  <c:v>37400</c:v>
                </c:pt>
                <c:pt idx="14">
                  <c:v>40200</c:v>
                </c:pt>
                <c:pt idx="15">
                  <c:v>36600</c:v>
                </c:pt>
                <c:pt idx="16">
                  <c:v>37400</c:v>
                </c:pt>
                <c:pt idx="17">
                  <c:v>37400</c:v>
                </c:pt>
                <c:pt idx="18">
                  <c:v>37200</c:v>
                </c:pt>
                <c:pt idx="19">
                  <c:v>33400</c:v>
                </c:pt>
                <c:pt idx="20">
                  <c:v>30200</c:v>
                </c:pt>
                <c:pt idx="21">
                  <c:v>31200</c:v>
                </c:pt>
                <c:pt idx="22">
                  <c:v>31000</c:v>
                </c:pt>
                <c:pt idx="23">
                  <c:v>29200</c:v>
                </c:pt>
                <c:pt idx="24">
                  <c:v>30400</c:v>
                </c:pt>
                <c:pt idx="25">
                  <c:v>29800</c:v>
                </c:pt>
                <c:pt idx="26">
                  <c:v>29800</c:v>
                </c:pt>
                <c:pt idx="27">
                  <c:v>29600</c:v>
                </c:pt>
                <c:pt idx="28">
                  <c:v>29600</c:v>
                </c:pt>
                <c:pt idx="29">
                  <c:v>30600</c:v>
                </c:pt>
                <c:pt idx="30">
                  <c:v>32400</c:v>
                </c:pt>
                <c:pt idx="31">
                  <c:v>32800</c:v>
                </c:pt>
                <c:pt idx="32">
                  <c:v>34000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131C-4EBC-A78F-974E909FF128}"/>
            </c:ext>
          </c:extLst>
        </c:ser>
        <c:axId val="116037888"/>
        <c:axId val="116047872"/>
      </c:scatterChart>
      <c:valAx>
        <c:axId val="116037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one"/>
        <c:crossAx val="116047872"/>
        <c:crosses val="autoZero"/>
        <c:crossBetween val="midCat"/>
      </c:valAx>
      <c:valAx>
        <c:axId val="116047872"/>
        <c:scaling>
          <c:orientation val="minMax"/>
          <c:min val="25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 Rata 4 Tahun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</c:trendline>
          <c:val>
            <c:numRef>
              <c:f>Pasar!$H$5:$H$38</c:f>
              <c:numCache>
                <c:formatCode>General</c:formatCode>
                <c:ptCount val="34"/>
                <c:pt idx="0" formatCode="_(* #,##0_);_(* \(#,##0\);_(* &quot;-&quot;??_);_(@_)">
                  <c:v>32833.333333333336</c:v>
                </c:pt>
                <c:pt idx="3" formatCode="_(* #,##0_);_(* \(#,##0\);_(* &quot;-&quot;??_);_(@_)">
                  <c:v>31575</c:v>
                </c:pt>
                <c:pt idx="6" formatCode="_(* #,##0_);_(* \(#,##0\);_(* &quot;-&quot;??_);_(@_)">
                  <c:v>31208.333333333332</c:v>
                </c:pt>
                <c:pt idx="9" formatCode="_(* #,##0_);_(* \(#,##0\);_(* &quot;-&quot;??_);_(@_)">
                  <c:v>30225</c:v>
                </c:pt>
                <c:pt idx="12" formatCode="_(* #,##0_);_(* \(#,##0\);_(* &quot;-&quot;??_);_(@_)">
                  <c:v>33166.666666666664</c:v>
                </c:pt>
                <c:pt idx="15" formatCode="_(* #,##0_);_(* \(#,##0\);_(* &quot;-&quot;??_);_(@_)">
                  <c:v>34241.666666666664</c:v>
                </c:pt>
                <c:pt idx="18" formatCode="_(* #,##0_);_(* \(#,##0\);_(* &quot;-&quot;??_);_(@_)">
                  <c:v>33350</c:v>
                </c:pt>
                <c:pt idx="21" formatCode="_(* #,##0_);_(* \(#,##0\);_(* &quot;-&quot;??_);_(@_)">
                  <c:v>31883.333333333332</c:v>
                </c:pt>
                <c:pt idx="24" formatCode="_(* #,##0_);_(* \(#,##0\);_(* &quot;-&quot;??_);_(@_)">
                  <c:v>30333.333333333332</c:v>
                </c:pt>
                <c:pt idx="27" formatCode="_(* #,##0_);_(* \(#,##0\);_(* &quot;-&quot;??_);_(@_)">
                  <c:v>30650</c:v>
                </c:pt>
                <c:pt idx="30" formatCode="_(* #,##0_);_(* \(#,##0\);_(* &quot;-&quot;??_);_(@_)">
                  <c:v>32516.666666666668</c:v>
                </c:pt>
                <c:pt idx="33" formatCode="_(* #,##0_);_(* \(#,##0\);_(* &quot;-&quot;??_);_(@_)">
                  <c:v>33288.888888888891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37-450D-B7C8-96C8EF920281}"/>
            </c:ext>
          </c:extLst>
        </c:ser>
        <c:marker val="1"/>
        <c:axId val="116291840"/>
        <c:axId val="116301824"/>
      </c:lineChart>
      <c:catAx>
        <c:axId val="116291840"/>
        <c:scaling>
          <c:orientation val="minMax"/>
        </c:scaling>
        <c:delete val="1"/>
        <c:axPos val="b"/>
        <c:majorTickMark val="none"/>
        <c:tickLblPos val="none"/>
        <c:crossAx val="116301824"/>
        <c:crosses val="autoZero"/>
        <c:auto val="1"/>
        <c:lblAlgn val="ctr"/>
        <c:lblOffset val="100"/>
      </c:catAx>
      <c:valAx>
        <c:axId val="11630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3"/>
          <c:order val="0"/>
          <c:tx>
            <c:v>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Hidup!$D$4:$D$39</c:f>
              <c:numCache>
                <c:formatCode>_(* #,##0_);_(* \(#,##0\);_(* "-"??_);_(@_)</c:formatCode>
                <c:ptCount val="36"/>
                <c:pt idx="0">
                  <c:v>18200</c:v>
                </c:pt>
                <c:pt idx="1">
                  <c:v>19200</c:v>
                </c:pt>
                <c:pt idx="2">
                  <c:v>15500</c:v>
                </c:pt>
                <c:pt idx="3">
                  <c:v>12700</c:v>
                </c:pt>
                <c:pt idx="4">
                  <c:v>14700</c:v>
                </c:pt>
                <c:pt idx="5">
                  <c:v>13700</c:v>
                </c:pt>
                <c:pt idx="6">
                  <c:v>13500</c:v>
                </c:pt>
                <c:pt idx="7">
                  <c:v>15500</c:v>
                </c:pt>
                <c:pt idx="8">
                  <c:v>14600</c:v>
                </c:pt>
                <c:pt idx="9">
                  <c:v>15700</c:v>
                </c:pt>
                <c:pt idx="10">
                  <c:v>16100</c:v>
                </c:pt>
                <c:pt idx="11">
                  <c:v>15600</c:v>
                </c:pt>
                <c:pt idx="12">
                  <c:v>17200</c:v>
                </c:pt>
                <c:pt idx="13">
                  <c:v>17900</c:v>
                </c:pt>
                <c:pt idx="14">
                  <c:v>16700</c:v>
                </c:pt>
                <c:pt idx="15">
                  <c:v>17700</c:v>
                </c:pt>
                <c:pt idx="16">
                  <c:v>19200</c:v>
                </c:pt>
                <c:pt idx="17">
                  <c:v>20700</c:v>
                </c:pt>
                <c:pt idx="18">
                  <c:v>15000</c:v>
                </c:pt>
                <c:pt idx="19">
                  <c:v>17100</c:v>
                </c:pt>
                <c:pt idx="20">
                  <c:v>16800</c:v>
                </c:pt>
                <c:pt idx="21">
                  <c:v>18200</c:v>
                </c:pt>
                <c:pt idx="22">
                  <c:v>18200</c:v>
                </c:pt>
                <c:pt idx="23">
                  <c:v>17200</c:v>
                </c:pt>
                <c:pt idx="24">
                  <c:v>15700</c:v>
                </c:pt>
                <c:pt idx="25">
                  <c:v>17200</c:v>
                </c:pt>
                <c:pt idx="26">
                  <c:v>14200</c:v>
                </c:pt>
                <c:pt idx="27">
                  <c:v>15700</c:v>
                </c:pt>
                <c:pt idx="28">
                  <c:v>14700</c:v>
                </c:pt>
                <c:pt idx="29">
                  <c:v>16200</c:v>
                </c:pt>
                <c:pt idx="30">
                  <c:v>16200</c:v>
                </c:pt>
                <c:pt idx="31">
                  <c:v>17700</c:v>
                </c:pt>
                <c:pt idx="32">
                  <c:v>17200</c:v>
                </c:pt>
                <c:pt idx="33">
                  <c:v>18800</c:v>
                </c:pt>
                <c:pt idx="34">
                  <c:v>19200</c:v>
                </c:pt>
                <c:pt idx="35">
                  <c:v>19800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8AD-4D95-9E4F-BC8D6A71D0F6}"/>
            </c:ext>
          </c:extLst>
        </c:ser>
        <c:ser>
          <c:idx val="0"/>
          <c:order val="1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Hidup!$E$4:$E$39</c:f>
              <c:numCache>
                <c:formatCode>_(* #,##0_);_(* \(#,##0\);_(* "-"??_);_(@_)</c:formatCode>
                <c:ptCount val="36"/>
                <c:pt idx="0">
                  <c:v>20700</c:v>
                </c:pt>
                <c:pt idx="1">
                  <c:v>20700</c:v>
                </c:pt>
                <c:pt idx="2">
                  <c:v>18200</c:v>
                </c:pt>
                <c:pt idx="3">
                  <c:v>19700</c:v>
                </c:pt>
                <c:pt idx="4">
                  <c:v>16700</c:v>
                </c:pt>
                <c:pt idx="5">
                  <c:v>15700</c:v>
                </c:pt>
                <c:pt idx="6">
                  <c:v>18300</c:v>
                </c:pt>
                <c:pt idx="7">
                  <c:v>18200</c:v>
                </c:pt>
                <c:pt idx="8">
                  <c:v>18800</c:v>
                </c:pt>
                <c:pt idx="9">
                  <c:v>18700</c:v>
                </c:pt>
                <c:pt idx="10">
                  <c:v>19200</c:v>
                </c:pt>
                <c:pt idx="11">
                  <c:v>19800</c:v>
                </c:pt>
                <c:pt idx="12">
                  <c:v>20700</c:v>
                </c:pt>
                <c:pt idx="13">
                  <c:v>21200</c:v>
                </c:pt>
                <c:pt idx="14">
                  <c:v>21200</c:v>
                </c:pt>
                <c:pt idx="15">
                  <c:v>22500</c:v>
                </c:pt>
                <c:pt idx="16">
                  <c:v>22700</c:v>
                </c:pt>
                <c:pt idx="17">
                  <c:v>17200</c:v>
                </c:pt>
                <c:pt idx="18">
                  <c:v>18500</c:v>
                </c:pt>
                <c:pt idx="19">
                  <c:v>22500</c:v>
                </c:pt>
                <c:pt idx="20">
                  <c:v>24500</c:v>
                </c:pt>
                <c:pt idx="21">
                  <c:v>20200</c:v>
                </c:pt>
                <c:pt idx="22">
                  <c:v>18700</c:v>
                </c:pt>
                <c:pt idx="23">
                  <c:v>18700</c:v>
                </c:pt>
                <c:pt idx="24">
                  <c:v>17700</c:v>
                </c:pt>
                <c:pt idx="25">
                  <c:v>15700</c:v>
                </c:pt>
                <c:pt idx="26">
                  <c:v>15700</c:v>
                </c:pt>
                <c:pt idx="27">
                  <c:v>19200</c:v>
                </c:pt>
                <c:pt idx="28">
                  <c:v>18300</c:v>
                </c:pt>
                <c:pt idx="29">
                  <c:v>18000</c:v>
                </c:pt>
                <c:pt idx="30">
                  <c:v>19200</c:v>
                </c:pt>
                <c:pt idx="31">
                  <c:v>20200</c:v>
                </c:pt>
                <c:pt idx="32">
                  <c:v>20700</c:v>
                </c:pt>
                <c:pt idx="33">
                  <c:v>19200</c:v>
                </c:pt>
                <c:pt idx="34">
                  <c:v>21200</c:v>
                </c:pt>
                <c:pt idx="35">
                  <c:v>22700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8AD-4D95-9E4F-BC8D6A71D0F6}"/>
            </c:ext>
          </c:extLst>
        </c:ser>
        <c:ser>
          <c:idx val="1"/>
          <c:order val="2"/>
          <c:tx>
            <c:v>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Hidup!$F$4:$F$39</c:f>
              <c:numCache>
                <c:formatCode>_(* #,##0_);_(* \(#,##0\);_(* "-"??_);_(@_)</c:formatCode>
                <c:ptCount val="36"/>
                <c:pt idx="0">
                  <c:v>18700</c:v>
                </c:pt>
                <c:pt idx="1">
                  <c:v>20200</c:v>
                </c:pt>
                <c:pt idx="2">
                  <c:v>18700</c:v>
                </c:pt>
                <c:pt idx="3">
                  <c:v>19000</c:v>
                </c:pt>
                <c:pt idx="4">
                  <c:v>18200</c:v>
                </c:pt>
                <c:pt idx="5">
                  <c:v>16700</c:v>
                </c:pt>
                <c:pt idx="6">
                  <c:v>18200</c:v>
                </c:pt>
                <c:pt idx="7">
                  <c:v>18200</c:v>
                </c:pt>
                <c:pt idx="8">
                  <c:v>15000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18400</c:v>
                </c:pt>
                <c:pt idx="13">
                  <c:v>17700</c:v>
                </c:pt>
                <c:pt idx="14">
                  <c:v>20500</c:v>
                </c:pt>
                <c:pt idx="15">
                  <c:v>16000</c:v>
                </c:pt>
                <c:pt idx="16">
                  <c:v>12500</c:v>
                </c:pt>
                <c:pt idx="17">
                  <c:v>12500</c:v>
                </c:pt>
                <c:pt idx="18">
                  <c:v>19000</c:v>
                </c:pt>
                <c:pt idx="19">
                  <c:v>19000</c:v>
                </c:pt>
                <c:pt idx="20">
                  <c:v>19000</c:v>
                </c:pt>
                <c:pt idx="21">
                  <c:v>19000</c:v>
                </c:pt>
                <c:pt idx="22">
                  <c:v>17000</c:v>
                </c:pt>
                <c:pt idx="23">
                  <c:v>15000</c:v>
                </c:pt>
                <c:pt idx="24">
                  <c:v>16100</c:v>
                </c:pt>
                <c:pt idx="25">
                  <c:v>14000</c:v>
                </c:pt>
                <c:pt idx="26">
                  <c:v>16000</c:v>
                </c:pt>
                <c:pt idx="27">
                  <c:v>18200</c:v>
                </c:pt>
                <c:pt idx="28">
                  <c:v>19100</c:v>
                </c:pt>
                <c:pt idx="29">
                  <c:v>19000</c:v>
                </c:pt>
                <c:pt idx="30">
                  <c:v>21000</c:v>
                </c:pt>
                <c:pt idx="31">
                  <c:v>19500</c:v>
                </c:pt>
                <c:pt idx="32">
                  <c:v>18500</c:v>
                </c:pt>
                <c:pt idx="33">
                  <c:v>18500</c:v>
                </c:pt>
                <c:pt idx="34">
                  <c:v>19500</c:v>
                </c:pt>
                <c:pt idx="35">
                  <c:v>17500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68AD-4D95-9E4F-BC8D6A71D0F6}"/>
            </c:ext>
          </c:extLst>
        </c:ser>
        <c:ser>
          <c:idx val="2"/>
          <c:order val="3"/>
          <c:tx>
            <c:v>2020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Hidup!$G$4:$G$36</c:f>
              <c:numCache>
                <c:formatCode>_(* #,##0_);_(* \(#,##0\);_(* "-"??_);_(@_)</c:formatCode>
                <c:ptCount val="33"/>
                <c:pt idx="0">
                  <c:v>15500</c:v>
                </c:pt>
                <c:pt idx="1">
                  <c:v>17200</c:v>
                </c:pt>
                <c:pt idx="2">
                  <c:v>17300</c:v>
                </c:pt>
                <c:pt idx="3">
                  <c:v>18300</c:v>
                </c:pt>
                <c:pt idx="4">
                  <c:v>19800</c:v>
                </c:pt>
                <c:pt idx="5">
                  <c:v>17600</c:v>
                </c:pt>
                <c:pt idx="6">
                  <c:v>17300</c:v>
                </c:pt>
                <c:pt idx="7">
                  <c:v>18000</c:v>
                </c:pt>
                <c:pt idx="8">
                  <c:v>17500</c:v>
                </c:pt>
                <c:pt idx="9">
                  <c:v>15000</c:v>
                </c:pt>
                <c:pt idx="10">
                  <c:v>13500</c:v>
                </c:pt>
                <c:pt idx="11">
                  <c:v>14500</c:v>
                </c:pt>
                <c:pt idx="12">
                  <c:v>14800</c:v>
                </c:pt>
                <c:pt idx="13">
                  <c:v>18900</c:v>
                </c:pt>
                <c:pt idx="14">
                  <c:v>21000</c:v>
                </c:pt>
                <c:pt idx="15">
                  <c:v>23000</c:v>
                </c:pt>
                <c:pt idx="16">
                  <c:v>21000</c:v>
                </c:pt>
                <c:pt idx="17">
                  <c:v>24000</c:v>
                </c:pt>
                <c:pt idx="18">
                  <c:v>19000</c:v>
                </c:pt>
                <c:pt idx="19">
                  <c:v>15000</c:v>
                </c:pt>
                <c:pt idx="20">
                  <c:v>16500</c:v>
                </c:pt>
                <c:pt idx="21">
                  <c:v>13500</c:v>
                </c:pt>
                <c:pt idx="22">
                  <c:v>15500</c:v>
                </c:pt>
                <c:pt idx="23">
                  <c:v>13500</c:v>
                </c:pt>
                <c:pt idx="24">
                  <c:v>14500</c:v>
                </c:pt>
                <c:pt idx="25">
                  <c:v>17000</c:v>
                </c:pt>
                <c:pt idx="26">
                  <c:v>16000</c:v>
                </c:pt>
                <c:pt idx="27">
                  <c:v>15000</c:v>
                </c:pt>
                <c:pt idx="28">
                  <c:v>15800</c:v>
                </c:pt>
                <c:pt idx="29">
                  <c:v>16700</c:v>
                </c:pt>
                <c:pt idx="30">
                  <c:v>17800</c:v>
                </c:pt>
                <c:pt idx="31">
                  <c:v>19500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68AD-4D95-9E4F-BC8D6A71D0F6}"/>
            </c:ext>
          </c:extLst>
        </c:ser>
        <c:axId val="117911936"/>
        <c:axId val="117913472"/>
      </c:scatterChart>
      <c:valAx>
        <c:axId val="117911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one"/>
        <c:crossAx val="117913472"/>
        <c:crosses val="autoZero"/>
        <c:crossBetween val="midCat"/>
      </c:valAx>
      <c:valAx>
        <c:axId val="117913472"/>
        <c:scaling>
          <c:orientation val="minMax"/>
          <c:max val="27500"/>
          <c:min val="1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Rata Rata 4 Tahun</a:t>
            </a:r>
            <a:endParaRPr lang="en-US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</c:trendline>
          <c:val>
            <c:numRef>
              <c:f>Hidup!$H$5:$H$38</c:f>
              <c:numCache>
                <c:formatCode>General</c:formatCode>
                <c:ptCount val="34"/>
                <c:pt idx="0" formatCode="_(* #,##0_);_(* \(#,##0\);_(* &quot;-&quot;??_);_(@_)">
                  <c:v>18341.666666666668</c:v>
                </c:pt>
                <c:pt idx="3" formatCode="_(* #,##0_);_(* \(#,##0\);_(* &quot;-&quot;??_);_(@_)">
                  <c:v>16900</c:v>
                </c:pt>
                <c:pt idx="6" formatCode="_(* #,##0_);_(* \(#,##0\);_(* &quot;-&quot;??_);_(@_)">
                  <c:v>16925</c:v>
                </c:pt>
                <c:pt idx="9" formatCode="_(* #,##0_);_(* \(#,##0\);_(* &quot;-&quot;??_);_(@_)">
                  <c:v>16841.666666666668</c:v>
                </c:pt>
                <c:pt idx="12" formatCode="_(* #,##0_);_(* \(#,##0\);_(* &quot;-&quot;??_);_(@_)">
                  <c:v>18850</c:v>
                </c:pt>
                <c:pt idx="15" formatCode="_(* #,##0_);_(* \(#,##0\);_(* &quot;-&quot;??_);_(@_)">
                  <c:v>19083.333333333332</c:v>
                </c:pt>
                <c:pt idx="18" formatCode="_(* #,##0_);_(* \(#,##0\);_(* &quot;-&quot;??_);_(@_)">
                  <c:v>18491.666666666668</c:v>
                </c:pt>
                <c:pt idx="21" formatCode="_(* #,##0_);_(* \(#,##0\);_(* &quot;-&quot;??_);_(@_)">
                  <c:v>17058.333333333332</c:v>
                </c:pt>
                <c:pt idx="24" formatCode="_(* #,##0_);_(* \(#,##0\);_(* &quot;-&quot;??_);_(@_)">
                  <c:v>15816.666666666666</c:v>
                </c:pt>
                <c:pt idx="27" formatCode="_(* #,##0_);_(* \(#,##0\);_(* &quot;-&quot;??_);_(@_)">
                  <c:v>17158.333333333332</c:v>
                </c:pt>
                <c:pt idx="30" formatCode="_(* #,##0_);_(* \(#,##0\);_(* &quot;-&quot;??_);_(@_)">
                  <c:v>18863.636363636364</c:v>
                </c:pt>
                <c:pt idx="33" formatCode="_(* #,##0_);_(* \(#,##0\);_(* &quot;-&quot;??_);_(@_)">
                  <c:v>19600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51-4797-A2B2-7C909111E41E}"/>
            </c:ext>
          </c:extLst>
        </c:ser>
        <c:marker val="1"/>
        <c:axId val="118091776"/>
        <c:axId val="118093312"/>
      </c:lineChart>
      <c:catAx>
        <c:axId val="118091776"/>
        <c:scaling>
          <c:orientation val="minMax"/>
        </c:scaling>
        <c:delete val="1"/>
        <c:axPos val="b"/>
        <c:majorTickMark val="none"/>
        <c:tickLblPos val="none"/>
        <c:crossAx val="118093312"/>
        <c:crosses val="autoZero"/>
        <c:auto val="1"/>
        <c:lblAlgn val="ctr"/>
        <c:lblOffset val="100"/>
      </c:catAx>
      <c:valAx>
        <c:axId val="118093312"/>
        <c:scaling>
          <c:orientation val="minMax"/>
          <c:max val="22000"/>
          <c:min val="15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3"/>
          <c:order val="0"/>
          <c:tx>
            <c:v>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Selisih!$D$4:$D$39</c:f>
              <c:numCache>
                <c:formatCode>_(* #,##0_);_(* \(#,##0\);_(* "-"??_);_(@_)</c:formatCode>
                <c:ptCount val="36"/>
                <c:pt idx="0">
                  <c:v>11400</c:v>
                </c:pt>
                <c:pt idx="1">
                  <c:v>11000</c:v>
                </c:pt>
                <c:pt idx="2">
                  <c:v>14900</c:v>
                </c:pt>
                <c:pt idx="3">
                  <c:v>16500</c:v>
                </c:pt>
                <c:pt idx="4">
                  <c:v>13900</c:v>
                </c:pt>
                <c:pt idx="5">
                  <c:v>14300</c:v>
                </c:pt>
                <c:pt idx="6">
                  <c:v>14000</c:v>
                </c:pt>
                <c:pt idx="7">
                  <c:v>12400</c:v>
                </c:pt>
                <c:pt idx="8">
                  <c:v>12500</c:v>
                </c:pt>
                <c:pt idx="9">
                  <c:v>11800</c:v>
                </c:pt>
                <c:pt idx="10">
                  <c:v>11500</c:v>
                </c:pt>
                <c:pt idx="11">
                  <c:v>12000</c:v>
                </c:pt>
                <c:pt idx="12">
                  <c:v>11000</c:v>
                </c:pt>
                <c:pt idx="13">
                  <c:v>11300</c:v>
                </c:pt>
                <c:pt idx="14">
                  <c:v>13100</c:v>
                </c:pt>
                <c:pt idx="15">
                  <c:v>11600</c:v>
                </c:pt>
                <c:pt idx="16">
                  <c:v>10800</c:v>
                </c:pt>
                <c:pt idx="17">
                  <c:v>13700</c:v>
                </c:pt>
                <c:pt idx="18">
                  <c:v>16400</c:v>
                </c:pt>
                <c:pt idx="19">
                  <c:v>11300</c:v>
                </c:pt>
                <c:pt idx="20">
                  <c:v>11400</c:v>
                </c:pt>
                <c:pt idx="21">
                  <c:v>10400</c:v>
                </c:pt>
                <c:pt idx="22">
                  <c:v>10600</c:v>
                </c:pt>
                <c:pt idx="23">
                  <c:v>11600</c:v>
                </c:pt>
                <c:pt idx="24">
                  <c:v>13500</c:v>
                </c:pt>
                <c:pt idx="25">
                  <c:v>11400</c:v>
                </c:pt>
                <c:pt idx="26">
                  <c:v>14400</c:v>
                </c:pt>
                <c:pt idx="27">
                  <c:v>11700</c:v>
                </c:pt>
                <c:pt idx="28">
                  <c:v>13100</c:v>
                </c:pt>
                <c:pt idx="29">
                  <c:v>11600</c:v>
                </c:pt>
                <c:pt idx="30">
                  <c:v>12000</c:v>
                </c:pt>
                <c:pt idx="31">
                  <c:v>10700</c:v>
                </c:pt>
                <c:pt idx="32">
                  <c:v>11800</c:v>
                </c:pt>
                <c:pt idx="33">
                  <c:v>10600</c:v>
                </c:pt>
                <c:pt idx="34">
                  <c:v>11800</c:v>
                </c:pt>
                <c:pt idx="35">
                  <c:v>11600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C45-4F54-BD2E-21E7C1EF070F}"/>
            </c:ext>
          </c:extLst>
        </c:ser>
        <c:ser>
          <c:idx val="0"/>
          <c:order val="1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Selisih!$E$4:$E$39</c:f>
              <c:numCache>
                <c:formatCode>_(* #,##0_);_(* \(#,##0\);_(* "-"??_);_(@_)</c:formatCode>
                <c:ptCount val="36"/>
                <c:pt idx="0">
                  <c:v>12300</c:v>
                </c:pt>
                <c:pt idx="1">
                  <c:v>13500</c:v>
                </c:pt>
                <c:pt idx="2">
                  <c:v>13800</c:v>
                </c:pt>
                <c:pt idx="3">
                  <c:v>12700</c:v>
                </c:pt>
                <c:pt idx="4">
                  <c:v>14100</c:v>
                </c:pt>
                <c:pt idx="5">
                  <c:v>15500</c:v>
                </c:pt>
                <c:pt idx="6">
                  <c:v>12900</c:v>
                </c:pt>
                <c:pt idx="7">
                  <c:v>13000</c:v>
                </c:pt>
                <c:pt idx="8">
                  <c:v>12800</c:v>
                </c:pt>
                <c:pt idx="9">
                  <c:v>13700</c:v>
                </c:pt>
                <c:pt idx="10">
                  <c:v>13400</c:v>
                </c:pt>
                <c:pt idx="11">
                  <c:v>13000</c:v>
                </c:pt>
                <c:pt idx="12">
                  <c:v>11900</c:v>
                </c:pt>
                <c:pt idx="13">
                  <c:v>13400</c:v>
                </c:pt>
                <c:pt idx="14">
                  <c:v>13800</c:v>
                </c:pt>
                <c:pt idx="15">
                  <c:v>13300</c:v>
                </c:pt>
                <c:pt idx="16">
                  <c:v>18300</c:v>
                </c:pt>
                <c:pt idx="17">
                  <c:v>17000</c:v>
                </c:pt>
                <c:pt idx="18">
                  <c:v>15300</c:v>
                </c:pt>
                <c:pt idx="19">
                  <c:v>14900</c:v>
                </c:pt>
                <c:pt idx="20">
                  <c:v>15700</c:v>
                </c:pt>
                <c:pt idx="21">
                  <c:v>15600</c:v>
                </c:pt>
                <c:pt idx="22">
                  <c:v>17300</c:v>
                </c:pt>
                <c:pt idx="23">
                  <c:v>14900</c:v>
                </c:pt>
                <c:pt idx="24">
                  <c:v>14300</c:v>
                </c:pt>
                <c:pt idx="25">
                  <c:v>15500</c:v>
                </c:pt>
                <c:pt idx="26">
                  <c:v>14700</c:v>
                </c:pt>
                <c:pt idx="27">
                  <c:v>11600</c:v>
                </c:pt>
                <c:pt idx="28">
                  <c:v>14700</c:v>
                </c:pt>
                <c:pt idx="29">
                  <c:v>14000</c:v>
                </c:pt>
                <c:pt idx="30">
                  <c:v>13200</c:v>
                </c:pt>
                <c:pt idx="31">
                  <c:v>13600</c:v>
                </c:pt>
                <c:pt idx="32">
                  <c:v>12500</c:v>
                </c:pt>
                <c:pt idx="33">
                  <c:v>15000</c:v>
                </c:pt>
                <c:pt idx="34">
                  <c:v>14000</c:v>
                </c:pt>
                <c:pt idx="35">
                  <c:v>15300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C45-4F54-BD2E-21E7C1EF070F}"/>
            </c:ext>
          </c:extLst>
        </c:ser>
        <c:ser>
          <c:idx val="1"/>
          <c:order val="2"/>
          <c:tx>
            <c:v>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Selisih!$F$4:$F$39</c:f>
              <c:numCache>
                <c:formatCode>_(* #,##0_);_(* \(#,##0\);_(* "-"??_);_(@_)</c:formatCode>
                <c:ptCount val="36"/>
                <c:pt idx="0">
                  <c:v>18300</c:v>
                </c:pt>
                <c:pt idx="1">
                  <c:v>16600</c:v>
                </c:pt>
                <c:pt idx="2">
                  <c:v>16100</c:v>
                </c:pt>
                <c:pt idx="3">
                  <c:v>14800</c:v>
                </c:pt>
                <c:pt idx="4">
                  <c:v>14800</c:v>
                </c:pt>
                <c:pt idx="5">
                  <c:v>16200</c:v>
                </c:pt>
                <c:pt idx="6">
                  <c:v>14400</c:v>
                </c:pt>
                <c:pt idx="7">
                  <c:v>14200</c:v>
                </c:pt>
                <c:pt idx="8">
                  <c:v>17400</c:v>
                </c:pt>
                <c:pt idx="9">
                  <c:v>14400</c:v>
                </c:pt>
                <c:pt idx="10">
                  <c:v>14400</c:v>
                </c:pt>
                <c:pt idx="11">
                  <c:v>13400</c:v>
                </c:pt>
                <c:pt idx="12">
                  <c:v>17000</c:v>
                </c:pt>
                <c:pt idx="13">
                  <c:v>15700</c:v>
                </c:pt>
                <c:pt idx="14">
                  <c:v>14100</c:v>
                </c:pt>
                <c:pt idx="15">
                  <c:v>19200</c:v>
                </c:pt>
                <c:pt idx="16">
                  <c:v>19500</c:v>
                </c:pt>
                <c:pt idx="17">
                  <c:v>15100</c:v>
                </c:pt>
                <c:pt idx="18">
                  <c:v>14200</c:v>
                </c:pt>
                <c:pt idx="19">
                  <c:v>14000</c:v>
                </c:pt>
                <c:pt idx="20">
                  <c:v>14800</c:v>
                </c:pt>
                <c:pt idx="21">
                  <c:v>14600</c:v>
                </c:pt>
                <c:pt idx="22">
                  <c:v>16200</c:v>
                </c:pt>
                <c:pt idx="23">
                  <c:v>17800</c:v>
                </c:pt>
                <c:pt idx="24">
                  <c:v>14900</c:v>
                </c:pt>
                <c:pt idx="25">
                  <c:v>17200</c:v>
                </c:pt>
                <c:pt idx="26">
                  <c:v>15800</c:v>
                </c:pt>
                <c:pt idx="27">
                  <c:v>14000</c:v>
                </c:pt>
                <c:pt idx="28">
                  <c:v>13900</c:v>
                </c:pt>
                <c:pt idx="29">
                  <c:v>15000</c:v>
                </c:pt>
                <c:pt idx="30">
                  <c:v>14400</c:v>
                </c:pt>
                <c:pt idx="31">
                  <c:v>16100</c:v>
                </c:pt>
                <c:pt idx="32">
                  <c:v>16500</c:v>
                </c:pt>
                <c:pt idx="33">
                  <c:v>14700</c:v>
                </c:pt>
                <c:pt idx="34">
                  <c:v>14300</c:v>
                </c:pt>
                <c:pt idx="35">
                  <c:v>15900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C45-4F54-BD2E-21E7C1EF070F}"/>
            </c:ext>
          </c:extLst>
        </c:ser>
        <c:ser>
          <c:idx val="2"/>
          <c:order val="3"/>
          <c:tx>
            <c:v>2020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Selisih!$G$4:$G$36</c:f>
              <c:numCache>
                <c:formatCode>_(* #,##0_);_(* \(#,##0\);_(* "-"??_);_(@_)</c:formatCode>
                <c:ptCount val="33"/>
                <c:pt idx="0">
                  <c:v>15900</c:v>
                </c:pt>
                <c:pt idx="1">
                  <c:v>15000</c:v>
                </c:pt>
                <c:pt idx="2">
                  <c:v>15100</c:v>
                </c:pt>
                <c:pt idx="3">
                  <c:v>14900</c:v>
                </c:pt>
                <c:pt idx="4">
                  <c:v>12800</c:v>
                </c:pt>
                <c:pt idx="5">
                  <c:v>15600</c:v>
                </c:pt>
                <c:pt idx="6">
                  <c:v>16100</c:v>
                </c:pt>
                <c:pt idx="7">
                  <c:v>15800</c:v>
                </c:pt>
                <c:pt idx="8">
                  <c:v>15900</c:v>
                </c:pt>
                <c:pt idx="9">
                  <c:v>15800</c:v>
                </c:pt>
                <c:pt idx="10">
                  <c:v>13700</c:v>
                </c:pt>
                <c:pt idx="11">
                  <c:v>13500</c:v>
                </c:pt>
                <c:pt idx="12">
                  <c:v>12800</c:v>
                </c:pt>
                <c:pt idx="13">
                  <c:v>18500</c:v>
                </c:pt>
                <c:pt idx="14">
                  <c:v>19200</c:v>
                </c:pt>
                <c:pt idx="15">
                  <c:v>13600</c:v>
                </c:pt>
                <c:pt idx="16">
                  <c:v>16400</c:v>
                </c:pt>
                <c:pt idx="17">
                  <c:v>13400</c:v>
                </c:pt>
                <c:pt idx="18">
                  <c:v>18200</c:v>
                </c:pt>
                <c:pt idx="19">
                  <c:v>18400</c:v>
                </c:pt>
                <c:pt idx="20">
                  <c:v>13700</c:v>
                </c:pt>
                <c:pt idx="21">
                  <c:v>17700</c:v>
                </c:pt>
                <c:pt idx="22">
                  <c:v>15500</c:v>
                </c:pt>
                <c:pt idx="23">
                  <c:v>15700</c:v>
                </c:pt>
                <c:pt idx="24">
                  <c:v>15900</c:v>
                </c:pt>
                <c:pt idx="25">
                  <c:v>12800</c:v>
                </c:pt>
                <c:pt idx="26">
                  <c:v>13800</c:v>
                </c:pt>
                <c:pt idx="27">
                  <c:v>14600</c:v>
                </c:pt>
                <c:pt idx="28">
                  <c:v>13800</c:v>
                </c:pt>
                <c:pt idx="29">
                  <c:v>13900</c:v>
                </c:pt>
                <c:pt idx="30">
                  <c:v>14600</c:v>
                </c:pt>
                <c:pt idx="31">
                  <c:v>13300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AC45-4F54-BD2E-21E7C1EF070F}"/>
            </c:ext>
          </c:extLst>
        </c:ser>
        <c:axId val="116500352"/>
        <c:axId val="116501888"/>
      </c:scatterChart>
      <c:valAx>
        <c:axId val="116500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one"/>
        <c:crossAx val="116501888"/>
        <c:crosses val="autoZero"/>
        <c:crossBetween val="midCat"/>
      </c:valAx>
      <c:valAx>
        <c:axId val="116501888"/>
        <c:scaling>
          <c:orientation val="minMax"/>
          <c:max val="25000"/>
          <c:min val="1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Rata Rata 4 Tahun</a:t>
            </a:r>
            <a:endParaRPr lang="en-US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</c:trendline>
          <c:val>
            <c:numRef>
              <c:f>Selisih!$H$5:$H$38</c:f>
              <c:numCache>
                <c:formatCode>General</c:formatCode>
                <c:ptCount val="34"/>
                <c:pt idx="0" formatCode="_(* #,##0_);_(* \(#,##0\);_(* &quot;-&quot;??_);_(@_)">
                  <c:v>14491.666666666666</c:v>
                </c:pt>
                <c:pt idx="3" formatCode="_(* #,##0_);_(* \(#,##0\);_(* &quot;-&quot;??_);_(@_)">
                  <c:v>14675</c:v>
                </c:pt>
                <c:pt idx="6" formatCode="_(* #,##0_);_(* \(#,##0\);_(* &quot;-&quot;??_);_(@_)">
                  <c:v>14283.333333333334</c:v>
                </c:pt>
                <c:pt idx="9" formatCode="_(* #,##0_);_(* \(#,##0\);_(* &quot;-&quot;??_);_(@_)">
                  <c:v>13383.333333333334</c:v>
                </c:pt>
                <c:pt idx="12" formatCode="_(* #,##0_);_(* \(#,##0\);_(* &quot;-&quot;??_);_(@_)">
                  <c:v>14316.666666666666</c:v>
                </c:pt>
                <c:pt idx="15" formatCode="_(* #,##0_);_(* \(#,##0\);_(* &quot;-&quot;??_);_(@_)">
                  <c:v>15158.333333333334</c:v>
                </c:pt>
                <c:pt idx="18" formatCode="_(* #,##0_);_(* \(#,##0\);_(* &quot;-&quot;??_);_(@_)">
                  <c:v>14858.333333333334</c:v>
                </c:pt>
                <c:pt idx="21" formatCode="_(* #,##0_);_(* \(#,##0\);_(* &quot;-&quot;??_);_(@_)">
                  <c:v>14825</c:v>
                </c:pt>
                <c:pt idx="24" formatCode="_(* #,##0_);_(* \(#,##0\);_(* &quot;-&quot;??_);_(@_)">
                  <c:v>14516.666666666666</c:v>
                </c:pt>
                <c:pt idx="27" formatCode="_(* #,##0_);_(* \(#,##0\);_(* &quot;-&quot;??_);_(@_)">
                  <c:v>13491.666666666666</c:v>
                </c:pt>
                <c:pt idx="30" formatCode="_(* #,##0_);_(* \(#,##0\);_(* &quot;-&quot;??_);_(@_)">
                  <c:v>13518.181818181818</c:v>
                </c:pt>
                <c:pt idx="33" formatCode="_(* #,##0_);_(* \(#,##0\);_(* &quot;-&quot;??_);_(@_)">
                  <c:v>13688.888888888889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36-4889-B6EE-7FA917D62911}"/>
            </c:ext>
          </c:extLst>
        </c:ser>
        <c:marker val="1"/>
        <c:axId val="143939072"/>
        <c:axId val="143940608"/>
      </c:lineChart>
      <c:catAx>
        <c:axId val="143939072"/>
        <c:scaling>
          <c:orientation val="minMax"/>
        </c:scaling>
        <c:delete val="1"/>
        <c:axPos val="b"/>
        <c:majorTickMark val="none"/>
        <c:tickLblPos val="none"/>
        <c:crossAx val="143940608"/>
        <c:crosses val="autoZero"/>
        <c:auto val="1"/>
        <c:lblAlgn val="ctr"/>
        <c:lblOffset val="100"/>
      </c:catAx>
      <c:valAx>
        <c:axId val="143940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454243</xdr:colOff>
      <xdr:row>25</xdr:row>
      <xdr:rowOff>138112</xdr:rowOff>
    </xdr:from>
    <xdr:to>
      <xdr:col>22</xdr:col>
      <xdr:colOff>561975</xdr:colOff>
      <xdr:row>34</xdr:row>
      <xdr:rowOff>190003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10C5F97C-2002-4147-9EA9-87BE6564E953}"/>
            </a:ext>
          </a:extLst>
        </xdr:cNvPr>
        <xdr:cNvGrpSpPr/>
      </xdr:nvGrpSpPr>
      <xdr:grpSpPr>
        <a:xfrm>
          <a:off x="7988518" y="5186362"/>
          <a:ext cx="6813332" cy="1880691"/>
          <a:chOff x="5645368" y="5243512"/>
          <a:chExt cx="6813332" cy="176639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="" xmlns:a16="http://schemas.microsoft.com/office/drawing/2014/main" id="{238DEB6A-1017-4C62-B5AD-DF0BB2E2D6F0}"/>
              </a:ext>
            </a:extLst>
          </xdr:cNvPr>
          <xdr:cNvGraphicFramePr/>
        </xdr:nvGraphicFramePr>
        <xdr:xfrm>
          <a:off x="5645368" y="5243512"/>
          <a:ext cx="6813332" cy="1490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B74DA0AE-BF6C-453E-96EB-B860F6D96B8B}"/>
              </a:ext>
            </a:extLst>
          </xdr:cNvPr>
          <xdr:cNvSpPr txBox="1"/>
        </xdr:nvSpPr>
        <xdr:spPr>
          <a:xfrm rot="19970190">
            <a:off x="6031168" y="6691364"/>
            <a:ext cx="594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717ECF97-0B25-4BAB-A1A1-1F3E5857C495}"/>
              </a:ext>
            </a:extLst>
          </xdr:cNvPr>
          <xdr:cNvSpPr txBox="1"/>
        </xdr:nvSpPr>
        <xdr:spPr>
          <a:xfrm rot="19970190">
            <a:off x="6441158" y="6694106"/>
            <a:ext cx="6662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936BA018-0F3A-4C5D-9612-2D3AEB2A0A48}"/>
              </a:ext>
            </a:extLst>
          </xdr:cNvPr>
          <xdr:cNvSpPr txBox="1"/>
        </xdr:nvSpPr>
        <xdr:spPr>
          <a:xfrm rot="19970190">
            <a:off x="7032317" y="6687537"/>
            <a:ext cx="5395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94192D98-B12F-4DAF-9B3E-CAEF371F66AD}"/>
              </a:ext>
            </a:extLst>
          </xdr:cNvPr>
          <xdr:cNvSpPr txBox="1"/>
        </xdr:nvSpPr>
        <xdr:spPr>
          <a:xfrm rot="19970190">
            <a:off x="7509758" y="6669145"/>
            <a:ext cx="4543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68A7D746-C2D8-4AAD-A6E9-5DAFC59AC51A}"/>
              </a:ext>
            </a:extLst>
          </xdr:cNvPr>
          <xdr:cNvSpPr txBox="1"/>
        </xdr:nvSpPr>
        <xdr:spPr>
          <a:xfrm rot="19970190">
            <a:off x="7892083" y="6659947"/>
            <a:ext cx="4078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="" xmlns:a16="http://schemas.microsoft.com/office/drawing/2014/main" id="{024861B9-FEBD-4B3B-9315-C6038653DAC7}"/>
              </a:ext>
            </a:extLst>
          </xdr:cNvPr>
          <xdr:cNvSpPr txBox="1"/>
        </xdr:nvSpPr>
        <xdr:spPr>
          <a:xfrm rot="19970190">
            <a:off x="8244436" y="6646809"/>
            <a:ext cx="410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37BE512F-9376-485A-81FA-68F21815A319}"/>
              </a:ext>
            </a:extLst>
          </xdr:cNvPr>
          <xdr:cNvSpPr txBox="1"/>
        </xdr:nvSpPr>
        <xdr:spPr>
          <a:xfrm rot="19970190">
            <a:off x="8605840" y="6653377"/>
            <a:ext cx="368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A461CB26-AB2A-46B1-A46A-1C9E933C381E}"/>
              </a:ext>
            </a:extLst>
          </xdr:cNvPr>
          <xdr:cNvSpPr txBox="1"/>
        </xdr:nvSpPr>
        <xdr:spPr>
          <a:xfrm rot="19970190">
            <a:off x="8825175" y="6686222"/>
            <a:ext cx="6385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10D2B47B-323C-440A-A9BA-83FA62AF542C}"/>
              </a:ext>
            </a:extLst>
          </xdr:cNvPr>
          <xdr:cNvSpPr txBox="1"/>
        </xdr:nvSpPr>
        <xdr:spPr>
          <a:xfrm rot="19970190">
            <a:off x="9152594" y="6745343"/>
            <a:ext cx="8174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="" xmlns:a16="http://schemas.microsoft.com/office/drawing/2014/main" id="{4C356080-A0AB-48D2-A02E-EEDCE1C65B07}"/>
              </a:ext>
            </a:extLst>
          </xdr:cNvPr>
          <xdr:cNvSpPr txBox="1"/>
        </xdr:nvSpPr>
        <xdr:spPr>
          <a:xfrm rot="19970190">
            <a:off x="9722976" y="6705929"/>
            <a:ext cx="65735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="" xmlns:a16="http://schemas.microsoft.com/office/drawing/2014/main" id="{431DE115-22F8-4B98-8D07-2DD7E8450E38}"/>
              </a:ext>
            </a:extLst>
          </xdr:cNvPr>
          <xdr:cNvSpPr txBox="1"/>
        </xdr:nvSpPr>
        <xdr:spPr>
          <a:xfrm rot="19970190">
            <a:off x="9988227" y="6738774"/>
            <a:ext cx="7902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EBB171A6-539A-4ECD-9A41-F14552C6C25D}"/>
              </a:ext>
            </a:extLst>
          </xdr:cNvPr>
          <xdr:cNvSpPr txBox="1"/>
        </xdr:nvSpPr>
        <xdr:spPr>
          <a:xfrm rot="19970190">
            <a:off x="10469147" y="6725638"/>
            <a:ext cx="773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15</xdr:col>
      <xdr:colOff>333375</xdr:colOff>
      <xdr:row>26</xdr:row>
      <xdr:rowOff>133350</xdr:rowOff>
    </xdr:from>
    <xdr:to>
      <xdr:col>16</xdr:col>
      <xdr:colOff>123825</xdr:colOff>
      <xdr:row>26</xdr:row>
      <xdr:rowOff>133350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AC6DF9A7-F83A-4D60-BAE3-7F21734C62A1}"/>
            </a:ext>
          </a:extLst>
        </xdr:cNvPr>
        <xdr:cNvCxnSpPr/>
      </xdr:nvCxnSpPr>
      <xdr:spPr>
        <a:xfrm>
          <a:off x="10306050" y="5381625"/>
          <a:ext cx="40005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57150</xdr:rowOff>
    </xdr:from>
    <xdr:to>
      <xdr:col>16</xdr:col>
      <xdr:colOff>266700</xdr:colOff>
      <xdr:row>26</xdr:row>
      <xdr:rowOff>57150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21BBF918-AFA7-464B-AE81-B65769B13CB3}"/>
            </a:ext>
          </a:extLst>
        </xdr:cNvPr>
        <xdr:cNvCxnSpPr/>
      </xdr:nvCxnSpPr>
      <xdr:spPr>
        <a:xfrm>
          <a:off x="10448925" y="5305425"/>
          <a:ext cx="400050" cy="0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27</xdr:row>
      <xdr:rowOff>28575</xdr:rowOff>
    </xdr:from>
    <xdr:to>
      <xdr:col>15</xdr:col>
      <xdr:colOff>571500</xdr:colOff>
      <xdr:row>27</xdr:row>
      <xdr:rowOff>28575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CC381D9-CC2F-454D-8BD3-980457EDFC31}"/>
            </a:ext>
          </a:extLst>
        </xdr:cNvPr>
        <xdr:cNvCxnSpPr/>
      </xdr:nvCxnSpPr>
      <xdr:spPr>
        <a:xfrm>
          <a:off x="10144125" y="5486400"/>
          <a:ext cx="400050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37</xdr:row>
      <xdr:rowOff>85725</xdr:rowOff>
    </xdr:from>
    <xdr:to>
      <xdr:col>21</xdr:col>
      <xdr:colOff>17122</xdr:colOff>
      <xdr:row>46</xdr:row>
      <xdr:rowOff>126079</xdr:rowOff>
    </xdr:to>
    <xdr:grpSp>
      <xdr:nvGrpSpPr>
        <xdr:cNvPr id="19" name="Group 18">
          <a:extLst>
            <a:ext uri="{FF2B5EF4-FFF2-40B4-BE49-F238E27FC236}">
              <a16:creationId xmlns="" xmlns:a16="http://schemas.microsoft.com/office/drawing/2014/main" id="{B1C28848-5778-422F-95A4-3B8CA63AA2E0}"/>
            </a:ext>
          </a:extLst>
        </xdr:cNvPr>
        <xdr:cNvGrpSpPr/>
      </xdr:nvGrpSpPr>
      <xdr:grpSpPr>
        <a:xfrm>
          <a:off x="8105775" y="7572375"/>
          <a:ext cx="5541622" cy="1831054"/>
          <a:chOff x="8105775" y="7258050"/>
          <a:chExt cx="5541622" cy="1764379"/>
        </a:xfrm>
      </xdr:grpSpPr>
      <xdr:graphicFrame macro="">
        <xdr:nvGraphicFramePr>
          <xdr:cNvPr id="20" name="Chart 19">
            <a:extLst>
              <a:ext uri="{FF2B5EF4-FFF2-40B4-BE49-F238E27FC236}">
                <a16:creationId xmlns="" xmlns:a16="http://schemas.microsoft.com/office/drawing/2014/main" id="{A011719E-2782-4F84-883E-2F626F5BFFA1}"/>
              </a:ext>
            </a:extLst>
          </xdr:cNvPr>
          <xdr:cNvGraphicFramePr/>
        </xdr:nvGraphicFramePr>
        <xdr:xfrm>
          <a:off x="8105775" y="7258050"/>
          <a:ext cx="5448300" cy="1438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1" name="TextBox 20">
            <a:extLst>
              <a:ext uri="{FF2B5EF4-FFF2-40B4-BE49-F238E27FC236}">
                <a16:creationId xmlns="" xmlns:a16="http://schemas.microsoft.com/office/drawing/2014/main" id="{67EC4948-A006-4869-B4A6-5E0D5E6956E6}"/>
              </a:ext>
            </a:extLst>
          </xdr:cNvPr>
          <xdr:cNvSpPr txBox="1"/>
        </xdr:nvSpPr>
        <xdr:spPr>
          <a:xfrm rot="19970190">
            <a:off x="8436193" y="8698737"/>
            <a:ext cx="59458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="" xmlns:a16="http://schemas.microsoft.com/office/drawing/2014/main" id="{C0B53E69-28FF-4123-BE76-91505D564F40}"/>
              </a:ext>
            </a:extLst>
          </xdr:cNvPr>
          <xdr:cNvSpPr txBox="1"/>
        </xdr:nvSpPr>
        <xdr:spPr>
          <a:xfrm rot="19970190">
            <a:off x="8846183" y="8701523"/>
            <a:ext cx="666273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7BAEDBA2-717A-4D55-B851-E6AA197A6289}"/>
              </a:ext>
            </a:extLst>
          </xdr:cNvPr>
          <xdr:cNvSpPr txBox="1"/>
        </xdr:nvSpPr>
        <xdr:spPr>
          <a:xfrm rot="19970190">
            <a:off x="9437342" y="8694848"/>
            <a:ext cx="539507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EC54CAC8-F2EC-458D-9A98-9FB8DF7BFA99}"/>
              </a:ext>
            </a:extLst>
          </xdr:cNvPr>
          <xdr:cNvSpPr txBox="1"/>
        </xdr:nvSpPr>
        <xdr:spPr>
          <a:xfrm rot="19970190">
            <a:off x="9914783" y="8676159"/>
            <a:ext cx="45435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BC082DFD-3600-448A-860B-F69D57718C01}"/>
              </a:ext>
            </a:extLst>
          </xdr:cNvPr>
          <xdr:cNvSpPr txBox="1"/>
        </xdr:nvSpPr>
        <xdr:spPr>
          <a:xfrm rot="19970190">
            <a:off x="10297108" y="8666812"/>
            <a:ext cx="40786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="" xmlns:a16="http://schemas.microsoft.com/office/drawing/2014/main" id="{5A910292-2FB0-4568-9C61-3C497C96C2AB}"/>
              </a:ext>
            </a:extLst>
          </xdr:cNvPr>
          <xdr:cNvSpPr txBox="1"/>
        </xdr:nvSpPr>
        <xdr:spPr>
          <a:xfrm rot="19970190">
            <a:off x="10649461" y="8653461"/>
            <a:ext cx="410241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="" xmlns:a16="http://schemas.microsoft.com/office/drawing/2014/main" id="{D3A39C62-8C0A-4F3E-AF38-4796583DD939}"/>
              </a:ext>
            </a:extLst>
          </xdr:cNvPr>
          <xdr:cNvSpPr txBox="1"/>
        </xdr:nvSpPr>
        <xdr:spPr>
          <a:xfrm rot="19970190">
            <a:off x="11010865" y="8660135"/>
            <a:ext cx="36849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="" xmlns:a16="http://schemas.microsoft.com/office/drawing/2014/main" id="{1B80B739-F93D-4760-9CAA-DA79F5D4BC95}"/>
              </a:ext>
            </a:extLst>
          </xdr:cNvPr>
          <xdr:cNvSpPr txBox="1"/>
        </xdr:nvSpPr>
        <xdr:spPr>
          <a:xfrm rot="19970190">
            <a:off x="11230200" y="8693512"/>
            <a:ext cx="63850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="" xmlns:a16="http://schemas.microsoft.com/office/drawing/2014/main" id="{E8E01BC7-02EB-4B7F-A5DA-826F7B172217}"/>
              </a:ext>
            </a:extLst>
          </xdr:cNvPr>
          <xdr:cNvSpPr txBox="1"/>
        </xdr:nvSpPr>
        <xdr:spPr>
          <a:xfrm rot="19970190">
            <a:off x="11557619" y="8753589"/>
            <a:ext cx="81746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1E44A74B-0678-48F9-B64A-B372A19CF048}"/>
              </a:ext>
            </a:extLst>
          </xdr:cNvPr>
          <xdr:cNvSpPr txBox="1"/>
        </xdr:nvSpPr>
        <xdr:spPr>
          <a:xfrm rot="19970190">
            <a:off x="12128001" y="8713538"/>
            <a:ext cx="65735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="" xmlns:a16="http://schemas.microsoft.com/office/drawing/2014/main" id="{F9291013-493F-4EB8-8102-99FE78591DC9}"/>
              </a:ext>
            </a:extLst>
          </xdr:cNvPr>
          <xdr:cNvSpPr txBox="1"/>
        </xdr:nvSpPr>
        <xdr:spPr>
          <a:xfrm rot="19970190">
            <a:off x="12393252" y="8746914"/>
            <a:ext cx="79021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="" xmlns:a16="http://schemas.microsoft.com/office/drawing/2014/main" id="{A79CBF0E-FDCC-4EEA-876E-F379F49846A0}"/>
              </a:ext>
            </a:extLst>
          </xdr:cNvPr>
          <xdr:cNvSpPr txBox="1"/>
        </xdr:nvSpPr>
        <xdr:spPr>
          <a:xfrm rot="19970190">
            <a:off x="12874172" y="8733565"/>
            <a:ext cx="77322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16</xdr:col>
      <xdr:colOff>0</xdr:colOff>
      <xdr:row>25</xdr:row>
      <xdr:rowOff>171450</xdr:rowOff>
    </xdr:from>
    <xdr:to>
      <xdr:col>16</xdr:col>
      <xdr:colOff>400050</xdr:colOff>
      <xdr:row>25</xdr:row>
      <xdr:rowOff>171450</xdr:rowOff>
    </xdr:to>
    <xdr:cxnSp macro="">
      <xdr:nvCxnSpPr>
        <xdr:cNvPr id="36" name="Straight Connector 35">
          <a:extLst>
            <a:ext uri="{FF2B5EF4-FFF2-40B4-BE49-F238E27FC236}">
              <a16:creationId xmlns="" xmlns:a16="http://schemas.microsoft.com/office/drawing/2014/main" id="{5E38BAAC-B322-47F9-AED7-B4D6448858C5}"/>
            </a:ext>
          </a:extLst>
        </xdr:cNvPr>
        <xdr:cNvCxnSpPr/>
      </xdr:nvCxnSpPr>
      <xdr:spPr>
        <a:xfrm>
          <a:off x="10582275" y="5219700"/>
          <a:ext cx="400050" cy="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454243</xdr:colOff>
      <xdr:row>25</xdr:row>
      <xdr:rowOff>138112</xdr:rowOff>
    </xdr:from>
    <xdr:to>
      <xdr:col>22</xdr:col>
      <xdr:colOff>561975</xdr:colOff>
      <xdr:row>34</xdr:row>
      <xdr:rowOff>190003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FAD6828F-115D-4A9E-85EF-38FB83BE753E}"/>
            </a:ext>
          </a:extLst>
        </xdr:cNvPr>
        <xdr:cNvGrpSpPr/>
      </xdr:nvGrpSpPr>
      <xdr:grpSpPr>
        <a:xfrm>
          <a:off x="7988518" y="5186362"/>
          <a:ext cx="6813332" cy="1880691"/>
          <a:chOff x="5645368" y="5243512"/>
          <a:chExt cx="6813332" cy="176639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="" xmlns:a16="http://schemas.microsoft.com/office/drawing/2014/main" id="{3DE4A0A0-6307-4E9E-BA89-4AC8E73F7DAF}"/>
              </a:ext>
            </a:extLst>
          </xdr:cNvPr>
          <xdr:cNvGraphicFramePr/>
        </xdr:nvGraphicFramePr>
        <xdr:xfrm>
          <a:off x="5645368" y="5243512"/>
          <a:ext cx="6813332" cy="1490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34AFD534-2EBC-48A4-B7A6-7FF90A4444E6}"/>
              </a:ext>
            </a:extLst>
          </xdr:cNvPr>
          <xdr:cNvSpPr txBox="1"/>
        </xdr:nvSpPr>
        <xdr:spPr>
          <a:xfrm rot="19970190">
            <a:off x="6031168" y="6691364"/>
            <a:ext cx="594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7A8035A4-AE3E-4D3E-833B-6B34D440B62E}"/>
              </a:ext>
            </a:extLst>
          </xdr:cNvPr>
          <xdr:cNvSpPr txBox="1"/>
        </xdr:nvSpPr>
        <xdr:spPr>
          <a:xfrm rot="19970190">
            <a:off x="6441158" y="6694106"/>
            <a:ext cx="6662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689D0ADA-6EEB-48BC-BF18-679CD8FA5C6D}"/>
              </a:ext>
            </a:extLst>
          </xdr:cNvPr>
          <xdr:cNvSpPr txBox="1"/>
        </xdr:nvSpPr>
        <xdr:spPr>
          <a:xfrm rot="19970190">
            <a:off x="7032317" y="6687537"/>
            <a:ext cx="5395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FBF18250-B202-44D7-B813-4B4D206C20D9}"/>
              </a:ext>
            </a:extLst>
          </xdr:cNvPr>
          <xdr:cNvSpPr txBox="1"/>
        </xdr:nvSpPr>
        <xdr:spPr>
          <a:xfrm rot="19970190">
            <a:off x="7509758" y="6669145"/>
            <a:ext cx="4543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0C7F4F8E-EE03-4102-8876-A8EFB0AFB9DC}"/>
              </a:ext>
            </a:extLst>
          </xdr:cNvPr>
          <xdr:cNvSpPr txBox="1"/>
        </xdr:nvSpPr>
        <xdr:spPr>
          <a:xfrm rot="19970190">
            <a:off x="7892083" y="6659947"/>
            <a:ext cx="4078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="" xmlns:a16="http://schemas.microsoft.com/office/drawing/2014/main" id="{3C45108C-1E86-4B21-A218-7F0F92B7662F}"/>
              </a:ext>
            </a:extLst>
          </xdr:cNvPr>
          <xdr:cNvSpPr txBox="1"/>
        </xdr:nvSpPr>
        <xdr:spPr>
          <a:xfrm rot="19970190">
            <a:off x="8244436" y="6646809"/>
            <a:ext cx="410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1328216C-84C7-4D2A-A2AD-5A2AEBA06A19}"/>
              </a:ext>
            </a:extLst>
          </xdr:cNvPr>
          <xdr:cNvSpPr txBox="1"/>
        </xdr:nvSpPr>
        <xdr:spPr>
          <a:xfrm rot="19970190">
            <a:off x="8605840" y="6653377"/>
            <a:ext cx="368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F8DB0C86-D192-4294-8443-91E54588651F}"/>
              </a:ext>
            </a:extLst>
          </xdr:cNvPr>
          <xdr:cNvSpPr txBox="1"/>
        </xdr:nvSpPr>
        <xdr:spPr>
          <a:xfrm rot="19970190">
            <a:off x="8825175" y="6686222"/>
            <a:ext cx="6385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D175B188-9425-4285-99C9-2B18D156046C}"/>
              </a:ext>
            </a:extLst>
          </xdr:cNvPr>
          <xdr:cNvSpPr txBox="1"/>
        </xdr:nvSpPr>
        <xdr:spPr>
          <a:xfrm rot="19970190">
            <a:off x="9152594" y="6745343"/>
            <a:ext cx="8174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="" xmlns:a16="http://schemas.microsoft.com/office/drawing/2014/main" id="{AFC13682-1BE2-4FF3-9B56-1AD6641B18D5}"/>
              </a:ext>
            </a:extLst>
          </xdr:cNvPr>
          <xdr:cNvSpPr txBox="1"/>
        </xdr:nvSpPr>
        <xdr:spPr>
          <a:xfrm rot="19970190">
            <a:off x="9722976" y="6705929"/>
            <a:ext cx="65735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="" xmlns:a16="http://schemas.microsoft.com/office/drawing/2014/main" id="{6A80DB18-31CA-44EF-9B58-E920F3A0747F}"/>
              </a:ext>
            </a:extLst>
          </xdr:cNvPr>
          <xdr:cNvSpPr txBox="1"/>
        </xdr:nvSpPr>
        <xdr:spPr>
          <a:xfrm rot="19970190">
            <a:off x="9988227" y="6738774"/>
            <a:ext cx="7902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990FAD85-4C61-4F3D-B656-6BB0CC5B9116}"/>
              </a:ext>
            </a:extLst>
          </xdr:cNvPr>
          <xdr:cNvSpPr txBox="1"/>
        </xdr:nvSpPr>
        <xdr:spPr>
          <a:xfrm rot="19970190">
            <a:off x="10469147" y="6725638"/>
            <a:ext cx="773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15</xdr:col>
      <xdr:colOff>333375</xdr:colOff>
      <xdr:row>26</xdr:row>
      <xdr:rowOff>133350</xdr:rowOff>
    </xdr:from>
    <xdr:to>
      <xdr:col>16</xdr:col>
      <xdr:colOff>123825</xdr:colOff>
      <xdr:row>26</xdr:row>
      <xdr:rowOff>133350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AF43C735-AB41-4D57-AE8B-6BEC3AB1D2F0}"/>
            </a:ext>
          </a:extLst>
        </xdr:cNvPr>
        <xdr:cNvCxnSpPr/>
      </xdr:nvCxnSpPr>
      <xdr:spPr>
        <a:xfrm>
          <a:off x="10306050" y="5381625"/>
          <a:ext cx="40005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57150</xdr:rowOff>
    </xdr:from>
    <xdr:to>
      <xdr:col>16</xdr:col>
      <xdr:colOff>266700</xdr:colOff>
      <xdr:row>26</xdr:row>
      <xdr:rowOff>57150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CC22E485-773B-4A3D-BA91-76D57720B73D}"/>
            </a:ext>
          </a:extLst>
        </xdr:cNvPr>
        <xdr:cNvCxnSpPr/>
      </xdr:nvCxnSpPr>
      <xdr:spPr>
        <a:xfrm>
          <a:off x="10448925" y="5305425"/>
          <a:ext cx="400050" cy="0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27</xdr:row>
      <xdr:rowOff>28575</xdr:rowOff>
    </xdr:from>
    <xdr:to>
      <xdr:col>15</xdr:col>
      <xdr:colOff>571500</xdr:colOff>
      <xdr:row>27</xdr:row>
      <xdr:rowOff>28575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42C406F1-4381-4F78-9FF1-3D188903BBD6}"/>
            </a:ext>
          </a:extLst>
        </xdr:cNvPr>
        <xdr:cNvCxnSpPr/>
      </xdr:nvCxnSpPr>
      <xdr:spPr>
        <a:xfrm>
          <a:off x="10144125" y="5486400"/>
          <a:ext cx="400050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37</xdr:row>
      <xdr:rowOff>85725</xdr:rowOff>
    </xdr:from>
    <xdr:to>
      <xdr:col>21</xdr:col>
      <xdr:colOff>17122</xdr:colOff>
      <xdr:row>46</xdr:row>
      <xdr:rowOff>126079</xdr:rowOff>
    </xdr:to>
    <xdr:grpSp>
      <xdr:nvGrpSpPr>
        <xdr:cNvPr id="19" name="Group 18">
          <a:extLst>
            <a:ext uri="{FF2B5EF4-FFF2-40B4-BE49-F238E27FC236}">
              <a16:creationId xmlns="" xmlns:a16="http://schemas.microsoft.com/office/drawing/2014/main" id="{6AF9736E-9184-404A-AB46-5ED19B2F66C4}"/>
            </a:ext>
          </a:extLst>
        </xdr:cNvPr>
        <xdr:cNvGrpSpPr/>
      </xdr:nvGrpSpPr>
      <xdr:grpSpPr>
        <a:xfrm>
          <a:off x="8105775" y="7572375"/>
          <a:ext cx="5541622" cy="1926304"/>
          <a:chOff x="8105775" y="7258050"/>
          <a:chExt cx="5541622" cy="1764379"/>
        </a:xfrm>
      </xdr:grpSpPr>
      <xdr:graphicFrame macro="">
        <xdr:nvGraphicFramePr>
          <xdr:cNvPr id="20" name="Chart 19">
            <a:extLst>
              <a:ext uri="{FF2B5EF4-FFF2-40B4-BE49-F238E27FC236}">
                <a16:creationId xmlns="" xmlns:a16="http://schemas.microsoft.com/office/drawing/2014/main" id="{F76E2A46-534D-4D10-BD81-FE2D6F8F11D2}"/>
              </a:ext>
            </a:extLst>
          </xdr:cNvPr>
          <xdr:cNvGraphicFramePr/>
        </xdr:nvGraphicFramePr>
        <xdr:xfrm>
          <a:off x="8105775" y="7258050"/>
          <a:ext cx="5448300" cy="1438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1" name="TextBox 20">
            <a:extLst>
              <a:ext uri="{FF2B5EF4-FFF2-40B4-BE49-F238E27FC236}">
                <a16:creationId xmlns="" xmlns:a16="http://schemas.microsoft.com/office/drawing/2014/main" id="{07DC04D4-ECD2-471A-9D44-1680B8C7EAE4}"/>
              </a:ext>
            </a:extLst>
          </xdr:cNvPr>
          <xdr:cNvSpPr txBox="1"/>
        </xdr:nvSpPr>
        <xdr:spPr>
          <a:xfrm rot="19970190">
            <a:off x="8436193" y="8698737"/>
            <a:ext cx="59458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="" xmlns:a16="http://schemas.microsoft.com/office/drawing/2014/main" id="{A70E20DE-EA83-471C-9E7B-856B5F972D5C}"/>
              </a:ext>
            </a:extLst>
          </xdr:cNvPr>
          <xdr:cNvSpPr txBox="1"/>
        </xdr:nvSpPr>
        <xdr:spPr>
          <a:xfrm rot="19970190">
            <a:off x="8846183" y="8701523"/>
            <a:ext cx="666273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0564DCF2-96DF-4247-BF5D-15DC45F215E0}"/>
              </a:ext>
            </a:extLst>
          </xdr:cNvPr>
          <xdr:cNvSpPr txBox="1"/>
        </xdr:nvSpPr>
        <xdr:spPr>
          <a:xfrm rot="19970190">
            <a:off x="9437342" y="8694848"/>
            <a:ext cx="539507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B9D4F867-1E72-4917-8605-9147B3278CDA}"/>
              </a:ext>
            </a:extLst>
          </xdr:cNvPr>
          <xdr:cNvSpPr txBox="1"/>
        </xdr:nvSpPr>
        <xdr:spPr>
          <a:xfrm rot="19970190">
            <a:off x="9914783" y="8676159"/>
            <a:ext cx="45435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5C2CBDEF-DE24-4321-A2CF-1C6AC9477627}"/>
              </a:ext>
            </a:extLst>
          </xdr:cNvPr>
          <xdr:cNvSpPr txBox="1"/>
        </xdr:nvSpPr>
        <xdr:spPr>
          <a:xfrm rot="19970190">
            <a:off x="10297108" y="8666812"/>
            <a:ext cx="40786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="" xmlns:a16="http://schemas.microsoft.com/office/drawing/2014/main" id="{7A1C8D12-497F-4A30-A0D3-582EF455BBD8}"/>
              </a:ext>
            </a:extLst>
          </xdr:cNvPr>
          <xdr:cNvSpPr txBox="1"/>
        </xdr:nvSpPr>
        <xdr:spPr>
          <a:xfrm rot="19970190">
            <a:off x="10649461" y="8653461"/>
            <a:ext cx="410241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="" xmlns:a16="http://schemas.microsoft.com/office/drawing/2014/main" id="{7693CFA6-3B77-49AB-A379-A66E92CB1A0B}"/>
              </a:ext>
            </a:extLst>
          </xdr:cNvPr>
          <xdr:cNvSpPr txBox="1"/>
        </xdr:nvSpPr>
        <xdr:spPr>
          <a:xfrm rot="19970190">
            <a:off x="11010865" y="8660135"/>
            <a:ext cx="36849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="" xmlns:a16="http://schemas.microsoft.com/office/drawing/2014/main" id="{EBA8ABC4-422E-40B2-B0DE-1F1A2779DAD2}"/>
              </a:ext>
            </a:extLst>
          </xdr:cNvPr>
          <xdr:cNvSpPr txBox="1"/>
        </xdr:nvSpPr>
        <xdr:spPr>
          <a:xfrm rot="19970190">
            <a:off x="11230200" y="8693512"/>
            <a:ext cx="63850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="" xmlns:a16="http://schemas.microsoft.com/office/drawing/2014/main" id="{3A2B1BC6-08D7-4EA7-9C91-7EFC0B155ED3}"/>
              </a:ext>
            </a:extLst>
          </xdr:cNvPr>
          <xdr:cNvSpPr txBox="1"/>
        </xdr:nvSpPr>
        <xdr:spPr>
          <a:xfrm rot="19970190">
            <a:off x="11557619" y="8753589"/>
            <a:ext cx="81746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ACB20012-F06E-4A1C-BF09-0D52B3DD8463}"/>
              </a:ext>
            </a:extLst>
          </xdr:cNvPr>
          <xdr:cNvSpPr txBox="1"/>
        </xdr:nvSpPr>
        <xdr:spPr>
          <a:xfrm rot="19970190">
            <a:off x="12128001" y="8713538"/>
            <a:ext cx="65735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="" xmlns:a16="http://schemas.microsoft.com/office/drawing/2014/main" id="{FD929E1F-3E71-4CB2-9A79-EAEC6B4E8A00}"/>
              </a:ext>
            </a:extLst>
          </xdr:cNvPr>
          <xdr:cNvSpPr txBox="1"/>
        </xdr:nvSpPr>
        <xdr:spPr>
          <a:xfrm rot="19970190">
            <a:off x="12393252" y="8746914"/>
            <a:ext cx="79021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="" xmlns:a16="http://schemas.microsoft.com/office/drawing/2014/main" id="{A4B7FCDC-1037-4D06-9A91-413CDC03DA6E}"/>
              </a:ext>
            </a:extLst>
          </xdr:cNvPr>
          <xdr:cNvSpPr txBox="1"/>
        </xdr:nvSpPr>
        <xdr:spPr>
          <a:xfrm rot="19970190">
            <a:off x="12874172" y="8733565"/>
            <a:ext cx="77322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16</xdr:col>
      <xdr:colOff>0</xdr:colOff>
      <xdr:row>25</xdr:row>
      <xdr:rowOff>171450</xdr:rowOff>
    </xdr:from>
    <xdr:to>
      <xdr:col>16</xdr:col>
      <xdr:colOff>400050</xdr:colOff>
      <xdr:row>25</xdr:row>
      <xdr:rowOff>171450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DE665CC0-2E44-460E-9645-2EED9B18AAFB}"/>
            </a:ext>
          </a:extLst>
        </xdr:cNvPr>
        <xdr:cNvCxnSpPr/>
      </xdr:nvCxnSpPr>
      <xdr:spPr>
        <a:xfrm>
          <a:off x="10582275" y="5219700"/>
          <a:ext cx="400050" cy="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454243</xdr:colOff>
      <xdr:row>25</xdr:row>
      <xdr:rowOff>138112</xdr:rowOff>
    </xdr:from>
    <xdr:to>
      <xdr:col>22</xdr:col>
      <xdr:colOff>561975</xdr:colOff>
      <xdr:row>34</xdr:row>
      <xdr:rowOff>190003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2FFF38B2-7C0E-43B7-8C65-6F29DEEAD397}"/>
            </a:ext>
          </a:extLst>
        </xdr:cNvPr>
        <xdr:cNvGrpSpPr/>
      </xdr:nvGrpSpPr>
      <xdr:grpSpPr>
        <a:xfrm>
          <a:off x="7988518" y="5186362"/>
          <a:ext cx="6813332" cy="1880691"/>
          <a:chOff x="5645368" y="5243512"/>
          <a:chExt cx="6813332" cy="176639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="" xmlns:a16="http://schemas.microsoft.com/office/drawing/2014/main" id="{A4A5EAC2-3B9C-4F4D-80D8-3E14115D81D1}"/>
              </a:ext>
            </a:extLst>
          </xdr:cNvPr>
          <xdr:cNvGraphicFramePr/>
        </xdr:nvGraphicFramePr>
        <xdr:xfrm>
          <a:off x="5645368" y="5243512"/>
          <a:ext cx="6813332" cy="1490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62958ABD-3500-4475-9B54-B8DF7BBEBD49}"/>
              </a:ext>
            </a:extLst>
          </xdr:cNvPr>
          <xdr:cNvSpPr txBox="1"/>
        </xdr:nvSpPr>
        <xdr:spPr>
          <a:xfrm rot="19970190">
            <a:off x="6031168" y="6691364"/>
            <a:ext cx="594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35E8FFCC-61D4-40F3-8E19-F1000814C2AB}"/>
              </a:ext>
            </a:extLst>
          </xdr:cNvPr>
          <xdr:cNvSpPr txBox="1"/>
        </xdr:nvSpPr>
        <xdr:spPr>
          <a:xfrm rot="19970190">
            <a:off x="6441158" y="6694106"/>
            <a:ext cx="6662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CAA08C91-EF9C-42E6-A470-E8846462886A}"/>
              </a:ext>
            </a:extLst>
          </xdr:cNvPr>
          <xdr:cNvSpPr txBox="1"/>
        </xdr:nvSpPr>
        <xdr:spPr>
          <a:xfrm rot="19970190">
            <a:off x="7032317" y="6687537"/>
            <a:ext cx="5395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BBE47702-DB06-4F76-8374-92EC4E7E8426}"/>
              </a:ext>
            </a:extLst>
          </xdr:cNvPr>
          <xdr:cNvSpPr txBox="1"/>
        </xdr:nvSpPr>
        <xdr:spPr>
          <a:xfrm rot="19970190">
            <a:off x="7509758" y="6669145"/>
            <a:ext cx="4543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70A94970-3F3E-4FE7-95A9-3D6CD02AC60B}"/>
              </a:ext>
            </a:extLst>
          </xdr:cNvPr>
          <xdr:cNvSpPr txBox="1"/>
        </xdr:nvSpPr>
        <xdr:spPr>
          <a:xfrm rot="19970190">
            <a:off x="7892083" y="6659947"/>
            <a:ext cx="4078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="" xmlns:a16="http://schemas.microsoft.com/office/drawing/2014/main" id="{4C6099ED-8F6C-4240-8993-BE7027046297}"/>
              </a:ext>
            </a:extLst>
          </xdr:cNvPr>
          <xdr:cNvSpPr txBox="1"/>
        </xdr:nvSpPr>
        <xdr:spPr>
          <a:xfrm rot="19970190">
            <a:off x="8244436" y="6646809"/>
            <a:ext cx="410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EFE8FF4F-395B-4FBC-A94F-A8D9620B2E22}"/>
              </a:ext>
            </a:extLst>
          </xdr:cNvPr>
          <xdr:cNvSpPr txBox="1"/>
        </xdr:nvSpPr>
        <xdr:spPr>
          <a:xfrm rot="19970190">
            <a:off x="8605840" y="6653377"/>
            <a:ext cx="368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CBBBD813-7E63-42B3-BA83-1A34A66A6FC9}"/>
              </a:ext>
            </a:extLst>
          </xdr:cNvPr>
          <xdr:cNvSpPr txBox="1"/>
        </xdr:nvSpPr>
        <xdr:spPr>
          <a:xfrm rot="19970190">
            <a:off x="8825175" y="6686222"/>
            <a:ext cx="6385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BA14F410-6EBF-4C2D-B3B0-F5EFD2C489B8}"/>
              </a:ext>
            </a:extLst>
          </xdr:cNvPr>
          <xdr:cNvSpPr txBox="1"/>
        </xdr:nvSpPr>
        <xdr:spPr>
          <a:xfrm rot="19970190">
            <a:off x="9152594" y="6745343"/>
            <a:ext cx="8174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="" xmlns:a16="http://schemas.microsoft.com/office/drawing/2014/main" id="{B8361DB2-4908-4965-B7D6-326B04831E12}"/>
              </a:ext>
            </a:extLst>
          </xdr:cNvPr>
          <xdr:cNvSpPr txBox="1"/>
        </xdr:nvSpPr>
        <xdr:spPr>
          <a:xfrm rot="19970190">
            <a:off x="9722976" y="6705929"/>
            <a:ext cx="65735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="" xmlns:a16="http://schemas.microsoft.com/office/drawing/2014/main" id="{C556A0E1-53DB-4FB9-BBDA-25F6D9D20F6F}"/>
              </a:ext>
            </a:extLst>
          </xdr:cNvPr>
          <xdr:cNvSpPr txBox="1"/>
        </xdr:nvSpPr>
        <xdr:spPr>
          <a:xfrm rot="19970190">
            <a:off x="9988227" y="6738774"/>
            <a:ext cx="7902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3BDAB713-6253-4DBA-BE4D-59AA900429AB}"/>
              </a:ext>
            </a:extLst>
          </xdr:cNvPr>
          <xdr:cNvSpPr txBox="1"/>
        </xdr:nvSpPr>
        <xdr:spPr>
          <a:xfrm rot="19970190">
            <a:off x="10469147" y="6725638"/>
            <a:ext cx="773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15</xdr:col>
      <xdr:colOff>333375</xdr:colOff>
      <xdr:row>26</xdr:row>
      <xdr:rowOff>133350</xdr:rowOff>
    </xdr:from>
    <xdr:to>
      <xdr:col>16</xdr:col>
      <xdr:colOff>123825</xdr:colOff>
      <xdr:row>26</xdr:row>
      <xdr:rowOff>133350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545EEADB-55FE-4C58-848C-64E01A0FAEDC}"/>
            </a:ext>
          </a:extLst>
        </xdr:cNvPr>
        <xdr:cNvCxnSpPr/>
      </xdr:nvCxnSpPr>
      <xdr:spPr>
        <a:xfrm>
          <a:off x="10306050" y="5381625"/>
          <a:ext cx="40005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57150</xdr:rowOff>
    </xdr:from>
    <xdr:to>
      <xdr:col>16</xdr:col>
      <xdr:colOff>266700</xdr:colOff>
      <xdr:row>26</xdr:row>
      <xdr:rowOff>57150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356C9F28-62D5-4945-92A5-E33550414305}"/>
            </a:ext>
          </a:extLst>
        </xdr:cNvPr>
        <xdr:cNvCxnSpPr/>
      </xdr:nvCxnSpPr>
      <xdr:spPr>
        <a:xfrm>
          <a:off x="10448925" y="5305425"/>
          <a:ext cx="400050" cy="0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27</xdr:row>
      <xdr:rowOff>28575</xdr:rowOff>
    </xdr:from>
    <xdr:to>
      <xdr:col>15</xdr:col>
      <xdr:colOff>571500</xdr:colOff>
      <xdr:row>27</xdr:row>
      <xdr:rowOff>28575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6DC5F7DB-A969-4740-869F-5E328984E410}"/>
            </a:ext>
          </a:extLst>
        </xdr:cNvPr>
        <xdr:cNvCxnSpPr/>
      </xdr:nvCxnSpPr>
      <xdr:spPr>
        <a:xfrm>
          <a:off x="10144125" y="5486400"/>
          <a:ext cx="400050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37</xdr:row>
      <xdr:rowOff>85725</xdr:rowOff>
    </xdr:from>
    <xdr:to>
      <xdr:col>21</xdr:col>
      <xdr:colOff>17122</xdr:colOff>
      <xdr:row>46</xdr:row>
      <xdr:rowOff>126079</xdr:rowOff>
    </xdr:to>
    <xdr:grpSp>
      <xdr:nvGrpSpPr>
        <xdr:cNvPr id="19" name="Group 18">
          <a:extLst>
            <a:ext uri="{FF2B5EF4-FFF2-40B4-BE49-F238E27FC236}">
              <a16:creationId xmlns="" xmlns:a16="http://schemas.microsoft.com/office/drawing/2014/main" id="{F9CE6A0B-E57E-4223-9D20-5D3B9EB39FFA}"/>
            </a:ext>
          </a:extLst>
        </xdr:cNvPr>
        <xdr:cNvGrpSpPr/>
      </xdr:nvGrpSpPr>
      <xdr:grpSpPr>
        <a:xfrm>
          <a:off x="8105775" y="7572375"/>
          <a:ext cx="5541622" cy="1831054"/>
          <a:chOff x="8105775" y="7258050"/>
          <a:chExt cx="5541622" cy="1764379"/>
        </a:xfrm>
      </xdr:grpSpPr>
      <xdr:graphicFrame macro="">
        <xdr:nvGraphicFramePr>
          <xdr:cNvPr id="20" name="Chart 19">
            <a:extLst>
              <a:ext uri="{FF2B5EF4-FFF2-40B4-BE49-F238E27FC236}">
                <a16:creationId xmlns="" xmlns:a16="http://schemas.microsoft.com/office/drawing/2014/main" id="{F281E6EA-F2BA-41F1-B680-23663034B8AE}"/>
              </a:ext>
            </a:extLst>
          </xdr:cNvPr>
          <xdr:cNvGraphicFramePr/>
        </xdr:nvGraphicFramePr>
        <xdr:xfrm>
          <a:off x="8105775" y="7258050"/>
          <a:ext cx="5448300" cy="1438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1" name="TextBox 20">
            <a:extLst>
              <a:ext uri="{FF2B5EF4-FFF2-40B4-BE49-F238E27FC236}">
                <a16:creationId xmlns="" xmlns:a16="http://schemas.microsoft.com/office/drawing/2014/main" id="{0E434FFA-B2E6-4EC9-A692-6C1D02C02221}"/>
              </a:ext>
            </a:extLst>
          </xdr:cNvPr>
          <xdr:cNvSpPr txBox="1"/>
        </xdr:nvSpPr>
        <xdr:spPr>
          <a:xfrm rot="19970190">
            <a:off x="8436193" y="8698737"/>
            <a:ext cx="59458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Januari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="" xmlns:a16="http://schemas.microsoft.com/office/drawing/2014/main" id="{1DCCCC54-F383-4AE5-9958-DCBC8B534579}"/>
              </a:ext>
            </a:extLst>
          </xdr:cNvPr>
          <xdr:cNvSpPr txBox="1"/>
        </xdr:nvSpPr>
        <xdr:spPr>
          <a:xfrm rot="19970190">
            <a:off x="8846183" y="8701523"/>
            <a:ext cx="666273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Februari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B0CF812F-38A4-445C-8670-EC05086625FF}"/>
              </a:ext>
            </a:extLst>
          </xdr:cNvPr>
          <xdr:cNvSpPr txBox="1"/>
        </xdr:nvSpPr>
        <xdr:spPr>
          <a:xfrm rot="19970190">
            <a:off x="9437342" y="8694848"/>
            <a:ext cx="539507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Maret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BA229B5F-D3F5-45DA-A7F0-ECE681D3D9F0}"/>
              </a:ext>
            </a:extLst>
          </xdr:cNvPr>
          <xdr:cNvSpPr txBox="1"/>
        </xdr:nvSpPr>
        <xdr:spPr>
          <a:xfrm rot="19970190">
            <a:off x="9914783" y="8676159"/>
            <a:ext cx="45435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April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5E80E99A-589F-4703-ADE5-E3A127466310}"/>
              </a:ext>
            </a:extLst>
          </xdr:cNvPr>
          <xdr:cNvSpPr txBox="1"/>
        </xdr:nvSpPr>
        <xdr:spPr>
          <a:xfrm rot="19970190">
            <a:off x="10297108" y="8666812"/>
            <a:ext cx="40786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Mei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="" xmlns:a16="http://schemas.microsoft.com/office/drawing/2014/main" id="{360F318C-1038-4EF8-81F5-2D1027E9A37E}"/>
              </a:ext>
            </a:extLst>
          </xdr:cNvPr>
          <xdr:cNvSpPr txBox="1"/>
        </xdr:nvSpPr>
        <xdr:spPr>
          <a:xfrm rot="19970190">
            <a:off x="10649461" y="8653461"/>
            <a:ext cx="410241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Juni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="" xmlns:a16="http://schemas.microsoft.com/office/drawing/2014/main" id="{7712827A-A1C4-46CB-802B-0D2BA8FC94A5}"/>
              </a:ext>
            </a:extLst>
          </xdr:cNvPr>
          <xdr:cNvSpPr txBox="1"/>
        </xdr:nvSpPr>
        <xdr:spPr>
          <a:xfrm rot="19970190">
            <a:off x="11010865" y="8660135"/>
            <a:ext cx="36849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Juli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="" xmlns:a16="http://schemas.microsoft.com/office/drawing/2014/main" id="{43573578-D808-4636-AD25-52181BBEAB10}"/>
              </a:ext>
            </a:extLst>
          </xdr:cNvPr>
          <xdr:cNvSpPr txBox="1"/>
        </xdr:nvSpPr>
        <xdr:spPr>
          <a:xfrm rot="19970190">
            <a:off x="11230200" y="8693512"/>
            <a:ext cx="63850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Agustus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="" xmlns:a16="http://schemas.microsoft.com/office/drawing/2014/main" id="{26019F55-FD35-4297-8D31-6723E61232C5}"/>
              </a:ext>
            </a:extLst>
          </xdr:cNvPr>
          <xdr:cNvSpPr txBox="1"/>
        </xdr:nvSpPr>
        <xdr:spPr>
          <a:xfrm rot="19970190">
            <a:off x="11557619" y="8753589"/>
            <a:ext cx="817468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September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DC65A44C-8342-45F9-8F72-1F252A74015C}"/>
              </a:ext>
            </a:extLst>
          </xdr:cNvPr>
          <xdr:cNvSpPr txBox="1"/>
        </xdr:nvSpPr>
        <xdr:spPr>
          <a:xfrm rot="19970190">
            <a:off x="12128001" y="8713538"/>
            <a:ext cx="657359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Oktober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="" xmlns:a16="http://schemas.microsoft.com/office/drawing/2014/main" id="{C99E71D6-03D5-4B9D-A0B1-2B20AAC65A8F}"/>
              </a:ext>
            </a:extLst>
          </xdr:cNvPr>
          <xdr:cNvSpPr txBox="1"/>
        </xdr:nvSpPr>
        <xdr:spPr>
          <a:xfrm rot="19970190">
            <a:off x="12393252" y="8746914"/>
            <a:ext cx="790216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November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="" xmlns:a16="http://schemas.microsoft.com/office/drawing/2014/main" id="{A92CAD47-5E30-4C76-9879-B97C02F96514}"/>
              </a:ext>
            </a:extLst>
          </xdr:cNvPr>
          <xdr:cNvSpPr txBox="1"/>
        </xdr:nvSpPr>
        <xdr:spPr>
          <a:xfrm rot="19970190">
            <a:off x="12874172" y="8733565"/>
            <a:ext cx="773225" cy="268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Desember</a:t>
            </a:r>
          </a:p>
        </xdr:txBody>
      </xdr:sp>
    </xdr:grpSp>
    <xdr:clientData/>
  </xdr:twoCellAnchor>
  <xdr:twoCellAnchor>
    <xdr:from>
      <xdr:col>16</xdr:col>
      <xdr:colOff>0</xdr:colOff>
      <xdr:row>25</xdr:row>
      <xdr:rowOff>171450</xdr:rowOff>
    </xdr:from>
    <xdr:to>
      <xdr:col>16</xdr:col>
      <xdr:colOff>400050</xdr:colOff>
      <xdr:row>25</xdr:row>
      <xdr:rowOff>171450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1D0A0C95-5E84-4A4C-9C4C-3559E0148E74}"/>
            </a:ext>
          </a:extLst>
        </xdr:cNvPr>
        <xdr:cNvCxnSpPr/>
      </xdr:nvCxnSpPr>
      <xdr:spPr>
        <a:xfrm>
          <a:off x="10582275" y="5219700"/>
          <a:ext cx="400050" cy="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11"/>
  <sheetViews>
    <sheetView topLeftCell="A25" zoomScaleNormal="100" workbookViewId="0">
      <selection activeCell="D24" sqref="D24"/>
    </sheetView>
  </sheetViews>
  <sheetFormatPr defaultRowHeight="15"/>
  <cols>
    <col min="2" max="2" width="5.85546875" style="1" customWidth="1"/>
    <col min="3" max="4" width="12.140625" customWidth="1"/>
    <col min="5" max="5" width="12.42578125" customWidth="1"/>
    <col min="6" max="6" width="13.28515625" customWidth="1"/>
    <col min="7" max="7" width="11.42578125" customWidth="1"/>
  </cols>
  <sheetData>
    <row r="2" spans="2:11" ht="15.75" thickBot="1"/>
    <row r="3" spans="2:11" s="2" customFormat="1" ht="15.75" thickBot="1">
      <c r="B3" s="12" t="s">
        <v>1</v>
      </c>
      <c r="C3" s="13" t="s">
        <v>0</v>
      </c>
      <c r="D3" s="17">
        <v>2017</v>
      </c>
      <c r="E3" s="17">
        <v>2018</v>
      </c>
      <c r="F3" s="12">
        <v>2019</v>
      </c>
      <c r="G3" s="17">
        <v>2020</v>
      </c>
      <c r="H3" s="17" t="s">
        <v>14</v>
      </c>
      <c r="I3" s="17" t="s">
        <v>15</v>
      </c>
      <c r="J3" s="17" t="s">
        <v>16</v>
      </c>
      <c r="K3" s="17" t="s">
        <v>17</v>
      </c>
    </row>
    <row r="4" spans="2:11">
      <c r="B4" s="3">
        <v>10</v>
      </c>
      <c r="C4" s="4" t="s">
        <v>2</v>
      </c>
      <c r="D4" s="18">
        <v>29600</v>
      </c>
      <c r="E4" s="18">
        <v>33000</v>
      </c>
      <c r="F4" s="14">
        <v>37000</v>
      </c>
      <c r="G4" s="14">
        <v>31400</v>
      </c>
      <c r="H4" s="21"/>
      <c r="I4" s="14"/>
      <c r="J4" s="21"/>
      <c r="K4" s="21"/>
    </row>
    <row r="5" spans="2:11" ht="15.75">
      <c r="B5" s="6">
        <v>20</v>
      </c>
      <c r="C5" s="7"/>
      <c r="D5" s="19">
        <v>30200</v>
      </c>
      <c r="E5" s="19">
        <v>34200</v>
      </c>
      <c r="F5" s="15">
        <v>36800</v>
      </c>
      <c r="G5" s="15">
        <v>32200</v>
      </c>
      <c r="H5" s="25">
        <f>AVERAGE(D4:G6)</f>
        <v>32833.333333333336</v>
      </c>
      <c r="I5" s="26">
        <f>MIN(D4:G6)</f>
        <v>29600</v>
      </c>
      <c r="J5" s="25">
        <f>MAX(D4:G6)</f>
        <v>37000</v>
      </c>
      <c r="K5" s="25">
        <f>J5-I5</f>
        <v>7400</v>
      </c>
    </row>
    <row r="6" spans="2:11" ht="16.5" thickBot="1">
      <c r="B6" s="9">
        <v>30</v>
      </c>
      <c r="C6" s="10"/>
      <c r="D6" s="20">
        <v>30400</v>
      </c>
      <c r="E6" s="20">
        <v>32000</v>
      </c>
      <c r="F6" s="16">
        <v>34800</v>
      </c>
      <c r="G6" s="16">
        <v>32400</v>
      </c>
      <c r="H6" s="27"/>
      <c r="I6" s="28"/>
      <c r="J6" s="27"/>
      <c r="K6" s="27"/>
    </row>
    <row r="7" spans="2:11" ht="15.75">
      <c r="B7" s="3">
        <v>10</v>
      </c>
      <c r="C7" s="4" t="s">
        <v>3</v>
      </c>
      <c r="D7" s="18">
        <v>29200</v>
      </c>
      <c r="E7" s="18">
        <v>32400</v>
      </c>
      <c r="F7" s="14">
        <v>33800</v>
      </c>
      <c r="G7" s="14">
        <v>33200</v>
      </c>
      <c r="H7" s="29"/>
      <c r="I7" s="30"/>
      <c r="J7" s="29"/>
      <c r="K7" s="29"/>
    </row>
    <row r="8" spans="2:11" ht="15.75">
      <c r="B8" s="6">
        <v>20</v>
      </c>
      <c r="C8" s="7"/>
      <c r="D8" s="19">
        <v>28600</v>
      </c>
      <c r="E8" s="19">
        <v>30800</v>
      </c>
      <c r="F8" s="15">
        <v>33000</v>
      </c>
      <c r="G8" s="15">
        <v>32600</v>
      </c>
      <c r="H8" s="25">
        <f>AVERAGE(D7:G9)</f>
        <v>31575</v>
      </c>
      <c r="I8" s="26">
        <f>MIN(D7:G9)</f>
        <v>28000</v>
      </c>
      <c r="J8" s="25">
        <f>MAX(D7:G9)</f>
        <v>33800</v>
      </c>
      <c r="K8" s="25">
        <f>J8-I8</f>
        <v>5800</v>
      </c>
    </row>
    <row r="9" spans="2:11" ht="16.5" thickBot="1">
      <c r="B9" s="9">
        <v>28</v>
      </c>
      <c r="C9" s="10"/>
      <c r="D9" s="20">
        <v>28000</v>
      </c>
      <c r="E9" s="20">
        <v>31200</v>
      </c>
      <c r="F9" s="16">
        <v>32900</v>
      </c>
      <c r="G9" s="16">
        <v>33200</v>
      </c>
      <c r="H9" s="27"/>
      <c r="I9" s="28"/>
      <c r="J9" s="27"/>
      <c r="K9" s="27"/>
    </row>
    <row r="10" spans="2:11" ht="15.75">
      <c r="B10" s="3">
        <v>10</v>
      </c>
      <c r="C10" s="4" t="s">
        <v>4</v>
      </c>
      <c r="D10" s="18">
        <v>27500</v>
      </c>
      <c r="E10" s="18">
        <v>31200</v>
      </c>
      <c r="F10" s="14">
        <v>32600</v>
      </c>
      <c r="G10" s="14">
        <v>33400</v>
      </c>
      <c r="H10" s="29"/>
      <c r="I10" s="30"/>
      <c r="J10" s="29"/>
      <c r="K10" s="29"/>
    </row>
    <row r="11" spans="2:11" ht="15.75">
      <c r="B11" s="6">
        <v>20</v>
      </c>
      <c r="C11" s="7"/>
      <c r="D11" s="19">
        <v>27900</v>
      </c>
      <c r="E11" s="19">
        <v>31200</v>
      </c>
      <c r="F11" s="15">
        <v>32400</v>
      </c>
      <c r="G11" s="15">
        <v>33800</v>
      </c>
      <c r="H11" s="25">
        <f>AVERAGE(D10:G12)</f>
        <v>31208.333333333332</v>
      </c>
      <c r="I11" s="26">
        <f>MIN(D10:G12)</f>
        <v>27100</v>
      </c>
      <c r="J11" s="25">
        <f>MAX(D10:G12)</f>
        <v>33800</v>
      </c>
      <c r="K11" s="25">
        <f>J11-I11</f>
        <v>6700</v>
      </c>
    </row>
    <row r="12" spans="2:11" ht="16.5" thickBot="1">
      <c r="B12" s="9">
        <v>30</v>
      </c>
      <c r="C12" s="10"/>
      <c r="D12" s="20">
        <v>27100</v>
      </c>
      <c r="E12" s="20">
        <v>31600</v>
      </c>
      <c r="F12" s="16">
        <v>32400</v>
      </c>
      <c r="G12" s="16">
        <v>33400</v>
      </c>
      <c r="H12" s="27"/>
      <c r="I12" s="28"/>
      <c r="J12" s="27"/>
      <c r="K12" s="27"/>
    </row>
    <row r="13" spans="2:11" ht="15.75">
      <c r="B13" s="3">
        <v>10</v>
      </c>
      <c r="C13" s="4" t="s">
        <v>5</v>
      </c>
      <c r="D13" s="18">
        <v>27500</v>
      </c>
      <c r="E13" s="18">
        <v>32400</v>
      </c>
      <c r="F13" s="14">
        <v>31400</v>
      </c>
      <c r="G13" s="14">
        <v>30800</v>
      </c>
      <c r="H13" s="29"/>
      <c r="I13" s="30"/>
      <c r="J13" s="29"/>
      <c r="K13" s="29"/>
    </row>
    <row r="14" spans="2:11" ht="15.75">
      <c r="B14" s="6">
        <v>20</v>
      </c>
      <c r="C14" s="7"/>
      <c r="D14" s="19">
        <v>27600</v>
      </c>
      <c r="E14" s="19">
        <v>32600</v>
      </c>
      <c r="F14" s="15">
        <v>32400</v>
      </c>
      <c r="G14" s="15">
        <v>27200</v>
      </c>
      <c r="H14" s="25">
        <f>AVERAGE(D13:G15)</f>
        <v>30225</v>
      </c>
      <c r="I14" s="26">
        <f>MIN(D13:G15)</f>
        <v>27200</v>
      </c>
      <c r="J14" s="25">
        <f>MAX(D13:G15)</f>
        <v>32800</v>
      </c>
      <c r="K14" s="25">
        <f>J14-I14</f>
        <v>5600</v>
      </c>
    </row>
    <row r="15" spans="2:11" ht="16.5" thickBot="1">
      <c r="B15" s="9">
        <v>30</v>
      </c>
      <c r="C15" s="10"/>
      <c r="D15" s="20">
        <v>27600</v>
      </c>
      <c r="E15" s="20">
        <v>32800</v>
      </c>
      <c r="F15" s="16">
        <v>32400</v>
      </c>
      <c r="G15" s="16">
        <v>28000</v>
      </c>
      <c r="H15" s="27"/>
      <c r="I15" s="28"/>
      <c r="J15" s="27"/>
      <c r="K15" s="27"/>
    </row>
    <row r="16" spans="2:11" ht="15.75">
      <c r="B16" s="3">
        <v>10</v>
      </c>
      <c r="C16" s="4" t="s">
        <v>6</v>
      </c>
      <c r="D16" s="18">
        <v>28200</v>
      </c>
      <c r="E16" s="18">
        <v>32600</v>
      </c>
      <c r="F16" s="14">
        <v>35400</v>
      </c>
      <c r="G16" s="14">
        <v>27600</v>
      </c>
      <c r="H16" s="29"/>
      <c r="I16" s="30"/>
      <c r="J16" s="29"/>
      <c r="K16" s="29"/>
    </row>
    <row r="17" spans="2:11" ht="15.75">
      <c r="B17" s="6">
        <v>20</v>
      </c>
      <c r="C17" s="7"/>
      <c r="D17" s="19">
        <v>29200</v>
      </c>
      <c r="E17" s="19">
        <v>34600</v>
      </c>
      <c r="F17" s="15">
        <v>33400</v>
      </c>
      <c r="G17" s="15">
        <v>37400</v>
      </c>
      <c r="H17" s="25">
        <f>AVERAGE(D16:G18)</f>
        <v>33166.666666666664</v>
      </c>
      <c r="I17" s="26">
        <f>MIN(D16:G18)</f>
        <v>27600</v>
      </c>
      <c r="J17" s="25">
        <f>MAX(D16:G18)</f>
        <v>40200</v>
      </c>
      <c r="K17" s="25">
        <f>J17-I17</f>
        <v>12600</v>
      </c>
    </row>
    <row r="18" spans="2:11" ht="16.5" thickBot="1">
      <c r="B18" s="9">
        <v>30</v>
      </c>
      <c r="C18" s="10"/>
      <c r="D18" s="20">
        <v>29800</v>
      </c>
      <c r="E18" s="20">
        <v>35000</v>
      </c>
      <c r="F18" s="16">
        <v>34600</v>
      </c>
      <c r="G18" s="16">
        <v>40200</v>
      </c>
      <c r="H18" s="27"/>
      <c r="I18" s="28"/>
      <c r="J18" s="27"/>
      <c r="K18" s="27"/>
    </row>
    <row r="19" spans="2:11" ht="15.75">
      <c r="B19" s="3">
        <v>10</v>
      </c>
      <c r="C19" s="4" t="s">
        <v>7</v>
      </c>
      <c r="D19" s="18">
        <v>29300</v>
      </c>
      <c r="E19" s="18">
        <v>35800</v>
      </c>
      <c r="F19" s="14">
        <v>35200</v>
      </c>
      <c r="G19" s="14">
        <v>36600</v>
      </c>
      <c r="H19" s="29"/>
      <c r="I19" s="30"/>
      <c r="J19" s="29"/>
      <c r="K19" s="29"/>
    </row>
    <row r="20" spans="2:11" ht="15.75">
      <c r="B20" s="6">
        <v>20</v>
      </c>
      <c r="C20" s="7"/>
      <c r="D20" s="19">
        <v>30000</v>
      </c>
      <c r="E20" s="19">
        <v>41000</v>
      </c>
      <c r="F20" s="15">
        <v>32000</v>
      </c>
      <c r="G20" s="15">
        <v>37400</v>
      </c>
      <c r="H20" s="25">
        <f>AVERAGE(D19:G21)</f>
        <v>34241.666666666664</v>
      </c>
      <c r="I20" s="26">
        <f>MIN(D19:G21)</f>
        <v>27600</v>
      </c>
      <c r="J20" s="25">
        <f>MAX(D19:G21)</f>
        <v>41000</v>
      </c>
      <c r="K20" s="25">
        <f>J20-I20</f>
        <v>13400</v>
      </c>
    </row>
    <row r="21" spans="2:11" ht="16.5" thickBot="1">
      <c r="B21" s="9">
        <v>30</v>
      </c>
      <c r="C21" s="10"/>
      <c r="D21" s="20">
        <v>34400</v>
      </c>
      <c r="E21" s="20">
        <v>34200</v>
      </c>
      <c r="F21" s="16">
        <v>27600</v>
      </c>
      <c r="G21" s="16">
        <v>37400</v>
      </c>
      <c r="H21" s="27"/>
      <c r="I21" s="28"/>
      <c r="J21" s="27"/>
      <c r="K21" s="27"/>
    </row>
    <row r="22" spans="2:11" ht="15.75">
      <c r="B22" s="3">
        <v>10</v>
      </c>
      <c r="C22" s="4" t="s">
        <v>8</v>
      </c>
      <c r="D22" s="18">
        <v>31400</v>
      </c>
      <c r="E22" s="18">
        <v>33800</v>
      </c>
      <c r="F22" s="14">
        <v>33200</v>
      </c>
      <c r="G22" s="14">
        <v>37200</v>
      </c>
      <c r="H22" s="29"/>
      <c r="I22" s="30"/>
      <c r="J22" s="29"/>
      <c r="K22" s="29"/>
    </row>
    <row r="23" spans="2:11" ht="15.75">
      <c r="B23" s="6">
        <v>20</v>
      </c>
      <c r="C23" s="7"/>
      <c r="D23" s="19">
        <v>28400</v>
      </c>
      <c r="E23" s="19">
        <v>37400</v>
      </c>
      <c r="F23" s="15">
        <v>33000</v>
      </c>
      <c r="G23" s="15">
        <v>33400</v>
      </c>
      <c r="H23" s="25">
        <f>AVERAGE(D22:G24)</f>
        <v>33350</v>
      </c>
      <c r="I23" s="26">
        <f>MIN(D22:G24)</f>
        <v>28200</v>
      </c>
      <c r="J23" s="25">
        <f>MAX(D22:G24)</f>
        <v>40200</v>
      </c>
      <c r="K23" s="25">
        <f>J23-I23</f>
        <v>12000</v>
      </c>
    </row>
    <row r="24" spans="2:11" ht="16.5" thickBot="1">
      <c r="B24" s="9">
        <v>30</v>
      </c>
      <c r="C24" s="10"/>
      <c r="D24" s="20">
        <v>28200</v>
      </c>
      <c r="E24" s="20">
        <v>40200</v>
      </c>
      <c r="F24" s="16">
        <v>33800</v>
      </c>
      <c r="G24" s="16">
        <v>30200</v>
      </c>
      <c r="H24" s="27"/>
      <c r="I24" s="28"/>
      <c r="J24" s="27"/>
      <c r="K24" s="27"/>
    </row>
    <row r="25" spans="2:11" ht="15.75">
      <c r="B25" s="3">
        <v>10</v>
      </c>
      <c r="C25" s="4" t="s">
        <v>9</v>
      </c>
      <c r="D25" s="18">
        <v>28600</v>
      </c>
      <c r="E25" s="18">
        <v>35800</v>
      </c>
      <c r="F25" s="14">
        <v>33600</v>
      </c>
      <c r="G25" s="14">
        <v>31200</v>
      </c>
      <c r="H25" s="29"/>
      <c r="I25" s="30"/>
      <c r="J25" s="29"/>
      <c r="K25" s="29"/>
    </row>
    <row r="26" spans="2:11" ht="15.75">
      <c r="B26" s="6">
        <v>20</v>
      </c>
      <c r="C26" s="7"/>
      <c r="D26" s="19">
        <v>28800</v>
      </c>
      <c r="E26" s="19">
        <v>36000</v>
      </c>
      <c r="F26" s="15">
        <v>33200</v>
      </c>
      <c r="G26" s="15">
        <v>31000</v>
      </c>
      <c r="H26" s="25">
        <f>AVERAGE(D25:G27)</f>
        <v>31883.333333333332</v>
      </c>
      <c r="I26" s="26">
        <f>MIN(D25:G27)</f>
        <v>28600</v>
      </c>
      <c r="J26" s="25">
        <f>MAX(D25:G27)</f>
        <v>36000</v>
      </c>
      <c r="K26" s="25">
        <f>J26-I26</f>
        <v>7400</v>
      </c>
    </row>
    <row r="27" spans="2:11" ht="16.5" thickBot="1">
      <c r="B27" s="9">
        <v>30</v>
      </c>
      <c r="C27" s="10"/>
      <c r="D27" s="20">
        <v>28800</v>
      </c>
      <c r="E27" s="20">
        <v>33600</v>
      </c>
      <c r="F27" s="16">
        <v>32800</v>
      </c>
      <c r="G27" s="16">
        <v>29200</v>
      </c>
      <c r="H27" s="27"/>
      <c r="I27" s="28"/>
      <c r="J27" s="27"/>
      <c r="K27" s="27"/>
    </row>
    <row r="28" spans="2:11" ht="15.75">
      <c r="B28" s="3">
        <v>10</v>
      </c>
      <c r="C28" s="4" t="s">
        <v>10</v>
      </c>
      <c r="D28" s="18">
        <v>29200</v>
      </c>
      <c r="E28" s="18">
        <v>32000</v>
      </c>
      <c r="F28" s="14">
        <v>31000</v>
      </c>
      <c r="G28" s="14">
        <v>30400</v>
      </c>
      <c r="H28" s="29"/>
      <c r="I28" s="30"/>
      <c r="J28" s="29"/>
      <c r="K28" s="29"/>
    </row>
    <row r="29" spans="2:11" ht="15.75">
      <c r="B29" s="6">
        <v>20</v>
      </c>
      <c r="C29" s="7"/>
      <c r="D29" s="19">
        <v>28600</v>
      </c>
      <c r="E29" s="19">
        <v>31200</v>
      </c>
      <c r="F29" s="15">
        <v>31200</v>
      </c>
      <c r="G29" s="15">
        <v>29800</v>
      </c>
      <c r="H29" s="25">
        <f>AVERAGE(D28:G30)</f>
        <v>30333.333333333332</v>
      </c>
      <c r="I29" s="26">
        <f>MIN(D28:G30)</f>
        <v>28600</v>
      </c>
      <c r="J29" s="25">
        <f>MAX(D28:G30)</f>
        <v>32000</v>
      </c>
      <c r="K29" s="25">
        <f>J29-I29</f>
        <v>3400</v>
      </c>
    </row>
    <row r="30" spans="2:11" ht="16.5" thickBot="1">
      <c r="B30" s="9">
        <v>30</v>
      </c>
      <c r="C30" s="10"/>
      <c r="D30" s="20">
        <v>28600</v>
      </c>
      <c r="E30" s="20">
        <v>30400</v>
      </c>
      <c r="F30" s="16">
        <v>31800</v>
      </c>
      <c r="G30" s="16">
        <v>29800</v>
      </c>
      <c r="H30" s="27"/>
      <c r="I30" s="28"/>
      <c r="J30" s="27"/>
      <c r="K30" s="27"/>
    </row>
    <row r="31" spans="2:11" ht="15.75">
      <c r="B31" s="3">
        <v>10</v>
      </c>
      <c r="C31" s="4" t="s">
        <v>11</v>
      </c>
      <c r="D31" s="18">
        <v>27400</v>
      </c>
      <c r="E31" s="18">
        <v>30800</v>
      </c>
      <c r="F31" s="14">
        <v>32200</v>
      </c>
      <c r="G31" s="14">
        <v>29600</v>
      </c>
      <c r="H31" s="29"/>
      <c r="I31" s="30"/>
      <c r="J31" s="29"/>
      <c r="K31" s="29"/>
    </row>
    <row r="32" spans="2:11" ht="15.75">
      <c r="B32" s="6">
        <v>20</v>
      </c>
      <c r="C32" s="7"/>
      <c r="D32" s="19">
        <v>27800</v>
      </c>
      <c r="E32" s="19">
        <v>33000</v>
      </c>
      <c r="F32" s="15">
        <v>33000</v>
      </c>
      <c r="G32" s="15">
        <v>29600</v>
      </c>
      <c r="H32" s="25">
        <f>AVERAGE(D31:G33)</f>
        <v>30650</v>
      </c>
      <c r="I32" s="26">
        <f>MIN(D31:G33)</f>
        <v>27400</v>
      </c>
      <c r="J32" s="25">
        <f>MAX(D31:G33)</f>
        <v>34000</v>
      </c>
      <c r="K32" s="25">
        <f>J32-I32</f>
        <v>6600</v>
      </c>
    </row>
    <row r="33" spans="2:11" ht="16.5" thickBot="1">
      <c r="B33" s="9">
        <v>30</v>
      </c>
      <c r="C33" s="10"/>
      <c r="D33" s="20">
        <v>27800</v>
      </c>
      <c r="E33" s="20">
        <v>32000</v>
      </c>
      <c r="F33" s="16">
        <v>34000</v>
      </c>
      <c r="G33" s="16">
        <v>30600</v>
      </c>
      <c r="H33" s="27"/>
      <c r="I33" s="28"/>
      <c r="J33" s="27"/>
      <c r="K33" s="27"/>
    </row>
    <row r="34" spans="2:11" ht="15.75">
      <c r="B34" s="3">
        <v>10</v>
      </c>
      <c r="C34" s="4" t="s">
        <v>12</v>
      </c>
      <c r="D34" s="18">
        <v>28200</v>
      </c>
      <c r="E34" s="18">
        <v>32400</v>
      </c>
      <c r="F34" s="14">
        <v>35400</v>
      </c>
      <c r="G34" s="14">
        <v>32400</v>
      </c>
      <c r="H34" s="29"/>
      <c r="I34" s="30"/>
      <c r="J34" s="29"/>
      <c r="K34" s="29"/>
    </row>
    <row r="35" spans="2:11" ht="15.75">
      <c r="B35" s="6">
        <v>20</v>
      </c>
      <c r="C35" s="7"/>
      <c r="D35" s="19">
        <v>28400</v>
      </c>
      <c r="E35" s="19">
        <v>33800</v>
      </c>
      <c r="F35" s="15">
        <v>35600</v>
      </c>
      <c r="G35" s="15">
        <v>32800</v>
      </c>
      <c r="H35" s="25">
        <f>AVERAGE(D34:G36)</f>
        <v>32516.666666666668</v>
      </c>
      <c r="I35" s="26">
        <f>MIN(D34:G36)</f>
        <v>28200</v>
      </c>
      <c r="J35" s="25">
        <f>MAX(D34:G36)</f>
        <v>35600</v>
      </c>
      <c r="K35" s="25">
        <f>J35-I35</f>
        <v>7400</v>
      </c>
    </row>
    <row r="36" spans="2:11" ht="16.5" thickBot="1">
      <c r="B36" s="9">
        <v>30</v>
      </c>
      <c r="C36" s="10"/>
      <c r="D36" s="20">
        <v>29000</v>
      </c>
      <c r="E36" s="20">
        <v>33200</v>
      </c>
      <c r="F36" s="16">
        <v>35000</v>
      </c>
      <c r="G36" s="16">
        <v>34000</v>
      </c>
      <c r="H36" s="27"/>
      <c r="I36" s="28"/>
      <c r="J36" s="27"/>
      <c r="K36" s="27"/>
    </row>
    <row r="37" spans="2:11" ht="15.75">
      <c r="B37" s="3">
        <v>10</v>
      </c>
      <c r="C37" s="5" t="s">
        <v>13</v>
      </c>
      <c r="D37" s="18">
        <v>29400</v>
      </c>
      <c r="E37" s="18">
        <v>34200</v>
      </c>
      <c r="F37" s="14">
        <v>33200</v>
      </c>
      <c r="G37" s="14"/>
      <c r="H37" s="29"/>
      <c r="I37" s="30"/>
      <c r="J37" s="29"/>
      <c r="K37" s="29"/>
    </row>
    <row r="38" spans="2:11" ht="15.75">
      <c r="B38" s="6">
        <v>20</v>
      </c>
      <c r="C38" s="8"/>
      <c r="D38" s="19">
        <v>31000</v>
      </c>
      <c r="E38" s="19">
        <v>35200</v>
      </c>
      <c r="F38" s="15">
        <v>33800</v>
      </c>
      <c r="G38" s="15"/>
      <c r="H38" s="25">
        <f>AVERAGE(D37:G39)</f>
        <v>33288.888888888891</v>
      </c>
      <c r="I38" s="26">
        <f>MIN(D37:G39)</f>
        <v>29400</v>
      </c>
      <c r="J38" s="25">
        <f>MAX(D37:G39)</f>
        <v>38000</v>
      </c>
      <c r="K38" s="25">
        <f>J38-I38</f>
        <v>8600</v>
      </c>
    </row>
    <row r="39" spans="2:11" ht="16.5" thickBot="1">
      <c r="B39" s="9">
        <v>30</v>
      </c>
      <c r="C39" s="11"/>
      <c r="D39" s="20">
        <v>31400</v>
      </c>
      <c r="E39" s="20">
        <v>38000</v>
      </c>
      <c r="F39" s="16">
        <v>33400</v>
      </c>
      <c r="G39" s="16"/>
      <c r="H39" s="27"/>
      <c r="I39" s="28"/>
      <c r="J39" s="27"/>
      <c r="K39" s="27"/>
    </row>
    <row r="40" spans="2:11">
      <c r="B40" s="22"/>
      <c r="C40" s="7"/>
      <c r="D40" s="7"/>
    </row>
    <row r="41" spans="2:11" ht="18.75">
      <c r="B41" s="22"/>
      <c r="C41" s="23" t="s">
        <v>18</v>
      </c>
      <c r="D41" s="24">
        <f>AVERAGE(D4:D39)</f>
        <v>28975</v>
      </c>
      <c r="E41" s="24">
        <f>AVERAGE(E4:E39)</f>
        <v>33655.555555555555</v>
      </c>
      <c r="F41" s="24">
        <f>AVERAGE(F4:F39)</f>
        <v>33313.888888888891</v>
      </c>
      <c r="G41" s="24">
        <f>AVERAGE(G4:G39)</f>
        <v>32406.060606060608</v>
      </c>
    </row>
    <row r="42" spans="2:11">
      <c r="B42" s="22"/>
      <c r="C42" s="7"/>
      <c r="D42" s="7"/>
    </row>
    <row r="43" spans="2:11">
      <c r="B43" s="22"/>
      <c r="C43" s="7"/>
      <c r="D43" s="7"/>
    </row>
    <row r="44" spans="2:11">
      <c r="B44" s="22"/>
      <c r="C44" s="7"/>
      <c r="D44" s="7"/>
    </row>
    <row r="45" spans="2:11">
      <c r="B45" s="22"/>
      <c r="C45" s="7"/>
      <c r="D45" s="7"/>
    </row>
    <row r="46" spans="2:11">
      <c r="B46" s="22"/>
      <c r="C46" s="7"/>
      <c r="D46" s="7"/>
    </row>
    <row r="47" spans="2:11">
      <c r="B47" s="22"/>
      <c r="C47" s="7"/>
      <c r="D47" s="7"/>
    </row>
    <row r="48" spans="2:11">
      <c r="B48" s="22"/>
      <c r="C48" s="7"/>
      <c r="D48" s="7"/>
    </row>
    <row r="49" spans="2:4">
      <c r="B49" s="22"/>
      <c r="C49" s="7"/>
      <c r="D49" s="7"/>
    </row>
    <row r="50" spans="2:4">
      <c r="B50" s="22"/>
      <c r="C50" s="7"/>
      <c r="D50" s="7"/>
    </row>
    <row r="51" spans="2:4">
      <c r="B51" s="22"/>
      <c r="C51" s="7"/>
      <c r="D51" s="7"/>
    </row>
    <row r="52" spans="2:4">
      <c r="B52" s="22"/>
      <c r="C52" s="7"/>
      <c r="D52" s="7"/>
    </row>
    <row r="53" spans="2:4">
      <c r="B53" s="22"/>
      <c r="C53" s="7"/>
      <c r="D53" s="7"/>
    </row>
    <row r="54" spans="2:4">
      <c r="B54" s="22"/>
      <c r="C54" s="7"/>
      <c r="D54" s="7"/>
    </row>
    <row r="55" spans="2:4">
      <c r="B55" s="22"/>
      <c r="C55" s="7"/>
      <c r="D55" s="7"/>
    </row>
    <row r="56" spans="2:4">
      <c r="B56" s="22"/>
      <c r="C56" s="7"/>
      <c r="D56" s="7"/>
    </row>
    <row r="57" spans="2:4">
      <c r="B57" s="22"/>
      <c r="C57" s="7"/>
      <c r="D57" s="7"/>
    </row>
    <row r="58" spans="2:4">
      <c r="B58" s="22"/>
      <c r="C58" s="7"/>
      <c r="D58" s="7"/>
    </row>
    <row r="59" spans="2:4">
      <c r="B59" s="22"/>
      <c r="C59" s="7"/>
      <c r="D59" s="7"/>
    </row>
    <row r="60" spans="2:4">
      <c r="B60" s="22"/>
      <c r="C60" s="7"/>
      <c r="D60" s="7"/>
    </row>
    <row r="61" spans="2:4">
      <c r="B61" s="22"/>
      <c r="C61" s="7"/>
      <c r="D61" s="7"/>
    </row>
    <row r="62" spans="2:4">
      <c r="B62" s="22"/>
      <c r="C62" s="7"/>
      <c r="D62" s="7"/>
    </row>
    <row r="63" spans="2:4">
      <c r="B63" s="22"/>
      <c r="C63" s="7"/>
      <c r="D63" s="7"/>
    </row>
    <row r="64" spans="2:4">
      <c r="B64" s="22"/>
      <c r="C64" s="7"/>
      <c r="D64" s="7"/>
    </row>
    <row r="65" spans="2:4">
      <c r="B65" s="22"/>
      <c r="C65" s="7"/>
      <c r="D65" s="7"/>
    </row>
    <row r="66" spans="2:4">
      <c r="B66" s="22"/>
      <c r="C66" s="7"/>
      <c r="D66" s="7"/>
    </row>
    <row r="67" spans="2:4">
      <c r="B67" s="22"/>
      <c r="C67" s="7"/>
      <c r="D67" s="7"/>
    </row>
    <row r="68" spans="2:4">
      <c r="B68" s="22"/>
      <c r="C68" s="7"/>
      <c r="D68" s="7"/>
    </row>
    <row r="69" spans="2:4">
      <c r="B69" s="22"/>
      <c r="C69" s="7"/>
      <c r="D69" s="7"/>
    </row>
    <row r="70" spans="2:4">
      <c r="B70" s="22"/>
      <c r="C70" s="7"/>
      <c r="D70" s="7"/>
    </row>
    <row r="71" spans="2:4">
      <c r="B71" s="22"/>
      <c r="C71" s="7"/>
      <c r="D71" s="7"/>
    </row>
    <row r="72" spans="2:4">
      <c r="B72" s="22"/>
      <c r="C72" s="7"/>
      <c r="D72" s="7"/>
    </row>
    <row r="73" spans="2:4">
      <c r="B73" s="22"/>
      <c r="C73" s="7"/>
      <c r="D73" s="7"/>
    </row>
    <row r="74" spans="2:4">
      <c r="B74" s="22"/>
      <c r="C74" s="7"/>
      <c r="D74" s="7"/>
    </row>
    <row r="75" spans="2:4">
      <c r="B75" s="22"/>
      <c r="C75" s="7"/>
      <c r="D75" s="7"/>
    </row>
    <row r="76" spans="2:4">
      <c r="B76" s="22"/>
      <c r="C76" s="7"/>
      <c r="D76" s="7"/>
    </row>
    <row r="77" spans="2:4">
      <c r="B77" s="22"/>
      <c r="C77" s="7"/>
      <c r="D77" s="7"/>
    </row>
    <row r="78" spans="2:4">
      <c r="B78" s="22"/>
      <c r="C78" s="7"/>
      <c r="D78" s="7"/>
    </row>
    <row r="79" spans="2:4">
      <c r="B79" s="22"/>
      <c r="C79" s="7"/>
      <c r="D79" s="7"/>
    </row>
    <row r="80" spans="2:4">
      <c r="B80" s="22"/>
      <c r="C80" s="7"/>
      <c r="D80" s="7"/>
    </row>
    <row r="81" spans="2:4">
      <c r="B81" s="22"/>
      <c r="C81" s="7"/>
      <c r="D81" s="7"/>
    </row>
    <row r="82" spans="2:4">
      <c r="B82" s="22"/>
      <c r="C82" s="7"/>
      <c r="D82" s="7"/>
    </row>
    <row r="83" spans="2:4">
      <c r="B83" s="22"/>
      <c r="C83" s="7"/>
      <c r="D83" s="7"/>
    </row>
    <row r="84" spans="2:4">
      <c r="B84" s="22"/>
      <c r="C84" s="7"/>
      <c r="D84" s="7"/>
    </row>
    <row r="85" spans="2:4">
      <c r="B85" s="22"/>
      <c r="C85" s="7"/>
      <c r="D85" s="7"/>
    </row>
    <row r="86" spans="2:4">
      <c r="B86" s="22"/>
      <c r="C86" s="7"/>
      <c r="D86" s="7"/>
    </row>
    <row r="87" spans="2:4">
      <c r="B87" s="22"/>
      <c r="C87" s="7"/>
      <c r="D87" s="7"/>
    </row>
    <row r="88" spans="2:4">
      <c r="B88" s="22"/>
      <c r="C88" s="7"/>
      <c r="D88" s="7"/>
    </row>
    <row r="89" spans="2:4">
      <c r="B89" s="22"/>
      <c r="C89" s="7"/>
      <c r="D89" s="7"/>
    </row>
    <row r="90" spans="2:4">
      <c r="B90" s="22"/>
      <c r="C90" s="7"/>
      <c r="D90" s="7"/>
    </row>
    <row r="91" spans="2:4">
      <c r="B91" s="22"/>
      <c r="C91" s="7"/>
      <c r="D91" s="7"/>
    </row>
    <row r="92" spans="2:4">
      <c r="B92" s="22"/>
      <c r="C92" s="7"/>
      <c r="D92" s="7"/>
    </row>
    <row r="93" spans="2:4">
      <c r="B93" s="22"/>
      <c r="C93" s="7"/>
      <c r="D93" s="7"/>
    </row>
    <row r="94" spans="2:4">
      <c r="B94" s="22"/>
      <c r="C94" s="7"/>
      <c r="D94" s="7"/>
    </row>
    <row r="95" spans="2:4">
      <c r="B95" s="22"/>
      <c r="C95" s="7"/>
      <c r="D95" s="7"/>
    </row>
    <row r="96" spans="2:4">
      <c r="B96" s="22"/>
      <c r="C96" s="7"/>
      <c r="D96" s="7"/>
    </row>
    <row r="97" spans="2:4">
      <c r="B97" s="22"/>
      <c r="C97" s="7"/>
      <c r="D97" s="7"/>
    </row>
    <row r="98" spans="2:4">
      <c r="B98" s="22"/>
      <c r="C98" s="7"/>
      <c r="D98" s="7"/>
    </row>
    <row r="99" spans="2:4">
      <c r="B99" s="22"/>
      <c r="C99" s="7"/>
      <c r="D99" s="7"/>
    </row>
    <row r="100" spans="2:4">
      <c r="B100" s="22"/>
      <c r="C100" s="7"/>
      <c r="D100" s="7"/>
    </row>
    <row r="101" spans="2:4">
      <c r="B101" s="22"/>
      <c r="C101" s="7"/>
      <c r="D101" s="7"/>
    </row>
    <row r="102" spans="2:4">
      <c r="B102" s="22"/>
      <c r="C102" s="7"/>
      <c r="D102" s="7"/>
    </row>
    <row r="103" spans="2:4">
      <c r="B103" s="22"/>
      <c r="C103" s="7"/>
      <c r="D103" s="7"/>
    </row>
    <row r="104" spans="2:4">
      <c r="B104" s="22"/>
      <c r="C104" s="7"/>
      <c r="D104" s="7"/>
    </row>
    <row r="105" spans="2:4">
      <c r="B105" s="22"/>
      <c r="C105" s="7"/>
      <c r="D105" s="7"/>
    </row>
    <row r="106" spans="2:4">
      <c r="B106" s="22"/>
      <c r="C106" s="7"/>
      <c r="D106" s="7"/>
    </row>
    <row r="107" spans="2:4">
      <c r="B107" s="22"/>
      <c r="C107" s="7"/>
      <c r="D107" s="7"/>
    </row>
    <row r="108" spans="2:4">
      <c r="B108" s="22"/>
      <c r="C108" s="7"/>
      <c r="D108" s="7"/>
    </row>
    <row r="109" spans="2:4">
      <c r="B109" s="22"/>
      <c r="C109" s="7"/>
      <c r="D109" s="7"/>
    </row>
    <row r="110" spans="2:4">
      <c r="B110" s="22"/>
      <c r="C110" s="7"/>
      <c r="D110" s="7"/>
    </row>
    <row r="111" spans="2:4">
      <c r="B111" s="22"/>
      <c r="C111" s="7"/>
      <c r="D1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11"/>
  <sheetViews>
    <sheetView topLeftCell="A28" zoomScaleNormal="100" workbookViewId="0">
      <selection activeCell="B3" sqref="B3:G39"/>
    </sheetView>
  </sheetViews>
  <sheetFormatPr defaultRowHeight="15"/>
  <cols>
    <col min="2" max="2" width="5.85546875" style="1" customWidth="1"/>
    <col min="3" max="4" width="12.140625" customWidth="1"/>
    <col min="5" max="5" width="12.42578125" customWidth="1"/>
    <col min="6" max="6" width="13.28515625" customWidth="1"/>
    <col min="7" max="7" width="11.42578125" customWidth="1"/>
  </cols>
  <sheetData>
    <row r="2" spans="2:11" ht="15.75" thickBot="1"/>
    <row r="3" spans="2:11" s="2" customFormat="1" ht="15.75" thickBot="1">
      <c r="B3" s="12" t="s">
        <v>1</v>
      </c>
      <c r="C3" s="13" t="s">
        <v>0</v>
      </c>
      <c r="D3" s="17">
        <v>2017</v>
      </c>
      <c r="E3" s="17">
        <v>2018</v>
      </c>
      <c r="F3" s="12">
        <v>2019</v>
      </c>
      <c r="G3" s="17">
        <v>2020</v>
      </c>
      <c r="H3" s="17" t="s">
        <v>14</v>
      </c>
      <c r="I3" s="17" t="s">
        <v>15</v>
      </c>
      <c r="J3" s="17" t="s">
        <v>16</v>
      </c>
      <c r="K3" s="17" t="s">
        <v>17</v>
      </c>
    </row>
    <row r="4" spans="2:11">
      <c r="B4" s="3">
        <v>10</v>
      </c>
      <c r="C4" s="4" t="s">
        <v>2</v>
      </c>
      <c r="D4" s="18">
        <v>18200</v>
      </c>
      <c r="E4" s="18">
        <v>20700</v>
      </c>
      <c r="F4" s="18">
        <v>18700</v>
      </c>
      <c r="G4" s="18">
        <v>15500</v>
      </c>
      <c r="H4" s="21"/>
      <c r="I4" s="14"/>
      <c r="J4" s="21"/>
      <c r="K4" s="21"/>
    </row>
    <row r="5" spans="2:11" ht="15.75">
      <c r="B5" s="6">
        <v>20</v>
      </c>
      <c r="C5" s="7"/>
      <c r="D5" s="19">
        <v>19200</v>
      </c>
      <c r="E5" s="19">
        <v>20700</v>
      </c>
      <c r="F5" s="19">
        <v>20200</v>
      </c>
      <c r="G5" s="19">
        <v>17200</v>
      </c>
      <c r="H5" s="25">
        <f>AVERAGE(D4:G6)</f>
        <v>18341.666666666668</v>
      </c>
      <c r="I5" s="26">
        <f>MIN(D4:G6)</f>
        <v>15500</v>
      </c>
      <c r="J5" s="25">
        <f>MAX(D4:G6)</f>
        <v>20700</v>
      </c>
      <c r="K5" s="25">
        <f>J5-I5</f>
        <v>5200</v>
      </c>
    </row>
    <row r="6" spans="2:11" ht="16.5" thickBot="1">
      <c r="B6" s="9">
        <v>30</v>
      </c>
      <c r="C6" s="10"/>
      <c r="D6" s="20">
        <v>15500</v>
      </c>
      <c r="E6" s="20">
        <v>18200</v>
      </c>
      <c r="F6" s="20">
        <v>18700</v>
      </c>
      <c r="G6" s="20">
        <v>17300</v>
      </c>
      <c r="H6" s="27"/>
      <c r="I6" s="28"/>
      <c r="J6" s="27"/>
      <c r="K6" s="27"/>
    </row>
    <row r="7" spans="2:11" ht="15.75">
      <c r="B7" s="3">
        <v>10</v>
      </c>
      <c r="C7" s="4" t="s">
        <v>3</v>
      </c>
      <c r="D7" s="18">
        <v>12700</v>
      </c>
      <c r="E7" s="18">
        <v>19700</v>
      </c>
      <c r="F7" s="18">
        <v>19000</v>
      </c>
      <c r="G7" s="18">
        <v>18300</v>
      </c>
      <c r="H7" s="29"/>
      <c r="I7" s="30"/>
      <c r="J7" s="29"/>
      <c r="K7" s="29"/>
    </row>
    <row r="8" spans="2:11" ht="15.75">
      <c r="B8" s="6">
        <v>20</v>
      </c>
      <c r="C8" s="7"/>
      <c r="D8" s="19">
        <v>14700</v>
      </c>
      <c r="E8" s="19">
        <v>16700</v>
      </c>
      <c r="F8" s="19">
        <v>18200</v>
      </c>
      <c r="G8" s="19">
        <v>19800</v>
      </c>
      <c r="H8" s="25">
        <f>AVERAGE(D7:G9)</f>
        <v>16900</v>
      </c>
      <c r="I8" s="26">
        <f>MIN(D7:G9)</f>
        <v>12700</v>
      </c>
      <c r="J8" s="25">
        <f>MAX(D7:G9)</f>
        <v>19800</v>
      </c>
      <c r="K8" s="25">
        <f>J8-I8</f>
        <v>7100</v>
      </c>
    </row>
    <row r="9" spans="2:11" ht="16.5" thickBot="1">
      <c r="B9" s="9">
        <v>28</v>
      </c>
      <c r="C9" s="10"/>
      <c r="D9" s="20">
        <v>13700</v>
      </c>
      <c r="E9" s="20">
        <v>15700</v>
      </c>
      <c r="F9" s="20">
        <v>16700</v>
      </c>
      <c r="G9" s="20">
        <v>17600</v>
      </c>
      <c r="H9" s="27"/>
      <c r="I9" s="28"/>
      <c r="J9" s="27"/>
      <c r="K9" s="27"/>
    </row>
    <row r="10" spans="2:11" ht="15.75">
      <c r="B10" s="3">
        <v>10</v>
      </c>
      <c r="C10" s="4" t="s">
        <v>4</v>
      </c>
      <c r="D10" s="18">
        <v>13500</v>
      </c>
      <c r="E10" s="18">
        <v>18300</v>
      </c>
      <c r="F10" s="18">
        <v>18200</v>
      </c>
      <c r="G10" s="18">
        <v>17300</v>
      </c>
      <c r="H10" s="29"/>
      <c r="I10" s="30"/>
      <c r="J10" s="29"/>
      <c r="K10" s="29"/>
    </row>
    <row r="11" spans="2:11" ht="15.75">
      <c r="B11" s="6">
        <v>20</v>
      </c>
      <c r="C11" s="7"/>
      <c r="D11" s="19">
        <v>15500</v>
      </c>
      <c r="E11" s="19">
        <v>18200</v>
      </c>
      <c r="F11" s="19">
        <v>18200</v>
      </c>
      <c r="G11" s="19">
        <v>18000</v>
      </c>
      <c r="H11" s="25">
        <f>AVERAGE(D10:G12)</f>
        <v>16925</v>
      </c>
      <c r="I11" s="26">
        <f>MIN(D10:G12)</f>
        <v>13500</v>
      </c>
      <c r="J11" s="25">
        <f>MAX(D10:G12)</f>
        <v>18800</v>
      </c>
      <c r="K11" s="25">
        <f>J11-I11</f>
        <v>5300</v>
      </c>
    </row>
    <row r="12" spans="2:11" ht="16.5" thickBot="1">
      <c r="B12" s="9">
        <v>30</v>
      </c>
      <c r="C12" s="10"/>
      <c r="D12" s="20">
        <v>14600</v>
      </c>
      <c r="E12" s="20">
        <v>18800</v>
      </c>
      <c r="F12" s="20">
        <v>15000</v>
      </c>
      <c r="G12" s="20">
        <v>17500</v>
      </c>
      <c r="H12" s="27"/>
      <c r="I12" s="28"/>
      <c r="J12" s="27"/>
      <c r="K12" s="27"/>
    </row>
    <row r="13" spans="2:11" ht="15.75">
      <c r="B13" s="3">
        <v>10</v>
      </c>
      <c r="C13" s="4" t="s">
        <v>5</v>
      </c>
      <c r="D13" s="18">
        <v>15700</v>
      </c>
      <c r="E13" s="18">
        <v>18700</v>
      </c>
      <c r="F13" s="18">
        <v>17000</v>
      </c>
      <c r="G13" s="18">
        <v>15000</v>
      </c>
      <c r="H13" s="29"/>
      <c r="I13" s="30"/>
      <c r="J13" s="29"/>
      <c r="K13" s="29"/>
    </row>
    <row r="14" spans="2:11" ht="15.75">
      <c r="B14" s="6">
        <v>20</v>
      </c>
      <c r="C14" s="7"/>
      <c r="D14" s="19">
        <v>16100</v>
      </c>
      <c r="E14" s="19">
        <v>19200</v>
      </c>
      <c r="F14" s="19">
        <v>18000</v>
      </c>
      <c r="G14" s="19">
        <v>13500</v>
      </c>
      <c r="H14" s="25">
        <f>AVERAGE(D13:G15)</f>
        <v>16841.666666666668</v>
      </c>
      <c r="I14" s="26">
        <f>MIN(D13:G15)</f>
        <v>13500</v>
      </c>
      <c r="J14" s="25">
        <f>MAX(D13:G15)</f>
        <v>19800</v>
      </c>
      <c r="K14" s="25">
        <f>J14-I14</f>
        <v>6300</v>
      </c>
    </row>
    <row r="15" spans="2:11" ht="16.5" thickBot="1">
      <c r="B15" s="9">
        <v>30</v>
      </c>
      <c r="C15" s="10"/>
      <c r="D15" s="20">
        <v>15600</v>
      </c>
      <c r="E15" s="20">
        <v>19800</v>
      </c>
      <c r="F15" s="20">
        <v>19000</v>
      </c>
      <c r="G15" s="20">
        <v>14500</v>
      </c>
      <c r="H15" s="27"/>
      <c r="I15" s="28"/>
      <c r="J15" s="27"/>
      <c r="K15" s="27"/>
    </row>
    <row r="16" spans="2:11" ht="15.75">
      <c r="B16" s="3">
        <v>10</v>
      </c>
      <c r="C16" s="4" t="s">
        <v>6</v>
      </c>
      <c r="D16" s="18">
        <v>17200</v>
      </c>
      <c r="E16" s="18">
        <v>20700</v>
      </c>
      <c r="F16" s="18">
        <v>18400</v>
      </c>
      <c r="G16" s="18">
        <v>14800</v>
      </c>
      <c r="H16" s="29"/>
      <c r="I16" s="30"/>
      <c r="J16" s="29"/>
      <c r="K16" s="29"/>
    </row>
    <row r="17" spans="2:11" ht="15.75">
      <c r="B17" s="6">
        <v>20</v>
      </c>
      <c r="C17" s="7"/>
      <c r="D17" s="19">
        <v>17900</v>
      </c>
      <c r="E17" s="19">
        <v>21200</v>
      </c>
      <c r="F17" s="19">
        <v>17700</v>
      </c>
      <c r="G17" s="19">
        <v>18900</v>
      </c>
      <c r="H17" s="25">
        <f>AVERAGE(D16:G18)</f>
        <v>18850</v>
      </c>
      <c r="I17" s="26">
        <f>MIN(D16:G18)</f>
        <v>14800</v>
      </c>
      <c r="J17" s="25">
        <f>MAX(D16:G18)</f>
        <v>21200</v>
      </c>
      <c r="K17" s="25">
        <f>J17-I17</f>
        <v>6400</v>
      </c>
    </row>
    <row r="18" spans="2:11" ht="16.5" thickBot="1">
      <c r="B18" s="9">
        <v>30</v>
      </c>
      <c r="C18" s="10"/>
      <c r="D18" s="20">
        <v>16700</v>
      </c>
      <c r="E18" s="20">
        <v>21200</v>
      </c>
      <c r="F18" s="20">
        <v>20500</v>
      </c>
      <c r="G18" s="20">
        <v>21000</v>
      </c>
      <c r="H18" s="27"/>
      <c r="I18" s="28"/>
      <c r="J18" s="27"/>
      <c r="K18" s="27"/>
    </row>
    <row r="19" spans="2:11" ht="15.75">
      <c r="B19" s="3">
        <v>10</v>
      </c>
      <c r="C19" s="4" t="s">
        <v>7</v>
      </c>
      <c r="D19" s="18">
        <v>17700</v>
      </c>
      <c r="E19" s="18">
        <v>22500</v>
      </c>
      <c r="F19" s="18">
        <v>16000</v>
      </c>
      <c r="G19" s="18">
        <v>23000</v>
      </c>
      <c r="H19" s="29"/>
      <c r="I19" s="30"/>
      <c r="J19" s="29"/>
      <c r="K19" s="29"/>
    </row>
    <row r="20" spans="2:11" ht="15.75">
      <c r="B20" s="6">
        <v>20</v>
      </c>
      <c r="C20" s="7"/>
      <c r="D20" s="19">
        <v>19200</v>
      </c>
      <c r="E20" s="19">
        <v>22700</v>
      </c>
      <c r="F20" s="19">
        <v>12500</v>
      </c>
      <c r="G20" s="19">
        <v>21000</v>
      </c>
      <c r="H20" s="25">
        <f>AVERAGE(D19:G21)</f>
        <v>19083.333333333332</v>
      </c>
      <c r="I20" s="26">
        <f>MIN(D19:G21)</f>
        <v>12500</v>
      </c>
      <c r="J20" s="25">
        <f>MAX(D19:G21)</f>
        <v>24000</v>
      </c>
      <c r="K20" s="25">
        <f>J20-I20</f>
        <v>11500</v>
      </c>
    </row>
    <row r="21" spans="2:11" ht="16.5" thickBot="1">
      <c r="B21" s="9">
        <v>30</v>
      </c>
      <c r="C21" s="10"/>
      <c r="D21" s="20">
        <v>20700</v>
      </c>
      <c r="E21" s="20">
        <v>17200</v>
      </c>
      <c r="F21" s="20">
        <v>12500</v>
      </c>
      <c r="G21" s="20">
        <v>24000</v>
      </c>
      <c r="H21" s="27"/>
      <c r="I21" s="28"/>
      <c r="J21" s="27"/>
      <c r="K21" s="27"/>
    </row>
    <row r="22" spans="2:11" ht="15.75">
      <c r="B22" s="3">
        <v>10</v>
      </c>
      <c r="C22" s="4" t="s">
        <v>8</v>
      </c>
      <c r="D22" s="18">
        <v>15000</v>
      </c>
      <c r="E22" s="18">
        <v>18500</v>
      </c>
      <c r="F22" s="18">
        <v>19000</v>
      </c>
      <c r="G22" s="18">
        <v>19000</v>
      </c>
      <c r="H22" s="29"/>
      <c r="I22" s="30"/>
      <c r="J22" s="29"/>
      <c r="K22" s="29"/>
    </row>
    <row r="23" spans="2:11" ht="15.75">
      <c r="B23" s="6">
        <v>20</v>
      </c>
      <c r="C23" s="7"/>
      <c r="D23" s="19">
        <v>17100</v>
      </c>
      <c r="E23" s="19">
        <v>22500</v>
      </c>
      <c r="F23" s="19">
        <v>19000</v>
      </c>
      <c r="G23" s="19">
        <v>15000</v>
      </c>
      <c r="H23" s="25">
        <f>AVERAGE(D22:G24)</f>
        <v>18491.666666666668</v>
      </c>
      <c r="I23" s="26">
        <f>MIN(D22:G24)</f>
        <v>15000</v>
      </c>
      <c r="J23" s="25">
        <f>MAX(D22:G24)</f>
        <v>24500</v>
      </c>
      <c r="K23" s="25">
        <f>J23-I23</f>
        <v>9500</v>
      </c>
    </row>
    <row r="24" spans="2:11" ht="16.5" thickBot="1">
      <c r="B24" s="9">
        <v>30</v>
      </c>
      <c r="C24" s="10"/>
      <c r="D24" s="20">
        <v>16800</v>
      </c>
      <c r="E24" s="20">
        <v>24500</v>
      </c>
      <c r="F24" s="20">
        <v>19000</v>
      </c>
      <c r="G24" s="20">
        <v>16500</v>
      </c>
      <c r="H24" s="27"/>
      <c r="I24" s="28"/>
      <c r="J24" s="27"/>
      <c r="K24" s="27"/>
    </row>
    <row r="25" spans="2:11" ht="15.75">
      <c r="B25" s="3">
        <v>10</v>
      </c>
      <c r="C25" s="4" t="s">
        <v>9</v>
      </c>
      <c r="D25" s="18">
        <v>18200</v>
      </c>
      <c r="E25" s="18">
        <v>20200</v>
      </c>
      <c r="F25" s="18">
        <v>19000</v>
      </c>
      <c r="G25" s="18">
        <v>13500</v>
      </c>
      <c r="H25" s="29"/>
      <c r="I25" s="30"/>
      <c r="J25" s="29"/>
      <c r="K25" s="29"/>
    </row>
    <row r="26" spans="2:11" ht="15.75">
      <c r="B26" s="6">
        <v>20</v>
      </c>
      <c r="C26" s="7"/>
      <c r="D26" s="19">
        <v>18200</v>
      </c>
      <c r="E26" s="19">
        <v>18700</v>
      </c>
      <c r="F26" s="19">
        <v>17000</v>
      </c>
      <c r="G26" s="19">
        <v>15500</v>
      </c>
      <c r="H26" s="25">
        <f>AVERAGE(D25:G27)</f>
        <v>17058.333333333332</v>
      </c>
      <c r="I26" s="26">
        <f>MIN(D25:G27)</f>
        <v>13500</v>
      </c>
      <c r="J26" s="25">
        <f>MAX(D25:G27)</f>
        <v>20200</v>
      </c>
      <c r="K26" s="25">
        <f>J26-I26</f>
        <v>6700</v>
      </c>
    </row>
    <row r="27" spans="2:11" ht="16.5" thickBot="1">
      <c r="B27" s="9">
        <v>30</v>
      </c>
      <c r="C27" s="10"/>
      <c r="D27" s="20">
        <v>17200</v>
      </c>
      <c r="E27" s="20">
        <v>18700</v>
      </c>
      <c r="F27" s="20">
        <v>15000</v>
      </c>
      <c r="G27" s="20">
        <v>13500</v>
      </c>
      <c r="H27" s="27"/>
      <c r="I27" s="28"/>
      <c r="J27" s="27"/>
      <c r="K27" s="27"/>
    </row>
    <row r="28" spans="2:11" ht="15.75">
      <c r="B28" s="3">
        <v>10</v>
      </c>
      <c r="C28" s="4" t="s">
        <v>10</v>
      </c>
      <c r="D28" s="18">
        <v>15700</v>
      </c>
      <c r="E28" s="18">
        <v>17700</v>
      </c>
      <c r="F28" s="18">
        <v>16100</v>
      </c>
      <c r="G28" s="18">
        <v>14500</v>
      </c>
      <c r="H28" s="29"/>
      <c r="I28" s="30"/>
      <c r="J28" s="29"/>
      <c r="K28" s="29"/>
    </row>
    <row r="29" spans="2:11" ht="15.75">
      <c r="B29" s="6">
        <v>20</v>
      </c>
      <c r="C29" s="7"/>
      <c r="D29" s="19">
        <v>17200</v>
      </c>
      <c r="E29" s="19">
        <v>15700</v>
      </c>
      <c r="F29" s="19">
        <v>14000</v>
      </c>
      <c r="G29" s="19">
        <v>17000</v>
      </c>
      <c r="H29" s="25">
        <f>AVERAGE(D28:G30)</f>
        <v>15816.666666666666</v>
      </c>
      <c r="I29" s="26">
        <f>MIN(D28:G30)</f>
        <v>14000</v>
      </c>
      <c r="J29" s="25">
        <f>MAX(D28:G30)</f>
        <v>17700</v>
      </c>
      <c r="K29" s="25">
        <f>J29-I29</f>
        <v>3700</v>
      </c>
    </row>
    <row r="30" spans="2:11" ht="16.5" thickBot="1">
      <c r="B30" s="9">
        <v>30</v>
      </c>
      <c r="C30" s="10"/>
      <c r="D30" s="20">
        <v>14200</v>
      </c>
      <c r="E30" s="20">
        <v>15700</v>
      </c>
      <c r="F30" s="20">
        <v>16000</v>
      </c>
      <c r="G30" s="20">
        <v>16000</v>
      </c>
      <c r="H30" s="27"/>
      <c r="I30" s="28"/>
      <c r="J30" s="27"/>
      <c r="K30" s="27"/>
    </row>
    <row r="31" spans="2:11" ht="15.75">
      <c r="B31" s="3">
        <v>10</v>
      </c>
      <c r="C31" s="4" t="s">
        <v>11</v>
      </c>
      <c r="D31" s="18">
        <v>15700</v>
      </c>
      <c r="E31" s="18">
        <v>19200</v>
      </c>
      <c r="F31" s="18">
        <v>18200</v>
      </c>
      <c r="G31" s="18">
        <v>15000</v>
      </c>
      <c r="H31" s="29"/>
      <c r="I31" s="30"/>
      <c r="J31" s="29"/>
      <c r="K31" s="29"/>
    </row>
    <row r="32" spans="2:11" ht="15.75">
      <c r="B32" s="6">
        <v>20</v>
      </c>
      <c r="C32" s="7"/>
      <c r="D32" s="19">
        <v>14700</v>
      </c>
      <c r="E32" s="19">
        <v>18300</v>
      </c>
      <c r="F32" s="19">
        <v>19100</v>
      </c>
      <c r="G32" s="19">
        <v>15800</v>
      </c>
      <c r="H32" s="25">
        <f>AVERAGE(D31:G33)</f>
        <v>17158.333333333332</v>
      </c>
      <c r="I32" s="26">
        <f>MIN(D31:G33)</f>
        <v>14700</v>
      </c>
      <c r="J32" s="25">
        <f>MAX(D31:G33)</f>
        <v>19200</v>
      </c>
      <c r="K32" s="25">
        <f>J32-I32</f>
        <v>4500</v>
      </c>
    </row>
    <row r="33" spans="2:11" ht="16.5" thickBot="1">
      <c r="B33" s="9">
        <v>30</v>
      </c>
      <c r="C33" s="10"/>
      <c r="D33" s="20">
        <v>16200</v>
      </c>
      <c r="E33" s="20">
        <v>18000</v>
      </c>
      <c r="F33" s="20">
        <v>19000</v>
      </c>
      <c r="G33" s="20">
        <v>16700</v>
      </c>
      <c r="H33" s="27"/>
      <c r="I33" s="28"/>
      <c r="J33" s="27"/>
      <c r="K33" s="27"/>
    </row>
    <row r="34" spans="2:11" ht="15.75">
      <c r="B34" s="3">
        <v>10</v>
      </c>
      <c r="C34" s="4" t="s">
        <v>12</v>
      </c>
      <c r="D34" s="18">
        <v>16200</v>
      </c>
      <c r="E34" s="18">
        <v>19200</v>
      </c>
      <c r="F34" s="18">
        <v>21000</v>
      </c>
      <c r="G34" s="18">
        <v>17800</v>
      </c>
      <c r="H34" s="29"/>
      <c r="I34" s="30"/>
      <c r="J34" s="29"/>
      <c r="K34" s="29"/>
    </row>
    <row r="35" spans="2:11" ht="15.75">
      <c r="B35" s="6">
        <v>20</v>
      </c>
      <c r="C35" s="7"/>
      <c r="D35" s="19">
        <v>17700</v>
      </c>
      <c r="E35" s="19">
        <v>20200</v>
      </c>
      <c r="F35" s="19">
        <v>19500</v>
      </c>
      <c r="G35" s="19">
        <v>19500</v>
      </c>
      <c r="H35" s="25">
        <f>AVERAGE(D34:G36)</f>
        <v>18863.636363636364</v>
      </c>
      <c r="I35" s="26">
        <f>MIN(D34:G36)</f>
        <v>16200</v>
      </c>
      <c r="J35" s="25">
        <f>MAX(D34:G36)</f>
        <v>21000</v>
      </c>
      <c r="K35" s="25">
        <f>J35-I35</f>
        <v>4800</v>
      </c>
    </row>
    <row r="36" spans="2:11" ht="16.5" thickBot="1">
      <c r="B36" s="9">
        <v>30</v>
      </c>
      <c r="C36" s="10"/>
      <c r="D36" s="20">
        <v>17200</v>
      </c>
      <c r="E36" s="20">
        <v>20700</v>
      </c>
      <c r="F36" s="20">
        <v>18500</v>
      </c>
      <c r="G36" s="20"/>
      <c r="H36" s="27"/>
      <c r="I36" s="28"/>
      <c r="J36" s="27"/>
      <c r="K36" s="27"/>
    </row>
    <row r="37" spans="2:11" ht="15.75">
      <c r="B37" s="3">
        <v>10</v>
      </c>
      <c r="C37" s="5" t="s">
        <v>13</v>
      </c>
      <c r="D37" s="18">
        <v>18800</v>
      </c>
      <c r="E37" s="18">
        <v>19200</v>
      </c>
      <c r="F37" s="18">
        <v>18500</v>
      </c>
      <c r="G37" s="18"/>
      <c r="H37" s="29"/>
      <c r="I37" s="30"/>
      <c r="J37" s="29"/>
      <c r="K37" s="29"/>
    </row>
    <row r="38" spans="2:11" ht="15.75">
      <c r="B38" s="6">
        <v>20</v>
      </c>
      <c r="C38" s="8"/>
      <c r="D38" s="19">
        <v>19200</v>
      </c>
      <c r="E38" s="19">
        <v>21200</v>
      </c>
      <c r="F38" s="19">
        <v>19500</v>
      </c>
      <c r="G38" s="19"/>
      <c r="H38" s="25">
        <f>AVERAGE(D37:G39)</f>
        <v>19600</v>
      </c>
      <c r="I38" s="26">
        <f>MIN(D37:G39)</f>
        <v>17500</v>
      </c>
      <c r="J38" s="25">
        <f>MAX(D37:G39)</f>
        <v>22700</v>
      </c>
      <c r="K38" s="25">
        <f>J38-I38</f>
        <v>5200</v>
      </c>
    </row>
    <row r="39" spans="2:11" ht="16.5" thickBot="1">
      <c r="B39" s="9">
        <v>30</v>
      </c>
      <c r="C39" s="11"/>
      <c r="D39" s="20">
        <v>19800</v>
      </c>
      <c r="E39" s="20">
        <v>22700</v>
      </c>
      <c r="F39" s="20">
        <v>17500</v>
      </c>
      <c r="G39" s="20"/>
      <c r="H39" s="27"/>
      <c r="I39" s="28"/>
      <c r="J39" s="27"/>
      <c r="K39" s="27"/>
    </row>
    <row r="40" spans="2:11">
      <c r="B40" s="22"/>
      <c r="C40" s="7"/>
      <c r="D40" s="7"/>
    </row>
    <row r="41" spans="2:11" ht="18.75">
      <c r="B41" s="22"/>
      <c r="C41" s="23" t="s">
        <v>14</v>
      </c>
      <c r="D41" s="24">
        <f>AVERAGE(D4:D39)</f>
        <v>16652.777777777777</v>
      </c>
      <c r="E41" s="24">
        <f>AVERAGE(E4:E39)</f>
        <v>19475</v>
      </c>
      <c r="F41" s="24">
        <f>AVERAGE(F4:F39)</f>
        <v>17761.111111111109</v>
      </c>
      <c r="G41" s="24">
        <f>AVERAGE(G4:G39)</f>
        <v>17171.875</v>
      </c>
    </row>
    <row r="42" spans="2:11" ht="18.75">
      <c r="B42" s="22"/>
      <c r="C42" s="23" t="s">
        <v>19</v>
      </c>
      <c r="D42" s="24">
        <f>MIN(D4:D39)</f>
        <v>12700</v>
      </c>
      <c r="E42" s="24">
        <f>MIN(E4:E39)</f>
        <v>15700</v>
      </c>
      <c r="F42" s="24">
        <f>MIN(F4:F39)</f>
        <v>12500</v>
      </c>
      <c r="G42" s="24">
        <f>MIN(G4:G39)</f>
        <v>13500</v>
      </c>
    </row>
    <row r="43" spans="2:11" ht="18.75">
      <c r="B43" s="22"/>
      <c r="C43" s="23" t="s">
        <v>20</v>
      </c>
      <c r="D43" s="24">
        <f>MAX(D4:D39)</f>
        <v>20700</v>
      </c>
      <c r="E43" s="24">
        <f t="shared" ref="E43:G43" si="0">MAX(E4:E39)</f>
        <v>24500</v>
      </c>
      <c r="F43" s="24">
        <f t="shared" si="0"/>
        <v>21000</v>
      </c>
      <c r="G43" s="24">
        <f t="shared" si="0"/>
        <v>24000</v>
      </c>
    </row>
    <row r="44" spans="2:11">
      <c r="B44" s="22"/>
      <c r="C44" s="7"/>
      <c r="D44" s="7"/>
    </row>
    <row r="45" spans="2:11">
      <c r="B45" s="22"/>
      <c r="C45" s="7"/>
      <c r="D45" s="7"/>
    </row>
    <row r="46" spans="2:11">
      <c r="B46" s="22"/>
      <c r="C46" s="7"/>
      <c r="D46" s="7"/>
    </row>
    <row r="47" spans="2:11">
      <c r="B47" s="22"/>
      <c r="C47" s="7"/>
      <c r="D47" s="7"/>
    </row>
    <row r="48" spans="2:11">
      <c r="B48" s="22"/>
      <c r="C48" s="7"/>
      <c r="D48" s="7"/>
    </row>
    <row r="49" spans="2:4">
      <c r="B49" s="22"/>
      <c r="C49" s="7"/>
      <c r="D49" s="7"/>
    </row>
    <row r="50" spans="2:4">
      <c r="B50" s="22"/>
      <c r="C50" s="7"/>
      <c r="D50" s="7"/>
    </row>
    <row r="51" spans="2:4">
      <c r="B51" s="22"/>
      <c r="C51" s="7"/>
      <c r="D51" s="7"/>
    </row>
    <row r="52" spans="2:4">
      <c r="B52" s="22"/>
      <c r="C52" s="7"/>
      <c r="D52" s="7"/>
    </row>
    <row r="53" spans="2:4">
      <c r="B53" s="22"/>
      <c r="C53" s="7"/>
      <c r="D53" s="7"/>
    </row>
    <row r="54" spans="2:4">
      <c r="B54" s="22"/>
      <c r="C54" s="7"/>
      <c r="D54" s="7"/>
    </row>
    <row r="55" spans="2:4">
      <c r="B55" s="22"/>
      <c r="C55" s="7"/>
      <c r="D55" s="7"/>
    </row>
    <row r="56" spans="2:4">
      <c r="B56" s="22"/>
      <c r="C56" s="7"/>
      <c r="D56" s="7"/>
    </row>
    <row r="57" spans="2:4">
      <c r="B57" s="22"/>
      <c r="C57" s="7"/>
      <c r="D57" s="7"/>
    </row>
    <row r="58" spans="2:4">
      <c r="B58" s="22"/>
      <c r="C58" s="7"/>
      <c r="D58" s="7"/>
    </row>
    <row r="59" spans="2:4">
      <c r="B59" s="22"/>
      <c r="C59" s="7"/>
      <c r="D59" s="7"/>
    </row>
    <row r="60" spans="2:4">
      <c r="B60" s="22"/>
      <c r="C60" s="7"/>
      <c r="D60" s="7"/>
    </row>
    <row r="61" spans="2:4">
      <c r="B61" s="22"/>
      <c r="C61" s="7"/>
      <c r="D61" s="7"/>
    </row>
    <row r="62" spans="2:4">
      <c r="B62" s="22"/>
      <c r="C62" s="7"/>
      <c r="D62" s="7"/>
    </row>
    <row r="63" spans="2:4">
      <c r="B63" s="22"/>
      <c r="C63" s="7"/>
      <c r="D63" s="7"/>
    </row>
    <row r="64" spans="2:4">
      <c r="B64" s="22"/>
      <c r="C64" s="7"/>
      <c r="D64" s="7"/>
    </row>
    <row r="65" spans="2:4">
      <c r="B65" s="22"/>
      <c r="C65" s="7"/>
      <c r="D65" s="7"/>
    </row>
    <row r="66" spans="2:4">
      <c r="B66" s="22"/>
      <c r="C66" s="7"/>
      <c r="D66" s="7"/>
    </row>
    <row r="67" spans="2:4">
      <c r="B67" s="22"/>
      <c r="C67" s="7"/>
      <c r="D67" s="7"/>
    </row>
    <row r="68" spans="2:4">
      <c r="B68" s="22"/>
      <c r="C68" s="7"/>
      <c r="D68" s="7"/>
    </row>
    <row r="69" spans="2:4">
      <c r="B69" s="22"/>
      <c r="C69" s="7"/>
      <c r="D69" s="7"/>
    </row>
    <row r="70" spans="2:4">
      <c r="B70" s="22"/>
      <c r="C70" s="7"/>
      <c r="D70" s="7"/>
    </row>
    <row r="71" spans="2:4">
      <c r="B71" s="22"/>
      <c r="C71" s="7"/>
      <c r="D71" s="7"/>
    </row>
    <row r="72" spans="2:4">
      <c r="B72" s="22"/>
      <c r="C72" s="7"/>
      <c r="D72" s="7"/>
    </row>
    <row r="73" spans="2:4">
      <c r="B73" s="22"/>
      <c r="C73" s="7"/>
      <c r="D73" s="7"/>
    </row>
    <row r="74" spans="2:4">
      <c r="B74" s="22"/>
      <c r="C74" s="7"/>
      <c r="D74" s="7"/>
    </row>
    <row r="75" spans="2:4">
      <c r="B75" s="22"/>
      <c r="C75" s="7"/>
      <c r="D75" s="7"/>
    </row>
    <row r="76" spans="2:4">
      <c r="B76" s="22"/>
      <c r="C76" s="7"/>
      <c r="D76" s="7"/>
    </row>
    <row r="77" spans="2:4">
      <c r="B77" s="22"/>
      <c r="C77" s="7"/>
      <c r="D77" s="7"/>
    </row>
    <row r="78" spans="2:4">
      <c r="B78" s="22"/>
      <c r="C78" s="7"/>
      <c r="D78" s="7"/>
    </row>
    <row r="79" spans="2:4">
      <c r="B79" s="22"/>
      <c r="C79" s="7"/>
      <c r="D79" s="7"/>
    </row>
    <row r="80" spans="2:4">
      <c r="B80" s="22"/>
      <c r="C80" s="7"/>
      <c r="D80" s="7"/>
    </row>
    <row r="81" spans="2:4">
      <c r="B81" s="22"/>
      <c r="C81" s="7"/>
      <c r="D81" s="7"/>
    </row>
    <row r="82" spans="2:4">
      <c r="B82" s="22"/>
      <c r="C82" s="7"/>
      <c r="D82" s="7"/>
    </row>
    <row r="83" spans="2:4">
      <c r="B83" s="22"/>
      <c r="C83" s="7"/>
      <c r="D83" s="7"/>
    </row>
    <row r="84" spans="2:4">
      <c r="B84" s="22"/>
      <c r="C84" s="7"/>
      <c r="D84" s="7"/>
    </row>
    <row r="85" spans="2:4">
      <c r="B85" s="22"/>
      <c r="C85" s="7"/>
      <c r="D85" s="7"/>
    </row>
    <row r="86" spans="2:4">
      <c r="B86" s="22"/>
      <c r="C86" s="7"/>
      <c r="D86" s="7"/>
    </row>
    <row r="87" spans="2:4">
      <c r="B87" s="22"/>
      <c r="C87" s="7"/>
      <c r="D87" s="7"/>
    </row>
    <row r="88" spans="2:4">
      <c r="B88" s="22"/>
      <c r="C88" s="7"/>
      <c r="D88" s="7"/>
    </row>
    <row r="89" spans="2:4">
      <c r="B89" s="22"/>
      <c r="C89" s="7"/>
      <c r="D89" s="7"/>
    </row>
    <row r="90" spans="2:4">
      <c r="B90" s="22"/>
      <c r="C90" s="7"/>
      <c r="D90" s="7"/>
    </row>
    <row r="91" spans="2:4">
      <c r="B91" s="22"/>
      <c r="C91" s="7"/>
      <c r="D91" s="7"/>
    </row>
    <row r="92" spans="2:4">
      <c r="B92" s="22"/>
      <c r="C92" s="7"/>
      <c r="D92" s="7"/>
    </row>
    <row r="93" spans="2:4">
      <c r="B93" s="22"/>
      <c r="C93" s="7"/>
      <c r="D93" s="7"/>
    </row>
    <row r="94" spans="2:4">
      <c r="B94" s="22"/>
      <c r="C94" s="7"/>
      <c r="D94" s="7"/>
    </row>
    <row r="95" spans="2:4">
      <c r="B95" s="22"/>
      <c r="C95" s="7"/>
      <c r="D95" s="7"/>
    </row>
    <row r="96" spans="2:4">
      <c r="B96" s="22"/>
      <c r="C96" s="7"/>
      <c r="D96" s="7"/>
    </row>
    <row r="97" spans="2:4">
      <c r="B97" s="22"/>
      <c r="C97" s="7"/>
      <c r="D97" s="7"/>
    </row>
    <row r="98" spans="2:4">
      <c r="B98" s="22"/>
      <c r="C98" s="7"/>
      <c r="D98" s="7"/>
    </row>
    <row r="99" spans="2:4">
      <c r="B99" s="22"/>
      <c r="C99" s="7"/>
      <c r="D99" s="7"/>
    </row>
    <row r="100" spans="2:4">
      <c r="B100" s="22"/>
      <c r="C100" s="7"/>
      <c r="D100" s="7"/>
    </row>
    <row r="101" spans="2:4">
      <c r="B101" s="22"/>
      <c r="C101" s="7"/>
      <c r="D101" s="7"/>
    </row>
    <row r="102" spans="2:4">
      <c r="B102" s="22"/>
      <c r="C102" s="7"/>
      <c r="D102" s="7"/>
    </row>
    <row r="103" spans="2:4">
      <c r="B103" s="22"/>
      <c r="C103" s="7"/>
      <c r="D103" s="7"/>
    </row>
    <row r="104" spans="2:4">
      <c r="B104" s="22"/>
      <c r="C104" s="7"/>
      <c r="D104" s="7"/>
    </row>
    <row r="105" spans="2:4">
      <c r="B105" s="22"/>
      <c r="C105" s="7"/>
      <c r="D105" s="7"/>
    </row>
    <row r="106" spans="2:4">
      <c r="B106" s="22"/>
      <c r="C106" s="7"/>
      <c r="D106" s="7"/>
    </row>
    <row r="107" spans="2:4">
      <c r="B107" s="22"/>
      <c r="C107" s="7"/>
      <c r="D107" s="7"/>
    </row>
    <row r="108" spans="2:4">
      <c r="B108" s="22"/>
      <c r="C108" s="7"/>
      <c r="D108" s="7"/>
    </row>
    <row r="109" spans="2:4">
      <c r="B109" s="22"/>
      <c r="C109" s="7"/>
      <c r="D109" s="7"/>
    </row>
    <row r="110" spans="2:4">
      <c r="B110" s="22"/>
      <c r="C110" s="7"/>
      <c r="D110" s="7"/>
    </row>
    <row r="111" spans="2:4">
      <c r="B111" s="22"/>
      <c r="C111" s="7"/>
      <c r="D111" s="7"/>
    </row>
  </sheetData>
  <pageMargins left="0.7" right="0.7" top="0.75" bottom="0.75" header="0.3" footer="0.3"/>
  <ignoredErrors>
    <ignoredError sqref="D42:G43 D41:E41" formulaRange="1"/>
    <ignoredError sqref="F41:G41" evalError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111"/>
  <sheetViews>
    <sheetView zoomScaleNormal="100" workbookViewId="0">
      <selection activeCell="E16" sqref="E16"/>
    </sheetView>
  </sheetViews>
  <sheetFormatPr defaultRowHeight="15"/>
  <cols>
    <col min="2" max="2" width="5.85546875" style="1" customWidth="1"/>
    <col min="3" max="4" width="12.140625" customWidth="1"/>
    <col min="5" max="5" width="12.42578125" customWidth="1"/>
    <col min="6" max="6" width="13.28515625" customWidth="1"/>
    <col min="7" max="7" width="11.42578125" customWidth="1"/>
  </cols>
  <sheetData>
    <row r="2" spans="2:11" ht="15.75" thickBot="1"/>
    <row r="3" spans="2:11" s="2" customFormat="1" ht="15.75" thickBot="1">
      <c r="B3" s="12" t="s">
        <v>1</v>
      </c>
      <c r="C3" s="13" t="s">
        <v>0</v>
      </c>
      <c r="D3" s="17">
        <v>2017</v>
      </c>
      <c r="E3" s="17">
        <v>2018</v>
      </c>
      <c r="F3" s="12">
        <v>2019</v>
      </c>
      <c r="G3" s="17">
        <v>2020</v>
      </c>
      <c r="H3" s="17" t="s">
        <v>14</v>
      </c>
      <c r="I3" s="17" t="s">
        <v>15</v>
      </c>
      <c r="J3" s="17" t="s">
        <v>16</v>
      </c>
      <c r="K3" s="17" t="s">
        <v>17</v>
      </c>
    </row>
    <row r="4" spans="2:11">
      <c r="B4" s="3">
        <v>10</v>
      </c>
      <c r="C4" s="4" t="s">
        <v>2</v>
      </c>
      <c r="D4" s="18">
        <f>Pasar!D4-Hidup!D4</f>
        <v>11400</v>
      </c>
      <c r="E4" s="18">
        <f>Pasar!E4-Hidup!E4</f>
        <v>12300</v>
      </c>
      <c r="F4" s="18">
        <f>Pasar!F4-Hidup!F4</f>
        <v>18300</v>
      </c>
      <c r="G4" s="18">
        <f>Pasar!G4-Hidup!G4</f>
        <v>15900</v>
      </c>
      <c r="H4" s="21"/>
      <c r="I4" s="14"/>
      <c r="J4" s="21"/>
      <c r="K4" s="21"/>
    </row>
    <row r="5" spans="2:11" ht="15.75">
      <c r="B5" s="6">
        <v>20</v>
      </c>
      <c r="C5" s="7"/>
      <c r="D5" s="19">
        <f>Pasar!D5-Hidup!D5</f>
        <v>11000</v>
      </c>
      <c r="E5" s="19">
        <f>Pasar!E5-Hidup!E5</f>
        <v>13500</v>
      </c>
      <c r="F5" s="19">
        <f>Pasar!F5-Hidup!F5</f>
        <v>16600</v>
      </c>
      <c r="G5" s="19">
        <f>Pasar!G5-Hidup!G5</f>
        <v>15000</v>
      </c>
      <c r="H5" s="25">
        <f>AVERAGE(D4:G6)</f>
        <v>14491.666666666666</v>
      </c>
      <c r="I5" s="26">
        <f>MIN(D4:G6)</f>
        <v>11000</v>
      </c>
      <c r="J5" s="25">
        <f>MAX(D4:G6)</f>
        <v>18300</v>
      </c>
      <c r="K5" s="25">
        <f>J5-I5</f>
        <v>7300</v>
      </c>
    </row>
    <row r="6" spans="2:11" ht="16.5" thickBot="1">
      <c r="B6" s="9">
        <v>30</v>
      </c>
      <c r="C6" s="10"/>
      <c r="D6" s="20">
        <f>Pasar!D6-Hidup!D6</f>
        <v>14900</v>
      </c>
      <c r="E6" s="20">
        <f>Pasar!E6-Hidup!E6</f>
        <v>13800</v>
      </c>
      <c r="F6" s="20">
        <f>Pasar!F6-Hidup!F6</f>
        <v>16100</v>
      </c>
      <c r="G6" s="20">
        <f>Pasar!G6-Hidup!G6</f>
        <v>15100</v>
      </c>
      <c r="H6" s="27"/>
      <c r="I6" s="28"/>
      <c r="J6" s="27"/>
      <c r="K6" s="27"/>
    </row>
    <row r="7" spans="2:11" ht="15.75">
      <c r="B7" s="3">
        <v>10</v>
      </c>
      <c r="C7" s="4" t="s">
        <v>3</v>
      </c>
      <c r="D7" s="18">
        <f>Pasar!D7-Hidup!D7</f>
        <v>16500</v>
      </c>
      <c r="E7" s="18">
        <f>Pasar!E7-Hidup!E7</f>
        <v>12700</v>
      </c>
      <c r="F7" s="18">
        <f>Pasar!F7-Hidup!F7</f>
        <v>14800</v>
      </c>
      <c r="G7" s="18">
        <f>Pasar!G7-Hidup!G7</f>
        <v>14900</v>
      </c>
      <c r="H7" s="29"/>
      <c r="I7" s="30"/>
      <c r="J7" s="29"/>
      <c r="K7" s="29"/>
    </row>
    <row r="8" spans="2:11" ht="15.75">
      <c r="B8" s="6">
        <v>20</v>
      </c>
      <c r="C8" s="7"/>
      <c r="D8" s="19">
        <f>Pasar!D8-Hidup!D8</f>
        <v>13900</v>
      </c>
      <c r="E8" s="19">
        <f>Pasar!E8-Hidup!E8</f>
        <v>14100</v>
      </c>
      <c r="F8" s="19">
        <f>Pasar!F8-Hidup!F8</f>
        <v>14800</v>
      </c>
      <c r="G8" s="19">
        <f>Pasar!G8-Hidup!G8</f>
        <v>12800</v>
      </c>
      <c r="H8" s="25">
        <f>AVERAGE(D7:G9)</f>
        <v>14675</v>
      </c>
      <c r="I8" s="26">
        <f>MIN(D7:G9)</f>
        <v>12700</v>
      </c>
      <c r="J8" s="25">
        <f>MAX(D7:G9)</f>
        <v>16500</v>
      </c>
      <c r="K8" s="25">
        <f>J8-I8</f>
        <v>3800</v>
      </c>
    </row>
    <row r="9" spans="2:11" ht="16.5" thickBot="1">
      <c r="B9" s="9">
        <v>28</v>
      </c>
      <c r="C9" s="10"/>
      <c r="D9" s="20">
        <f>Pasar!D9-Hidup!D9</f>
        <v>14300</v>
      </c>
      <c r="E9" s="20">
        <f>Pasar!E9-Hidup!E9</f>
        <v>15500</v>
      </c>
      <c r="F9" s="20">
        <f>Pasar!F9-Hidup!F9</f>
        <v>16200</v>
      </c>
      <c r="G9" s="20">
        <f>Pasar!G9-Hidup!G9</f>
        <v>15600</v>
      </c>
      <c r="H9" s="27"/>
      <c r="I9" s="28"/>
      <c r="J9" s="27"/>
      <c r="K9" s="27"/>
    </row>
    <row r="10" spans="2:11" ht="15.75">
      <c r="B10" s="3">
        <v>10</v>
      </c>
      <c r="C10" s="4" t="s">
        <v>4</v>
      </c>
      <c r="D10" s="18">
        <f>Pasar!D10-Hidup!D10</f>
        <v>14000</v>
      </c>
      <c r="E10" s="18">
        <f>Pasar!E10-Hidup!E10</f>
        <v>12900</v>
      </c>
      <c r="F10" s="18">
        <f>Pasar!F10-Hidup!F10</f>
        <v>14400</v>
      </c>
      <c r="G10" s="18">
        <f>Pasar!G10-Hidup!G10</f>
        <v>16100</v>
      </c>
      <c r="H10" s="29"/>
      <c r="I10" s="30"/>
      <c r="J10" s="29"/>
      <c r="K10" s="29"/>
    </row>
    <row r="11" spans="2:11" ht="15.75">
      <c r="B11" s="6">
        <v>20</v>
      </c>
      <c r="C11" s="7"/>
      <c r="D11" s="19">
        <f>Pasar!D11-Hidup!D11</f>
        <v>12400</v>
      </c>
      <c r="E11" s="19">
        <f>Pasar!E11-Hidup!E11</f>
        <v>13000</v>
      </c>
      <c r="F11" s="19">
        <f>Pasar!F11-Hidup!F11</f>
        <v>14200</v>
      </c>
      <c r="G11" s="19">
        <f>Pasar!G11-Hidup!G11</f>
        <v>15800</v>
      </c>
      <c r="H11" s="25">
        <f>AVERAGE(D10:G12)</f>
        <v>14283.333333333334</v>
      </c>
      <c r="I11" s="26">
        <f>MIN(D10:G12)</f>
        <v>12400</v>
      </c>
      <c r="J11" s="25">
        <f>MAX(D10:G12)</f>
        <v>17400</v>
      </c>
      <c r="K11" s="25">
        <f>J11-I11</f>
        <v>5000</v>
      </c>
    </row>
    <row r="12" spans="2:11" ht="16.5" thickBot="1">
      <c r="B12" s="9">
        <v>30</v>
      </c>
      <c r="C12" s="10"/>
      <c r="D12" s="20">
        <f>Pasar!D12-Hidup!D12</f>
        <v>12500</v>
      </c>
      <c r="E12" s="20">
        <f>Pasar!E12-Hidup!E12</f>
        <v>12800</v>
      </c>
      <c r="F12" s="20">
        <f>Pasar!F12-Hidup!F12</f>
        <v>17400</v>
      </c>
      <c r="G12" s="20">
        <f>Pasar!G12-Hidup!G12</f>
        <v>15900</v>
      </c>
      <c r="H12" s="27"/>
      <c r="I12" s="28"/>
      <c r="J12" s="27"/>
      <c r="K12" s="27"/>
    </row>
    <row r="13" spans="2:11" ht="15.75">
      <c r="B13" s="3">
        <v>10</v>
      </c>
      <c r="C13" s="4" t="s">
        <v>5</v>
      </c>
      <c r="D13" s="18">
        <f>Pasar!D13-Hidup!D13</f>
        <v>11800</v>
      </c>
      <c r="E13" s="18">
        <f>Pasar!E13-Hidup!E13</f>
        <v>13700</v>
      </c>
      <c r="F13" s="18">
        <f>Pasar!F13-Hidup!F13</f>
        <v>14400</v>
      </c>
      <c r="G13" s="18">
        <f>Pasar!G13-Hidup!G13</f>
        <v>15800</v>
      </c>
      <c r="H13" s="29"/>
      <c r="I13" s="30"/>
      <c r="J13" s="29"/>
      <c r="K13" s="29"/>
    </row>
    <row r="14" spans="2:11" ht="15.75">
      <c r="B14" s="6">
        <v>20</v>
      </c>
      <c r="C14" s="7"/>
      <c r="D14" s="19">
        <f>Pasar!D14-Hidup!D14</f>
        <v>11500</v>
      </c>
      <c r="E14" s="19">
        <f>Pasar!E14-Hidup!E14</f>
        <v>13400</v>
      </c>
      <c r="F14" s="19">
        <f>Pasar!F14-Hidup!F14</f>
        <v>14400</v>
      </c>
      <c r="G14" s="19">
        <f>Pasar!G14-Hidup!G14</f>
        <v>13700</v>
      </c>
      <c r="H14" s="25">
        <f>AVERAGE(D13:G15)</f>
        <v>13383.333333333334</v>
      </c>
      <c r="I14" s="26">
        <f>MIN(D13:G15)</f>
        <v>11500</v>
      </c>
      <c r="J14" s="25">
        <f>MAX(D13:G15)</f>
        <v>15800</v>
      </c>
      <c r="K14" s="25">
        <f>J14-I14</f>
        <v>4300</v>
      </c>
    </row>
    <row r="15" spans="2:11" ht="16.5" thickBot="1">
      <c r="B15" s="9">
        <v>30</v>
      </c>
      <c r="C15" s="10"/>
      <c r="D15" s="20">
        <f>Pasar!D15-Hidup!D15</f>
        <v>12000</v>
      </c>
      <c r="E15" s="20">
        <f>Pasar!E15-Hidup!E15</f>
        <v>13000</v>
      </c>
      <c r="F15" s="20">
        <f>Pasar!F15-Hidup!F15</f>
        <v>13400</v>
      </c>
      <c r="G15" s="20">
        <f>Pasar!G15-Hidup!G15</f>
        <v>13500</v>
      </c>
      <c r="H15" s="27"/>
      <c r="I15" s="28"/>
      <c r="J15" s="27"/>
      <c r="K15" s="27"/>
    </row>
    <row r="16" spans="2:11" ht="15.75">
      <c r="B16" s="3">
        <v>10</v>
      </c>
      <c r="C16" s="4" t="s">
        <v>6</v>
      </c>
      <c r="D16" s="18">
        <f>Pasar!D16-Hidup!D16</f>
        <v>11000</v>
      </c>
      <c r="E16" s="18">
        <f>Pasar!E16-Hidup!E16</f>
        <v>11900</v>
      </c>
      <c r="F16" s="18">
        <f>Pasar!F16-Hidup!F16</f>
        <v>17000</v>
      </c>
      <c r="G16" s="18">
        <f>Pasar!G16-Hidup!G16</f>
        <v>12800</v>
      </c>
      <c r="H16" s="29"/>
      <c r="I16" s="30"/>
      <c r="J16" s="29"/>
      <c r="K16" s="29"/>
    </row>
    <row r="17" spans="2:11" ht="15.75">
      <c r="B17" s="6">
        <v>20</v>
      </c>
      <c r="C17" s="7"/>
      <c r="D17" s="19">
        <f>Pasar!D17-Hidup!D17</f>
        <v>11300</v>
      </c>
      <c r="E17" s="19">
        <f>Pasar!E17-Hidup!E17</f>
        <v>13400</v>
      </c>
      <c r="F17" s="19">
        <f>Pasar!F17-Hidup!F17</f>
        <v>15700</v>
      </c>
      <c r="G17" s="19">
        <f>Pasar!G17-Hidup!G17</f>
        <v>18500</v>
      </c>
      <c r="H17" s="25">
        <f>AVERAGE(D16:G18)</f>
        <v>14316.666666666666</v>
      </c>
      <c r="I17" s="26">
        <f>MIN(D16:G18)</f>
        <v>11000</v>
      </c>
      <c r="J17" s="25">
        <f>MAX(D16:G18)</f>
        <v>19200</v>
      </c>
      <c r="K17" s="25">
        <f>J17-I17</f>
        <v>8200</v>
      </c>
    </row>
    <row r="18" spans="2:11" ht="16.5" thickBot="1">
      <c r="B18" s="9">
        <v>30</v>
      </c>
      <c r="C18" s="10"/>
      <c r="D18" s="20">
        <f>Pasar!D18-Hidup!D18</f>
        <v>13100</v>
      </c>
      <c r="E18" s="20">
        <f>Pasar!E18-Hidup!E18</f>
        <v>13800</v>
      </c>
      <c r="F18" s="20">
        <f>Pasar!F18-Hidup!F18</f>
        <v>14100</v>
      </c>
      <c r="G18" s="20">
        <f>Pasar!G18-Hidup!G18</f>
        <v>19200</v>
      </c>
      <c r="H18" s="27"/>
      <c r="I18" s="28"/>
      <c r="J18" s="27"/>
      <c r="K18" s="27"/>
    </row>
    <row r="19" spans="2:11" ht="15.75">
      <c r="B19" s="3">
        <v>10</v>
      </c>
      <c r="C19" s="4" t="s">
        <v>7</v>
      </c>
      <c r="D19" s="18">
        <f>Pasar!D19-Hidup!D19</f>
        <v>11600</v>
      </c>
      <c r="E19" s="18">
        <f>Pasar!E19-Hidup!E19</f>
        <v>13300</v>
      </c>
      <c r="F19" s="18">
        <f>Pasar!F19-Hidup!F19</f>
        <v>19200</v>
      </c>
      <c r="G19" s="18">
        <f>Pasar!G19-Hidup!G19</f>
        <v>13600</v>
      </c>
      <c r="H19" s="29"/>
      <c r="I19" s="30"/>
      <c r="J19" s="29"/>
      <c r="K19" s="29"/>
    </row>
    <row r="20" spans="2:11" ht="15.75">
      <c r="B20" s="6">
        <v>20</v>
      </c>
      <c r="C20" s="7"/>
      <c r="D20" s="19">
        <f>Pasar!D20-Hidup!D20</f>
        <v>10800</v>
      </c>
      <c r="E20" s="19">
        <f>Pasar!E20-Hidup!E20</f>
        <v>18300</v>
      </c>
      <c r="F20" s="19">
        <f>Pasar!F20-Hidup!F20</f>
        <v>19500</v>
      </c>
      <c r="G20" s="19">
        <f>Pasar!G20-Hidup!G20</f>
        <v>16400</v>
      </c>
      <c r="H20" s="25">
        <f>AVERAGE(D19:G21)</f>
        <v>15158.333333333334</v>
      </c>
      <c r="I20" s="26">
        <f>MIN(D19:G21)</f>
        <v>10800</v>
      </c>
      <c r="J20" s="25">
        <f>MAX(D19:G21)</f>
        <v>19500</v>
      </c>
      <c r="K20" s="25">
        <f>J20-I20</f>
        <v>8700</v>
      </c>
    </row>
    <row r="21" spans="2:11" ht="16.5" thickBot="1">
      <c r="B21" s="9">
        <v>30</v>
      </c>
      <c r="C21" s="10"/>
      <c r="D21" s="20">
        <f>Pasar!D21-Hidup!D21</f>
        <v>13700</v>
      </c>
      <c r="E21" s="20">
        <f>Pasar!E21-Hidup!E21</f>
        <v>17000</v>
      </c>
      <c r="F21" s="20">
        <f>Pasar!F21-Hidup!F21</f>
        <v>15100</v>
      </c>
      <c r="G21" s="20">
        <f>Pasar!G21-Hidup!G21</f>
        <v>13400</v>
      </c>
      <c r="H21" s="27"/>
      <c r="I21" s="28"/>
      <c r="J21" s="27"/>
      <c r="K21" s="27"/>
    </row>
    <row r="22" spans="2:11" ht="15.75">
      <c r="B22" s="3">
        <v>10</v>
      </c>
      <c r="C22" s="4" t="s">
        <v>8</v>
      </c>
      <c r="D22" s="18">
        <f>Pasar!D22-Hidup!D22</f>
        <v>16400</v>
      </c>
      <c r="E22" s="18">
        <f>Pasar!E22-Hidup!E22</f>
        <v>15300</v>
      </c>
      <c r="F22" s="18">
        <f>Pasar!F22-Hidup!F22</f>
        <v>14200</v>
      </c>
      <c r="G22" s="18">
        <f>Pasar!G22-Hidup!G22</f>
        <v>18200</v>
      </c>
      <c r="H22" s="29"/>
      <c r="I22" s="30"/>
      <c r="J22" s="29"/>
      <c r="K22" s="29"/>
    </row>
    <row r="23" spans="2:11" ht="15.75">
      <c r="B23" s="6">
        <v>20</v>
      </c>
      <c r="C23" s="7"/>
      <c r="D23" s="19">
        <f>Pasar!D23-Hidup!D23</f>
        <v>11300</v>
      </c>
      <c r="E23" s="19">
        <f>Pasar!E23-Hidup!E23</f>
        <v>14900</v>
      </c>
      <c r="F23" s="19">
        <f>Pasar!F23-Hidup!F23</f>
        <v>14000</v>
      </c>
      <c r="G23" s="19">
        <f>Pasar!G23-Hidup!G23</f>
        <v>18400</v>
      </c>
      <c r="H23" s="25">
        <f>AVERAGE(D22:G24)</f>
        <v>14858.333333333334</v>
      </c>
      <c r="I23" s="26">
        <f>MIN(D22:G24)</f>
        <v>11300</v>
      </c>
      <c r="J23" s="25">
        <f>MAX(D22:G24)</f>
        <v>18400</v>
      </c>
      <c r="K23" s="25">
        <f>J23-I23</f>
        <v>7100</v>
      </c>
    </row>
    <row r="24" spans="2:11" ht="16.5" thickBot="1">
      <c r="B24" s="9">
        <v>30</v>
      </c>
      <c r="C24" s="10"/>
      <c r="D24" s="20">
        <f>Pasar!D24-Hidup!D24</f>
        <v>11400</v>
      </c>
      <c r="E24" s="20">
        <f>Pasar!E24-Hidup!E24</f>
        <v>15700</v>
      </c>
      <c r="F24" s="20">
        <f>Pasar!F24-Hidup!F24</f>
        <v>14800</v>
      </c>
      <c r="G24" s="20">
        <f>Pasar!G24-Hidup!G24</f>
        <v>13700</v>
      </c>
      <c r="H24" s="27"/>
      <c r="I24" s="28"/>
      <c r="J24" s="27"/>
      <c r="K24" s="27"/>
    </row>
    <row r="25" spans="2:11" ht="15.75">
      <c r="B25" s="3">
        <v>10</v>
      </c>
      <c r="C25" s="4" t="s">
        <v>9</v>
      </c>
      <c r="D25" s="18">
        <f>Pasar!D25-Hidup!D25</f>
        <v>10400</v>
      </c>
      <c r="E25" s="18">
        <f>Pasar!E25-Hidup!E25</f>
        <v>15600</v>
      </c>
      <c r="F25" s="18">
        <f>Pasar!F25-Hidup!F25</f>
        <v>14600</v>
      </c>
      <c r="G25" s="18">
        <f>Pasar!G25-Hidup!G25</f>
        <v>17700</v>
      </c>
      <c r="H25" s="29"/>
      <c r="I25" s="30"/>
      <c r="J25" s="29"/>
      <c r="K25" s="29"/>
    </row>
    <row r="26" spans="2:11" ht="15.75">
      <c r="B26" s="6">
        <v>20</v>
      </c>
      <c r="C26" s="7"/>
      <c r="D26" s="19">
        <f>Pasar!D26-Hidup!D26</f>
        <v>10600</v>
      </c>
      <c r="E26" s="19">
        <f>Pasar!E26-Hidup!E26</f>
        <v>17300</v>
      </c>
      <c r="F26" s="19">
        <f>Pasar!F26-Hidup!F26</f>
        <v>16200</v>
      </c>
      <c r="G26" s="19">
        <f>Pasar!G26-Hidup!G26</f>
        <v>15500</v>
      </c>
      <c r="H26" s="25">
        <f>AVERAGE(D25:G27)</f>
        <v>14825</v>
      </c>
      <c r="I26" s="26">
        <f>MIN(D25:G27)</f>
        <v>10400</v>
      </c>
      <c r="J26" s="25">
        <f>MAX(D25:G27)</f>
        <v>17800</v>
      </c>
      <c r="K26" s="25">
        <f>J26-I26</f>
        <v>7400</v>
      </c>
    </row>
    <row r="27" spans="2:11" ht="16.5" thickBot="1">
      <c r="B27" s="9">
        <v>30</v>
      </c>
      <c r="C27" s="10"/>
      <c r="D27" s="20">
        <f>Pasar!D27-Hidup!D27</f>
        <v>11600</v>
      </c>
      <c r="E27" s="20">
        <f>Pasar!E27-Hidup!E27</f>
        <v>14900</v>
      </c>
      <c r="F27" s="20">
        <f>Pasar!F27-Hidup!F27</f>
        <v>17800</v>
      </c>
      <c r="G27" s="20">
        <f>Pasar!G27-Hidup!G27</f>
        <v>15700</v>
      </c>
      <c r="H27" s="27"/>
      <c r="I27" s="28"/>
      <c r="J27" s="27"/>
      <c r="K27" s="27"/>
    </row>
    <row r="28" spans="2:11" ht="15.75">
      <c r="B28" s="3">
        <v>10</v>
      </c>
      <c r="C28" s="4" t="s">
        <v>10</v>
      </c>
      <c r="D28" s="18">
        <f>Pasar!D28-Hidup!D28</f>
        <v>13500</v>
      </c>
      <c r="E28" s="18">
        <f>Pasar!E28-Hidup!E28</f>
        <v>14300</v>
      </c>
      <c r="F28" s="18">
        <f>Pasar!F28-Hidup!F28</f>
        <v>14900</v>
      </c>
      <c r="G28" s="18">
        <f>Pasar!G28-Hidup!G28</f>
        <v>15900</v>
      </c>
      <c r="H28" s="29"/>
      <c r="I28" s="30"/>
      <c r="J28" s="29"/>
      <c r="K28" s="29"/>
    </row>
    <row r="29" spans="2:11" ht="15.75">
      <c r="B29" s="6">
        <v>20</v>
      </c>
      <c r="C29" s="7"/>
      <c r="D29" s="19">
        <f>Pasar!D29-Hidup!D29</f>
        <v>11400</v>
      </c>
      <c r="E29" s="19">
        <f>Pasar!E29-Hidup!E29</f>
        <v>15500</v>
      </c>
      <c r="F29" s="19">
        <f>Pasar!F29-Hidup!F29</f>
        <v>17200</v>
      </c>
      <c r="G29" s="19">
        <f>Pasar!G29-Hidup!G29</f>
        <v>12800</v>
      </c>
      <c r="H29" s="25">
        <f>AVERAGE(D28:G30)</f>
        <v>14516.666666666666</v>
      </c>
      <c r="I29" s="26">
        <f>MIN(D28:G30)</f>
        <v>11400</v>
      </c>
      <c r="J29" s="25">
        <f>MAX(D28:G30)</f>
        <v>17200</v>
      </c>
      <c r="K29" s="25">
        <f>J29-I29</f>
        <v>5800</v>
      </c>
    </row>
    <row r="30" spans="2:11" ht="16.5" thickBot="1">
      <c r="B30" s="9">
        <v>30</v>
      </c>
      <c r="C30" s="10"/>
      <c r="D30" s="20">
        <f>Pasar!D30-Hidup!D30</f>
        <v>14400</v>
      </c>
      <c r="E30" s="20">
        <f>Pasar!E30-Hidup!E30</f>
        <v>14700</v>
      </c>
      <c r="F30" s="20">
        <f>Pasar!F30-Hidup!F30</f>
        <v>15800</v>
      </c>
      <c r="G30" s="20">
        <f>Pasar!G30-Hidup!G30</f>
        <v>13800</v>
      </c>
      <c r="H30" s="27"/>
      <c r="I30" s="28"/>
      <c r="J30" s="27"/>
      <c r="K30" s="27"/>
    </row>
    <row r="31" spans="2:11" ht="15.75">
      <c r="B31" s="3">
        <v>10</v>
      </c>
      <c r="C31" s="4" t="s">
        <v>11</v>
      </c>
      <c r="D31" s="18">
        <f>Pasar!D31-Hidup!D31</f>
        <v>11700</v>
      </c>
      <c r="E31" s="18">
        <f>Pasar!E31-Hidup!E31</f>
        <v>11600</v>
      </c>
      <c r="F31" s="18">
        <f>Pasar!F31-Hidup!F31</f>
        <v>14000</v>
      </c>
      <c r="G31" s="18">
        <f>Pasar!G31-Hidup!G31</f>
        <v>14600</v>
      </c>
      <c r="H31" s="29"/>
      <c r="I31" s="30"/>
      <c r="J31" s="29"/>
      <c r="K31" s="29"/>
    </row>
    <row r="32" spans="2:11" ht="15.75">
      <c r="B32" s="6">
        <v>20</v>
      </c>
      <c r="C32" s="7"/>
      <c r="D32" s="19">
        <f>Pasar!D32-Hidup!D32</f>
        <v>13100</v>
      </c>
      <c r="E32" s="19">
        <f>Pasar!E32-Hidup!E32</f>
        <v>14700</v>
      </c>
      <c r="F32" s="19">
        <f>Pasar!F32-Hidup!F32</f>
        <v>13900</v>
      </c>
      <c r="G32" s="19">
        <f>Pasar!G32-Hidup!G32</f>
        <v>13800</v>
      </c>
      <c r="H32" s="25">
        <f>AVERAGE(D31:G33)</f>
        <v>13491.666666666666</v>
      </c>
      <c r="I32" s="26">
        <f>MIN(D31:G33)</f>
        <v>11600</v>
      </c>
      <c r="J32" s="25">
        <f>MAX(D31:G33)</f>
        <v>15000</v>
      </c>
      <c r="K32" s="25">
        <f>J32-I32</f>
        <v>3400</v>
      </c>
    </row>
    <row r="33" spans="2:11" ht="16.5" thickBot="1">
      <c r="B33" s="9">
        <v>30</v>
      </c>
      <c r="C33" s="10"/>
      <c r="D33" s="20">
        <f>Pasar!D33-Hidup!D33</f>
        <v>11600</v>
      </c>
      <c r="E33" s="20">
        <f>Pasar!E33-Hidup!E33</f>
        <v>14000</v>
      </c>
      <c r="F33" s="20">
        <f>Pasar!F33-Hidup!F33</f>
        <v>15000</v>
      </c>
      <c r="G33" s="20">
        <f>Pasar!G33-Hidup!G33</f>
        <v>13900</v>
      </c>
      <c r="H33" s="27"/>
      <c r="I33" s="28"/>
      <c r="J33" s="27"/>
      <c r="K33" s="27"/>
    </row>
    <row r="34" spans="2:11" ht="15.75">
      <c r="B34" s="3">
        <v>10</v>
      </c>
      <c r="C34" s="4" t="s">
        <v>12</v>
      </c>
      <c r="D34" s="18">
        <f>Pasar!D34-Hidup!D34</f>
        <v>12000</v>
      </c>
      <c r="E34" s="18">
        <f>Pasar!E34-Hidup!E34</f>
        <v>13200</v>
      </c>
      <c r="F34" s="18">
        <f>Pasar!F34-Hidup!F34</f>
        <v>14400</v>
      </c>
      <c r="G34" s="18">
        <f>Pasar!G34-Hidup!G34</f>
        <v>14600</v>
      </c>
      <c r="H34" s="29"/>
      <c r="I34" s="30"/>
      <c r="J34" s="29"/>
      <c r="K34" s="29"/>
    </row>
    <row r="35" spans="2:11" ht="15.75">
      <c r="B35" s="6">
        <v>20</v>
      </c>
      <c r="C35" s="7"/>
      <c r="D35" s="19">
        <f>Pasar!D35-Hidup!D35</f>
        <v>10700</v>
      </c>
      <c r="E35" s="19">
        <f>Pasar!E35-Hidup!E35</f>
        <v>13600</v>
      </c>
      <c r="F35" s="19">
        <f>Pasar!F35-Hidup!F35</f>
        <v>16100</v>
      </c>
      <c r="G35" s="19">
        <f>Pasar!G35-Hidup!G35</f>
        <v>13300</v>
      </c>
      <c r="H35" s="25">
        <f>AVERAGE(D34:G36)</f>
        <v>13518.181818181818</v>
      </c>
      <c r="I35" s="26">
        <f>MIN(D34:G36)</f>
        <v>10700</v>
      </c>
      <c r="J35" s="25">
        <f>MAX(D34:G36)</f>
        <v>16500</v>
      </c>
      <c r="K35" s="25">
        <f>J35-I35</f>
        <v>5800</v>
      </c>
    </row>
    <row r="36" spans="2:11" ht="16.5" thickBot="1">
      <c r="B36" s="9">
        <v>30</v>
      </c>
      <c r="C36" s="10"/>
      <c r="D36" s="20">
        <f>Pasar!D36-Hidup!D36</f>
        <v>11800</v>
      </c>
      <c r="E36" s="20">
        <f>Pasar!E36-Hidup!E36</f>
        <v>12500</v>
      </c>
      <c r="F36" s="20">
        <f>Pasar!F36-Hidup!F36</f>
        <v>16500</v>
      </c>
      <c r="G36" s="20"/>
      <c r="H36" s="27"/>
      <c r="I36" s="28"/>
      <c r="J36" s="27"/>
      <c r="K36" s="27"/>
    </row>
    <row r="37" spans="2:11" ht="15.75">
      <c r="B37" s="3">
        <v>10</v>
      </c>
      <c r="C37" s="5" t="s">
        <v>13</v>
      </c>
      <c r="D37" s="18">
        <f>Pasar!D37-Hidup!D37</f>
        <v>10600</v>
      </c>
      <c r="E37" s="18">
        <f>Pasar!E37-Hidup!E37</f>
        <v>15000</v>
      </c>
      <c r="F37" s="18">
        <f>Pasar!F37-Hidup!F37</f>
        <v>14700</v>
      </c>
      <c r="G37" s="18"/>
      <c r="H37" s="29"/>
      <c r="I37" s="30"/>
      <c r="J37" s="29"/>
      <c r="K37" s="29"/>
    </row>
    <row r="38" spans="2:11" ht="15.75">
      <c r="B38" s="6">
        <v>20</v>
      </c>
      <c r="C38" s="8"/>
      <c r="D38" s="19">
        <f>Pasar!D38-Hidup!D38</f>
        <v>11800</v>
      </c>
      <c r="E38" s="19">
        <f>Pasar!E38-Hidup!E38</f>
        <v>14000</v>
      </c>
      <c r="F38" s="19">
        <f>Pasar!F38-Hidup!F38</f>
        <v>14300</v>
      </c>
      <c r="G38" s="19"/>
      <c r="H38" s="25">
        <f>AVERAGE(D37:G39)</f>
        <v>13688.888888888889</v>
      </c>
      <c r="I38" s="26">
        <f>MIN(D37:G39)</f>
        <v>10600</v>
      </c>
      <c r="J38" s="25">
        <f>MAX(D37:G39)</f>
        <v>15900</v>
      </c>
      <c r="K38" s="25">
        <f>J38-I38</f>
        <v>5300</v>
      </c>
    </row>
    <row r="39" spans="2:11" ht="16.5" thickBot="1">
      <c r="B39" s="9">
        <v>30</v>
      </c>
      <c r="C39" s="11"/>
      <c r="D39" s="20">
        <f>Pasar!D39-Hidup!D39</f>
        <v>11600</v>
      </c>
      <c r="E39" s="20">
        <f>Pasar!E39-Hidup!E39</f>
        <v>15300</v>
      </c>
      <c r="F39" s="20">
        <f>Pasar!F39-Hidup!F39</f>
        <v>15900</v>
      </c>
      <c r="G39" s="20"/>
      <c r="H39" s="27"/>
      <c r="I39" s="28"/>
      <c r="J39" s="27"/>
      <c r="K39" s="27"/>
    </row>
    <row r="40" spans="2:11">
      <c r="B40" s="22"/>
      <c r="C40" s="7"/>
      <c r="D40" s="7"/>
    </row>
    <row r="41" spans="2:11" ht="18.75">
      <c r="B41" s="22"/>
      <c r="C41" s="23" t="s">
        <v>18</v>
      </c>
      <c r="D41" s="24">
        <f>AVERAGE(D4:D39)</f>
        <v>12322.222222222223</v>
      </c>
      <c r="E41" s="24">
        <f>AVERAGE(E4:E39)</f>
        <v>14180.555555555555</v>
      </c>
      <c r="F41" s="24">
        <f>AVERAGE(F4:F39)</f>
        <v>15552.777777777777</v>
      </c>
      <c r="G41" s="24">
        <f>AVERAGE(G4:G39)</f>
        <v>15184.375</v>
      </c>
    </row>
    <row r="42" spans="2:11">
      <c r="B42" s="22"/>
      <c r="C42" s="7"/>
      <c r="D42" s="7"/>
    </row>
    <row r="43" spans="2:11">
      <c r="B43" s="22"/>
      <c r="C43" s="7"/>
      <c r="D43" s="7"/>
    </row>
    <row r="44" spans="2:11">
      <c r="B44" s="22"/>
      <c r="C44" s="7"/>
      <c r="D44" s="7"/>
    </row>
    <row r="45" spans="2:11">
      <c r="B45" s="22"/>
      <c r="C45" s="7"/>
      <c r="D45" s="7"/>
    </row>
    <row r="46" spans="2:11">
      <c r="B46" s="22"/>
      <c r="C46" s="7"/>
      <c r="D46" s="7"/>
    </row>
    <row r="47" spans="2:11">
      <c r="B47" s="22"/>
      <c r="C47" s="7"/>
      <c r="D47" s="7"/>
    </row>
    <row r="48" spans="2:11">
      <c r="B48" s="22"/>
      <c r="C48" s="7"/>
      <c r="D48" s="7"/>
    </row>
    <row r="49" spans="2:4">
      <c r="B49" s="22"/>
      <c r="C49" s="7"/>
      <c r="D49" s="7"/>
    </row>
    <row r="50" spans="2:4">
      <c r="B50" s="22"/>
      <c r="C50" s="7"/>
      <c r="D50" s="7"/>
    </row>
    <row r="51" spans="2:4">
      <c r="B51" s="22"/>
      <c r="C51" s="7"/>
      <c r="D51" s="7"/>
    </row>
    <row r="52" spans="2:4">
      <c r="B52" s="22"/>
      <c r="C52" s="7"/>
      <c r="D52" s="7"/>
    </row>
    <row r="53" spans="2:4">
      <c r="B53" s="22"/>
      <c r="C53" s="7"/>
      <c r="D53" s="7"/>
    </row>
    <row r="54" spans="2:4">
      <c r="B54" s="22"/>
      <c r="C54" s="7"/>
      <c r="D54" s="7"/>
    </row>
    <row r="55" spans="2:4">
      <c r="B55" s="22"/>
      <c r="C55" s="7"/>
      <c r="D55" s="7"/>
    </row>
    <row r="56" spans="2:4">
      <c r="B56" s="22"/>
      <c r="C56" s="7"/>
      <c r="D56" s="7"/>
    </row>
    <row r="57" spans="2:4">
      <c r="B57" s="22"/>
      <c r="C57" s="7"/>
      <c r="D57" s="7"/>
    </row>
    <row r="58" spans="2:4">
      <c r="B58" s="22"/>
      <c r="C58" s="7"/>
      <c r="D58" s="7"/>
    </row>
    <row r="59" spans="2:4">
      <c r="B59" s="22"/>
      <c r="C59" s="7"/>
      <c r="D59" s="7"/>
    </row>
    <row r="60" spans="2:4">
      <c r="B60" s="22"/>
      <c r="C60" s="7"/>
      <c r="D60" s="7"/>
    </row>
    <row r="61" spans="2:4">
      <c r="B61" s="22"/>
      <c r="C61" s="7"/>
      <c r="D61" s="7"/>
    </row>
    <row r="62" spans="2:4">
      <c r="B62" s="22"/>
      <c r="C62" s="7"/>
      <c r="D62" s="7"/>
    </row>
    <row r="63" spans="2:4">
      <c r="B63" s="22"/>
      <c r="C63" s="7"/>
      <c r="D63" s="7"/>
    </row>
    <row r="64" spans="2:4">
      <c r="B64" s="22"/>
      <c r="C64" s="7"/>
      <c r="D64" s="7"/>
    </row>
    <row r="65" spans="2:4">
      <c r="B65" s="22"/>
      <c r="C65" s="7"/>
      <c r="D65" s="7"/>
    </row>
    <row r="66" spans="2:4">
      <c r="B66" s="22"/>
      <c r="C66" s="7"/>
      <c r="D66" s="7"/>
    </row>
    <row r="67" spans="2:4">
      <c r="B67" s="22"/>
      <c r="C67" s="7"/>
      <c r="D67" s="7"/>
    </row>
    <row r="68" spans="2:4">
      <c r="B68" s="22"/>
      <c r="C68" s="7"/>
      <c r="D68" s="7"/>
    </row>
    <row r="69" spans="2:4">
      <c r="B69" s="22"/>
      <c r="C69" s="7"/>
      <c r="D69" s="7"/>
    </row>
    <row r="70" spans="2:4">
      <c r="B70" s="22"/>
      <c r="C70" s="7"/>
      <c r="D70" s="7"/>
    </row>
    <row r="71" spans="2:4">
      <c r="B71" s="22"/>
      <c r="C71" s="7"/>
      <c r="D71" s="7"/>
    </row>
    <row r="72" spans="2:4">
      <c r="B72" s="22"/>
      <c r="C72" s="7"/>
      <c r="D72" s="7"/>
    </row>
    <row r="73" spans="2:4">
      <c r="B73" s="22"/>
      <c r="C73" s="7"/>
      <c r="D73" s="7"/>
    </row>
    <row r="74" spans="2:4">
      <c r="B74" s="22"/>
      <c r="C74" s="7"/>
      <c r="D74" s="7"/>
    </row>
    <row r="75" spans="2:4">
      <c r="B75" s="22"/>
      <c r="C75" s="7"/>
      <c r="D75" s="7"/>
    </row>
    <row r="76" spans="2:4">
      <c r="B76" s="22"/>
      <c r="C76" s="7"/>
      <c r="D76" s="7"/>
    </row>
    <row r="77" spans="2:4">
      <c r="B77" s="22"/>
      <c r="C77" s="7"/>
      <c r="D77" s="7"/>
    </row>
    <row r="78" spans="2:4">
      <c r="B78" s="22"/>
      <c r="C78" s="7"/>
      <c r="D78" s="7"/>
    </row>
    <row r="79" spans="2:4">
      <c r="B79" s="22"/>
      <c r="C79" s="7"/>
      <c r="D79" s="7"/>
    </row>
    <row r="80" spans="2:4">
      <c r="B80" s="22"/>
      <c r="C80" s="7"/>
      <c r="D80" s="7"/>
    </row>
    <row r="81" spans="2:4">
      <c r="B81" s="22"/>
      <c r="C81" s="7"/>
      <c r="D81" s="7"/>
    </row>
    <row r="82" spans="2:4">
      <c r="B82" s="22"/>
      <c r="C82" s="7"/>
      <c r="D82" s="7"/>
    </row>
    <row r="83" spans="2:4">
      <c r="B83" s="22"/>
      <c r="C83" s="7"/>
      <c r="D83" s="7"/>
    </row>
    <row r="84" spans="2:4">
      <c r="B84" s="22"/>
      <c r="C84" s="7"/>
      <c r="D84" s="7"/>
    </row>
    <row r="85" spans="2:4">
      <c r="B85" s="22"/>
      <c r="C85" s="7"/>
      <c r="D85" s="7"/>
    </row>
    <row r="86" spans="2:4">
      <c r="B86" s="22"/>
      <c r="C86" s="7"/>
      <c r="D86" s="7"/>
    </row>
    <row r="87" spans="2:4">
      <c r="B87" s="22"/>
      <c r="C87" s="7"/>
      <c r="D87" s="7"/>
    </row>
    <row r="88" spans="2:4">
      <c r="B88" s="22"/>
      <c r="C88" s="7"/>
      <c r="D88" s="7"/>
    </row>
    <row r="89" spans="2:4">
      <c r="B89" s="22"/>
      <c r="C89" s="7"/>
      <c r="D89" s="7"/>
    </row>
    <row r="90" spans="2:4">
      <c r="B90" s="22"/>
      <c r="C90" s="7"/>
      <c r="D90" s="7"/>
    </row>
    <row r="91" spans="2:4">
      <c r="B91" s="22"/>
      <c r="C91" s="7"/>
      <c r="D91" s="7"/>
    </row>
    <row r="92" spans="2:4">
      <c r="B92" s="22"/>
      <c r="C92" s="7"/>
      <c r="D92" s="7"/>
    </row>
    <row r="93" spans="2:4">
      <c r="B93" s="22"/>
      <c r="C93" s="7"/>
      <c r="D93" s="7"/>
    </row>
    <row r="94" spans="2:4">
      <c r="B94" s="22"/>
      <c r="C94" s="7"/>
      <c r="D94" s="7"/>
    </row>
    <row r="95" spans="2:4">
      <c r="B95" s="22"/>
      <c r="C95" s="7"/>
      <c r="D95" s="7"/>
    </row>
    <row r="96" spans="2:4">
      <c r="B96" s="22"/>
      <c r="C96" s="7"/>
      <c r="D96" s="7"/>
    </row>
    <row r="97" spans="2:4">
      <c r="B97" s="22"/>
      <c r="C97" s="7"/>
      <c r="D97" s="7"/>
    </row>
    <row r="98" spans="2:4">
      <c r="B98" s="22"/>
      <c r="C98" s="7"/>
      <c r="D98" s="7"/>
    </row>
    <row r="99" spans="2:4">
      <c r="B99" s="22"/>
      <c r="C99" s="7"/>
      <c r="D99" s="7"/>
    </row>
    <row r="100" spans="2:4">
      <c r="B100" s="22"/>
      <c r="C100" s="7"/>
      <c r="D100" s="7"/>
    </row>
    <row r="101" spans="2:4">
      <c r="B101" s="22"/>
      <c r="C101" s="7"/>
      <c r="D101" s="7"/>
    </row>
    <row r="102" spans="2:4">
      <c r="B102" s="22"/>
      <c r="C102" s="7"/>
      <c r="D102" s="7"/>
    </row>
    <row r="103" spans="2:4">
      <c r="B103" s="22"/>
      <c r="C103" s="7"/>
      <c r="D103" s="7"/>
    </row>
    <row r="104" spans="2:4">
      <c r="B104" s="22"/>
      <c r="C104" s="7"/>
      <c r="D104" s="7"/>
    </row>
    <row r="105" spans="2:4">
      <c r="B105" s="22"/>
      <c r="C105" s="7"/>
      <c r="D105" s="7"/>
    </row>
    <row r="106" spans="2:4">
      <c r="B106" s="22"/>
      <c r="C106" s="7"/>
      <c r="D106" s="7"/>
    </row>
    <row r="107" spans="2:4">
      <c r="B107" s="22"/>
      <c r="C107" s="7"/>
      <c r="D107" s="7"/>
    </row>
    <row r="108" spans="2:4">
      <c r="B108" s="22"/>
      <c r="C108" s="7"/>
      <c r="D108" s="7"/>
    </row>
    <row r="109" spans="2:4">
      <c r="B109" s="22"/>
      <c r="C109" s="7"/>
      <c r="D109" s="7"/>
    </row>
    <row r="110" spans="2:4">
      <c r="B110" s="22"/>
      <c r="C110" s="7"/>
      <c r="D110" s="7"/>
    </row>
    <row r="111" spans="2:4">
      <c r="B111" s="22"/>
      <c r="C111" s="7"/>
      <c r="D11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5"/>
  <sheetViews>
    <sheetView tabSelected="1" workbookViewId="0">
      <selection activeCell="E6" sqref="E6"/>
    </sheetView>
  </sheetViews>
  <sheetFormatPr defaultRowHeight="15"/>
  <sheetData>
    <row r="1" spans="1:3">
      <c r="A1" t="s">
        <v>21</v>
      </c>
      <c r="B1" t="s">
        <v>22</v>
      </c>
      <c r="C1" t="s">
        <v>23</v>
      </c>
    </row>
    <row r="2" spans="1:3">
      <c r="A2" t="s">
        <v>24</v>
      </c>
      <c r="B2">
        <v>29600</v>
      </c>
      <c r="C2">
        <v>18200</v>
      </c>
    </row>
    <row r="3" spans="1:3">
      <c r="A3" t="s">
        <v>25</v>
      </c>
      <c r="B3">
        <v>30200</v>
      </c>
      <c r="C3">
        <v>19200</v>
      </c>
    </row>
    <row r="4" spans="1:3">
      <c r="A4" t="s">
        <v>26</v>
      </c>
      <c r="B4">
        <v>30400</v>
      </c>
      <c r="C4">
        <v>15500</v>
      </c>
    </row>
    <row r="5" spans="1:3">
      <c r="A5" t="s">
        <v>27</v>
      </c>
      <c r="B5">
        <v>29200</v>
      </c>
      <c r="C5">
        <v>12700</v>
      </c>
    </row>
    <row r="6" spans="1:3">
      <c r="A6" t="s">
        <v>28</v>
      </c>
      <c r="B6">
        <v>28600</v>
      </c>
      <c r="C6">
        <v>14700</v>
      </c>
    </row>
    <row r="7" spans="1:3">
      <c r="A7" t="s">
        <v>29</v>
      </c>
      <c r="B7">
        <v>28000</v>
      </c>
      <c r="C7">
        <v>13700</v>
      </c>
    </row>
    <row r="8" spans="1:3">
      <c r="A8" t="s">
        <v>30</v>
      </c>
      <c r="B8">
        <v>27500</v>
      </c>
      <c r="C8">
        <v>13500</v>
      </c>
    </row>
    <row r="9" spans="1:3">
      <c r="A9" t="s">
        <v>31</v>
      </c>
      <c r="B9">
        <v>27900</v>
      </c>
      <c r="C9">
        <v>15500</v>
      </c>
    </row>
    <row r="10" spans="1:3">
      <c r="A10" t="s">
        <v>32</v>
      </c>
      <c r="B10">
        <v>27100</v>
      </c>
      <c r="C10">
        <v>14600</v>
      </c>
    </row>
    <row r="11" spans="1:3">
      <c r="A11" t="s">
        <v>33</v>
      </c>
      <c r="B11">
        <v>27500</v>
      </c>
      <c r="C11">
        <v>15700</v>
      </c>
    </row>
    <row r="12" spans="1:3">
      <c r="A12" t="s">
        <v>34</v>
      </c>
      <c r="B12">
        <v>27600</v>
      </c>
      <c r="C12">
        <v>16100</v>
      </c>
    </row>
    <row r="13" spans="1:3">
      <c r="A13" t="s">
        <v>35</v>
      </c>
      <c r="B13">
        <v>27600</v>
      </c>
      <c r="C13">
        <v>15600</v>
      </c>
    </row>
    <row r="14" spans="1:3">
      <c r="A14" t="s">
        <v>36</v>
      </c>
      <c r="B14">
        <v>28200</v>
      </c>
      <c r="C14">
        <v>17200</v>
      </c>
    </row>
    <row r="15" spans="1:3">
      <c r="A15" t="s">
        <v>37</v>
      </c>
      <c r="B15">
        <v>29200</v>
      </c>
      <c r="C15">
        <v>17900</v>
      </c>
    </row>
    <row r="16" spans="1:3">
      <c r="A16" t="s">
        <v>38</v>
      </c>
      <c r="B16">
        <v>29800</v>
      </c>
      <c r="C16">
        <v>16700</v>
      </c>
    </row>
    <row r="17" spans="1:3">
      <c r="A17" t="s">
        <v>39</v>
      </c>
      <c r="B17">
        <v>29300</v>
      </c>
      <c r="C17">
        <v>17700</v>
      </c>
    </row>
    <row r="18" spans="1:3">
      <c r="A18" t="s">
        <v>40</v>
      </c>
      <c r="B18">
        <v>30000</v>
      </c>
      <c r="C18">
        <v>19200</v>
      </c>
    </row>
    <row r="19" spans="1:3">
      <c r="A19" t="s">
        <v>41</v>
      </c>
      <c r="B19">
        <v>34400</v>
      </c>
      <c r="C19">
        <v>20700</v>
      </c>
    </row>
    <row r="20" spans="1:3">
      <c r="A20" t="s">
        <v>42</v>
      </c>
      <c r="B20">
        <v>31400</v>
      </c>
      <c r="C20">
        <v>15000</v>
      </c>
    </row>
    <row r="21" spans="1:3">
      <c r="A21" t="s">
        <v>43</v>
      </c>
      <c r="B21">
        <v>28400</v>
      </c>
      <c r="C21">
        <v>17100</v>
      </c>
    </row>
    <row r="22" spans="1:3">
      <c r="A22" t="s">
        <v>44</v>
      </c>
      <c r="B22">
        <v>28200</v>
      </c>
      <c r="C22">
        <v>16800</v>
      </c>
    </row>
    <row r="23" spans="1:3">
      <c r="A23" t="s">
        <v>45</v>
      </c>
      <c r="B23">
        <v>28600</v>
      </c>
      <c r="C23">
        <v>18200</v>
      </c>
    </row>
    <row r="24" spans="1:3">
      <c r="A24" t="s">
        <v>46</v>
      </c>
      <c r="B24">
        <v>28800</v>
      </c>
      <c r="C24">
        <v>18200</v>
      </c>
    </row>
    <row r="25" spans="1:3">
      <c r="A25" t="s">
        <v>47</v>
      </c>
      <c r="B25">
        <v>28800</v>
      </c>
      <c r="C25">
        <v>17200</v>
      </c>
    </row>
    <row r="26" spans="1:3">
      <c r="A26" t="s">
        <v>48</v>
      </c>
      <c r="B26">
        <v>29200</v>
      </c>
      <c r="C26">
        <v>15700</v>
      </c>
    </row>
    <row r="27" spans="1:3">
      <c r="A27" t="s">
        <v>49</v>
      </c>
      <c r="B27">
        <v>28600</v>
      </c>
      <c r="C27">
        <v>17200</v>
      </c>
    </row>
    <row r="28" spans="1:3">
      <c r="A28" t="s">
        <v>50</v>
      </c>
      <c r="B28">
        <v>28600</v>
      </c>
      <c r="C28">
        <v>14200</v>
      </c>
    </row>
    <row r="29" spans="1:3">
      <c r="A29" t="s">
        <v>51</v>
      </c>
      <c r="B29">
        <v>27400</v>
      </c>
      <c r="C29">
        <v>15700</v>
      </c>
    </row>
    <row r="30" spans="1:3">
      <c r="A30" t="s">
        <v>52</v>
      </c>
      <c r="B30">
        <v>27800</v>
      </c>
      <c r="C30">
        <v>14700</v>
      </c>
    </row>
    <row r="31" spans="1:3">
      <c r="A31" t="s">
        <v>53</v>
      </c>
      <c r="B31">
        <v>27800</v>
      </c>
      <c r="C31">
        <v>16200</v>
      </c>
    </row>
    <row r="32" spans="1:3">
      <c r="A32" t="s">
        <v>54</v>
      </c>
      <c r="B32">
        <v>28200</v>
      </c>
      <c r="C32">
        <v>16200</v>
      </c>
    </row>
    <row r="33" spans="1:3">
      <c r="A33" t="s">
        <v>55</v>
      </c>
      <c r="B33">
        <v>28400</v>
      </c>
      <c r="C33">
        <v>17700</v>
      </c>
    </row>
    <row r="34" spans="1:3">
      <c r="A34" t="s">
        <v>56</v>
      </c>
      <c r="B34">
        <v>29000</v>
      </c>
      <c r="C34">
        <v>17200</v>
      </c>
    </row>
    <row r="35" spans="1:3">
      <c r="A35" t="s">
        <v>57</v>
      </c>
      <c r="B35">
        <v>29400</v>
      </c>
      <c r="C35">
        <v>18800</v>
      </c>
    </row>
    <row r="36" spans="1:3">
      <c r="A36" t="s">
        <v>58</v>
      </c>
      <c r="B36">
        <v>31000</v>
      </c>
      <c r="C36">
        <v>19200</v>
      </c>
    </row>
    <row r="37" spans="1:3">
      <c r="A37" t="s">
        <v>59</v>
      </c>
      <c r="B37">
        <v>31400</v>
      </c>
      <c r="C37">
        <v>19800</v>
      </c>
    </row>
    <row r="38" spans="1:3">
      <c r="A38" t="s">
        <v>60</v>
      </c>
      <c r="B38">
        <v>33000</v>
      </c>
      <c r="C38">
        <v>20700</v>
      </c>
    </row>
    <row r="39" spans="1:3">
      <c r="A39" t="s">
        <v>61</v>
      </c>
      <c r="B39">
        <v>34200</v>
      </c>
      <c r="C39">
        <v>20700</v>
      </c>
    </row>
    <row r="40" spans="1:3">
      <c r="A40" t="s">
        <v>62</v>
      </c>
      <c r="B40">
        <v>32000</v>
      </c>
      <c r="C40">
        <v>18200</v>
      </c>
    </row>
    <row r="41" spans="1:3">
      <c r="A41" t="s">
        <v>63</v>
      </c>
      <c r="B41">
        <v>32400</v>
      </c>
      <c r="C41">
        <v>19700</v>
      </c>
    </row>
    <row r="42" spans="1:3">
      <c r="A42" t="s">
        <v>64</v>
      </c>
      <c r="B42">
        <v>30800</v>
      </c>
      <c r="C42">
        <v>16700</v>
      </c>
    </row>
    <row r="43" spans="1:3">
      <c r="A43" t="s">
        <v>65</v>
      </c>
      <c r="B43">
        <v>31200</v>
      </c>
      <c r="C43">
        <v>15700</v>
      </c>
    </row>
    <row r="44" spans="1:3">
      <c r="A44" t="s">
        <v>66</v>
      </c>
      <c r="B44">
        <v>31200</v>
      </c>
      <c r="C44">
        <v>18300</v>
      </c>
    </row>
    <row r="45" spans="1:3">
      <c r="A45" t="s">
        <v>67</v>
      </c>
      <c r="B45">
        <v>31200</v>
      </c>
      <c r="C45">
        <v>18200</v>
      </c>
    </row>
    <row r="46" spans="1:3">
      <c r="A46" t="s">
        <v>68</v>
      </c>
      <c r="B46">
        <v>31600</v>
      </c>
      <c r="C46">
        <v>18800</v>
      </c>
    </row>
    <row r="47" spans="1:3">
      <c r="A47" t="s">
        <v>69</v>
      </c>
      <c r="B47">
        <v>32400</v>
      </c>
      <c r="C47">
        <v>18700</v>
      </c>
    </row>
    <row r="48" spans="1:3">
      <c r="A48" t="s">
        <v>70</v>
      </c>
      <c r="B48">
        <v>32600</v>
      </c>
      <c r="C48">
        <v>19200</v>
      </c>
    </row>
    <row r="49" spans="1:3">
      <c r="A49" t="s">
        <v>71</v>
      </c>
      <c r="B49">
        <v>32800</v>
      </c>
      <c r="C49">
        <v>19800</v>
      </c>
    </row>
    <row r="50" spans="1:3">
      <c r="A50" t="s">
        <v>72</v>
      </c>
      <c r="B50">
        <v>32600</v>
      </c>
      <c r="C50">
        <v>20700</v>
      </c>
    </row>
    <row r="51" spans="1:3">
      <c r="A51" t="s">
        <v>73</v>
      </c>
      <c r="B51">
        <v>34600</v>
      </c>
      <c r="C51">
        <v>21200</v>
      </c>
    </row>
    <row r="52" spans="1:3">
      <c r="A52" t="s">
        <v>74</v>
      </c>
      <c r="B52">
        <v>35000</v>
      </c>
      <c r="C52">
        <v>21200</v>
      </c>
    </row>
    <row r="53" spans="1:3">
      <c r="A53" t="s">
        <v>75</v>
      </c>
      <c r="B53">
        <v>35800</v>
      </c>
      <c r="C53">
        <v>22500</v>
      </c>
    </row>
    <row r="54" spans="1:3">
      <c r="A54" t="s">
        <v>76</v>
      </c>
      <c r="B54">
        <v>41000</v>
      </c>
      <c r="C54">
        <v>22700</v>
      </c>
    </row>
    <row r="55" spans="1:3">
      <c r="A55" t="s">
        <v>77</v>
      </c>
      <c r="B55">
        <v>34200</v>
      </c>
      <c r="C55">
        <v>17200</v>
      </c>
    </row>
    <row r="56" spans="1:3">
      <c r="A56" t="s">
        <v>78</v>
      </c>
      <c r="B56">
        <v>33800</v>
      </c>
      <c r="C56">
        <v>18500</v>
      </c>
    </row>
    <row r="57" spans="1:3">
      <c r="A57" t="s">
        <v>79</v>
      </c>
      <c r="B57">
        <v>37400</v>
      </c>
      <c r="C57">
        <v>22500</v>
      </c>
    </row>
    <row r="58" spans="1:3">
      <c r="A58" t="s">
        <v>80</v>
      </c>
      <c r="B58">
        <v>40200</v>
      </c>
      <c r="C58">
        <v>24500</v>
      </c>
    </row>
    <row r="59" spans="1:3">
      <c r="A59" t="s">
        <v>81</v>
      </c>
      <c r="B59">
        <v>35800</v>
      </c>
      <c r="C59">
        <v>20200</v>
      </c>
    </row>
    <row r="60" spans="1:3">
      <c r="A60" t="s">
        <v>82</v>
      </c>
      <c r="B60">
        <v>36000</v>
      </c>
      <c r="C60">
        <v>18700</v>
      </c>
    </row>
    <row r="61" spans="1:3">
      <c r="A61" t="s">
        <v>83</v>
      </c>
      <c r="B61">
        <v>33600</v>
      </c>
      <c r="C61">
        <v>18700</v>
      </c>
    </row>
    <row r="62" spans="1:3">
      <c r="A62" t="s">
        <v>84</v>
      </c>
      <c r="B62">
        <v>32000</v>
      </c>
      <c r="C62">
        <v>17700</v>
      </c>
    </row>
    <row r="63" spans="1:3">
      <c r="A63" t="s">
        <v>85</v>
      </c>
      <c r="B63">
        <v>31200</v>
      </c>
      <c r="C63">
        <v>15700</v>
      </c>
    </row>
    <row r="64" spans="1:3">
      <c r="A64" t="s">
        <v>86</v>
      </c>
      <c r="B64">
        <v>30400</v>
      </c>
      <c r="C64">
        <v>15700</v>
      </c>
    </row>
    <row r="65" spans="1:3">
      <c r="A65" t="s">
        <v>87</v>
      </c>
      <c r="B65">
        <v>30800</v>
      </c>
      <c r="C65">
        <v>19200</v>
      </c>
    </row>
    <row r="66" spans="1:3">
      <c r="A66" t="s">
        <v>88</v>
      </c>
      <c r="B66">
        <v>33000</v>
      </c>
      <c r="C66">
        <v>18300</v>
      </c>
    </row>
    <row r="67" spans="1:3">
      <c r="A67" t="s">
        <v>89</v>
      </c>
      <c r="B67">
        <v>32000</v>
      </c>
      <c r="C67">
        <v>18000</v>
      </c>
    </row>
    <row r="68" spans="1:3">
      <c r="A68" t="s">
        <v>90</v>
      </c>
      <c r="B68">
        <v>32400</v>
      </c>
      <c r="C68">
        <v>19200</v>
      </c>
    </row>
    <row r="69" spans="1:3">
      <c r="A69" t="s">
        <v>91</v>
      </c>
      <c r="B69">
        <v>33800</v>
      </c>
      <c r="C69">
        <v>20200</v>
      </c>
    </row>
    <row r="70" spans="1:3">
      <c r="A70" t="s">
        <v>92</v>
      </c>
      <c r="B70">
        <v>33200</v>
      </c>
      <c r="C70">
        <v>20700</v>
      </c>
    </row>
    <row r="71" spans="1:3">
      <c r="A71" t="s">
        <v>93</v>
      </c>
      <c r="B71">
        <v>34200</v>
      </c>
      <c r="C71">
        <v>19200</v>
      </c>
    </row>
    <row r="72" spans="1:3">
      <c r="A72" t="s">
        <v>94</v>
      </c>
      <c r="B72">
        <v>35200</v>
      </c>
      <c r="C72">
        <v>21200</v>
      </c>
    </row>
    <row r="73" spans="1:3">
      <c r="A73" t="s">
        <v>95</v>
      </c>
      <c r="B73">
        <v>38000</v>
      </c>
      <c r="C73">
        <v>22700</v>
      </c>
    </row>
    <row r="74" spans="1:3">
      <c r="A74" t="s">
        <v>96</v>
      </c>
      <c r="B74">
        <v>37000</v>
      </c>
      <c r="C74">
        <v>18700</v>
      </c>
    </row>
    <row r="75" spans="1:3">
      <c r="A75" t="s">
        <v>97</v>
      </c>
      <c r="B75">
        <v>36800</v>
      </c>
      <c r="C75">
        <v>20200</v>
      </c>
    </row>
    <row r="76" spans="1:3">
      <c r="A76" t="s">
        <v>98</v>
      </c>
      <c r="B76">
        <v>34800</v>
      </c>
      <c r="C76">
        <v>18700</v>
      </c>
    </row>
    <row r="77" spans="1:3">
      <c r="A77" t="s">
        <v>99</v>
      </c>
      <c r="B77">
        <v>33800</v>
      </c>
      <c r="C77">
        <v>19000</v>
      </c>
    </row>
    <row r="78" spans="1:3">
      <c r="A78" t="s">
        <v>100</v>
      </c>
      <c r="B78">
        <v>33000</v>
      </c>
      <c r="C78">
        <v>18200</v>
      </c>
    </row>
    <row r="79" spans="1:3">
      <c r="A79" t="s">
        <v>101</v>
      </c>
      <c r="B79">
        <v>32900</v>
      </c>
      <c r="C79">
        <v>16700</v>
      </c>
    </row>
    <row r="80" spans="1:3">
      <c r="A80" t="s">
        <v>102</v>
      </c>
      <c r="B80">
        <v>32600</v>
      </c>
      <c r="C80">
        <v>18200</v>
      </c>
    </row>
    <row r="81" spans="1:3">
      <c r="A81" t="s">
        <v>103</v>
      </c>
      <c r="B81">
        <v>32400</v>
      </c>
      <c r="C81">
        <v>18200</v>
      </c>
    </row>
    <row r="82" spans="1:3">
      <c r="A82" t="s">
        <v>104</v>
      </c>
      <c r="B82">
        <v>32400</v>
      </c>
      <c r="C82">
        <v>15000</v>
      </c>
    </row>
    <row r="83" spans="1:3">
      <c r="A83" t="s">
        <v>105</v>
      </c>
      <c r="B83">
        <v>31400</v>
      </c>
      <c r="C83">
        <v>17000</v>
      </c>
    </row>
    <row r="84" spans="1:3">
      <c r="A84" t="s">
        <v>106</v>
      </c>
      <c r="B84">
        <v>32400</v>
      </c>
      <c r="C84">
        <v>18000</v>
      </c>
    </row>
    <row r="85" spans="1:3">
      <c r="A85" t="s">
        <v>107</v>
      </c>
      <c r="B85">
        <v>32400</v>
      </c>
      <c r="C85">
        <v>19000</v>
      </c>
    </row>
    <row r="86" spans="1:3">
      <c r="A86" t="s">
        <v>108</v>
      </c>
      <c r="B86">
        <v>35400</v>
      </c>
      <c r="C86">
        <v>18400</v>
      </c>
    </row>
    <row r="87" spans="1:3">
      <c r="A87" t="s">
        <v>109</v>
      </c>
      <c r="B87">
        <v>33400</v>
      </c>
      <c r="C87">
        <v>17700</v>
      </c>
    </row>
    <row r="88" spans="1:3">
      <c r="A88" t="s">
        <v>110</v>
      </c>
      <c r="B88">
        <v>34600</v>
      </c>
      <c r="C88">
        <v>20500</v>
      </c>
    </row>
    <row r="89" spans="1:3">
      <c r="A89" t="s">
        <v>111</v>
      </c>
      <c r="B89">
        <v>35200</v>
      </c>
      <c r="C89">
        <v>16000</v>
      </c>
    </row>
    <row r="90" spans="1:3">
      <c r="A90" t="s">
        <v>112</v>
      </c>
      <c r="B90">
        <v>32000</v>
      </c>
      <c r="C90">
        <v>12500</v>
      </c>
    </row>
    <row r="91" spans="1:3">
      <c r="A91" t="s">
        <v>113</v>
      </c>
      <c r="B91">
        <v>27600</v>
      </c>
      <c r="C91">
        <v>12500</v>
      </c>
    </row>
    <row r="92" spans="1:3">
      <c r="A92" t="s">
        <v>114</v>
      </c>
      <c r="B92">
        <v>33200</v>
      </c>
      <c r="C92">
        <v>19000</v>
      </c>
    </row>
    <row r="93" spans="1:3">
      <c r="A93" t="s">
        <v>115</v>
      </c>
      <c r="B93">
        <v>33000</v>
      </c>
      <c r="C93">
        <v>19000</v>
      </c>
    </row>
    <row r="94" spans="1:3">
      <c r="A94" t="s">
        <v>116</v>
      </c>
      <c r="B94">
        <v>33800</v>
      </c>
      <c r="C94">
        <v>19000</v>
      </c>
    </row>
    <row r="95" spans="1:3">
      <c r="A95" t="s">
        <v>117</v>
      </c>
      <c r="B95">
        <v>33600</v>
      </c>
      <c r="C95">
        <v>19000</v>
      </c>
    </row>
    <row r="96" spans="1:3">
      <c r="A96" t="s">
        <v>118</v>
      </c>
      <c r="B96">
        <v>33200</v>
      </c>
      <c r="C96">
        <v>17000</v>
      </c>
    </row>
    <row r="97" spans="1:3">
      <c r="A97" t="s">
        <v>119</v>
      </c>
      <c r="B97">
        <v>32800</v>
      </c>
      <c r="C97">
        <v>15000</v>
      </c>
    </row>
    <row r="98" spans="1:3">
      <c r="A98" t="s">
        <v>120</v>
      </c>
      <c r="B98">
        <v>31000</v>
      </c>
      <c r="C98">
        <v>16100</v>
      </c>
    </row>
    <row r="99" spans="1:3">
      <c r="A99" t="s">
        <v>121</v>
      </c>
      <c r="B99">
        <v>31200</v>
      </c>
      <c r="C99">
        <v>14000</v>
      </c>
    </row>
    <row r="100" spans="1:3">
      <c r="A100" t="s">
        <v>122</v>
      </c>
      <c r="B100">
        <v>31800</v>
      </c>
      <c r="C100">
        <v>16000</v>
      </c>
    </row>
    <row r="101" spans="1:3">
      <c r="A101" t="s">
        <v>123</v>
      </c>
      <c r="B101">
        <v>32200</v>
      </c>
      <c r="C101">
        <v>18200</v>
      </c>
    </row>
    <row r="102" spans="1:3">
      <c r="A102" t="s">
        <v>124</v>
      </c>
      <c r="B102">
        <v>33000</v>
      </c>
      <c r="C102">
        <v>19100</v>
      </c>
    </row>
    <row r="103" spans="1:3">
      <c r="A103" t="s">
        <v>125</v>
      </c>
      <c r="B103">
        <v>34000</v>
      </c>
      <c r="C103">
        <v>19000</v>
      </c>
    </row>
    <row r="104" spans="1:3">
      <c r="A104" t="s">
        <v>126</v>
      </c>
      <c r="B104">
        <v>35400</v>
      </c>
      <c r="C104">
        <v>21000</v>
      </c>
    </row>
    <row r="105" spans="1:3">
      <c r="A105" t="s">
        <v>127</v>
      </c>
      <c r="B105">
        <v>35600</v>
      </c>
      <c r="C105">
        <v>19500</v>
      </c>
    </row>
    <row r="106" spans="1:3">
      <c r="A106" t="s">
        <v>128</v>
      </c>
      <c r="B106">
        <v>35000</v>
      </c>
      <c r="C106">
        <v>18500</v>
      </c>
    </row>
    <row r="107" spans="1:3">
      <c r="A107" t="s">
        <v>129</v>
      </c>
      <c r="B107">
        <v>33200</v>
      </c>
      <c r="C107">
        <v>18500</v>
      </c>
    </row>
    <row r="108" spans="1:3">
      <c r="A108" t="s">
        <v>130</v>
      </c>
      <c r="B108">
        <v>33800</v>
      </c>
      <c r="C108">
        <v>19500</v>
      </c>
    </row>
    <row r="109" spans="1:3">
      <c r="A109" t="s">
        <v>131</v>
      </c>
      <c r="B109">
        <v>33400</v>
      </c>
      <c r="C109">
        <v>17500</v>
      </c>
    </row>
    <row r="110" spans="1:3">
      <c r="A110" t="s">
        <v>132</v>
      </c>
      <c r="B110">
        <v>31400</v>
      </c>
      <c r="C110">
        <v>15500</v>
      </c>
    </row>
    <row r="111" spans="1:3">
      <c r="A111" t="s">
        <v>133</v>
      </c>
      <c r="B111">
        <v>32200</v>
      </c>
      <c r="C111">
        <v>17200</v>
      </c>
    </row>
    <row r="112" spans="1:3">
      <c r="A112" t="s">
        <v>134</v>
      </c>
      <c r="B112">
        <v>32400</v>
      </c>
      <c r="C112">
        <v>17300</v>
      </c>
    </row>
    <row r="113" spans="1:3">
      <c r="A113" t="s">
        <v>135</v>
      </c>
      <c r="B113">
        <v>33200</v>
      </c>
      <c r="C113">
        <v>18300</v>
      </c>
    </row>
    <row r="114" spans="1:3">
      <c r="A114" t="s">
        <v>136</v>
      </c>
      <c r="B114">
        <v>32600</v>
      </c>
      <c r="C114">
        <v>19800</v>
      </c>
    </row>
    <row r="115" spans="1:3">
      <c r="A115" t="s">
        <v>137</v>
      </c>
      <c r="B115">
        <v>33200</v>
      </c>
      <c r="C115">
        <v>17600</v>
      </c>
    </row>
    <row r="116" spans="1:3">
      <c r="A116" t="s">
        <v>138</v>
      </c>
      <c r="B116">
        <v>33400</v>
      </c>
      <c r="C116">
        <v>17300</v>
      </c>
    </row>
    <row r="117" spans="1:3">
      <c r="A117" t="s">
        <v>139</v>
      </c>
      <c r="B117">
        <v>33800</v>
      </c>
      <c r="C117">
        <v>18000</v>
      </c>
    </row>
    <row r="118" spans="1:3">
      <c r="A118" t="s">
        <v>140</v>
      </c>
      <c r="B118">
        <v>33400</v>
      </c>
      <c r="C118">
        <v>17500</v>
      </c>
    </row>
    <row r="119" spans="1:3">
      <c r="A119" t="s">
        <v>141</v>
      </c>
      <c r="B119">
        <v>30800</v>
      </c>
      <c r="C119">
        <v>15000</v>
      </c>
    </row>
    <row r="120" spans="1:3">
      <c r="A120" t="s">
        <v>142</v>
      </c>
      <c r="B120">
        <v>27200</v>
      </c>
      <c r="C120">
        <v>13500</v>
      </c>
    </row>
    <row r="121" spans="1:3">
      <c r="A121" t="s">
        <v>143</v>
      </c>
      <c r="B121">
        <v>28000</v>
      </c>
      <c r="C121">
        <v>14500</v>
      </c>
    </row>
    <row r="122" spans="1:3">
      <c r="A122" t="s">
        <v>144</v>
      </c>
      <c r="B122">
        <v>27600</v>
      </c>
      <c r="C122">
        <v>14800</v>
      </c>
    </row>
    <row r="123" spans="1:3">
      <c r="A123" t="s">
        <v>145</v>
      </c>
      <c r="B123">
        <v>37400</v>
      </c>
      <c r="C123">
        <v>18900</v>
      </c>
    </row>
    <row r="124" spans="1:3">
      <c r="A124" t="s">
        <v>146</v>
      </c>
      <c r="B124">
        <v>40200</v>
      </c>
      <c r="C124">
        <v>21000</v>
      </c>
    </row>
    <row r="125" spans="1:3">
      <c r="A125" t="s">
        <v>147</v>
      </c>
      <c r="B125">
        <v>36600</v>
      </c>
      <c r="C125">
        <v>23000</v>
      </c>
    </row>
    <row r="126" spans="1:3">
      <c r="A126" t="s">
        <v>148</v>
      </c>
      <c r="B126">
        <v>37400</v>
      </c>
      <c r="C126">
        <v>21000</v>
      </c>
    </row>
    <row r="127" spans="1:3">
      <c r="A127" t="s">
        <v>149</v>
      </c>
      <c r="B127">
        <v>37400</v>
      </c>
      <c r="C127">
        <v>24000</v>
      </c>
    </row>
    <row r="128" spans="1:3">
      <c r="A128" t="s">
        <v>150</v>
      </c>
      <c r="B128">
        <v>37200</v>
      </c>
      <c r="C128">
        <v>19000</v>
      </c>
    </row>
    <row r="129" spans="1:3">
      <c r="A129" t="s">
        <v>151</v>
      </c>
      <c r="B129">
        <v>33400</v>
      </c>
      <c r="C129">
        <v>15000</v>
      </c>
    </row>
    <row r="130" spans="1:3">
      <c r="A130" t="s">
        <v>152</v>
      </c>
      <c r="B130">
        <v>30200</v>
      </c>
      <c r="C130">
        <v>16500</v>
      </c>
    </row>
    <row r="131" spans="1:3">
      <c r="A131" t="s">
        <v>153</v>
      </c>
      <c r="B131">
        <v>31200</v>
      </c>
      <c r="C131">
        <v>13500</v>
      </c>
    </row>
    <row r="132" spans="1:3">
      <c r="A132" t="s">
        <v>154</v>
      </c>
      <c r="B132">
        <v>31000</v>
      </c>
      <c r="C132">
        <v>15500</v>
      </c>
    </row>
    <row r="133" spans="1:3">
      <c r="A133" t="s">
        <v>155</v>
      </c>
      <c r="B133">
        <v>29200</v>
      </c>
      <c r="C133">
        <v>13500</v>
      </c>
    </row>
    <row r="134" spans="1:3">
      <c r="A134" t="s">
        <v>156</v>
      </c>
      <c r="B134">
        <v>30400</v>
      </c>
      <c r="C134">
        <v>14500</v>
      </c>
    </row>
    <row r="135" spans="1:3">
      <c r="A135" t="s">
        <v>157</v>
      </c>
      <c r="B135">
        <v>29800</v>
      </c>
      <c r="C135">
        <v>17000</v>
      </c>
    </row>
    <row r="136" spans="1:3">
      <c r="A136" t="s">
        <v>158</v>
      </c>
      <c r="B136">
        <v>29800</v>
      </c>
      <c r="C136">
        <v>16000</v>
      </c>
    </row>
    <row r="137" spans="1:3">
      <c r="A137" t="s">
        <v>159</v>
      </c>
      <c r="B137">
        <v>29600</v>
      </c>
      <c r="C137">
        <v>15000</v>
      </c>
    </row>
    <row r="138" spans="1:3">
      <c r="A138" t="s">
        <v>160</v>
      </c>
      <c r="B138">
        <v>29600</v>
      </c>
      <c r="C138">
        <v>15800</v>
      </c>
    </row>
    <row r="139" spans="1:3">
      <c r="A139" t="s">
        <v>161</v>
      </c>
      <c r="B139">
        <v>30600</v>
      </c>
      <c r="C139">
        <v>16700</v>
      </c>
    </row>
    <row r="140" spans="1:3">
      <c r="A140" t="s">
        <v>162</v>
      </c>
      <c r="B140">
        <v>32400</v>
      </c>
      <c r="C140">
        <v>17800</v>
      </c>
    </row>
    <row r="141" spans="1:3">
      <c r="A141" t="s">
        <v>163</v>
      </c>
      <c r="B141">
        <v>32800</v>
      </c>
      <c r="C141">
        <v>19500</v>
      </c>
    </row>
    <row r="142" spans="1:3">
      <c r="A142" t="s">
        <v>164</v>
      </c>
      <c r="B142">
        <v>34000</v>
      </c>
    </row>
    <row r="143" spans="1:3">
      <c r="A143" t="s">
        <v>165</v>
      </c>
    </row>
    <row r="144" spans="1:3">
      <c r="A144" t="s">
        <v>166</v>
      </c>
    </row>
    <row r="145" spans="1:1">
      <c r="A14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Pasar</vt:lpstr>
      <vt:lpstr>Hidup</vt:lpstr>
      <vt:lpstr>Selisih</vt:lpstr>
      <vt:lpstr>Data_cleaned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Pijar Adiluhung</dc:creator>
  <cp:lastModifiedBy>Febrian Inspiring</cp:lastModifiedBy>
  <dcterms:created xsi:type="dcterms:W3CDTF">2020-11-27T05:41:13Z</dcterms:created>
  <dcterms:modified xsi:type="dcterms:W3CDTF">2020-11-27T13:40:24Z</dcterms:modified>
</cp:coreProperties>
</file>