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k Attacks Last 100 Yrs" sheetId="1" r:id="rId4"/>
    <sheet state="visible" name="Setting up your data" sheetId="2" r:id="rId5"/>
    <sheet state="visible" name="ASX Data" sheetId="3" r:id="rId6"/>
    <sheet state="visible" name="Creating and testing the data v" sheetId="4" r:id="rId7"/>
    <sheet state="visible" name="Create Line plot" sheetId="5" r:id="rId8"/>
    <sheet state="visible" name="Copy of Create Line plot" sheetId="6" r:id="rId9"/>
    <sheet state="visible" name="Other formatting options" sheetId="7" r:id="rId10"/>
  </sheets>
  <definedNames/>
  <calcPr/>
</workbook>
</file>

<file path=xl/sharedStrings.xml><?xml version="1.0" encoding="utf-8"?>
<sst xmlns="http://schemas.openxmlformats.org/spreadsheetml/2006/main" count="55" uniqueCount="23">
  <si>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</si>
  <si>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</si>
  <si>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</si>
  <si>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</si>
  <si>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</si>
  <si>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</si>
  <si>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</si>
  <si>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</si>
  <si>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</si>
  <si>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</si>
  <si>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</si>
  <si>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</si>
  <si>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</si>
  <si>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</si>
  <si>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</si>
  <si>
    <t>SM8 Smart Marine Systems ASX</t>
  </si>
  <si>
    <t>Current as at</t>
  </si>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</sst>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M-d-yyyy"/>
    <numFmt numFmtId="166" formatCode="mm-dd-yy"/>
    <numFmt numFmtId="167" formatCode="0.000"/>
    <numFmt numFmtId="168" formatCode="m-d-yy"/>
    <numFmt numFmtId="169" formatCode="mm&quot;-&quot;dd&quot;-&quot;yy"/>
  </numFmts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0" fontId="2" numFmtId="16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4" numFmtId="169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168" xfId="0" applyAlignment="1" applyFont="1" applyNumberFormat="1">
      <alignment horizontal="right" vertical="bottom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5" numFmtId="166" xfId="0" applyAlignment="1" applyFont="1" applyNumberFormat="1">
      <alignment readingOrder="0"/>
    </xf>
    <xf borderId="0" fillId="0" fontId="5" numFmtId="167" xfId="0" applyFont="1" applyNumberFormat="1"/>
    <xf borderId="0" fillId="0" fontId="5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dan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'Create Line plot'!$B$16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'Create Line plot'!$A$17:$A$26</c:f>
            </c:strRef>
          </c:cat>
          <c:val>
            <c:numRef>
              <c:f>'Create Line plot'!$B$17:$B$26</c:f>
              <c:numCache/>
            </c:numRef>
          </c:val>
          <c:smooth val="0"/>
        </c:ser>
        <c:ser>
          <c:idx val="1"/>
          <c:order val="1"/>
          <c:tx>
            <c:strRef>
              <c:f>'Create Line plot'!$E$16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'Create Line plot'!$A$17:$A$26</c:f>
            </c:strRef>
          </c:cat>
          <c:val>
            <c:numRef>
              <c:f>'Create Line plot'!$E$17:$E$26</c:f>
              <c:numCache/>
            </c:numRef>
          </c:val>
          <c:smooth val="0"/>
        </c:ser>
        <c:axId val="1072703591"/>
        <c:axId val="129532556"/>
      </c:lineChart>
      <c:catAx>
        <c:axId val="107270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32556"/>
      </c:catAx>
      <c:valAx>
        <c:axId val="129532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7035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dan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Create Line plot'!$B$16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Create Line plot'!$A$17:$A$26</c:f>
            </c:strRef>
          </c:cat>
          <c:val>
            <c:numRef>
              <c:f>'Copy of Create Line plot'!$B$17:$B$26</c:f>
              <c:numCache/>
            </c:numRef>
          </c:val>
          <c:smooth val="0"/>
        </c:ser>
        <c:ser>
          <c:idx val="1"/>
          <c:order val="1"/>
          <c:tx>
            <c:strRef>
              <c:f>'Copy of Create Line plot'!$E$16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Create Line plot'!$A$17:$A$26</c:f>
            </c:strRef>
          </c:cat>
          <c:val>
            <c:numRef>
              <c:f>'Copy of Create Line plot'!$E$17:$E$26</c:f>
              <c:numCache/>
            </c:numRef>
          </c:val>
          <c:smooth val="0"/>
        </c:ser>
        <c:axId val="2133329450"/>
        <c:axId val="1142983565"/>
      </c:lineChart>
      <c:catAx>
        <c:axId val="2133329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983565"/>
      </c:catAx>
      <c:valAx>
        <c:axId val="114298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329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dan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'Other formatting options'!$B$16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'Other formatting options'!$A$17:$A$26</c:f>
            </c:strRef>
          </c:cat>
          <c:val>
            <c:numRef>
              <c:f>'Other formatting options'!$B$17:$B$26</c:f>
              <c:numCache/>
            </c:numRef>
          </c:val>
          <c:smooth val="0"/>
        </c:ser>
        <c:ser>
          <c:idx val="1"/>
          <c:order val="1"/>
          <c:tx>
            <c:strRef>
              <c:f>'Other formatting options'!$E$16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'Other formatting options'!$A$17:$A$26</c:f>
            </c:strRef>
          </c:cat>
          <c:val>
            <c:numRef>
              <c:f>'Other formatting options'!$E$17:$E$26</c:f>
              <c:numCache/>
            </c:numRef>
          </c:val>
          <c:smooth val="0"/>
        </c:ser>
        <c:axId val="1810505846"/>
        <c:axId val="148394234"/>
      </c:lineChart>
      <c:catAx>
        <c:axId val="181050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94234"/>
      </c:catAx>
      <c:valAx>
        <c:axId val="148394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50584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4305300" cy="2505075"/>
    <xdr:pic>
      <xdr:nvPicPr>
        <xdr:cNvPr id="299930538" name="Chart1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4305300" cy="2505075"/>
    <xdr:pic>
      <xdr:nvPicPr>
        <xdr:cNvPr id="1108296809" name="Chart2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</xdr:row>
      <xdr:rowOff>9525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4305300" cy="2505075"/>
    <xdr:pic>
      <xdr:nvPicPr>
        <xdr:cNvPr id="602614101" name="Chart4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</xdr:row>
      <xdr:rowOff>9525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9525</xdr:rowOff>
    </xdr:from>
    <xdr:ext cx="4305300" cy="2505075"/>
    <xdr:pic>
      <xdr:nvPicPr>
        <xdr:cNvPr id="1225040764" name="Chart6" title="Diagram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333375</xdr:colOff>
      <xdr:row>1</xdr:row>
      <xdr:rowOff>9525</xdr:rowOff>
    </xdr:from>
    <xdr:ext cx="5715000" cy="353377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6</v>
      </c>
      <c r="B3" s="6">
        <v>221.0</v>
      </c>
      <c r="C3" s="6">
        <v>47.0</v>
      </c>
      <c r="D3" s="6">
        <v>119.0</v>
      </c>
      <c r="E3" s="6">
        <v>55.0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7</v>
      </c>
      <c r="B4" s="6">
        <v>161.0</v>
      </c>
      <c r="C4" s="6">
        <v>52.0</v>
      </c>
      <c r="D4" s="6">
        <v>91.0</v>
      </c>
      <c r="E4" s="6">
        <v>18.0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8</v>
      </c>
      <c r="B5" s="6">
        <v>92.0</v>
      </c>
      <c r="C5" s="6">
        <v>17.0</v>
      </c>
      <c r="D5" s="6">
        <v>59.0</v>
      </c>
      <c r="E5" s="6">
        <v>16.0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9</v>
      </c>
      <c r="B6" s="6">
        <v>43.0</v>
      </c>
      <c r="C6" s="6">
        <v>13.0</v>
      </c>
      <c r="D6" s="6">
        <v>22.0</v>
      </c>
      <c r="E6" s="6">
        <v>8.0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10</v>
      </c>
      <c r="B7" s="6">
        <v>34.0</v>
      </c>
      <c r="C7" s="6">
        <v>3.0</v>
      </c>
      <c r="D7" s="6">
        <v>20.0</v>
      </c>
      <c r="E7" s="6">
        <v>11.0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11</v>
      </c>
      <c r="B8" s="6">
        <v>10.0</v>
      </c>
      <c r="C8" s="6">
        <v>1.0</v>
      </c>
      <c r="D8" s="6">
        <v>5.0</v>
      </c>
      <c r="E8" s="6">
        <v>4.0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12</v>
      </c>
      <c r="B9" s="6">
        <v>8.0</v>
      </c>
      <c r="C9" s="6">
        <v>1.0</v>
      </c>
      <c r="D9" s="6">
        <v>6.0</v>
      </c>
      <c r="E9" s="6">
        <v>1.0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13</v>
      </c>
      <c r="B10" s="6">
        <f t="shared" ref="B10:E10" si="1">SUM(B3:B9)</f>
        <v>569</v>
      </c>
      <c r="C10" s="6">
        <f t="shared" si="1"/>
        <v>134</v>
      </c>
      <c r="D10" s="6">
        <f t="shared" si="1"/>
        <v>322</v>
      </c>
      <c r="E10" s="6">
        <f t="shared" si="1"/>
        <v>113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14</v>
      </c>
      <c r="B11" s="3"/>
      <c r="C11" s="6">
        <f>average(C3:C9)</f>
        <v>19.14285714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3"/>
      <c r="C1" s="3"/>
      <c r="D1" s="3"/>
      <c r="E1" s="3"/>
      <c r="F1" s="3"/>
      <c r="G1" s="3"/>
      <c r="H1" s="7" t="s">
        <v>16</v>
      </c>
      <c r="I1" s="8">
        <v>43251.0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9">
        <v>42886.0</v>
      </c>
      <c r="B3" s="10">
        <v>0.097</v>
      </c>
      <c r="C3" s="10">
        <v>0.097</v>
      </c>
      <c r="D3" s="10">
        <v>0.097</v>
      </c>
      <c r="E3" s="10">
        <v>0.097</v>
      </c>
      <c r="F3" s="6">
        <v>7709.0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9">
        <v>42887.0</v>
      </c>
      <c r="B4" s="10">
        <v>0.095</v>
      </c>
      <c r="C4" s="10">
        <v>0.095</v>
      </c>
      <c r="D4" s="10">
        <v>0.094</v>
      </c>
      <c r="E4" s="10">
        <v>0.094</v>
      </c>
      <c r="F4" s="6">
        <v>20000.0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9">
        <v>42888.0</v>
      </c>
      <c r="B5" s="10">
        <v>0.093</v>
      </c>
      <c r="C5" s="10">
        <v>0.093</v>
      </c>
      <c r="D5" s="10">
        <v>0.092</v>
      </c>
      <c r="E5" s="10">
        <v>0.092</v>
      </c>
      <c r="F5" s="6">
        <v>22800.0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9">
        <v>42891.0</v>
      </c>
      <c r="B6" s="10">
        <v>0.087</v>
      </c>
      <c r="C6" s="10">
        <v>0.087</v>
      </c>
      <c r="D6" s="10">
        <v>0.087</v>
      </c>
      <c r="E6" s="10">
        <v>0.087</v>
      </c>
      <c r="F6" s="6">
        <v>1887.0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9">
        <v>42894.0</v>
      </c>
      <c r="B7" s="10">
        <v>0.087</v>
      </c>
      <c r="C7" s="10">
        <v>0.087</v>
      </c>
      <c r="D7" s="10">
        <v>0.087</v>
      </c>
      <c r="E7" s="10">
        <v>0.087</v>
      </c>
      <c r="F7" s="6">
        <v>14000.0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9">
        <v>42895.0</v>
      </c>
      <c r="B8" s="10">
        <v>0.087</v>
      </c>
      <c r="C8" s="10">
        <v>0.087</v>
      </c>
      <c r="D8" s="10">
        <v>0.087</v>
      </c>
      <c r="E8" s="10">
        <v>0.087</v>
      </c>
      <c r="F8" s="6">
        <v>8691.0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9">
        <v>42899.0</v>
      </c>
      <c r="B9" s="10">
        <v>0.09</v>
      </c>
      <c r="C9" s="10">
        <v>0.09</v>
      </c>
      <c r="D9" s="10">
        <v>0.09</v>
      </c>
      <c r="E9" s="10">
        <v>0.09</v>
      </c>
      <c r="F9" s="6">
        <v>9453.0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9">
        <v>42900.0</v>
      </c>
      <c r="B10" s="10">
        <v>0.087</v>
      </c>
      <c r="C10" s="10">
        <v>0.087</v>
      </c>
      <c r="D10" s="10">
        <v>0.082</v>
      </c>
      <c r="E10" s="10">
        <v>0.082</v>
      </c>
      <c r="F10" s="6">
        <v>45747.0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9">
        <v>42902.0</v>
      </c>
      <c r="B11" s="10">
        <v>0.08</v>
      </c>
      <c r="C11" s="10">
        <v>0.08</v>
      </c>
      <c r="D11" s="10">
        <v>0.078</v>
      </c>
      <c r="E11" s="10">
        <v>0.078</v>
      </c>
      <c r="F11" s="6">
        <v>12000.0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9">
        <v>42906.0</v>
      </c>
      <c r="B12" s="10">
        <v>0.078</v>
      </c>
      <c r="C12" s="10">
        <v>0.078</v>
      </c>
      <c r="D12" s="10">
        <v>0.078</v>
      </c>
      <c r="E12" s="10">
        <v>0.078</v>
      </c>
      <c r="F12" s="6">
        <v>13000.0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9">
        <v>42907.0</v>
      </c>
      <c r="B13" s="10">
        <v>0.075</v>
      </c>
      <c r="C13" s="10">
        <v>0.075</v>
      </c>
      <c r="D13" s="10">
        <v>0.075</v>
      </c>
      <c r="E13" s="10">
        <v>0.075</v>
      </c>
      <c r="F13" s="6">
        <v>10000.0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9">
        <v>42912.0</v>
      </c>
      <c r="B14" s="10">
        <v>0.078</v>
      </c>
      <c r="C14" s="10">
        <v>0.08</v>
      </c>
      <c r="D14" s="10">
        <v>0.078</v>
      </c>
      <c r="E14" s="10">
        <v>0.08</v>
      </c>
      <c r="F14" s="6">
        <v>62183.0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9">
        <v>42916.0</v>
      </c>
      <c r="B15" s="10">
        <v>0.074</v>
      </c>
      <c r="C15" s="10">
        <v>0.074</v>
      </c>
      <c r="D15" s="10">
        <v>0.074</v>
      </c>
      <c r="E15" s="10">
        <v>0.074</v>
      </c>
      <c r="F15" s="6">
        <v>33374.0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9">
        <v>42919.0</v>
      </c>
      <c r="B16" s="10">
        <v>0.074</v>
      </c>
      <c r="C16" s="10">
        <v>0.074</v>
      </c>
      <c r="D16" s="10">
        <v>0.07</v>
      </c>
      <c r="E16" s="10">
        <v>0.07</v>
      </c>
      <c r="F16" s="6">
        <v>20911.0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9">
        <v>42920.0</v>
      </c>
      <c r="B17" s="10">
        <v>0.07</v>
      </c>
      <c r="C17" s="10">
        <v>0.07</v>
      </c>
      <c r="D17" s="10">
        <v>0.07</v>
      </c>
      <c r="E17" s="10">
        <v>0.07</v>
      </c>
      <c r="F17" s="6">
        <v>4089.0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9">
        <v>42921.0</v>
      </c>
      <c r="B18" s="10">
        <v>0.07</v>
      </c>
      <c r="C18" s="10">
        <v>0.07</v>
      </c>
      <c r="D18" s="10">
        <v>0.07</v>
      </c>
      <c r="E18" s="10">
        <v>0.07</v>
      </c>
      <c r="F18" s="6">
        <v>30000.0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9">
        <v>42923.0</v>
      </c>
      <c r="B19" s="10">
        <v>0.07</v>
      </c>
      <c r="C19" s="10">
        <v>0.07</v>
      </c>
      <c r="D19" s="10">
        <v>0.07</v>
      </c>
      <c r="E19" s="10">
        <v>0.07</v>
      </c>
      <c r="F19" s="6">
        <v>6625.0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9">
        <v>42933.0</v>
      </c>
      <c r="B20" s="10">
        <v>0.06</v>
      </c>
      <c r="C20" s="10">
        <v>0.06</v>
      </c>
      <c r="D20" s="10">
        <v>0.059</v>
      </c>
      <c r="E20" s="10">
        <v>0.059</v>
      </c>
      <c r="F20" s="6">
        <v>57350.0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9">
        <v>42934.0</v>
      </c>
      <c r="B21" s="10">
        <v>0.06</v>
      </c>
      <c r="C21" s="10">
        <v>0.06</v>
      </c>
      <c r="D21" s="10">
        <v>0.06</v>
      </c>
      <c r="E21" s="10">
        <v>0.06</v>
      </c>
      <c r="F21" s="6">
        <v>11000.0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9">
        <v>42936.0</v>
      </c>
      <c r="B22" s="10">
        <v>0.06</v>
      </c>
      <c r="C22" s="10">
        <v>0.06</v>
      </c>
      <c r="D22" s="10">
        <v>0.06</v>
      </c>
      <c r="E22" s="10">
        <v>0.06</v>
      </c>
      <c r="F22" s="6">
        <v>10000.0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9">
        <v>42937.0</v>
      </c>
      <c r="B23" s="10">
        <v>0.06</v>
      </c>
      <c r="C23" s="10">
        <v>0.06</v>
      </c>
      <c r="D23" s="10">
        <v>0.06</v>
      </c>
      <c r="E23" s="10">
        <v>0.06</v>
      </c>
      <c r="F23" s="6">
        <v>19300.0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9">
        <v>42940.0</v>
      </c>
      <c r="B24" s="10">
        <v>0.06</v>
      </c>
      <c r="C24" s="10">
        <v>0.06</v>
      </c>
      <c r="D24" s="10">
        <v>0.057</v>
      </c>
      <c r="E24" s="10">
        <v>0.057</v>
      </c>
      <c r="F24" s="6">
        <v>136894.0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9">
        <v>42941.0</v>
      </c>
      <c r="B25" s="10">
        <v>0.059</v>
      </c>
      <c r="C25" s="10">
        <v>0.059</v>
      </c>
      <c r="D25" s="10">
        <v>0.059</v>
      </c>
      <c r="E25" s="10">
        <v>0.059</v>
      </c>
      <c r="F25" s="6">
        <v>10000.0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9">
        <v>42944.0</v>
      </c>
      <c r="B26" s="10">
        <v>0.06</v>
      </c>
      <c r="C26" s="10">
        <v>0.06</v>
      </c>
      <c r="D26" s="10">
        <v>0.06</v>
      </c>
      <c r="E26" s="10">
        <v>0.06</v>
      </c>
      <c r="F26" s="6">
        <v>5000.0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9">
        <v>42948.0</v>
      </c>
      <c r="B27" s="10">
        <v>0.055</v>
      </c>
      <c r="C27" s="10">
        <v>0.055</v>
      </c>
      <c r="D27" s="10">
        <v>0.055</v>
      </c>
      <c r="E27" s="10">
        <v>0.055</v>
      </c>
      <c r="F27" s="6">
        <v>28000.0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9">
        <v>42949.0</v>
      </c>
      <c r="B28" s="10">
        <v>0.055</v>
      </c>
      <c r="C28" s="10">
        <v>0.055</v>
      </c>
      <c r="D28" s="10">
        <v>0.055</v>
      </c>
      <c r="E28" s="10">
        <v>0.055</v>
      </c>
      <c r="F28" s="6">
        <v>22000.0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9">
        <v>42954.0</v>
      </c>
      <c r="B29" s="10">
        <v>0.057</v>
      </c>
      <c r="C29" s="10">
        <v>0.057</v>
      </c>
      <c r="D29" s="10">
        <v>0.055</v>
      </c>
      <c r="E29" s="10">
        <v>0.055</v>
      </c>
      <c r="F29" s="6">
        <v>33375.0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9">
        <v>42955.0</v>
      </c>
      <c r="B30" s="10">
        <v>0.055</v>
      </c>
      <c r="C30" s="10">
        <v>0.055</v>
      </c>
      <c r="D30" s="10">
        <v>0.055</v>
      </c>
      <c r="E30" s="10">
        <v>0.055</v>
      </c>
      <c r="F30" s="6">
        <v>25000.0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9">
        <v>42956.0</v>
      </c>
      <c r="B31" s="10">
        <v>0.056</v>
      </c>
      <c r="C31" s="10">
        <v>0.056</v>
      </c>
      <c r="D31" s="10">
        <v>0.056</v>
      </c>
      <c r="E31" s="10">
        <v>0.056</v>
      </c>
      <c r="F31" s="6">
        <v>5000.0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9">
        <v>42957.0</v>
      </c>
      <c r="B32" s="10">
        <v>0.056</v>
      </c>
      <c r="C32" s="10">
        <v>0.056</v>
      </c>
      <c r="D32" s="10">
        <v>0.056</v>
      </c>
      <c r="E32" s="10">
        <v>0.056</v>
      </c>
      <c r="F32" s="6">
        <v>2950.0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9">
        <v>42958.0</v>
      </c>
      <c r="B33" s="10">
        <v>0.056</v>
      </c>
      <c r="C33" s="10">
        <v>0.056</v>
      </c>
      <c r="D33" s="10">
        <v>0.056</v>
      </c>
      <c r="E33" s="10">
        <v>0.056</v>
      </c>
      <c r="F33" s="6">
        <v>12000.0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9">
        <v>42964.0</v>
      </c>
      <c r="B34" s="10">
        <v>0.056</v>
      </c>
      <c r="C34" s="10">
        <v>0.056</v>
      </c>
      <c r="D34" s="10">
        <v>0.055</v>
      </c>
      <c r="E34" s="10">
        <v>0.055</v>
      </c>
      <c r="F34" s="6">
        <v>140000.0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9">
        <v>42968.0</v>
      </c>
      <c r="B35" s="10">
        <v>0.055</v>
      </c>
      <c r="C35" s="10">
        <v>0.055</v>
      </c>
      <c r="D35" s="10">
        <v>0.055</v>
      </c>
      <c r="E35" s="10">
        <v>0.055</v>
      </c>
      <c r="F35" s="6">
        <v>3174.0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9">
        <v>42971.0</v>
      </c>
      <c r="B36" s="10">
        <v>0.055</v>
      </c>
      <c r="C36" s="10">
        <v>0.055</v>
      </c>
      <c r="D36" s="10">
        <v>0.055</v>
      </c>
      <c r="E36" s="10">
        <v>0.055</v>
      </c>
      <c r="F36" s="6">
        <v>80000.0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9">
        <v>42976.0</v>
      </c>
      <c r="B37" s="10">
        <v>0.055</v>
      </c>
      <c r="C37" s="10">
        <v>0.055</v>
      </c>
      <c r="D37" s="10">
        <v>0.054</v>
      </c>
      <c r="E37" s="10">
        <v>0.055</v>
      </c>
      <c r="F37" s="6">
        <v>20000.0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9">
        <v>42977.0</v>
      </c>
      <c r="B38" s="10">
        <v>0.042</v>
      </c>
      <c r="C38" s="10">
        <v>0.042</v>
      </c>
      <c r="D38" s="10">
        <v>0.042</v>
      </c>
      <c r="E38" s="10">
        <v>0.042</v>
      </c>
      <c r="F38" s="6">
        <v>140000.0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9">
        <v>42978.0</v>
      </c>
      <c r="B39" s="10">
        <v>0.042</v>
      </c>
      <c r="C39" s="10">
        <v>0.042</v>
      </c>
      <c r="D39" s="10">
        <v>0.042</v>
      </c>
      <c r="E39" s="10">
        <v>0.042</v>
      </c>
      <c r="F39" s="6">
        <v>25000.0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9">
        <v>42982.0</v>
      </c>
      <c r="B40" s="10">
        <v>0.045</v>
      </c>
      <c r="C40" s="10">
        <v>0.047</v>
      </c>
      <c r="D40" s="10">
        <v>0.045</v>
      </c>
      <c r="E40" s="10">
        <v>0.047</v>
      </c>
      <c r="F40" s="6">
        <v>93610.0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9">
        <v>42983.0</v>
      </c>
      <c r="B41" s="10">
        <v>0.043</v>
      </c>
      <c r="C41" s="10">
        <v>0.043</v>
      </c>
      <c r="D41" s="10">
        <v>0.043</v>
      </c>
      <c r="E41" s="10">
        <v>0.043</v>
      </c>
      <c r="F41" s="6">
        <v>5136.0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9">
        <v>42984.0</v>
      </c>
      <c r="B42" s="10">
        <v>0.043</v>
      </c>
      <c r="C42" s="10">
        <v>0.043</v>
      </c>
      <c r="D42" s="10">
        <v>0.043</v>
      </c>
      <c r="E42" s="10">
        <v>0.043</v>
      </c>
      <c r="F42" s="6">
        <v>16754.0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9">
        <v>42986.0</v>
      </c>
      <c r="B43" s="10">
        <v>0.042</v>
      </c>
      <c r="C43" s="10">
        <v>0.042</v>
      </c>
      <c r="D43" s="10">
        <v>0.041</v>
      </c>
      <c r="E43" s="10">
        <v>0.041</v>
      </c>
      <c r="F43" s="6">
        <v>56361.0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9">
        <v>42989.0</v>
      </c>
      <c r="B44" s="10">
        <v>0.042</v>
      </c>
      <c r="C44" s="10">
        <v>0.042</v>
      </c>
      <c r="D44" s="10">
        <v>0.042</v>
      </c>
      <c r="E44" s="10">
        <v>0.042</v>
      </c>
      <c r="F44" s="6">
        <v>119081.0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9">
        <v>42990.0</v>
      </c>
      <c r="B45" s="10">
        <v>0.04</v>
      </c>
      <c r="C45" s="10">
        <v>0.04</v>
      </c>
      <c r="D45" s="10">
        <v>0.04</v>
      </c>
      <c r="E45" s="10">
        <v>0.04</v>
      </c>
      <c r="F45" s="6">
        <v>20000.0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9">
        <v>42993.0</v>
      </c>
      <c r="B46" s="10">
        <v>0.032</v>
      </c>
      <c r="C46" s="10">
        <v>0.032</v>
      </c>
      <c r="D46" s="10">
        <v>0.03</v>
      </c>
      <c r="E46" s="10">
        <v>0.031</v>
      </c>
      <c r="F46" s="6">
        <v>108330.0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9">
        <v>42996.0</v>
      </c>
      <c r="B47" s="10">
        <v>0.031</v>
      </c>
      <c r="C47" s="10">
        <v>0.031</v>
      </c>
      <c r="D47" s="10">
        <v>0.03</v>
      </c>
      <c r="E47" s="10">
        <v>0.03</v>
      </c>
      <c r="F47" s="6">
        <v>112296.0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9">
        <v>42997.0</v>
      </c>
      <c r="B48" s="10">
        <v>0.029</v>
      </c>
      <c r="C48" s="10">
        <v>0.03</v>
      </c>
      <c r="D48" s="10">
        <v>0.027</v>
      </c>
      <c r="E48" s="10">
        <v>0.03</v>
      </c>
      <c r="F48" s="6">
        <v>134135.0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9">
        <v>42998.0</v>
      </c>
      <c r="B49" s="10">
        <v>0.035</v>
      </c>
      <c r="C49" s="10">
        <v>0.035</v>
      </c>
      <c r="D49" s="10">
        <v>0.035</v>
      </c>
      <c r="E49" s="10">
        <v>0.035</v>
      </c>
      <c r="F49" s="6">
        <v>2850.0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9">
        <v>43003.0</v>
      </c>
      <c r="B50" s="10">
        <v>0.037</v>
      </c>
      <c r="C50" s="10">
        <v>0.037</v>
      </c>
      <c r="D50" s="10">
        <v>0.036</v>
      </c>
      <c r="E50" s="10">
        <v>0.036</v>
      </c>
      <c r="F50" s="6">
        <v>90919.0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9">
        <v>43005.0</v>
      </c>
      <c r="B51" s="10">
        <v>0.036</v>
      </c>
      <c r="C51" s="10">
        <v>0.036</v>
      </c>
      <c r="D51" s="10">
        <v>0.036</v>
      </c>
      <c r="E51" s="10">
        <v>0.036</v>
      </c>
      <c r="F51" s="6">
        <v>3513.0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9">
        <v>43007.0</v>
      </c>
      <c r="B52" s="10">
        <v>0.037</v>
      </c>
      <c r="C52" s="10">
        <v>0.038</v>
      </c>
      <c r="D52" s="10">
        <v>0.036</v>
      </c>
      <c r="E52" s="10">
        <v>0.036</v>
      </c>
      <c r="F52" s="6">
        <v>140906.0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9">
        <v>43012.0</v>
      </c>
      <c r="B53" s="10">
        <v>0.045</v>
      </c>
      <c r="C53" s="10">
        <v>0.05</v>
      </c>
      <c r="D53" s="10">
        <v>0.045</v>
      </c>
      <c r="E53" s="10">
        <v>0.05</v>
      </c>
      <c r="F53" s="6">
        <v>57968.0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9">
        <v>43013.0</v>
      </c>
      <c r="B54" s="10">
        <v>0.051</v>
      </c>
      <c r="C54" s="10">
        <v>0.051</v>
      </c>
      <c r="D54" s="10">
        <v>0.051</v>
      </c>
      <c r="E54" s="10">
        <v>0.051</v>
      </c>
      <c r="F54" s="6">
        <v>10740.0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9">
        <v>43014.0</v>
      </c>
      <c r="B55" s="10">
        <v>0.052</v>
      </c>
      <c r="C55" s="10">
        <v>0.052</v>
      </c>
      <c r="D55" s="10">
        <v>0.052</v>
      </c>
      <c r="E55" s="10">
        <v>0.052</v>
      </c>
      <c r="F55" s="6">
        <v>2223.0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9">
        <v>43017.0</v>
      </c>
      <c r="B56" s="10">
        <v>0.055</v>
      </c>
      <c r="C56" s="10">
        <v>0.06</v>
      </c>
      <c r="D56" s="10">
        <v>0.055</v>
      </c>
      <c r="E56" s="10">
        <v>0.06</v>
      </c>
      <c r="F56" s="6">
        <v>55000.0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11">
        <v>43018.0</v>
      </c>
      <c r="B57" s="10">
        <v>0.061</v>
      </c>
      <c r="C57" s="10">
        <v>0.079</v>
      </c>
      <c r="D57" s="10">
        <v>0.061</v>
      </c>
      <c r="E57" s="10">
        <v>0.079</v>
      </c>
      <c r="F57" s="6">
        <v>88400.0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11">
        <v>43019.0</v>
      </c>
      <c r="B58" s="10">
        <v>0.077</v>
      </c>
      <c r="C58" s="10">
        <v>0.077</v>
      </c>
      <c r="D58" s="10">
        <v>0.064</v>
      </c>
      <c r="E58" s="10">
        <v>0.065</v>
      </c>
      <c r="F58" s="6">
        <v>304600.0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11">
        <v>43021.0</v>
      </c>
      <c r="B59" s="10">
        <v>0.062</v>
      </c>
      <c r="C59" s="10">
        <v>0.062</v>
      </c>
      <c r="D59" s="10">
        <v>0.062</v>
      </c>
      <c r="E59" s="10">
        <v>0.062</v>
      </c>
      <c r="F59" s="6">
        <v>5346.0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11">
        <v>43024.0</v>
      </c>
      <c r="B60" s="10">
        <v>0.061</v>
      </c>
      <c r="C60" s="10">
        <v>0.061</v>
      </c>
      <c r="D60" s="10">
        <v>0.061</v>
      </c>
      <c r="E60" s="10">
        <v>0.061</v>
      </c>
      <c r="F60" s="6">
        <v>3500.0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11">
        <v>43025.0</v>
      </c>
      <c r="B61" s="10">
        <v>0.061</v>
      </c>
      <c r="C61" s="10">
        <v>0.061</v>
      </c>
      <c r="D61" s="10">
        <v>0.059</v>
      </c>
      <c r="E61" s="10">
        <v>0.059</v>
      </c>
      <c r="F61" s="6">
        <v>201776.0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11">
        <v>43026.0</v>
      </c>
      <c r="B62" s="10">
        <v>0.051</v>
      </c>
      <c r="C62" s="10">
        <v>0.051</v>
      </c>
      <c r="D62" s="10">
        <v>0.051</v>
      </c>
      <c r="E62" s="10">
        <v>0.051</v>
      </c>
      <c r="F62" s="6">
        <v>6424.0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11">
        <v>43027.0</v>
      </c>
      <c r="B63" s="10">
        <v>0.051</v>
      </c>
      <c r="C63" s="10">
        <v>0.051</v>
      </c>
      <c r="D63" s="10">
        <v>0.051</v>
      </c>
      <c r="E63" s="10">
        <v>0.051</v>
      </c>
      <c r="F63" s="6">
        <v>3367.0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11">
        <v>43031.0</v>
      </c>
      <c r="B64" s="10">
        <v>0.051</v>
      </c>
      <c r="C64" s="10">
        <v>0.051</v>
      </c>
      <c r="D64" s="10">
        <v>0.051</v>
      </c>
      <c r="E64" s="10">
        <v>0.051</v>
      </c>
      <c r="F64" s="6">
        <v>7700.0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11">
        <v>43032.0</v>
      </c>
      <c r="B65" s="10">
        <v>0.051</v>
      </c>
      <c r="C65" s="10">
        <v>0.051</v>
      </c>
      <c r="D65" s="10">
        <v>0.05</v>
      </c>
      <c r="E65" s="10">
        <v>0.05</v>
      </c>
      <c r="F65" s="6">
        <v>28169.0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11">
        <v>43035.0</v>
      </c>
      <c r="B66" s="10">
        <v>0.051</v>
      </c>
      <c r="C66" s="10">
        <v>0.057</v>
      </c>
      <c r="D66" s="10">
        <v>0.051</v>
      </c>
      <c r="E66" s="10">
        <v>0.057</v>
      </c>
      <c r="F66" s="6">
        <v>43256.0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11">
        <v>43038.0</v>
      </c>
      <c r="B67" s="10">
        <v>0.06</v>
      </c>
      <c r="C67" s="10">
        <v>0.064</v>
      </c>
      <c r="D67" s="10">
        <v>0.06</v>
      </c>
      <c r="E67" s="10">
        <v>0.064</v>
      </c>
      <c r="F67" s="6">
        <v>121496.0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11">
        <v>43039.0</v>
      </c>
      <c r="B68" s="10">
        <v>0.06</v>
      </c>
      <c r="C68" s="10">
        <v>0.06</v>
      </c>
      <c r="D68" s="10">
        <v>0.06</v>
      </c>
      <c r="E68" s="10">
        <v>0.06</v>
      </c>
      <c r="F68" s="6">
        <v>40196.0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9">
        <v>43042.0</v>
      </c>
      <c r="B69" s="10">
        <v>0.058</v>
      </c>
      <c r="C69" s="10">
        <v>0.058</v>
      </c>
      <c r="D69" s="10">
        <v>0.055</v>
      </c>
      <c r="E69" s="10">
        <v>0.055</v>
      </c>
      <c r="F69" s="6">
        <v>12500.0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9">
        <v>43046.0</v>
      </c>
      <c r="B70" s="10">
        <v>0.056</v>
      </c>
      <c r="C70" s="10">
        <v>0.056</v>
      </c>
      <c r="D70" s="10">
        <v>0.056</v>
      </c>
      <c r="E70" s="10">
        <v>0.056</v>
      </c>
      <c r="F70" s="6">
        <v>1140.0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9">
        <v>43048.0</v>
      </c>
      <c r="B71" s="10">
        <v>0.05</v>
      </c>
      <c r="C71" s="10">
        <v>0.052</v>
      </c>
      <c r="D71" s="10">
        <v>0.05</v>
      </c>
      <c r="E71" s="10">
        <v>0.052</v>
      </c>
      <c r="F71" s="6">
        <v>150196.0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11">
        <v>43049.0</v>
      </c>
      <c r="B72" s="10">
        <v>0.054</v>
      </c>
      <c r="C72" s="10">
        <v>0.054</v>
      </c>
      <c r="D72" s="10">
        <v>0.054</v>
      </c>
      <c r="E72" s="10">
        <v>0.054</v>
      </c>
      <c r="F72" s="6">
        <v>18241.0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11">
        <v>43052.0</v>
      </c>
      <c r="B73" s="10">
        <v>0.055</v>
      </c>
      <c r="C73" s="10">
        <v>0.055</v>
      </c>
      <c r="D73" s="10">
        <v>0.055</v>
      </c>
      <c r="E73" s="10">
        <v>0.055</v>
      </c>
      <c r="F73" s="6">
        <v>38725.0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11">
        <v>43053.0</v>
      </c>
      <c r="B74" s="10">
        <v>0.055</v>
      </c>
      <c r="C74" s="10">
        <v>0.055</v>
      </c>
      <c r="D74" s="10">
        <v>0.055</v>
      </c>
      <c r="E74" s="10">
        <v>0.055</v>
      </c>
      <c r="F74" s="6">
        <v>9300.0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11">
        <v>43059.0</v>
      </c>
      <c r="B75" s="10">
        <v>0.055</v>
      </c>
      <c r="C75" s="10">
        <v>0.055</v>
      </c>
      <c r="D75" s="10">
        <v>0.055</v>
      </c>
      <c r="E75" s="10">
        <v>0.055</v>
      </c>
      <c r="F75" s="6">
        <v>17500.0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11">
        <v>43060.0</v>
      </c>
      <c r="B76" s="10">
        <v>0.052</v>
      </c>
      <c r="C76" s="10">
        <v>0.052</v>
      </c>
      <c r="D76" s="10">
        <v>0.052</v>
      </c>
      <c r="E76" s="10">
        <v>0.052</v>
      </c>
      <c r="F76" s="6">
        <v>35263.0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11">
        <v>43062.0</v>
      </c>
      <c r="B77" s="10">
        <v>0.051</v>
      </c>
      <c r="C77" s="10">
        <v>0.051</v>
      </c>
      <c r="D77" s="10">
        <v>0.05</v>
      </c>
      <c r="E77" s="10">
        <v>0.05</v>
      </c>
      <c r="F77" s="6">
        <v>60607.0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11">
        <v>43063.0</v>
      </c>
      <c r="B78" s="10">
        <v>0.055</v>
      </c>
      <c r="C78" s="10">
        <v>0.055</v>
      </c>
      <c r="D78" s="10">
        <v>0.055</v>
      </c>
      <c r="E78" s="10">
        <v>0.055</v>
      </c>
      <c r="F78" s="6">
        <v>2600.0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11">
        <v>43066.0</v>
      </c>
      <c r="B79" s="10">
        <v>0.055</v>
      </c>
      <c r="C79" s="10">
        <v>0.055</v>
      </c>
      <c r="D79" s="10">
        <v>0.05</v>
      </c>
      <c r="E79" s="10">
        <v>0.05</v>
      </c>
      <c r="F79" s="6">
        <v>29393.0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11">
        <v>43067.0</v>
      </c>
      <c r="B80" s="10">
        <v>0.045</v>
      </c>
      <c r="C80" s="10">
        <v>0.045</v>
      </c>
      <c r="D80" s="10">
        <v>0.045</v>
      </c>
      <c r="E80" s="10">
        <v>0.045</v>
      </c>
      <c r="F80" s="6">
        <v>19200.0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11">
        <v>43068.0</v>
      </c>
      <c r="B81" s="10">
        <v>0.045</v>
      </c>
      <c r="C81" s="10">
        <v>0.045</v>
      </c>
      <c r="D81" s="10">
        <v>0.045</v>
      </c>
      <c r="E81" s="10">
        <v>0.045</v>
      </c>
      <c r="F81" s="6">
        <v>12500.0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11">
        <v>43069.0</v>
      </c>
      <c r="B82" s="10">
        <v>0.041</v>
      </c>
      <c r="C82" s="10">
        <v>0.041</v>
      </c>
      <c r="D82" s="10">
        <v>0.04</v>
      </c>
      <c r="E82" s="10">
        <v>0.04</v>
      </c>
      <c r="F82" s="6">
        <v>55000.0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9">
        <v>43070.0</v>
      </c>
      <c r="B83" s="10">
        <v>0.038</v>
      </c>
      <c r="C83" s="10">
        <v>0.04</v>
      </c>
      <c r="D83" s="10">
        <v>0.038</v>
      </c>
      <c r="E83" s="10">
        <v>0.04</v>
      </c>
      <c r="F83" s="6">
        <v>109384.0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9">
        <v>43073.0</v>
      </c>
      <c r="B84" s="10">
        <v>0.035</v>
      </c>
      <c r="C84" s="10">
        <v>0.035</v>
      </c>
      <c r="D84" s="10">
        <v>0.032</v>
      </c>
      <c r="E84" s="10">
        <v>0.032</v>
      </c>
      <c r="F84" s="6">
        <v>17110.0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9">
        <v>43074.0</v>
      </c>
      <c r="B85" s="10">
        <v>0.032</v>
      </c>
      <c r="C85" s="10">
        <v>0.033</v>
      </c>
      <c r="D85" s="10">
        <v>0.032</v>
      </c>
      <c r="E85" s="10">
        <v>0.033</v>
      </c>
      <c r="F85" s="6">
        <v>64000.0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9">
        <v>43075.0</v>
      </c>
      <c r="B86" s="10">
        <v>0.035</v>
      </c>
      <c r="C86" s="10">
        <v>0.035</v>
      </c>
      <c r="D86" s="10">
        <v>0.035</v>
      </c>
      <c r="E86" s="10">
        <v>0.035</v>
      </c>
      <c r="F86" s="6">
        <v>5000.0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11">
        <v>43082.0</v>
      </c>
      <c r="B87" s="10">
        <v>0.04</v>
      </c>
      <c r="C87" s="10">
        <v>0.041</v>
      </c>
      <c r="D87" s="10">
        <v>0.04</v>
      </c>
      <c r="E87" s="10">
        <v>0.041</v>
      </c>
      <c r="F87" s="6">
        <v>119100.0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11">
        <v>43083.0</v>
      </c>
      <c r="B88" s="10">
        <v>0.045</v>
      </c>
      <c r="C88" s="10">
        <v>0.045</v>
      </c>
      <c r="D88" s="10">
        <v>0.04</v>
      </c>
      <c r="E88" s="10">
        <v>0.04</v>
      </c>
      <c r="F88" s="6">
        <v>114500.0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11">
        <v>43088.0</v>
      </c>
      <c r="B89" s="10">
        <v>0.042</v>
      </c>
      <c r="C89" s="10">
        <v>0.042</v>
      </c>
      <c r="D89" s="10">
        <v>0.041</v>
      </c>
      <c r="E89" s="10">
        <v>0.041</v>
      </c>
      <c r="F89" s="6">
        <v>40000.0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11">
        <v>43090.0</v>
      </c>
      <c r="B90" s="10">
        <v>0.043</v>
      </c>
      <c r="C90" s="10">
        <v>0.043</v>
      </c>
      <c r="D90" s="10">
        <v>0.042</v>
      </c>
      <c r="E90" s="10">
        <v>0.042</v>
      </c>
      <c r="F90" s="6">
        <v>33088.0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11">
        <v>43091.0</v>
      </c>
      <c r="B91" s="10">
        <v>0.044</v>
      </c>
      <c r="C91" s="10">
        <v>0.044</v>
      </c>
      <c r="D91" s="10">
        <v>0.044</v>
      </c>
      <c r="E91" s="10">
        <v>0.044</v>
      </c>
      <c r="F91" s="6">
        <v>27500.0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11">
        <v>43096.0</v>
      </c>
      <c r="B92" s="10">
        <v>0.046</v>
      </c>
      <c r="C92" s="10">
        <v>0.046</v>
      </c>
      <c r="D92" s="10">
        <v>0.046</v>
      </c>
      <c r="E92" s="10">
        <v>0.046</v>
      </c>
      <c r="F92" s="6">
        <v>82980.0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11">
        <v>43098.0</v>
      </c>
      <c r="B93" s="10">
        <v>0.04</v>
      </c>
      <c r="C93" s="10">
        <v>0.04</v>
      </c>
      <c r="D93" s="10">
        <v>0.04</v>
      </c>
      <c r="E93" s="10">
        <v>0.04</v>
      </c>
      <c r="F93" s="6">
        <v>33498.0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9">
        <v>43102.0</v>
      </c>
      <c r="B94" s="10">
        <v>0.04</v>
      </c>
      <c r="C94" s="10">
        <v>0.04</v>
      </c>
      <c r="D94" s="10">
        <v>0.04</v>
      </c>
      <c r="E94" s="10">
        <v>0.04</v>
      </c>
      <c r="F94" s="6">
        <v>5350.0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9">
        <v>43103.0</v>
      </c>
      <c r="B95" s="10">
        <v>0.04</v>
      </c>
      <c r="C95" s="10">
        <v>0.04</v>
      </c>
      <c r="D95" s="10">
        <v>0.04</v>
      </c>
      <c r="E95" s="10">
        <v>0.04</v>
      </c>
      <c r="F95" s="6">
        <v>8000.0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9">
        <v>43104.0</v>
      </c>
      <c r="B96" s="10">
        <v>0.04</v>
      </c>
      <c r="C96" s="10">
        <v>0.04</v>
      </c>
      <c r="D96" s="10">
        <v>0.038</v>
      </c>
      <c r="E96" s="10">
        <v>0.04</v>
      </c>
      <c r="F96" s="6">
        <v>116666.0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9">
        <v>43108.0</v>
      </c>
      <c r="B97" s="10">
        <v>0.038</v>
      </c>
      <c r="C97" s="10">
        <v>0.038</v>
      </c>
      <c r="D97" s="10">
        <v>0.038</v>
      </c>
      <c r="E97" s="10">
        <v>0.038</v>
      </c>
      <c r="F97" s="6">
        <v>22973.0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9">
        <v>43110.0</v>
      </c>
      <c r="B98" s="10">
        <v>0.036</v>
      </c>
      <c r="C98" s="10">
        <v>0.036</v>
      </c>
      <c r="D98" s="10">
        <v>0.036</v>
      </c>
      <c r="E98" s="10">
        <v>0.036</v>
      </c>
      <c r="F98" s="6">
        <v>71840.0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9">
        <v>43111.0</v>
      </c>
      <c r="B99" s="10">
        <v>0.034</v>
      </c>
      <c r="C99" s="10">
        <v>0.034</v>
      </c>
      <c r="D99" s="10">
        <v>0.034</v>
      </c>
      <c r="E99" s="10">
        <v>0.034</v>
      </c>
      <c r="F99" s="6">
        <v>6822.0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9">
        <v>43112.0</v>
      </c>
      <c r="B100" s="10">
        <v>0.036</v>
      </c>
      <c r="C100" s="10">
        <v>0.036</v>
      </c>
      <c r="D100" s="10">
        <v>0.036</v>
      </c>
      <c r="E100" s="10">
        <v>0.036</v>
      </c>
      <c r="F100" s="6">
        <v>38160.0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9">
        <v>43116.0</v>
      </c>
      <c r="B101" s="10">
        <v>0.034</v>
      </c>
      <c r="C101" s="10">
        <v>0.034</v>
      </c>
      <c r="D101" s="10">
        <v>0.033</v>
      </c>
      <c r="E101" s="10">
        <v>0.033</v>
      </c>
      <c r="F101" s="6">
        <v>143198.0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9">
        <v>43117.0</v>
      </c>
      <c r="B102" s="10">
        <v>0.033</v>
      </c>
      <c r="C102" s="10">
        <v>0.033</v>
      </c>
      <c r="D102" s="10">
        <v>0.031</v>
      </c>
      <c r="E102" s="10">
        <v>0.031</v>
      </c>
      <c r="F102" s="6">
        <v>66519.0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9">
        <v>43118.0</v>
      </c>
      <c r="B103" s="10">
        <v>0.033</v>
      </c>
      <c r="C103" s="10">
        <v>0.033</v>
      </c>
      <c r="D103" s="10">
        <v>0.033</v>
      </c>
      <c r="E103" s="10">
        <v>0.033</v>
      </c>
      <c r="F103" s="6">
        <v>15175.0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9">
        <v>43119.0</v>
      </c>
      <c r="B104" s="10">
        <v>0.034</v>
      </c>
      <c r="C104" s="10">
        <v>0.034</v>
      </c>
      <c r="D104" s="10">
        <v>0.034</v>
      </c>
      <c r="E104" s="10">
        <v>0.034</v>
      </c>
      <c r="F104" s="6">
        <v>26609.0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9">
        <v>43122.0</v>
      </c>
      <c r="B105" s="10">
        <v>0.036</v>
      </c>
      <c r="C105" s="10">
        <v>0.036</v>
      </c>
      <c r="D105" s="10">
        <v>0.035</v>
      </c>
      <c r="E105" s="10">
        <v>0.035</v>
      </c>
      <c r="F105" s="6">
        <v>17020.0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9">
        <v>43123.0</v>
      </c>
      <c r="B106" s="10">
        <v>0.035</v>
      </c>
      <c r="C106" s="10">
        <v>0.035</v>
      </c>
      <c r="D106" s="10">
        <v>0.034</v>
      </c>
      <c r="E106" s="10">
        <v>0.034</v>
      </c>
      <c r="F106" s="6">
        <v>40000.0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9">
        <v>43129.0</v>
      </c>
      <c r="B107" s="10">
        <v>0.034</v>
      </c>
      <c r="C107" s="10">
        <v>0.034</v>
      </c>
      <c r="D107" s="10">
        <v>0.034</v>
      </c>
      <c r="E107" s="10">
        <v>0.034</v>
      </c>
      <c r="F107" s="6">
        <v>120000.0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9">
        <v>43136.0</v>
      </c>
      <c r="B108" s="10">
        <v>0.039</v>
      </c>
      <c r="C108" s="10">
        <v>0.04</v>
      </c>
      <c r="D108" s="10">
        <v>0.039</v>
      </c>
      <c r="E108" s="10">
        <v>0.04</v>
      </c>
      <c r="F108" s="6">
        <v>99000.0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9">
        <v>43137.0</v>
      </c>
      <c r="B109" s="10">
        <v>0.042</v>
      </c>
      <c r="C109" s="10">
        <v>0.045</v>
      </c>
      <c r="D109" s="10">
        <v>0.041</v>
      </c>
      <c r="E109" s="10">
        <v>0.045</v>
      </c>
      <c r="F109" s="6">
        <v>223375.0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9">
        <v>43140.0</v>
      </c>
      <c r="B110" s="10">
        <v>0.042</v>
      </c>
      <c r="C110" s="10">
        <v>0.042</v>
      </c>
      <c r="D110" s="10">
        <v>0.034</v>
      </c>
      <c r="E110" s="10">
        <v>0.038</v>
      </c>
      <c r="F110" s="6">
        <v>632306.0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9">
        <v>43143.0</v>
      </c>
      <c r="B111" s="10">
        <v>0.042</v>
      </c>
      <c r="C111" s="10">
        <v>0.045</v>
      </c>
      <c r="D111" s="10">
        <v>0.041</v>
      </c>
      <c r="E111" s="10">
        <v>0.045</v>
      </c>
      <c r="F111" s="6">
        <v>113570.0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9">
        <v>43144.0</v>
      </c>
      <c r="B112" s="10">
        <v>0.05</v>
      </c>
      <c r="C112" s="10">
        <v>0.05</v>
      </c>
      <c r="D112" s="10">
        <v>0.045</v>
      </c>
      <c r="E112" s="10">
        <v>0.045</v>
      </c>
      <c r="F112" s="6">
        <v>123000.0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9">
        <v>43145.0</v>
      </c>
      <c r="B113" s="10">
        <v>0.045</v>
      </c>
      <c r="C113" s="10">
        <v>0.05</v>
      </c>
      <c r="D113" s="10">
        <v>0.045</v>
      </c>
      <c r="E113" s="10">
        <v>0.046</v>
      </c>
      <c r="F113" s="6">
        <v>155464.0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9">
        <v>43146.0</v>
      </c>
      <c r="B114" s="10">
        <v>0.046</v>
      </c>
      <c r="C114" s="10">
        <v>0.046</v>
      </c>
      <c r="D114" s="10">
        <v>0.046</v>
      </c>
      <c r="E114" s="10">
        <v>0.046</v>
      </c>
      <c r="F114" s="6">
        <v>65000.0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9">
        <v>43151.0</v>
      </c>
      <c r="B115" s="10">
        <v>0.046</v>
      </c>
      <c r="C115" s="10">
        <v>0.046</v>
      </c>
      <c r="D115" s="10">
        <v>0.04</v>
      </c>
      <c r="E115" s="10">
        <v>0.04</v>
      </c>
      <c r="F115" s="6">
        <v>49328.0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9">
        <v>43154.0</v>
      </c>
      <c r="B116" s="10">
        <v>0.042</v>
      </c>
      <c r="C116" s="10">
        <v>0.042</v>
      </c>
      <c r="D116" s="10">
        <v>0.04</v>
      </c>
      <c r="E116" s="10">
        <v>0.04</v>
      </c>
      <c r="F116" s="6">
        <v>102500.0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9">
        <v>43157.0</v>
      </c>
      <c r="B117" s="10">
        <v>0.04</v>
      </c>
      <c r="C117" s="10">
        <v>0.041</v>
      </c>
      <c r="D117" s="10">
        <v>0.04</v>
      </c>
      <c r="E117" s="10">
        <v>0.04</v>
      </c>
      <c r="F117" s="6">
        <v>89839.0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9">
        <v>43158.0</v>
      </c>
      <c r="B118" s="10">
        <v>0.04</v>
      </c>
      <c r="C118" s="10">
        <v>0.04</v>
      </c>
      <c r="D118" s="10">
        <v>0.04</v>
      </c>
      <c r="E118" s="10">
        <v>0.04</v>
      </c>
      <c r="F118" s="6">
        <v>50000.0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9">
        <v>43159.0</v>
      </c>
      <c r="B119" s="10">
        <v>0.041</v>
      </c>
      <c r="C119" s="10">
        <v>0.041</v>
      </c>
      <c r="D119" s="10">
        <v>0.041</v>
      </c>
      <c r="E119" s="10">
        <v>0.041</v>
      </c>
      <c r="F119" s="6">
        <v>40000.0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9">
        <v>43160.0</v>
      </c>
      <c r="B120" s="10">
        <v>0.04</v>
      </c>
      <c r="C120" s="10">
        <v>0.04</v>
      </c>
      <c r="D120" s="10">
        <v>0.04</v>
      </c>
      <c r="E120" s="10">
        <v>0.04</v>
      </c>
      <c r="F120" s="6">
        <v>60000.0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9">
        <v>43161.0</v>
      </c>
      <c r="B121" s="10">
        <v>0.039</v>
      </c>
      <c r="C121" s="10">
        <v>0.039</v>
      </c>
      <c r="D121" s="10">
        <v>0.039</v>
      </c>
      <c r="E121" s="10">
        <v>0.039</v>
      </c>
      <c r="F121" s="6">
        <v>12576.0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9">
        <v>43164.0</v>
      </c>
      <c r="B122" s="10">
        <v>0.041</v>
      </c>
      <c r="C122" s="10">
        <v>0.041</v>
      </c>
      <c r="D122" s="10">
        <v>0.04</v>
      </c>
      <c r="E122" s="10">
        <v>0.04</v>
      </c>
      <c r="F122" s="6">
        <v>77626.0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9">
        <v>43165.0</v>
      </c>
      <c r="B123" s="10">
        <v>0.04</v>
      </c>
      <c r="C123" s="10">
        <v>0.04</v>
      </c>
      <c r="D123" s="10">
        <v>0.04</v>
      </c>
      <c r="E123" s="10">
        <v>0.04</v>
      </c>
      <c r="F123" s="6">
        <v>12500.0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9">
        <v>43171.0</v>
      </c>
      <c r="B124" s="10">
        <v>0.04</v>
      </c>
      <c r="C124" s="10">
        <v>0.04</v>
      </c>
      <c r="D124" s="10">
        <v>0.04</v>
      </c>
      <c r="E124" s="10">
        <v>0.04</v>
      </c>
      <c r="F124" s="6">
        <v>25000.0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9">
        <v>43172.0</v>
      </c>
      <c r="B125" s="10">
        <v>0.04</v>
      </c>
      <c r="C125" s="10">
        <v>0.04</v>
      </c>
      <c r="D125" s="10">
        <v>0.04</v>
      </c>
      <c r="E125" s="10">
        <v>0.04</v>
      </c>
      <c r="F125" s="6">
        <v>19874.0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9">
        <v>43173.0</v>
      </c>
      <c r="B126" s="10">
        <v>0.035</v>
      </c>
      <c r="C126" s="10">
        <v>0.035</v>
      </c>
      <c r="D126" s="10">
        <v>0.035</v>
      </c>
      <c r="E126" s="10">
        <v>0.035</v>
      </c>
      <c r="F126" s="6">
        <v>50000.0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9">
        <v>43174.0</v>
      </c>
      <c r="B127" s="10">
        <v>0.036</v>
      </c>
      <c r="C127" s="10">
        <v>0.036</v>
      </c>
      <c r="D127" s="10">
        <v>0.035</v>
      </c>
      <c r="E127" s="10">
        <v>0.035</v>
      </c>
      <c r="F127" s="6">
        <v>30000.0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9">
        <v>43181.0</v>
      </c>
      <c r="B128" s="10">
        <v>0.036</v>
      </c>
      <c r="C128" s="10">
        <v>0.036</v>
      </c>
      <c r="D128" s="10">
        <v>0.035</v>
      </c>
      <c r="E128" s="10">
        <v>0.035</v>
      </c>
      <c r="F128" s="6">
        <v>12000.0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9">
        <v>43182.0</v>
      </c>
      <c r="B129" s="10">
        <v>0.036</v>
      </c>
      <c r="C129" s="10">
        <v>0.036</v>
      </c>
      <c r="D129" s="10">
        <v>0.036</v>
      </c>
      <c r="E129" s="10">
        <v>0.036</v>
      </c>
      <c r="F129" s="6">
        <v>8666.0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9">
        <v>43185.0</v>
      </c>
      <c r="B130" s="10">
        <v>0.036</v>
      </c>
      <c r="C130" s="10">
        <v>0.036</v>
      </c>
      <c r="D130" s="10">
        <v>0.036</v>
      </c>
      <c r="E130" s="10">
        <v>0.036</v>
      </c>
      <c r="F130" s="6">
        <v>45334.0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9">
        <v>43186.0</v>
      </c>
      <c r="B131" s="10">
        <v>0.036</v>
      </c>
      <c r="C131" s="10">
        <v>0.036</v>
      </c>
      <c r="D131" s="10">
        <v>0.036</v>
      </c>
      <c r="E131" s="10">
        <v>0.036</v>
      </c>
      <c r="F131" s="6">
        <v>93000.0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9">
        <v>43188.0</v>
      </c>
      <c r="B132" s="10">
        <v>0.035</v>
      </c>
      <c r="C132" s="10">
        <v>0.035</v>
      </c>
      <c r="D132" s="10">
        <v>0.033</v>
      </c>
      <c r="E132" s="10">
        <v>0.033</v>
      </c>
      <c r="F132" s="6">
        <v>431130.0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9">
        <v>43194.0</v>
      </c>
      <c r="B133" s="10">
        <v>0.034</v>
      </c>
      <c r="C133" s="10">
        <v>0.034</v>
      </c>
      <c r="D133" s="10">
        <v>0.034</v>
      </c>
      <c r="E133" s="10">
        <v>0.034</v>
      </c>
      <c r="F133" s="6">
        <v>50000.0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9">
        <v>43195.0</v>
      </c>
      <c r="B134" s="10">
        <v>0.034</v>
      </c>
      <c r="C134" s="10">
        <v>0.036</v>
      </c>
      <c r="D134" s="10">
        <v>0.034</v>
      </c>
      <c r="E134" s="10">
        <v>0.035</v>
      </c>
      <c r="F134" s="6">
        <v>32200.0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9">
        <v>43196.0</v>
      </c>
      <c r="B135" s="10">
        <v>0.033</v>
      </c>
      <c r="C135" s="10">
        <v>0.033</v>
      </c>
      <c r="D135" s="10">
        <v>0.031</v>
      </c>
      <c r="E135" s="10">
        <v>0.031</v>
      </c>
      <c r="F135" s="6">
        <v>174935.0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9">
        <v>43201.0</v>
      </c>
      <c r="B136" s="10">
        <v>0.03</v>
      </c>
      <c r="C136" s="10">
        <v>0.031</v>
      </c>
      <c r="D136" s="10">
        <v>0.03</v>
      </c>
      <c r="E136" s="10">
        <v>0.031</v>
      </c>
      <c r="F136" s="6">
        <v>150000.0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9">
        <v>43207.0</v>
      </c>
      <c r="B137" s="10">
        <v>0.029</v>
      </c>
      <c r="C137" s="10">
        <v>0.029</v>
      </c>
      <c r="D137" s="10">
        <v>0.029</v>
      </c>
      <c r="E137" s="10">
        <v>0.029</v>
      </c>
      <c r="F137" s="6">
        <v>40000.0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9">
        <v>43208.0</v>
      </c>
      <c r="B138" s="10">
        <v>0.029</v>
      </c>
      <c r="C138" s="10">
        <v>0.031</v>
      </c>
      <c r="D138" s="10">
        <v>0.029</v>
      </c>
      <c r="E138" s="10">
        <v>0.031</v>
      </c>
      <c r="F138" s="6">
        <v>844968.0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9">
        <v>43209.0</v>
      </c>
      <c r="B139" s="10">
        <v>0.033</v>
      </c>
      <c r="C139" s="10">
        <v>0.033</v>
      </c>
      <c r="D139" s="10">
        <v>0.033</v>
      </c>
      <c r="E139" s="10">
        <v>0.033</v>
      </c>
      <c r="F139" s="6">
        <v>136697.0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9">
        <v>43210.0</v>
      </c>
      <c r="B140" s="10">
        <v>0.032</v>
      </c>
      <c r="C140" s="10">
        <v>0.035</v>
      </c>
      <c r="D140" s="10">
        <v>0.032</v>
      </c>
      <c r="E140" s="10">
        <v>0.035</v>
      </c>
      <c r="F140" s="6">
        <v>319834.0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9">
        <v>43213.0</v>
      </c>
      <c r="B141" s="10">
        <v>0.035</v>
      </c>
      <c r="C141" s="10">
        <v>0.037</v>
      </c>
      <c r="D141" s="10">
        <v>0.034</v>
      </c>
      <c r="E141" s="10">
        <v>0.037</v>
      </c>
      <c r="F141" s="6">
        <v>598147.0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9">
        <v>43214.0</v>
      </c>
      <c r="B142" s="10">
        <v>0.035</v>
      </c>
      <c r="C142" s="10">
        <v>0.038</v>
      </c>
      <c r="D142" s="10">
        <v>0.035</v>
      </c>
      <c r="E142" s="10">
        <v>0.038</v>
      </c>
      <c r="F142" s="6">
        <v>100000.0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9">
        <v>43216.0</v>
      </c>
      <c r="B143" s="10">
        <v>0.038</v>
      </c>
      <c r="C143" s="10">
        <v>0.038</v>
      </c>
      <c r="D143" s="10">
        <v>0.033</v>
      </c>
      <c r="E143" s="10">
        <v>0.033</v>
      </c>
      <c r="F143" s="6">
        <v>254000.0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9">
        <v>43217.0</v>
      </c>
      <c r="B144" s="10">
        <v>0.033</v>
      </c>
      <c r="C144" s="10">
        <v>0.033</v>
      </c>
      <c r="D144" s="10">
        <v>0.032</v>
      </c>
      <c r="E144" s="10">
        <v>0.032</v>
      </c>
      <c r="F144" s="6">
        <v>45793.0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9">
        <v>43222.0</v>
      </c>
      <c r="B145" s="10">
        <v>0.034</v>
      </c>
      <c r="C145" s="10">
        <v>0.036</v>
      </c>
      <c r="D145" s="10">
        <v>0.033</v>
      </c>
      <c r="E145" s="10">
        <v>0.035</v>
      </c>
      <c r="F145" s="6">
        <v>1351399.0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9">
        <v>43223.0</v>
      </c>
      <c r="B146" s="10">
        <v>0.04</v>
      </c>
      <c r="C146" s="10">
        <v>0.04</v>
      </c>
      <c r="D146" s="10">
        <v>0.04</v>
      </c>
      <c r="E146" s="10">
        <v>0.04</v>
      </c>
      <c r="F146" s="6">
        <v>24501.0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9">
        <v>43224.0</v>
      </c>
      <c r="B147" s="10">
        <v>0.035</v>
      </c>
      <c r="C147" s="10">
        <v>0.036</v>
      </c>
      <c r="D147" s="10">
        <v>0.035</v>
      </c>
      <c r="E147" s="10">
        <v>0.036</v>
      </c>
      <c r="F147" s="6">
        <v>56620.0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9">
        <v>43227.0</v>
      </c>
      <c r="B148" s="10">
        <v>0.037</v>
      </c>
      <c r="C148" s="10">
        <v>0.037</v>
      </c>
      <c r="D148" s="10">
        <v>0.036</v>
      </c>
      <c r="E148" s="10">
        <v>0.036</v>
      </c>
      <c r="F148" s="6">
        <v>555000.0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9">
        <v>43228.0</v>
      </c>
      <c r="B149" s="10">
        <v>0.036</v>
      </c>
      <c r="C149" s="10">
        <v>0.036</v>
      </c>
      <c r="D149" s="10">
        <v>0.036</v>
      </c>
      <c r="E149" s="10">
        <v>0.036</v>
      </c>
      <c r="F149" s="6">
        <v>112609.0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9">
        <v>43230.0</v>
      </c>
      <c r="B150" s="10">
        <v>0.037</v>
      </c>
      <c r="C150" s="10">
        <v>0.037</v>
      </c>
      <c r="D150" s="10">
        <v>0.035</v>
      </c>
      <c r="E150" s="10">
        <v>0.035</v>
      </c>
      <c r="F150" s="6">
        <v>609560.0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9">
        <v>43234.0</v>
      </c>
      <c r="B151" s="10">
        <v>0.036</v>
      </c>
      <c r="C151" s="10">
        <v>0.036</v>
      </c>
      <c r="D151" s="10">
        <v>0.033</v>
      </c>
      <c r="E151" s="10">
        <v>0.033</v>
      </c>
      <c r="F151" s="6">
        <v>159173.0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9">
        <v>43235.0</v>
      </c>
      <c r="B152" s="10">
        <v>0.033</v>
      </c>
      <c r="C152" s="10">
        <v>0.033</v>
      </c>
      <c r="D152" s="10">
        <v>0.033</v>
      </c>
      <c r="E152" s="10">
        <v>0.033</v>
      </c>
      <c r="F152" s="6">
        <v>73334.0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9">
        <v>43238.0</v>
      </c>
      <c r="B153" s="10">
        <v>0.034</v>
      </c>
      <c r="C153" s="10">
        <v>0.037</v>
      </c>
      <c r="D153" s="10">
        <v>0.034</v>
      </c>
      <c r="E153" s="10">
        <v>0.037</v>
      </c>
      <c r="F153" s="6">
        <v>125554.0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9">
        <v>43242.0</v>
      </c>
      <c r="B154" s="10">
        <v>0.036</v>
      </c>
      <c r="C154" s="10">
        <v>0.036</v>
      </c>
      <c r="D154" s="10">
        <v>0.034</v>
      </c>
      <c r="E154" s="10">
        <v>0.034</v>
      </c>
      <c r="F154" s="6">
        <v>159007.0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9">
        <v>43243.0</v>
      </c>
      <c r="B155" s="10">
        <v>0.034</v>
      </c>
      <c r="C155" s="10">
        <v>0.034</v>
      </c>
      <c r="D155" s="10">
        <v>0.032</v>
      </c>
      <c r="E155" s="10">
        <v>0.032</v>
      </c>
      <c r="F155" s="6">
        <v>163039.0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9">
        <v>43244.0</v>
      </c>
      <c r="B156" s="10">
        <v>0.03</v>
      </c>
      <c r="C156" s="10">
        <v>0.034</v>
      </c>
      <c r="D156" s="10">
        <v>0.03</v>
      </c>
      <c r="E156" s="10">
        <v>0.034</v>
      </c>
      <c r="F156" s="6">
        <v>789066.0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9">
        <v>43245.0</v>
      </c>
      <c r="B157" s="10">
        <v>0.032</v>
      </c>
      <c r="C157" s="10">
        <v>0.032</v>
      </c>
      <c r="D157" s="10">
        <v>0.029</v>
      </c>
      <c r="E157" s="10">
        <v>0.029</v>
      </c>
      <c r="F157" s="6">
        <v>551353.0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9">
        <v>43248.0</v>
      </c>
      <c r="B158" s="10">
        <v>0.03</v>
      </c>
      <c r="C158" s="10">
        <v>0.03</v>
      </c>
      <c r="D158" s="10">
        <v>0.03</v>
      </c>
      <c r="E158" s="10">
        <v>0.03</v>
      </c>
      <c r="F158" s="6">
        <v>131156.0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9">
        <v>43251.0</v>
      </c>
      <c r="B159" s="10">
        <v>0.03</v>
      </c>
      <c r="C159" s="10">
        <v>0.03</v>
      </c>
      <c r="D159" s="10">
        <v>0.03</v>
      </c>
      <c r="E159" s="10">
        <v>0.03</v>
      </c>
      <c r="F159" s="6">
        <v>7642.0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1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1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1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1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1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1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1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1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1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1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1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1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1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1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1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1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1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1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1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1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1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1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1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1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1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1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1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1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1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1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1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1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1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1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1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1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1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1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1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1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1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1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1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1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1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1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1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1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1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1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1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1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1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1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1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1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1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1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1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1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1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1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1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1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1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1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1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1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1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1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1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1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1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1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1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1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1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1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1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1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1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1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1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1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1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1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1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1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1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1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1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1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1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1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1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1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1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1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1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1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1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1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1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1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1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1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1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1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1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1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1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1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1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1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1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1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1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1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1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1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1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1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1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1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1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1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1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1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1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1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1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1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1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1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1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1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1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1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1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1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1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1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1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1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1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1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1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1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1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1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1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1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1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1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1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1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1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1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1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1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1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1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1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1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1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1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1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1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1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1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1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1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1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1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1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1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1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1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1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1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1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1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1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1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1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1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1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1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1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1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1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1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1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1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1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1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1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1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1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1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1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1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1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1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1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1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1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1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1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1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1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1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1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1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1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1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1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1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1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1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1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1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1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1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1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1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1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1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1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1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1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1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1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1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1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1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1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1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1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1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1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1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1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1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1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1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1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1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1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1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1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1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1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1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1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1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1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1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1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1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1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1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1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1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1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1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1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1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1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1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1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1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1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1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1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1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1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1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1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1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1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1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1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1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1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1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1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1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1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1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1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1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1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1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1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1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1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1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1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1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1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1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1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1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1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1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1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1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1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1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1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1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1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1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1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1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1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1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1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1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1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1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1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1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1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1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1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1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1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1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1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1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1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1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1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1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1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1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1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1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1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1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1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1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1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1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1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1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1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1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1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1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1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1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1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1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1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1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1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1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1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1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1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1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1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1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1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1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1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1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1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1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1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1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1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1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1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1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1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1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1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1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1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1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1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1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1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1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1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1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1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1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1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1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1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1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1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1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1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1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1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1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1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1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1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1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1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1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1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1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1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1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1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1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1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1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1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1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1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1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1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1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1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1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1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1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1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1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1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1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1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1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1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1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1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1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1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1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1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1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1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1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1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1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1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1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1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1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1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1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1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1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1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1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1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1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1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1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1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1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1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1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1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1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1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1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1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1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1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1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1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1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1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1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1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1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1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1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1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1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1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1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1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1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1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1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1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1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1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1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1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1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1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1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1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1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1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1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1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1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1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1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1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1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1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1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1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1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1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1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1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1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1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1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1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1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1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1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1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1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1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1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1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1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1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1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1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1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1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1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1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1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1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1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1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1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1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1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1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1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1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1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1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1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1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1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1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1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1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1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1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1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1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1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1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1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1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1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1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1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1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1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1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1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1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1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1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1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1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1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1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1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1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1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1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1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1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1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1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1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1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1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1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1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1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1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1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1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1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1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1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1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1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1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1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1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1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1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1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1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1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1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1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1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1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1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1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1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1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1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1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1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1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1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1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1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1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1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1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1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1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1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1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1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1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1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1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1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1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1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1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1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1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1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1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1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1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1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1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1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1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1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1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1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1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1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1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1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1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1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1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1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1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1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1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1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1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1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1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1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1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1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1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1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1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1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1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1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1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1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1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1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1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1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1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1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1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1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1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1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1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1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1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1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1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1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1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1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1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1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1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1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1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1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1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1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1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1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1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1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1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1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1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1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1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1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1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1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1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1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1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1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1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1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1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1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1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1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1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1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1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1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1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1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1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1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1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1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1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1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1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1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1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1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1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1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1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1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1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1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1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1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1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1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1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1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1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1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1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1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1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1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1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1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1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1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1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1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1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1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1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1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1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1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1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1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1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1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1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1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1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1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1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1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1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1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1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1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1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1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1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1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1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1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1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1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1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1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1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1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1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1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1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1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1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1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1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1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1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1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1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1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1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1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1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1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1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1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1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1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1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1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1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1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1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1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1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1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1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1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1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1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1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1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1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1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1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1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1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1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1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1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1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1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1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1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1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1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1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1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12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2"/>
      <c r="C1" s="3"/>
      <c r="D1" s="3"/>
      <c r="E1" s="3"/>
      <c r="F1" s="3"/>
      <c r="G1" s="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/>
      <c r="H2" s="3" t="s">
        <v>16</v>
      </c>
      <c r="I2" s="14">
        <v>43251.0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5">
        <v>42886.0</v>
      </c>
      <c r="B3" s="10">
        <v>0.097</v>
      </c>
      <c r="C3" s="10">
        <v>0.097</v>
      </c>
      <c r="D3" s="10">
        <v>0.097</v>
      </c>
      <c r="E3" s="10">
        <v>0.097</v>
      </c>
      <c r="F3" s="6">
        <v>7709.0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5">
        <v>42887.0</v>
      </c>
      <c r="B4" s="10">
        <v>0.095</v>
      </c>
      <c r="C4" s="10">
        <v>0.095</v>
      </c>
      <c r="D4" s="10">
        <v>0.094</v>
      </c>
      <c r="E4" s="10">
        <v>0.094</v>
      </c>
      <c r="F4" s="6">
        <v>20000.0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>
        <v>42888.0</v>
      </c>
      <c r="B5" s="10">
        <v>0.093</v>
      </c>
      <c r="C5" s="10">
        <v>0.093</v>
      </c>
      <c r="D5" s="10">
        <v>0.092</v>
      </c>
      <c r="E5" s="10">
        <v>0.092</v>
      </c>
      <c r="F5" s="6">
        <v>22800.0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5">
        <v>42891.0</v>
      </c>
      <c r="B6" s="10">
        <v>0.087</v>
      </c>
      <c r="C6" s="10">
        <v>0.087</v>
      </c>
      <c r="D6" s="10">
        <v>0.087</v>
      </c>
      <c r="E6" s="10">
        <v>0.087</v>
      </c>
      <c r="F6" s="6">
        <v>1887.0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5">
        <v>42894.0</v>
      </c>
      <c r="B7" s="10">
        <v>0.087</v>
      </c>
      <c r="C7" s="10">
        <v>0.087</v>
      </c>
      <c r="D7" s="10">
        <v>0.087</v>
      </c>
      <c r="E7" s="10">
        <v>0.087</v>
      </c>
      <c r="F7" s="6">
        <v>14000.0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5">
        <v>42895.0</v>
      </c>
      <c r="B8" s="10">
        <v>0.087</v>
      </c>
      <c r="C8" s="10">
        <v>0.087</v>
      </c>
      <c r="D8" s="10">
        <v>0.087</v>
      </c>
      <c r="E8" s="10">
        <v>0.087</v>
      </c>
      <c r="F8" s="6">
        <v>8691.0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5">
        <v>42899.0</v>
      </c>
      <c r="B9" s="10">
        <v>0.09</v>
      </c>
      <c r="C9" s="10">
        <v>0.09</v>
      </c>
      <c r="D9" s="10">
        <v>0.09</v>
      </c>
      <c r="E9" s="10">
        <v>0.09</v>
      </c>
      <c r="F9" s="6">
        <v>9453.0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5">
        <v>42900.0</v>
      </c>
      <c r="B10" s="10">
        <v>0.087</v>
      </c>
      <c r="C10" s="10">
        <v>0.087</v>
      </c>
      <c r="D10" s="10">
        <v>0.082</v>
      </c>
      <c r="E10" s="10">
        <v>0.082</v>
      </c>
      <c r="F10" s="6">
        <v>45747.0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5">
        <v>42902.0</v>
      </c>
      <c r="B11" s="10">
        <v>0.08</v>
      </c>
      <c r="C11" s="10">
        <v>0.08</v>
      </c>
      <c r="D11" s="10">
        <v>0.078</v>
      </c>
      <c r="E11" s="10">
        <v>0.078</v>
      </c>
      <c r="F11" s="6">
        <v>12000.0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5">
        <v>42906.0</v>
      </c>
      <c r="B12" s="10">
        <v>0.078</v>
      </c>
      <c r="C12" s="10">
        <v>0.078</v>
      </c>
      <c r="D12" s="10">
        <v>0.078</v>
      </c>
      <c r="E12" s="10">
        <v>0.078</v>
      </c>
      <c r="F12" s="6">
        <v>13000.0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5">
        <v>42907.0</v>
      </c>
      <c r="B13" s="10">
        <v>0.075</v>
      </c>
      <c r="C13" s="10">
        <v>0.075</v>
      </c>
      <c r="D13" s="10">
        <v>0.075</v>
      </c>
      <c r="E13" s="10">
        <v>0.075</v>
      </c>
      <c r="F13" s="6">
        <v>10000.0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5">
        <v>42912.0</v>
      </c>
      <c r="B14" s="10">
        <v>0.078</v>
      </c>
      <c r="C14" s="10">
        <v>0.08</v>
      </c>
      <c r="D14" s="10">
        <v>0.078</v>
      </c>
      <c r="E14" s="10">
        <v>0.08</v>
      </c>
      <c r="F14" s="6">
        <v>62183.0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5">
        <v>42916.0</v>
      </c>
      <c r="B15" s="10">
        <v>0.074</v>
      </c>
      <c r="C15" s="10">
        <v>0.074</v>
      </c>
      <c r="D15" s="10">
        <v>0.074</v>
      </c>
      <c r="E15" s="10">
        <v>0.074</v>
      </c>
      <c r="F15" s="6">
        <v>33374.0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5">
        <v>42919.0</v>
      </c>
      <c r="B16" s="10">
        <v>0.074</v>
      </c>
      <c r="C16" s="10">
        <v>0.074</v>
      </c>
      <c r="D16" s="10">
        <v>0.07</v>
      </c>
      <c r="E16" s="10">
        <v>0.07</v>
      </c>
      <c r="F16" s="6">
        <v>20911.0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5">
        <v>42920.0</v>
      </c>
      <c r="B17" s="10">
        <v>0.07</v>
      </c>
      <c r="C17" s="10">
        <v>0.07</v>
      </c>
      <c r="D17" s="10">
        <v>0.07</v>
      </c>
      <c r="E17" s="10">
        <v>0.07</v>
      </c>
      <c r="F17" s="6">
        <v>4089.0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5">
        <v>42921.0</v>
      </c>
      <c r="B18" s="10">
        <v>0.07</v>
      </c>
      <c r="C18" s="10">
        <v>0.07</v>
      </c>
      <c r="D18" s="10">
        <v>0.07</v>
      </c>
      <c r="E18" s="10">
        <v>0.07</v>
      </c>
      <c r="F18" s="6">
        <v>30000.0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5">
        <v>42923.0</v>
      </c>
      <c r="B19" s="10">
        <v>0.07</v>
      </c>
      <c r="C19" s="10">
        <v>0.07</v>
      </c>
      <c r="D19" s="10">
        <v>0.07</v>
      </c>
      <c r="E19" s="10">
        <v>0.07</v>
      </c>
      <c r="F19" s="6">
        <v>6625.0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5">
        <v>42933.0</v>
      </c>
      <c r="B20" s="10">
        <v>0.06</v>
      </c>
      <c r="C20" s="10">
        <v>0.06</v>
      </c>
      <c r="D20" s="10">
        <v>0.059</v>
      </c>
      <c r="E20" s="10">
        <v>0.059</v>
      </c>
      <c r="F20" s="6">
        <v>57350.0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5">
        <v>42934.0</v>
      </c>
      <c r="B21" s="10">
        <v>0.06</v>
      </c>
      <c r="C21" s="10">
        <v>0.06</v>
      </c>
      <c r="D21" s="10">
        <v>0.06</v>
      </c>
      <c r="E21" s="10">
        <v>0.06</v>
      </c>
      <c r="F21" s="6">
        <v>11000.0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5">
        <v>42936.0</v>
      </c>
      <c r="B22" s="10">
        <v>0.06</v>
      </c>
      <c r="C22" s="10">
        <v>0.06</v>
      </c>
      <c r="D22" s="10">
        <v>0.06</v>
      </c>
      <c r="E22" s="10">
        <v>0.06</v>
      </c>
      <c r="F22" s="6">
        <v>10000.0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5">
        <v>42937.0</v>
      </c>
      <c r="B23" s="10">
        <v>0.06</v>
      </c>
      <c r="C23" s="10">
        <v>0.06</v>
      </c>
      <c r="D23" s="10">
        <v>0.06</v>
      </c>
      <c r="E23" s="10">
        <v>0.06</v>
      </c>
      <c r="F23" s="6">
        <v>19300.0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5">
        <v>42940.0</v>
      </c>
      <c r="B24" s="10">
        <v>0.06</v>
      </c>
      <c r="C24" s="10">
        <v>0.06</v>
      </c>
      <c r="D24" s="10">
        <v>0.057</v>
      </c>
      <c r="E24" s="10">
        <v>0.057</v>
      </c>
      <c r="F24" s="6">
        <v>136894.0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5">
        <v>42941.0</v>
      </c>
      <c r="B25" s="10">
        <v>0.059</v>
      </c>
      <c r="C25" s="10">
        <v>0.059</v>
      </c>
      <c r="D25" s="10">
        <v>0.059</v>
      </c>
      <c r="E25" s="10">
        <v>0.059</v>
      </c>
      <c r="F25" s="6">
        <v>10000.0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5">
        <v>42944.0</v>
      </c>
      <c r="B26" s="10">
        <v>0.06</v>
      </c>
      <c r="C26" s="10">
        <v>0.06</v>
      </c>
      <c r="D26" s="10">
        <v>0.06</v>
      </c>
      <c r="E26" s="10">
        <v>0.06</v>
      </c>
      <c r="F26" s="6">
        <v>5000.0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5">
        <v>42948.0</v>
      </c>
      <c r="B27" s="10">
        <v>0.055</v>
      </c>
      <c r="C27" s="10">
        <v>0.055</v>
      </c>
      <c r="D27" s="10">
        <v>0.055</v>
      </c>
      <c r="E27" s="10">
        <v>0.055</v>
      </c>
      <c r="F27" s="6">
        <v>28000.0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5">
        <v>42949.0</v>
      </c>
      <c r="B28" s="10">
        <v>0.055</v>
      </c>
      <c r="C28" s="10">
        <v>0.055</v>
      </c>
      <c r="D28" s="10">
        <v>0.055</v>
      </c>
      <c r="E28" s="10">
        <v>0.055</v>
      </c>
      <c r="F28" s="6">
        <v>22000.0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5">
        <v>42954.0</v>
      </c>
      <c r="B29" s="10">
        <v>0.057</v>
      </c>
      <c r="C29" s="10">
        <v>0.057</v>
      </c>
      <c r="D29" s="10">
        <v>0.055</v>
      </c>
      <c r="E29" s="10">
        <v>0.055</v>
      </c>
      <c r="F29" s="6">
        <v>33375.0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5">
        <v>42955.0</v>
      </c>
      <c r="B30" s="10">
        <v>0.055</v>
      </c>
      <c r="C30" s="10">
        <v>0.055</v>
      </c>
      <c r="D30" s="10">
        <v>0.055</v>
      </c>
      <c r="E30" s="10">
        <v>0.055</v>
      </c>
      <c r="F30" s="6">
        <v>25000.0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5">
        <v>42956.0</v>
      </c>
      <c r="B31" s="10">
        <v>0.056</v>
      </c>
      <c r="C31" s="10">
        <v>0.056</v>
      </c>
      <c r="D31" s="10">
        <v>0.056</v>
      </c>
      <c r="E31" s="10">
        <v>0.056</v>
      </c>
      <c r="F31" s="6">
        <v>5000.0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5">
        <v>42957.0</v>
      </c>
      <c r="B32" s="10">
        <v>0.056</v>
      </c>
      <c r="C32" s="10">
        <v>0.056</v>
      </c>
      <c r="D32" s="10">
        <v>0.056</v>
      </c>
      <c r="E32" s="10">
        <v>0.056</v>
      </c>
      <c r="F32" s="6">
        <v>2950.0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5">
        <v>42958.0</v>
      </c>
      <c r="B33" s="10">
        <v>0.056</v>
      </c>
      <c r="C33" s="10">
        <v>0.056</v>
      </c>
      <c r="D33" s="10">
        <v>0.056</v>
      </c>
      <c r="E33" s="10">
        <v>0.056</v>
      </c>
      <c r="F33" s="6">
        <v>12000.0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5">
        <v>42964.0</v>
      </c>
      <c r="B34" s="10">
        <v>0.056</v>
      </c>
      <c r="C34" s="10">
        <v>0.056</v>
      </c>
      <c r="D34" s="10">
        <v>0.055</v>
      </c>
      <c r="E34" s="10">
        <v>0.055</v>
      </c>
      <c r="F34" s="6">
        <v>140000.0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5">
        <v>42968.0</v>
      </c>
      <c r="B35" s="10">
        <v>0.055</v>
      </c>
      <c r="C35" s="10">
        <v>0.055</v>
      </c>
      <c r="D35" s="10">
        <v>0.055</v>
      </c>
      <c r="E35" s="10">
        <v>0.055</v>
      </c>
      <c r="F35" s="6">
        <v>3174.0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5">
        <v>42971.0</v>
      </c>
      <c r="B36" s="10">
        <v>0.055</v>
      </c>
      <c r="C36" s="10">
        <v>0.055</v>
      </c>
      <c r="D36" s="10">
        <v>0.055</v>
      </c>
      <c r="E36" s="10">
        <v>0.055</v>
      </c>
      <c r="F36" s="6">
        <v>80000.0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5">
        <v>42976.0</v>
      </c>
      <c r="B37" s="10">
        <v>0.055</v>
      </c>
      <c r="C37" s="10">
        <v>0.055</v>
      </c>
      <c r="D37" s="10">
        <v>0.054</v>
      </c>
      <c r="E37" s="10">
        <v>0.055</v>
      </c>
      <c r="F37" s="6">
        <v>20000.0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5">
        <v>42977.0</v>
      </c>
      <c r="B38" s="10">
        <v>0.042</v>
      </c>
      <c r="C38" s="10">
        <v>0.042</v>
      </c>
      <c r="D38" s="10">
        <v>0.042</v>
      </c>
      <c r="E38" s="10">
        <v>0.042</v>
      </c>
      <c r="F38" s="6">
        <v>140000.0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5">
        <v>42978.0</v>
      </c>
      <c r="B39" s="10">
        <v>0.042</v>
      </c>
      <c r="C39" s="10">
        <v>0.042</v>
      </c>
      <c r="D39" s="10">
        <v>0.042</v>
      </c>
      <c r="E39" s="10">
        <v>0.042</v>
      </c>
      <c r="F39" s="6">
        <v>25000.0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5">
        <v>42982.0</v>
      </c>
      <c r="B40" s="10">
        <v>0.045</v>
      </c>
      <c r="C40" s="10">
        <v>0.047</v>
      </c>
      <c r="D40" s="10">
        <v>0.045</v>
      </c>
      <c r="E40" s="10">
        <v>0.047</v>
      </c>
      <c r="F40" s="6">
        <v>93610.0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5">
        <v>42983.0</v>
      </c>
      <c r="B41" s="10">
        <v>0.043</v>
      </c>
      <c r="C41" s="10">
        <v>0.043</v>
      </c>
      <c r="D41" s="10">
        <v>0.043</v>
      </c>
      <c r="E41" s="10">
        <v>0.043</v>
      </c>
      <c r="F41" s="6">
        <v>5136.0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5">
        <v>42984.0</v>
      </c>
      <c r="B42" s="10">
        <v>0.043</v>
      </c>
      <c r="C42" s="10">
        <v>0.043</v>
      </c>
      <c r="D42" s="10">
        <v>0.043</v>
      </c>
      <c r="E42" s="10">
        <v>0.043</v>
      </c>
      <c r="F42" s="6">
        <v>16754.0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5">
        <v>42986.0</v>
      </c>
      <c r="B43" s="10">
        <v>0.042</v>
      </c>
      <c r="C43" s="10">
        <v>0.042</v>
      </c>
      <c r="D43" s="10">
        <v>0.041</v>
      </c>
      <c r="E43" s="10">
        <v>0.041</v>
      </c>
      <c r="F43" s="6">
        <v>56361.0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5">
        <v>42989.0</v>
      </c>
      <c r="B44" s="10">
        <v>0.042</v>
      </c>
      <c r="C44" s="10">
        <v>0.042</v>
      </c>
      <c r="D44" s="10">
        <v>0.042</v>
      </c>
      <c r="E44" s="10">
        <v>0.042</v>
      </c>
      <c r="F44" s="6">
        <v>119081.0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5">
        <v>42990.0</v>
      </c>
      <c r="B45" s="10">
        <v>0.04</v>
      </c>
      <c r="C45" s="10">
        <v>0.04</v>
      </c>
      <c r="D45" s="10">
        <v>0.04</v>
      </c>
      <c r="E45" s="10">
        <v>0.04</v>
      </c>
      <c r="F45" s="6">
        <v>20000.0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5">
        <v>42993.0</v>
      </c>
      <c r="B46" s="10">
        <v>0.032</v>
      </c>
      <c r="C46" s="10">
        <v>0.032</v>
      </c>
      <c r="D46" s="10">
        <v>0.03</v>
      </c>
      <c r="E46" s="10">
        <v>0.031</v>
      </c>
      <c r="F46" s="6">
        <v>108330.0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5">
        <v>42996.0</v>
      </c>
      <c r="B47" s="10">
        <v>0.031</v>
      </c>
      <c r="C47" s="10">
        <v>0.031</v>
      </c>
      <c r="D47" s="10">
        <v>0.03</v>
      </c>
      <c r="E47" s="10">
        <v>0.03</v>
      </c>
      <c r="F47" s="6">
        <v>112296.0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5">
        <v>42997.0</v>
      </c>
      <c r="B48" s="10">
        <v>0.029</v>
      </c>
      <c r="C48" s="10">
        <v>0.03</v>
      </c>
      <c r="D48" s="10">
        <v>0.027</v>
      </c>
      <c r="E48" s="10">
        <v>0.03</v>
      </c>
      <c r="F48" s="6">
        <v>134135.0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5">
        <v>42998.0</v>
      </c>
      <c r="B49" s="10">
        <v>0.035</v>
      </c>
      <c r="C49" s="10">
        <v>0.035</v>
      </c>
      <c r="D49" s="10">
        <v>0.035</v>
      </c>
      <c r="E49" s="10">
        <v>0.035</v>
      </c>
      <c r="F49" s="6">
        <v>2850.0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5">
        <v>43003.0</v>
      </c>
      <c r="B50" s="10">
        <v>0.037</v>
      </c>
      <c r="C50" s="10">
        <v>0.037</v>
      </c>
      <c r="D50" s="10">
        <v>0.036</v>
      </c>
      <c r="E50" s="10">
        <v>0.036</v>
      </c>
      <c r="F50" s="6">
        <v>90919.0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5">
        <v>43005.0</v>
      </c>
      <c r="B51" s="10">
        <v>0.036</v>
      </c>
      <c r="C51" s="10">
        <v>0.036</v>
      </c>
      <c r="D51" s="10">
        <v>0.036</v>
      </c>
      <c r="E51" s="10">
        <v>0.036</v>
      </c>
      <c r="F51" s="6">
        <v>3513.0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5">
        <v>43007.0</v>
      </c>
      <c r="B52" s="10">
        <v>0.037</v>
      </c>
      <c r="C52" s="10">
        <v>0.038</v>
      </c>
      <c r="D52" s="10">
        <v>0.036</v>
      </c>
      <c r="E52" s="10">
        <v>0.036</v>
      </c>
      <c r="F52" s="6">
        <v>140906.0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5">
        <v>43012.0</v>
      </c>
      <c r="B53" s="10">
        <v>0.045</v>
      </c>
      <c r="C53" s="10">
        <v>0.05</v>
      </c>
      <c r="D53" s="10">
        <v>0.045</v>
      </c>
      <c r="E53" s="10">
        <v>0.05</v>
      </c>
      <c r="F53" s="6">
        <v>57968.0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5">
        <v>43013.0</v>
      </c>
      <c r="B54" s="10">
        <v>0.051</v>
      </c>
      <c r="C54" s="10">
        <v>0.051</v>
      </c>
      <c r="D54" s="10">
        <v>0.051</v>
      </c>
      <c r="E54" s="10">
        <v>0.051</v>
      </c>
      <c r="F54" s="6">
        <v>10740.0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5">
        <v>43014.0</v>
      </c>
      <c r="B55" s="10">
        <v>0.052</v>
      </c>
      <c r="C55" s="10">
        <v>0.052</v>
      </c>
      <c r="D55" s="10">
        <v>0.052</v>
      </c>
      <c r="E55" s="10">
        <v>0.052</v>
      </c>
      <c r="F55" s="6">
        <v>2223.0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5">
        <v>43017.0</v>
      </c>
      <c r="B56" s="10">
        <v>0.055</v>
      </c>
      <c r="C56" s="10">
        <v>0.06</v>
      </c>
      <c r="D56" s="10">
        <v>0.055</v>
      </c>
      <c r="E56" s="10">
        <v>0.06</v>
      </c>
      <c r="F56" s="6">
        <v>55000.0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6">
        <v>43018.0</v>
      </c>
      <c r="B57" s="10">
        <v>0.061</v>
      </c>
      <c r="C57" s="10">
        <v>0.079</v>
      </c>
      <c r="D57" s="10">
        <v>0.061</v>
      </c>
      <c r="E57" s="10">
        <v>0.079</v>
      </c>
      <c r="F57" s="6">
        <v>88400.0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6">
        <v>43019.0</v>
      </c>
      <c r="B58" s="10">
        <v>0.077</v>
      </c>
      <c r="C58" s="10">
        <v>0.077</v>
      </c>
      <c r="D58" s="10">
        <v>0.064</v>
      </c>
      <c r="E58" s="10">
        <v>0.065</v>
      </c>
      <c r="F58" s="6">
        <v>304600.0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6">
        <v>43021.0</v>
      </c>
      <c r="B59" s="10">
        <v>0.062</v>
      </c>
      <c r="C59" s="10">
        <v>0.062</v>
      </c>
      <c r="D59" s="10">
        <v>0.062</v>
      </c>
      <c r="E59" s="10">
        <v>0.062</v>
      </c>
      <c r="F59" s="6">
        <v>5346.0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6">
        <v>43024.0</v>
      </c>
      <c r="B60" s="10">
        <v>0.061</v>
      </c>
      <c r="C60" s="10">
        <v>0.061</v>
      </c>
      <c r="D60" s="10">
        <v>0.061</v>
      </c>
      <c r="E60" s="10">
        <v>0.061</v>
      </c>
      <c r="F60" s="6">
        <v>3500.0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6">
        <v>43025.0</v>
      </c>
      <c r="B61" s="10">
        <v>0.061</v>
      </c>
      <c r="C61" s="10">
        <v>0.061</v>
      </c>
      <c r="D61" s="10">
        <v>0.059</v>
      </c>
      <c r="E61" s="10">
        <v>0.059</v>
      </c>
      <c r="F61" s="6">
        <v>201776.0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6">
        <v>43026.0</v>
      </c>
      <c r="B62" s="10">
        <v>0.051</v>
      </c>
      <c r="C62" s="10">
        <v>0.051</v>
      </c>
      <c r="D62" s="10">
        <v>0.051</v>
      </c>
      <c r="E62" s="10">
        <v>0.051</v>
      </c>
      <c r="F62" s="6">
        <v>6424.0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6">
        <v>43027.0</v>
      </c>
      <c r="B63" s="10">
        <v>0.051</v>
      </c>
      <c r="C63" s="10">
        <v>0.051</v>
      </c>
      <c r="D63" s="10">
        <v>0.051</v>
      </c>
      <c r="E63" s="10">
        <v>0.051</v>
      </c>
      <c r="F63" s="6">
        <v>3367.0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6">
        <v>43031.0</v>
      </c>
      <c r="B64" s="10">
        <v>0.051</v>
      </c>
      <c r="C64" s="10">
        <v>0.051</v>
      </c>
      <c r="D64" s="10">
        <v>0.051</v>
      </c>
      <c r="E64" s="10">
        <v>0.051</v>
      </c>
      <c r="F64" s="6">
        <v>7700.0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6">
        <v>43032.0</v>
      </c>
      <c r="B65" s="10">
        <v>0.051</v>
      </c>
      <c r="C65" s="10">
        <v>0.051</v>
      </c>
      <c r="D65" s="10">
        <v>0.05</v>
      </c>
      <c r="E65" s="10">
        <v>0.05</v>
      </c>
      <c r="F65" s="6">
        <v>28169.0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6">
        <v>43035.0</v>
      </c>
      <c r="B66" s="10">
        <v>0.051</v>
      </c>
      <c r="C66" s="10">
        <v>0.057</v>
      </c>
      <c r="D66" s="10">
        <v>0.051</v>
      </c>
      <c r="E66" s="10">
        <v>0.057</v>
      </c>
      <c r="F66" s="6">
        <v>43256.0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6">
        <v>43038.0</v>
      </c>
      <c r="B67" s="10">
        <v>0.06</v>
      </c>
      <c r="C67" s="10">
        <v>0.064</v>
      </c>
      <c r="D67" s="10">
        <v>0.06</v>
      </c>
      <c r="E67" s="10">
        <v>0.064</v>
      </c>
      <c r="F67" s="6">
        <v>121496.0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6">
        <v>43039.0</v>
      </c>
      <c r="B68" s="10">
        <v>0.06</v>
      </c>
      <c r="C68" s="10">
        <v>0.06</v>
      </c>
      <c r="D68" s="10">
        <v>0.06</v>
      </c>
      <c r="E68" s="10">
        <v>0.06</v>
      </c>
      <c r="F68" s="6">
        <v>40196.0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5">
        <v>43042.0</v>
      </c>
      <c r="B69" s="10">
        <v>0.058</v>
      </c>
      <c r="C69" s="10">
        <v>0.058</v>
      </c>
      <c r="D69" s="10">
        <v>0.055</v>
      </c>
      <c r="E69" s="10">
        <v>0.055</v>
      </c>
      <c r="F69" s="6">
        <v>12500.0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5">
        <v>43046.0</v>
      </c>
      <c r="B70" s="10">
        <v>0.056</v>
      </c>
      <c r="C70" s="10">
        <v>0.056</v>
      </c>
      <c r="D70" s="10">
        <v>0.056</v>
      </c>
      <c r="E70" s="10">
        <v>0.056</v>
      </c>
      <c r="F70" s="6">
        <v>1140.0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5">
        <v>43048.0</v>
      </c>
      <c r="B71" s="10">
        <v>0.05</v>
      </c>
      <c r="C71" s="10">
        <v>0.052</v>
      </c>
      <c r="D71" s="10">
        <v>0.05</v>
      </c>
      <c r="E71" s="10">
        <v>0.052</v>
      </c>
      <c r="F71" s="6">
        <v>150196.0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6">
        <v>43049.0</v>
      </c>
      <c r="B72" s="10">
        <v>0.054</v>
      </c>
      <c r="C72" s="10">
        <v>0.054</v>
      </c>
      <c r="D72" s="10">
        <v>0.054</v>
      </c>
      <c r="E72" s="10">
        <v>0.054</v>
      </c>
      <c r="F72" s="6">
        <v>18241.0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6">
        <v>43052.0</v>
      </c>
      <c r="B73" s="10">
        <v>0.055</v>
      </c>
      <c r="C73" s="10">
        <v>0.055</v>
      </c>
      <c r="D73" s="10">
        <v>0.055</v>
      </c>
      <c r="E73" s="10">
        <v>0.055</v>
      </c>
      <c r="F73" s="6">
        <v>38725.0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6">
        <v>43053.0</v>
      </c>
      <c r="B74" s="10">
        <v>0.055</v>
      </c>
      <c r="C74" s="10">
        <v>0.055</v>
      </c>
      <c r="D74" s="10">
        <v>0.055</v>
      </c>
      <c r="E74" s="10">
        <v>0.055</v>
      </c>
      <c r="F74" s="6">
        <v>9300.0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6">
        <v>43059.0</v>
      </c>
      <c r="B75" s="10">
        <v>0.055</v>
      </c>
      <c r="C75" s="10">
        <v>0.055</v>
      </c>
      <c r="D75" s="10">
        <v>0.055</v>
      </c>
      <c r="E75" s="10">
        <v>0.055</v>
      </c>
      <c r="F75" s="6">
        <v>17500.0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6">
        <v>43060.0</v>
      </c>
      <c r="B76" s="10">
        <v>0.052</v>
      </c>
      <c r="C76" s="10">
        <v>0.052</v>
      </c>
      <c r="D76" s="10">
        <v>0.052</v>
      </c>
      <c r="E76" s="10">
        <v>0.052</v>
      </c>
      <c r="F76" s="6">
        <v>35263.0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6">
        <v>43062.0</v>
      </c>
      <c r="B77" s="10">
        <v>0.051</v>
      </c>
      <c r="C77" s="10">
        <v>0.051</v>
      </c>
      <c r="D77" s="10">
        <v>0.05</v>
      </c>
      <c r="E77" s="10">
        <v>0.05</v>
      </c>
      <c r="F77" s="6">
        <v>60607.0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6">
        <v>43063.0</v>
      </c>
      <c r="B78" s="10">
        <v>0.055</v>
      </c>
      <c r="C78" s="10">
        <v>0.055</v>
      </c>
      <c r="D78" s="10">
        <v>0.055</v>
      </c>
      <c r="E78" s="10">
        <v>0.055</v>
      </c>
      <c r="F78" s="6">
        <v>2600.0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6">
        <v>43066.0</v>
      </c>
      <c r="B79" s="10">
        <v>0.055</v>
      </c>
      <c r="C79" s="10">
        <v>0.055</v>
      </c>
      <c r="D79" s="10">
        <v>0.05</v>
      </c>
      <c r="E79" s="10">
        <v>0.05</v>
      </c>
      <c r="F79" s="6">
        <v>29393.0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6">
        <v>43067.0</v>
      </c>
      <c r="B80" s="10">
        <v>0.045</v>
      </c>
      <c r="C80" s="10">
        <v>0.045</v>
      </c>
      <c r="D80" s="10">
        <v>0.045</v>
      </c>
      <c r="E80" s="10">
        <v>0.045</v>
      </c>
      <c r="F80" s="6">
        <v>19200.0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6">
        <v>43068.0</v>
      </c>
      <c r="B81" s="10">
        <v>0.045</v>
      </c>
      <c r="C81" s="10">
        <v>0.045</v>
      </c>
      <c r="D81" s="10">
        <v>0.045</v>
      </c>
      <c r="E81" s="10">
        <v>0.045</v>
      </c>
      <c r="F81" s="6">
        <v>12500.0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6">
        <v>43069.0</v>
      </c>
      <c r="B82" s="10">
        <v>0.041</v>
      </c>
      <c r="C82" s="10">
        <v>0.041</v>
      </c>
      <c r="D82" s="10">
        <v>0.04</v>
      </c>
      <c r="E82" s="10">
        <v>0.04</v>
      </c>
      <c r="F82" s="6">
        <v>55000.0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5">
        <v>43070.0</v>
      </c>
      <c r="B83" s="10">
        <v>0.038</v>
      </c>
      <c r="C83" s="10">
        <v>0.04</v>
      </c>
      <c r="D83" s="10">
        <v>0.038</v>
      </c>
      <c r="E83" s="10">
        <v>0.04</v>
      </c>
      <c r="F83" s="6">
        <v>109384.0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5">
        <v>43073.0</v>
      </c>
      <c r="B84" s="10">
        <v>0.035</v>
      </c>
      <c r="C84" s="10">
        <v>0.035</v>
      </c>
      <c r="D84" s="10">
        <v>0.032</v>
      </c>
      <c r="E84" s="10">
        <v>0.032</v>
      </c>
      <c r="F84" s="6">
        <v>17110.0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5">
        <v>43074.0</v>
      </c>
      <c r="B85" s="10">
        <v>0.032</v>
      </c>
      <c r="C85" s="10">
        <v>0.033</v>
      </c>
      <c r="D85" s="10">
        <v>0.032</v>
      </c>
      <c r="E85" s="10">
        <v>0.033</v>
      </c>
      <c r="F85" s="6">
        <v>64000.0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5">
        <v>43075.0</v>
      </c>
      <c r="B86" s="10">
        <v>0.035</v>
      </c>
      <c r="C86" s="10">
        <v>0.035</v>
      </c>
      <c r="D86" s="10">
        <v>0.035</v>
      </c>
      <c r="E86" s="10">
        <v>0.035</v>
      </c>
      <c r="F86" s="6">
        <v>5000.0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6">
        <v>43082.0</v>
      </c>
      <c r="B87" s="10">
        <v>0.04</v>
      </c>
      <c r="C87" s="10">
        <v>0.041</v>
      </c>
      <c r="D87" s="10">
        <v>0.04</v>
      </c>
      <c r="E87" s="10">
        <v>0.041</v>
      </c>
      <c r="F87" s="6">
        <v>119100.0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6">
        <v>43083.0</v>
      </c>
      <c r="B88" s="10">
        <v>0.045</v>
      </c>
      <c r="C88" s="10">
        <v>0.045</v>
      </c>
      <c r="D88" s="10">
        <v>0.04</v>
      </c>
      <c r="E88" s="10">
        <v>0.04</v>
      </c>
      <c r="F88" s="6">
        <v>114500.0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6">
        <v>43088.0</v>
      </c>
      <c r="B89" s="10">
        <v>0.042</v>
      </c>
      <c r="C89" s="10">
        <v>0.042</v>
      </c>
      <c r="D89" s="10">
        <v>0.041</v>
      </c>
      <c r="E89" s="10">
        <v>0.041</v>
      </c>
      <c r="F89" s="6">
        <v>40000.0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6">
        <v>43090.0</v>
      </c>
      <c r="B90" s="10">
        <v>0.043</v>
      </c>
      <c r="C90" s="10">
        <v>0.043</v>
      </c>
      <c r="D90" s="10">
        <v>0.042</v>
      </c>
      <c r="E90" s="10">
        <v>0.042</v>
      </c>
      <c r="F90" s="6">
        <v>33088.0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6">
        <v>43091.0</v>
      </c>
      <c r="B91" s="10">
        <v>0.044</v>
      </c>
      <c r="C91" s="10">
        <v>0.044</v>
      </c>
      <c r="D91" s="10">
        <v>0.044</v>
      </c>
      <c r="E91" s="10">
        <v>0.044</v>
      </c>
      <c r="F91" s="6">
        <v>27500.0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6">
        <v>43096.0</v>
      </c>
      <c r="B92" s="10">
        <v>0.046</v>
      </c>
      <c r="C92" s="10">
        <v>0.046</v>
      </c>
      <c r="D92" s="10">
        <v>0.046</v>
      </c>
      <c r="E92" s="10">
        <v>0.046</v>
      </c>
      <c r="F92" s="6">
        <v>82980.0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6">
        <v>43098.0</v>
      </c>
      <c r="B93" s="10">
        <v>0.04</v>
      </c>
      <c r="C93" s="10">
        <v>0.04</v>
      </c>
      <c r="D93" s="10">
        <v>0.04</v>
      </c>
      <c r="E93" s="10">
        <v>0.04</v>
      </c>
      <c r="F93" s="6">
        <v>33498.0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5">
        <v>43102.0</v>
      </c>
      <c r="B94" s="10">
        <v>0.04</v>
      </c>
      <c r="C94" s="10">
        <v>0.04</v>
      </c>
      <c r="D94" s="10">
        <v>0.04</v>
      </c>
      <c r="E94" s="10">
        <v>0.04</v>
      </c>
      <c r="F94" s="6">
        <v>5350.0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5">
        <v>43103.0</v>
      </c>
      <c r="B95" s="10">
        <v>0.04</v>
      </c>
      <c r="C95" s="10">
        <v>0.04</v>
      </c>
      <c r="D95" s="10">
        <v>0.04</v>
      </c>
      <c r="E95" s="10">
        <v>0.04</v>
      </c>
      <c r="F95" s="6">
        <v>8000.0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5">
        <v>43104.0</v>
      </c>
      <c r="B96" s="10">
        <v>0.04</v>
      </c>
      <c r="C96" s="10">
        <v>0.04</v>
      </c>
      <c r="D96" s="10">
        <v>0.038</v>
      </c>
      <c r="E96" s="10">
        <v>0.04</v>
      </c>
      <c r="F96" s="6">
        <v>116666.0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5">
        <v>43108.0</v>
      </c>
      <c r="B97" s="10">
        <v>0.038</v>
      </c>
      <c r="C97" s="10">
        <v>0.038</v>
      </c>
      <c r="D97" s="10">
        <v>0.038</v>
      </c>
      <c r="E97" s="10">
        <v>0.038</v>
      </c>
      <c r="F97" s="6">
        <v>22973.0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5">
        <v>43110.0</v>
      </c>
      <c r="B98" s="10">
        <v>0.036</v>
      </c>
      <c r="C98" s="10">
        <v>0.036</v>
      </c>
      <c r="D98" s="10">
        <v>0.036</v>
      </c>
      <c r="E98" s="10">
        <v>0.036</v>
      </c>
      <c r="F98" s="6">
        <v>71840.0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5">
        <v>43111.0</v>
      </c>
      <c r="B99" s="10">
        <v>0.034</v>
      </c>
      <c r="C99" s="10">
        <v>0.034</v>
      </c>
      <c r="D99" s="10">
        <v>0.034</v>
      </c>
      <c r="E99" s="10">
        <v>0.034</v>
      </c>
      <c r="F99" s="6">
        <v>6822.0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5">
        <v>43112.0</v>
      </c>
      <c r="B100" s="10">
        <v>0.036</v>
      </c>
      <c r="C100" s="10">
        <v>0.036</v>
      </c>
      <c r="D100" s="10">
        <v>0.036</v>
      </c>
      <c r="E100" s="10">
        <v>0.036</v>
      </c>
      <c r="F100" s="6">
        <v>38160.0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5">
        <v>43116.0</v>
      </c>
      <c r="B101" s="10">
        <v>0.034</v>
      </c>
      <c r="C101" s="10">
        <v>0.034</v>
      </c>
      <c r="D101" s="10">
        <v>0.033</v>
      </c>
      <c r="E101" s="10">
        <v>0.033</v>
      </c>
      <c r="F101" s="6">
        <v>143198.0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5">
        <v>43117.0</v>
      </c>
      <c r="B102" s="10">
        <v>0.033</v>
      </c>
      <c r="C102" s="10">
        <v>0.033</v>
      </c>
      <c r="D102" s="10">
        <v>0.031</v>
      </c>
      <c r="E102" s="10">
        <v>0.031</v>
      </c>
      <c r="F102" s="6">
        <v>66519.0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5">
        <v>43118.0</v>
      </c>
      <c r="B103" s="10">
        <v>0.033</v>
      </c>
      <c r="C103" s="10">
        <v>0.033</v>
      </c>
      <c r="D103" s="10">
        <v>0.033</v>
      </c>
      <c r="E103" s="10">
        <v>0.033</v>
      </c>
      <c r="F103" s="6">
        <v>15175.0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5">
        <v>43119.0</v>
      </c>
      <c r="B104" s="10">
        <v>0.034</v>
      </c>
      <c r="C104" s="10">
        <v>0.034</v>
      </c>
      <c r="D104" s="10">
        <v>0.034</v>
      </c>
      <c r="E104" s="10">
        <v>0.034</v>
      </c>
      <c r="F104" s="6">
        <v>26609.0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5">
        <v>43122.0</v>
      </c>
      <c r="B105" s="10">
        <v>0.036</v>
      </c>
      <c r="C105" s="10">
        <v>0.036</v>
      </c>
      <c r="D105" s="10">
        <v>0.035</v>
      </c>
      <c r="E105" s="10">
        <v>0.035</v>
      </c>
      <c r="F105" s="6">
        <v>17020.0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5">
        <v>43123.0</v>
      </c>
      <c r="B106" s="10">
        <v>0.035</v>
      </c>
      <c r="C106" s="10">
        <v>0.035</v>
      </c>
      <c r="D106" s="10">
        <v>0.034</v>
      </c>
      <c r="E106" s="10">
        <v>0.034</v>
      </c>
      <c r="F106" s="6">
        <v>40000.0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5">
        <v>43129.0</v>
      </c>
      <c r="B107" s="10">
        <v>0.034</v>
      </c>
      <c r="C107" s="10">
        <v>0.034</v>
      </c>
      <c r="D107" s="10">
        <v>0.034</v>
      </c>
      <c r="E107" s="10">
        <v>0.034</v>
      </c>
      <c r="F107" s="6">
        <v>120000.0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5">
        <v>43136.0</v>
      </c>
      <c r="B108" s="10">
        <v>0.039</v>
      </c>
      <c r="C108" s="10">
        <v>0.04</v>
      </c>
      <c r="D108" s="10">
        <v>0.039</v>
      </c>
      <c r="E108" s="10">
        <v>0.04</v>
      </c>
      <c r="F108" s="6">
        <v>99000.0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5">
        <v>43137.0</v>
      </c>
      <c r="B109" s="10">
        <v>0.042</v>
      </c>
      <c r="C109" s="10">
        <v>0.045</v>
      </c>
      <c r="D109" s="10">
        <v>0.041</v>
      </c>
      <c r="E109" s="10">
        <v>0.045</v>
      </c>
      <c r="F109" s="6">
        <v>223375.0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5">
        <v>43140.0</v>
      </c>
      <c r="B110" s="10">
        <v>0.042</v>
      </c>
      <c r="C110" s="10">
        <v>0.042</v>
      </c>
      <c r="D110" s="10">
        <v>0.034</v>
      </c>
      <c r="E110" s="10">
        <v>0.038</v>
      </c>
      <c r="F110" s="6">
        <v>632306.0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5">
        <v>43143.0</v>
      </c>
      <c r="B111" s="10">
        <v>0.042</v>
      </c>
      <c r="C111" s="10">
        <v>0.045</v>
      </c>
      <c r="D111" s="10">
        <v>0.041</v>
      </c>
      <c r="E111" s="10">
        <v>0.045</v>
      </c>
      <c r="F111" s="6">
        <v>113570.0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5">
        <v>43144.0</v>
      </c>
      <c r="B112" s="10">
        <v>0.05</v>
      </c>
      <c r="C112" s="10">
        <v>0.05</v>
      </c>
      <c r="D112" s="10">
        <v>0.045</v>
      </c>
      <c r="E112" s="10">
        <v>0.045</v>
      </c>
      <c r="F112" s="6">
        <v>123000.0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5">
        <v>43145.0</v>
      </c>
      <c r="B113" s="10">
        <v>0.045</v>
      </c>
      <c r="C113" s="10">
        <v>0.05</v>
      </c>
      <c r="D113" s="10">
        <v>0.045</v>
      </c>
      <c r="E113" s="10">
        <v>0.046</v>
      </c>
      <c r="F113" s="6">
        <v>155464.0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5">
        <v>43146.0</v>
      </c>
      <c r="B114" s="10">
        <v>0.046</v>
      </c>
      <c r="C114" s="10">
        <v>0.046</v>
      </c>
      <c r="D114" s="10">
        <v>0.046</v>
      </c>
      <c r="E114" s="10">
        <v>0.046</v>
      </c>
      <c r="F114" s="6">
        <v>65000.0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5">
        <v>43151.0</v>
      </c>
      <c r="B115" s="10">
        <v>0.046</v>
      </c>
      <c r="C115" s="10">
        <v>0.046</v>
      </c>
      <c r="D115" s="10">
        <v>0.04</v>
      </c>
      <c r="E115" s="10">
        <v>0.04</v>
      </c>
      <c r="F115" s="6">
        <v>49328.0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5">
        <v>43154.0</v>
      </c>
      <c r="B116" s="10">
        <v>0.042</v>
      </c>
      <c r="C116" s="10">
        <v>0.042</v>
      </c>
      <c r="D116" s="10">
        <v>0.04</v>
      </c>
      <c r="E116" s="10">
        <v>0.04</v>
      </c>
      <c r="F116" s="6">
        <v>102500.0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5">
        <v>43157.0</v>
      </c>
      <c r="B117" s="10">
        <v>0.04</v>
      </c>
      <c r="C117" s="10">
        <v>0.041</v>
      </c>
      <c r="D117" s="10">
        <v>0.04</v>
      </c>
      <c r="E117" s="10">
        <v>0.04</v>
      </c>
      <c r="F117" s="6">
        <v>89839.0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5">
        <v>43158.0</v>
      </c>
      <c r="B118" s="10">
        <v>0.04</v>
      </c>
      <c r="C118" s="10">
        <v>0.04</v>
      </c>
      <c r="D118" s="10">
        <v>0.04</v>
      </c>
      <c r="E118" s="10">
        <v>0.04</v>
      </c>
      <c r="F118" s="6">
        <v>50000.0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5">
        <v>43159.0</v>
      </c>
      <c r="B119" s="10">
        <v>0.041</v>
      </c>
      <c r="C119" s="10">
        <v>0.041</v>
      </c>
      <c r="D119" s="10">
        <v>0.041</v>
      </c>
      <c r="E119" s="10">
        <v>0.041</v>
      </c>
      <c r="F119" s="6">
        <v>40000.0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5">
        <v>43160.0</v>
      </c>
      <c r="B120" s="10">
        <v>0.04</v>
      </c>
      <c r="C120" s="10">
        <v>0.04</v>
      </c>
      <c r="D120" s="10">
        <v>0.04</v>
      </c>
      <c r="E120" s="10">
        <v>0.04</v>
      </c>
      <c r="F120" s="6">
        <v>60000.0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5">
        <v>43161.0</v>
      </c>
      <c r="B121" s="10">
        <v>0.039</v>
      </c>
      <c r="C121" s="10">
        <v>0.039</v>
      </c>
      <c r="D121" s="10">
        <v>0.039</v>
      </c>
      <c r="E121" s="10">
        <v>0.039</v>
      </c>
      <c r="F121" s="6">
        <v>12576.0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5">
        <v>43164.0</v>
      </c>
      <c r="B122" s="10">
        <v>0.041</v>
      </c>
      <c r="C122" s="10">
        <v>0.041</v>
      </c>
      <c r="D122" s="10">
        <v>0.04</v>
      </c>
      <c r="E122" s="10">
        <v>0.04</v>
      </c>
      <c r="F122" s="6">
        <v>77626.0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5">
        <v>43165.0</v>
      </c>
      <c r="B123" s="10">
        <v>0.04</v>
      </c>
      <c r="C123" s="10">
        <v>0.04</v>
      </c>
      <c r="D123" s="10">
        <v>0.04</v>
      </c>
      <c r="E123" s="10">
        <v>0.04</v>
      </c>
      <c r="F123" s="6">
        <v>12500.0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5">
        <v>43171.0</v>
      </c>
      <c r="B124" s="10">
        <v>0.04</v>
      </c>
      <c r="C124" s="10">
        <v>0.04</v>
      </c>
      <c r="D124" s="10">
        <v>0.04</v>
      </c>
      <c r="E124" s="10">
        <v>0.04</v>
      </c>
      <c r="F124" s="6">
        <v>25000.0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5">
        <v>43172.0</v>
      </c>
      <c r="B125" s="10">
        <v>0.04</v>
      </c>
      <c r="C125" s="10">
        <v>0.04</v>
      </c>
      <c r="D125" s="10">
        <v>0.04</v>
      </c>
      <c r="E125" s="10">
        <v>0.04</v>
      </c>
      <c r="F125" s="6">
        <v>19874.0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5">
        <v>43173.0</v>
      </c>
      <c r="B126" s="10">
        <v>0.035</v>
      </c>
      <c r="C126" s="10">
        <v>0.035</v>
      </c>
      <c r="D126" s="10">
        <v>0.035</v>
      </c>
      <c r="E126" s="10">
        <v>0.035</v>
      </c>
      <c r="F126" s="6">
        <v>50000.0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5">
        <v>43174.0</v>
      </c>
      <c r="B127" s="10">
        <v>0.036</v>
      </c>
      <c r="C127" s="10">
        <v>0.036</v>
      </c>
      <c r="D127" s="10">
        <v>0.035</v>
      </c>
      <c r="E127" s="10">
        <v>0.035</v>
      </c>
      <c r="F127" s="6">
        <v>30000.0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5">
        <v>43181.0</v>
      </c>
      <c r="B128" s="10">
        <v>0.036</v>
      </c>
      <c r="C128" s="10">
        <v>0.036</v>
      </c>
      <c r="D128" s="10">
        <v>0.035</v>
      </c>
      <c r="E128" s="10">
        <v>0.035</v>
      </c>
      <c r="F128" s="6">
        <v>12000.0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5">
        <v>43182.0</v>
      </c>
      <c r="B129" s="10">
        <v>0.036</v>
      </c>
      <c r="C129" s="10">
        <v>0.036</v>
      </c>
      <c r="D129" s="10">
        <v>0.036</v>
      </c>
      <c r="E129" s="10">
        <v>0.036</v>
      </c>
      <c r="F129" s="6">
        <v>8666.0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5">
        <v>43185.0</v>
      </c>
      <c r="B130" s="10">
        <v>0.036</v>
      </c>
      <c r="C130" s="10">
        <v>0.036</v>
      </c>
      <c r="D130" s="10">
        <v>0.036</v>
      </c>
      <c r="E130" s="10">
        <v>0.036</v>
      </c>
      <c r="F130" s="6">
        <v>45334.0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5">
        <v>43186.0</v>
      </c>
      <c r="B131" s="10">
        <v>0.036</v>
      </c>
      <c r="C131" s="10">
        <v>0.036</v>
      </c>
      <c r="D131" s="10">
        <v>0.036</v>
      </c>
      <c r="E131" s="10">
        <v>0.036</v>
      </c>
      <c r="F131" s="6">
        <v>93000.0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5">
        <v>43188.0</v>
      </c>
      <c r="B132" s="10">
        <v>0.035</v>
      </c>
      <c r="C132" s="10">
        <v>0.035</v>
      </c>
      <c r="D132" s="10">
        <v>0.033</v>
      </c>
      <c r="E132" s="10">
        <v>0.033</v>
      </c>
      <c r="F132" s="6">
        <v>431130.0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5">
        <v>43194.0</v>
      </c>
      <c r="B133" s="10">
        <v>0.034</v>
      </c>
      <c r="C133" s="10">
        <v>0.034</v>
      </c>
      <c r="D133" s="10">
        <v>0.034</v>
      </c>
      <c r="E133" s="10">
        <v>0.034</v>
      </c>
      <c r="F133" s="6">
        <v>50000.0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5">
        <v>43195.0</v>
      </c>
      <c r="B134" s="10">
        <v>0.034</v>
      </c>
      <c r="C134" s="10">
        <v>0.036</v>
      </c>
      <c r="D134" s="10">
        <v>0.034</v>
      </c>
      <c r="E134" s="10">
        <v>0.035</v>
      </c>
      <c r="F134" s="6">
        <v>32200.0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5">
        <v>43196.0</v>
      </c>
      <c r="B135" s="10">
        <v>0.033</v>
      </c>
      <c r="C135" s="10">
        <v>0.033</v>
      </c>
      <c r="D135" s="10">
        <v>0.031</v>
      </c>
      <c r="E135" s="10">
        <v>0.031</v>
      </c>
      <c r="F135" s="6">
        <v>174935.0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5">
        <v>43201.0</v>
      </c>
      <c r="B136" s="10">
        <v>0.03</v>
      </c>
      <c r="C136" s="10">
        <v>0.031</v>
      </c>
      <c r="D136" s="10">
        <v>0.03</v>
      </c>
      <c r="E136" s="10">
        <v>0.031</v>
      </c>
      <c r="F136" s="6">
        <v>150000.0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5">
        <v>43207.0</v>
      </c>
      <c r="B137" s="10">
        <v>0.029</v>
      </c>
      <c r="C137" s="10">
        <v>0.029</v>
      </c>
      <c r="D137" s="10">
        <v>0.029</v>
      </c>
      <c r="E137" s="10">
        <v>0.029</v>
      </c>
      <c r="F137" s="6">
        <v>40000.0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5">
        <v>43208.0</v>
      </c>
      <c r="B138" s="10">
        <v>0.029</v>
      </c>
      <c r="C138" s="10">
        <v>0.031</v>
      </c>
      <c r="D138" s="10">
        <v>0.029</v>
      </c>
      <c r="E138" s="10">
        <v>0.031</v>
      </c>
      <c r="F138" s="6">
        <v>844968.0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5">
        <v>43209.0</v>
      </c>
      <c r="B139" s="10">
        <v>0.033</v>
      </c>
      <c r="C139" s="10">
        <v>0.033</v>
      </c>
      <c r="D139" s="10">
        <v>0.033</v>
      </c>
      <c r="E139" s="10">
        <v>0.033</v>
      </c>
      <c r="F139" s="6">
        <v>136697.0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5">
        <v>43210.0</v>
      </c>
      <c r="B140" s="10">
        <v>0.032</v>
      </c>
      <c r="C140" s="10">
        <v>0.035</v>
      </c>
      <c r="D140" s="10">
        <v>0.032</v>
      </c>
      <c r="E140" s="10">
        <v>0.035</v>
      </c>
      <c r="F140" s="6">
        <v>319834.0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5">
        <v>43213.0</v>
      </c>
      <c r="B141" s="10">
        <v>0.035</v>
      </c>
      <c r="C141" s="10">
        <v>0.037</v>
      </c>
      <c r="D141" s="10">
        <v>0.034</v>
      </c>
      <c r="E141" s="10">
        <v>0.037</v>
      </c>
      <c r="F141" s="6">
        <v>598147.0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5">
        <v>43214.0</v>
      </c>
      <c r="B142" s="10">
        <v>0.035</v>
      </c>
      <c r="C142" s="10">
        <v>0.038</v>
      </c>
      <c r="D142" s="10">
        <v>0.035</v>
      </c>
      <c r="E142" s="10">
        <v>0.038</v>
      </c>
      <c r="F142" s="6">
        <v>100000.0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5">
        <v>43216.0</v>
      </c>
      <c r="B143" s="10">
        <v>0.038</v>
      </c>
      <c r="C143" s="10">
        <v>0.038</v>
      </c>
      <c r="D143" s="10">
        <v>0.033</v>
      </c>
      <c r="E143" s="10">
        <v>0.033</v>
      </c>
      <c r="F143" s="6">
        <v>254000.0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5">
        <v>43217.0</v>
      </c>
      <c r="B144" s="10">
        <v>0.033</v>
      </c>
      <c r="C144" s="10">
        <v>0.033</v>
      </c>
      <c r="D144" s="10">
        <v>0.032</v>
      </c>
      <c r="E144" s="10">
        <v>0.032</v>
      </c>
      <c r="F144" s="6">
        <v>45793.0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5">
        <v>43222.0</v>
      </c>
      <c r="B145" s="10">
        <v>0.034</v>
      </c>
      <c r="C145" s="10">
        <v>0.036</v>
      </c>
      <c r="D145" s="10">
        <v>0.033</v>
      </c>
      <c r="E145" s="10">
        <v>0.035</v>
      </c>
      <c r="F145" s="6">
        <v>1351399.0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5">
        <v>43223.0</v>
      </c>
      <c r="B146" s="10">
        <v>0.04</v>
      </c>
      <c r="C146" s="10">
        <v>0.04</v>
      </c>
      <c r="D146" s="10">
        <v>0.04</v>
      </c>
      <c r="E146" s="10">
        <v>0.04</v>
      </c>
      <c r="F146" s="6">
        <v>24501.0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5">
        <v>43224.0</v>
      </c>
      <c r="B147" s="10">
        <v>0.035</v>
      </c>
      <c r="C147" s="10">
        <v>0.036</v>
      </c>
      <c r="D147" s="10">
        <v>0.035</v>
      </c>
      <c r="E147" s="10">
        <v>0.036</v>
      </c>
      <c r="F147" s="6">
        <v>56620.0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5">
        <v>43227.0</v>
      </c>
      <c r="B148" s="10">
        <v>0.037</v>
      </c>
      <c r="C148" s="10">
        <v>0.037</v>
      </c>
      <c r="D148" s="10">
        <v>0.036</v>
      </c>
      <c r="E148" s="10">
        <v>0.036</v>
      </c>
      <c r="F148" s="6">
        <v>555000.0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5">
        <v>43228.0</v>
      </c>
      <c r="B149" s="10">
        <v>0.036</v>
      </c>
      <c r="C149" s="10">
        <v>0.036</v>
      </c>
      <c r="D149" s="10">
        <v>0.036</v>
      </c>
      <c r="E149" s="10">
        <v>0.036</v>
      </c>
      <c r="F149" s="6">
        <v>112609.0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5">
        <v>43230.0</v>
      </c>
      <c r="B150" s="10">
        <v>0.037</v>
      </c>
      <c r="C150" s="10">
        <v>0.037</v>
      </c>
      <c r="D150" s="10">
        <v>0.035</v>
      </c>
      <c r="E150" s="10">
        <v>0.035</v>
      </c>
      <c r="F150" s="6">
        <v>609560.0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5">
        <v>43234.0</v>
      </c>
      <c r="B151" s="10">
        <v>0.036</v>
      </c>
      <c r="C151" s="10">
        <v>0.036</v>
      </c>
      <c r="D151" s="10">
        <v>0.033</v>
      </c>
      <c r="E151" s="10">
        <v>0.033</v>
      </c>
      <c r="F151" s="6">
        <v>159173.0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5">
        <v>43235.0</v>
      </c>
      <c r="B152" s="10">
        <v>0.033</v>
      </c>
      <c r="C152" s="10">
        <v>0.033</v>
      </c>
      <c r="D152" s="10">
        <v>0.033</v>
      </c>
      <c r="E152" s="10">
        <v>0.033</v>
      </c>
      <c r="F152" s="6">
        <v>73334.0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5">
        <v>43238.0</v>
      </c>
      <c r="B153" s="10">
        <v>0.034</v>
      </c>
      <c r="C153" s="10">
        <v>0.037</v>
      </c>
      <c r="D153" s="10">
        <v>0.034</v>
      </c>
      <c r="E153" s="10">
        <v>0.037</v>
      </c>
      <c r="F153" s="6">
        <v>125554.0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5">
        <v>43242.0</v>
      </c>
      <c r="B154" s="10">
        <v>0.036</v>
      </c>
      <c r="C154" s="10">
        <v>0.036</v>
      </c>
      <c r="D154" s="10">
        <v>0.034</v>
      </c>
      <c r="E154" s="10">
        <v>0.034</v>
      </c>
      <c r="F154" s="6">
        <v>159007.0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5">
        <v>43243.0</v>
      </c>
      <c r="B155" s="10">
        <v>0.034</v>
      </c>
      <c r="C155" s="10">
        <v>0.034</v>
      </c>
      <c r="D155" s="10">
        <v>0.032</v>
      </c>
      <c r="E155" s="10">
        <v>0.032</v>
      </c>
      <c r="F155" s="6">
        <v>163039.0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5">
        <v>43244.0</v>
      </c>
      <c r="B156" s="10">
        <v>0.03</v>
      </c>
      <c r="C156" s="10">
        <v>0.034</v>
      </c>
      <c r="D156" s="10">
        <v>0.03</v>
      </c>
      <c r="E156" s="10">
        <v>0.034</v>
      </c>
      <c r="F156" s="6">
        <v>789066.0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5">
        <v>43245.0</v>
      </c>
      <c r="B157" s="10">
        <v>0.032</v>
      </c>
      <c r="C157" s="10">
        <v>0.032</v>
      </c>
      <c r="D157" s="10">
        <v>0.029</v>
      </c>
      <c r="E157" s="10">
        <v>0.029</v>
      </c>
      <c r="F157" s="6">
        <v>551353.0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5">
        <v>43248.0</v>
      </c>
      <c r="B158" s="10">
        <v>0.03</v>
      </c>
      <c r="C158" s="10">
        <v>0.03</v>
      </c>
      <c r="D158" s="10">
        <v>0.03</v>
      </c>
      <c r="E158" s="10">
        <v>0.03</v>
      </c>
      <c r="F158" s="6">
        <v>131156.0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5">
        <v>43251.0</v>
      </c>
      <c r="B159" s="10">
        <v>0.03</v>
      </c>
      <c r="C159" s="10">
        <v>0.03</v>
      </c>
      <c r="D159" s="10">
        <v>0.03</v>
      </c>
      <c r="E159" s="10">
        <v>0.03</v>
      </c>
      <c r="F159" s="6">
        <v>7642.0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16">
      <c r="A16" s="18" t="s">
        <v>17</v>
      </c>
      <c r="B16" s="18" t="s">
        <v>18</v>
      </c>
      <c r="C16" s="18" t="s">
        <v>19</v>
      </c>
      <c r="D16" s="18" t="s">
        <v>20</v>
      </c>
      <c r="E16" s="18" t="s">
        <v>21</v>
      </c>
    </row>
    <row r="17">
      <c r="A17" s="19">
        <v>42888.0</v>
      </c>
      <c r="B17" s="20">
        <f>VLOOKUP(A17,'ASX Data'!A2:F159, 2, FALSE)</f>
        <v>0.093</v>
      </c>
      <c r="C17" s="20">
        <f>VLOOKUP(A17,'ASX Data'!A2:F159, 3, FALSE)</f>
        <v>0.093</v>
      </c>
      <c r="D17" s="20">
        <f>VLOOKUP(A17,'ASX Data'!A2:F159, 4, FALSE)</f>
        <v>0.092</v>
      </c>
      <c r="E17" s="20">
        <f>VLOOKUP(A17,'ASX Data'!A2:F159, 5, FALSE)</f>
        <v>0.092</v>
      </c>
    </row>
    <row r="18">
      <c r="A18" s="19">
        <v>42998.0</v>
      </c>
      <c r="B18" s="20">
        <f>VLOOKUP(A18,'ASX Data'!A3:F160, 2, FALSE)</f>
        <v>0.035</v>
      </c>
      <c r="C18" s="20">
        <f>VLOOKUP(A18,'ASX Data'!A3:F160, 3, FALSE)</f>
        <v>0.035</v>
      </c>
      <c r="D18" s="20">
        <f>VLOOKUP(A18,'ASX Data'!A3:F160, 4, FALSE)</f>
        <v>0.035</v>
      </c>
      <c r="E18" s="20">
        <f>VLOOKUP(A18,'ASX Data'!A3:F160, 5, FALSE)</f>
        <v>0.035</v>
      </c>
    </row>
    <row r="19">
      <c r="A19" s="19">
        <v>43003.0</v>
      </c>
      <c r="B19" s="20">
        <f>VLOOKUP(A19,'ASX Data'!A4:F161, 2, FALSE)</f>
        <v>0.037</v>
      </c>
      <c r="C19" s="20">
        <f>VLOOKUP(A19,'ASX Data'!A4:F161, 3, FALSE)</f>
        <v>0.037</v>
      </c>
      <c r="D19" s="20">
        <f>VLOOKUP(A19,'ASX Data'!A4:F161, 4, FALSE)</f>
        <v>0.036</v>
      </c>
      <c r="E19" s="20">
        <f>VLOOKUP(A19,'ASX Data'!A4:F161, 5, FALSE)</f>
        <v>0.036</v>
      </c>
    </row>
    <row r="20">
      <c r="A20" s="19">
        <v>43005.0</v>
      </c>
      <c r="B20" s="20">
        <f>VLOOKUP(A20,'ASX Data'!A5:F162, 2, FALSE)</f>
        <v>0.036</v>
      </c>
      <c r="C20" s="20">
        <f>VLOOKUP(A20,'ASX Data'!A5:F162, 3, FALSE)</f>
        <v>0.036</v>
      </c>
      <c r="D20" s="20">
        <f>VLOOKUP(A20,'ASX Data'!A5:F162, 4, FALSE)</f>
        <v>0.036</v>
      </c>
      <c r="E20" s="20">
        <f>VLOOKUP(A20,'ASX Data'!A5:F162, 5, FALSE)</f>
        <v>0.036</v>
      </c>
    </row>
    <row r="21">
      <c r="A21" s="19">
        <v>43007.0</v>
      </c>
      <c r="B21" s="20">
        <f>VLOOKUP(A21,'ASX Data'!A6:F163, 2, FALSE)</f>
        <v>0.037</v>
      </c>
      <c r="C21" s="20">
        <f>VLOOKUP(A21,'ASX Data'!A6:F163, 3, FALSE)</f>
        <v>0.038</v>
      </c>
      <c r="D21" s="20">
        <f>VLOOKUP(A21,'ASX Data'!A6:F163, 4, FALSE)</f>
        <v>0.036</v>
      </c>
      <c r="E21" s="20">
        <f>VLOOKUP(A21,'ASX Data'!A6:F163, 5, FALSE)</f>
        <v>0.036</v>
      </c>
    </row>
    <row r="22">
      <c r="A22" s="19">
        <v>43012.0</v>
      </c>
      <c r="B22" s="20">
        <f>VLOOKUP(A22,'ASX Data'!A7:F164, 2, FALSE)</f>
        <v>0.045</v>
      </c>
      <c r="C22" s="20">
        <f>VLOOKUP(A22,'ASX Data'!A7:F164, 3, FALSE)</f>
        <v>0.05</v>
      </c>
      <c r="D22" s="20">
        <f>VLOOKUP(A22,'ASX Data'!A7:F164, 4, FALSE)</f>
        <v>0.045</v>
      </c>
      <c r="E22" s="20">
        <f>VLOOKUP(A22,'ASX Data'!A7:F164, 5, FALSE)</f>
        <v>0.05</v>
      </c>
    </row>
    <row r="23">
      <c r="A23" s="19">
        <v>43013.0</v>
      </c>
      <c r="B23" s="20">
        <f>VLOOKUP(A23,'ASX Data'!A8:F165, 2, FALSE)</f>
        <v>0.051</v>
      </c>
      <c r="C23" s="20">
        <f>VLOOKUP(A23,'ASX Data'!A8:F165, 3, FALSE)</f>
        <v>0.051</v>
      </c>
      <c r="D23" s="20">
        <f>VLOOKUP(A23,'ASX Data'!A8:F165, 4, FALSE)</f>
        <v>0.051</v>
      </c>
      <c r="E23" s="20">
        <f>VLOOKUP(A23,'ASX Data'!A8:F165, 5, FALSE)</f>
        <v>0.051</v>
      </c>
    </row>
    <row r="24">
      <c r="A24" s="19">
        <v>43014.0</v>
      </c>
      <c r="B24" s="20">
        <f>VLOOKUP(A24,'ASX Data'!A9:F166, 2, FALSE)</f>
        <v>0.052</v>
      </c>
      <c r="C24" s="20">
        <f>VLOOKUP(A24,'ASX Data'!A9:F166, 3, FALSE)</f>
        <v>0.052</v>
      </c>
      <c r="D24" s="20">
        <f>VLOOKUP(A24,'ASX Data'!A9:F166, 4, FALSE)</f>
        <v>0.052</v>
      </c>
      <c r="E24" s="20">
        <f>VLOOKUP(A24,'ASX Data'!A9:F166, 5, FALSE)</f>
        <v>0.052</v>
      </c>
    </row>
    <row r="25">
      <c r="A25" s="19">
        <v>43017.0</v>
      </c>
      <c r="B25" s="20">
        <f>VLOOKUP(A25,'ASX Data'!A10:F167, 2, FALSE)</f>
        <v>0.055</v>
      </c>
      <c r="C25" s="20">
        <f>VLOOKUP(A25,'ASX Data'!A10:F167, 3, FALSE)</f>
        <v>0.06</v>
      </c>
      <c r="D25" s="20">
        <f>VLOOKUP(A25,'ASX Data'!A10:F167, 4, FALSE)</f>
        <v>0.055</v>
      </c>
      <c r="E25" s="20">
        <f>VLOOKUP(A25,'ASX Data'!A10:F167, 5, FALSE)</f>
        <v>0.06</v>
      </c>
    </row>
    <row r="26">
      <c r="A26" s="21">
        <v>43018.0</v>
      </c>
      <c r="B26" s="20">
        <f>VLOOKUP(A26,'ASX Data'!A11:F168, 2, FALSE)</f>
        <v>0.061</v>
      </c>
      <c r="C26" s="20">
        <f>VLOOKUP(A26,'ASX Data'!A11:F168, 3, FALSE)</f>
        <v>0.079</v>
      </c>
      <c r="D26" s="20">
        <f>VLOOKUP(A26,'ASX Data'!A11:F168, 4, FALSE)</f>
        <v>0.061</v>
      </c>
      <c r="E26" s="20">
        <f>VLOOKUP(A26,'ASX Data'!A11:F168, 5, FALSE)</f>
        <v>0.079</v>
      </c>
    </row>
  </sheetData>
  <mergeCells count="1">
    <mergeCell ref="A1:D1"/>
  </mergeCells>
  <dataValidations>
    <dataValidation type="list" allowBlank="1" showInputMessage="1" prompt="Select a date from the list to see Opening and Closing prices" sqref="A17:A26">
      <formula1>'ASX Data'!$A$3:$A$159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16">
      <c r="A16" s="18" t="s">
        <v>17</v>
      </c>
      <c r="B16" s="18" t="s">
        <v>18</v>
      </c>
      <c r="C16" s="18" t="s">
        <v>19</v>
      </c>
      <c r="D16" s="18" t="s">
        <v>20</v>
      </c>
      <c r="E16" s="18" t="s">
        <v>21</v>
      </c>
    </row>
    <row r="17">
      <c r="A17" s="19">
        <v>42983.0</v>
      </c>
      <c r="B17" s="20">
        <f>VLOOKUP(A17,'ASX Data'!A2:F159, 2, FALSE)</f>
        <v>0.043</v>
      </c>
      <c r="C17" s="20">
        <f>VLOOKUP(A17,'ASX Data'!A2:F159, 3, FALSE)</f>
        <v>0.043</v>
      </c>
      <c r="D17" s="20">
        <f>VLOOKUP(A17,'ASX Data'!A2:F159, 4, FALSE)</f>
        <v>0.043</v>
      </c>
      <c r="E17" s="20">
        <f>VLOOKUP(A17,'ASX Data'!A2:F159, 5, FALSE)</f>
        <v>0.043</v>
      </c>
    </row>
    <row r="18">
      <c r="A18" s="19">
        <v>42998.0</v>
      </c>
      <c r="B18" s="20">
        <f>VLOOKUP(A18,'ASX Data'!A3:F160, 2, FALSE)</f>
        <v>0.035</v>
      </c>
      <c r="C18" s="20">
        <f>VLOOKUP(A18,'ASX Data'!A3:F160, 3, FALSE)</f>
        <v>0.035</v>
      </c>
      <c r="D18" s="20">
        <f>VLOOKUP(A18,'ASX Data'!A3:F160, 4, FALSE)</f>
        <v>0.035</v>
      </c>
      <c r="E18" s="20">
        <f>VLOOKUP(A18,'ASX Data'!A3:F160, 5, FALSE)</f>
        <v>0.035</v>
      </c>
    </row>
    <row r="19">
      <c r="A19" s="19">
        <v>43003.0</v>
      </c>
      <c r="B19" s="20">
        <f>VLOOKUP(A19,'ASX Data'!A4:F161, 2, FALSE)</f>
        <v>0.037</v>
      </c>
      <c r="C19" s="20">
        <f>VLOOKUP(A19,'ASX Data'!A4:F161, 3, FALSE)</f>
        <v>0.037</v>
      </c>
      <c r="D19" s="20">
        <f>VLOOKUP(A19,'ASX Data'!A4:F161, 4, FALSE)</f>
        <v>0.036</v>
      </c>
      <c r="E19" s="20">
        <f>VLOOKUP(A19,'ASX Data'!A4:F161, 5, FALSE)</f>
        <v>0.036</v>
      </c>
    </row>
    <row r="20">
      <c r="A20" s="19">
        <v>43005.0</v>
      </c>
      <c r="B20" s="20">
        <f>VLOOKUP(A20,'ASX Data'!A5:F162, 2, FALSE)</f>
        <v>0.036</v>
      </c>
      <c r="C20" s="20">
        <f>VLOOKUP(A20,'ASX Data'!A5:F162, 3, FALSE)</f>
        <v>0.036</v>
      </c>
      <c r="D20" s="20">
        <f>VLOOKUP(A20,'ASX Data'!A5:F162, 4, FALSE)</f>
        <v>0.036</v>
      </c>
      <c r="E20" s="20">
        <f>VLOOKUP(A20,'ASX Data'!A5:F162, 5, FALSE)</f>
        <v>0.036</v>
      </c>
    </row>
    <row r="21">
      <c r="A21" s="19">
        <v>43007.0</v>
      </c>
      <c r="B21" s="20">
        <f>VLOOKUP(A21,'ASX Data'!A6:F163, 2, FALSE)</f>
        <v>0.037</v>
      </c>
      <c r="C21" s="20">
        <f>VLOOKUP(A21,'ASX Data'!A6:F163, 3, FALSE)</f>
        <v>0.038</v>
      </c>
      <c r="D21" s="20">
        <f>VLOOKUP(A21,'ASX Data'!A6:F163, 4, FALSE)</f>
        <v>0.036</v>
      </c>
      <c r="E21" s="20">
        <f>VLOOKUP(A21,'ASX Data'!A6:F163, 5, FALSE)</f>
        <v>0.036</v>
      </c>
    </row>
    <row r="22">
      <c r="A22" s="19">
        <v>43012.0</v>
      </c>
      <c r="B22" s="20">
        <f>VLOOKUP(A22,'ASX Data'!A7:F164, 2, FALSE)</f>
        <v>0.045</v>
      </c>
      <c r="C22" s="20">
        <f>VLOOKUP(A22,'ASX Data'!A7:F164, 3, FALSE)</f>
        <v>0.05</v>
      </c>
      <c r="D22" s="20">
        <f>VLOOKUP(A22,'ASX Data'!A7:F164, 4, FALSE)</f>
        <v>0.045</v>
      </c>
      <c r="E22" s="20">
        <f>VLOOKUP(A22,'ASX Data'!A7:F164, 5, FALSE)</f>
        <v>0.05</v>
      </c>
    </row>
    <row r="23">
      <c r="A23" s="19">
        <v>43013.0</v>
      </c>
      <c r="B23" s="20">
        <f>VLOOKUP(A23,'ASX Data'!A8:F165, 2, FALSE)</f>
        <v>0.051</v>
      </c>
      <c r="C23" s="20">
        <f>VLOOKUP(A23,'ASX Data'!A8:F165, 3, FALSE)</f>
        <v>0.051</v>
      </c>
      <c r="D23" s="20">
        <f>VLOOKUP(A23,'ASX Data'!A8:F165, 4, FALSE)</f>
        <v>0.051</v>
      </c>
      <c r="E23" s="20">
        <f>VLOOKUP(A23,'ASX Data'!A8:F165, 5, FALSE)</f>
        <v>0.051</v>
      </c>
    </row>
    <row r="24">
      <c r="A24" s="19">
        <v>43014.0</v>
      </c>
      <c r="B24" s="20">
        <f>VLOOKUP(A24,'ASX Data'!A9:F166, 2, FALSE)</f>
        <v>0.052</v>
      </c>
      <c r="C24" s="20">
        <f>VLOOKUP(A24,'ASX Data'!A9:F166, 3, FALSE)</f>
        <v>0.052</v>
      </c>
      <c r="D24" s="20">
        <f>VLOOKUP(A24,'ASX Data'!A9:F166, 4, FALSE)</f>
        <v>0.052</v>
      </c>
      <c r="E24" s="20">
        <f>VLOOKUP(A24,'ASX Data'!A9:F166, 5, FALSE)</f>
        <v>0.052</v>
      </c>
    </row>
    <row r="25">
      <c r="A25" s="19">
        <v>43017.0</v>
      </c>
      <c r="B25" s="20">
        <f>VLOOKUP(A25,'ASX Data'!A10:F167, 2, FALSE)</f>
        <v>0.055</v>
      </c>
      <c r="C25" s="20">
        <f>VLOOKUP(A25,'ASX Data'!A10:F167, 3, FALSE)</f>
        <v>0.06</v>
      </c>
      <c r="D25" s="20">
        <f>VLOOKUP(A25,'ASX Data'!A10:F167, 4, FALSE)</f>
        <v>0.055</v>
      </c>
      <c r="E25" s="20">
        <f>VLOOKUP(A25,'ASX Data'!A10:F167, 5, FALSE)</f>
        <v>0.06</v>
      </c>
    </row>
    <row r="26">
      <c r="A26" s="21">
        <v>43018.0</v>
      </c>
      <c r="B26" s="20">
        <f>VLOOKUP(A26,'ASX Data'!A11:F168, 2, FALSE)</f>
        <v>0.061</v>
      </c>
      <c r="C26" s="20">
        <f>VLOOKUP(A26,'ASX Data'!A11:F168, 3, FALSE)</f>
        <v>0.079</v>
      </c>
      <c r="D26" s="20">
        <f>VLOOKUP(A26,'ASX Data'!A11:F168, 4, FALSE)</f>
        <v>0.061</v>
      </c>
      <c r="E26" s="20">
        <f>VLOOKUP(A26,'ASX Data'!A11:F168, 5, FALSE)</f>
        <v>0.079</v>
      </c>
    </row>
  </sheetData>
  <mergeCells count="1">
    <mergeCell ref="A1:D1"/>
  </mergeCells>
  <dataValidations>
    <dataValidation type="list" allowBlank="1" showInputMessage="1" prompt="Select a date from the list to see Opening and Closing prices" sqref="A17:A26">
      <formula1>'ASX Data'!$A$3:$A$159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16">
      <c r="A16" s="18" t="s">
        <v>17</v>
      </c>
      <c r="B16" s="18" t="s">
        <v>18</v>
      </c>
      <c r="C16" s="18" t="s">
        <v>19</v>
      </c>
      <c r="D16" s="18" t="s">
        <v>20</v>
      </c>
      <c r="E16" s="18" t="s">
        <v>21</v>
      </c>
    </row>
    <row r="17">
      <c r="A17" s="19">
        <v>42983.0</v>
      </c>
      <c r="B17" s="20">
        <f>VLOOKUP(A17,'ASX Data'!A2:F159, 2, FALSE)</f>
        <v>0.043</v>
      </c>
      <c r="C17" s="20">
        <f>VLOOKUP(A17,'ASX Data'!A2:F159, 3, FALSE)</f>
        <v>0.043</v>
      </c>
      <c r="D17" s="20">
        <f>VLOOKUP(A17,'ASX Data'!A2:F159, 4, FALSE)</f>
        <v>0.043</v>
      </c>
      <c r="E17" s="20">
        <f>VLOOKUP(A17,'ASX Data'!A2:F159, 5, FALSE)</f>
        <v>0.043</v>
      </c>
    </row>
    <row r="18">
      <c r="A18" s="19">
        <v>42998.0</v>
      </c>
      <c r="B18" s="20">
        <f>VLOOKUP(A18,'ASX Data'!A3:F160, 2, FALSE)</f>
        <v>0.035</v>
      </c>
      <c r="C18" s="20">
        <f>VLOOKUP(A18,'ASX Data'!A3:F160, 3, FALSE)</f>
        <v>0.035</v>
      </c>
      <c r="D18" s="20">
        <f>VLOOKUP(A18,'ASX Data'!A3:F160, 4, FALSE)</f>
        <v>0.035</v>
      </c>
      <c r="E18" s="20">
        <f>VLOOKUP(A18,'ASX Data'!A3:F160, 5, FALSE)</f>
        <v>0.035</v>
      </c>
    </row>
    <row r="19">
      <c r="A19" s="19">
        <v>43003.0</v>
      </c>
      <c r="B19" s="20">
        <f>VLOOKUP(A19,'ASX Data'!A4:F161, 2, FALSE)</f>
        <v>0.037</v>
      </c>
      <c r="C19" s="20">
        <f>VLOOKUP(A19,'ASX Data'!A4:F161, 3, FALSE)</f>
        <v>0.037</v>
      </c>
      <c r="D19" s="20">
        <f>VLOOKUP(A19,'ASX Data'!A4:F161, 4, FALSE)</f>
        <v>0.036</v>
      </c>
      <c r="E19" s="20">
        <f>VLOOKUP(A19,'ASX Data'!A4:F161, 5, FALSE)</f>
        <v>0.036</v>
      </c>
    </row>
    <row r="20">
      <c r="A20" s="19">
        <v>43005.0</v>
      </c>
      <c r="B20" s="20">
        <f>VLOOKUP(A20,'ASX Data'!A5:F162, 2, FALSE)</f>
        <v>0.036</v>
      </c>
      <c r="C20" s="20">
        <f>VLOOKUP(A20,'ASX Data'!A5:F162, 3, FALSE)</f>
        <v>0.036</v>
      </c>
      <c r="D20" s="20">
        <f>VLOOKUP(A20,'ASX Data'!A5:F162, 4, FALSE)</f>
        <v>0.036</v>
      </c>
      <c r="E20" s="20">
        <f>VLOOKUP(A20,'ASX Data'!A5:F162, 5, FALSE)</f>
        <v>0.036</v>
      </c>
    </row>
    <row r="21">
      <c r="A21" s="19">
        <v>43007.0</v>
      </c>
      <c r="B21" s="20">
        <f>VLOOKUP(A21,'ASX Data'!A6:F163, 2, FALSE)</f>
        <v>0.037</v>
      </c>
      <c r="C21" s="20">
        <f>VLOOKUP(A21,'ASX Data'!A6:F163, 3, FALSE)</f>
        <v>0.038</v>
      </c>
      <c r="D21" s="20">
        <f>VLOOKUP(A21,'ASX Data'!A6:F163, 4, FALSE)</f>
        <v>0.036</v>
      </c>
      <c r="E21" s="20">
        <f>VLOOKUP(A21,'ASX Data'!A6:F163, 5, FALSE)</f>
        <v>0.036</v>
      </c>
    </row>
    <row r="22">
      <c r="A22" s="19">
        <v>43012.0</v>
      </c>
      <c r="B22" s="20">
        <f>VLOOKUP(A22,'ASX Data'!A7:F164, 2, FALSE)</f>
        <v>0.045</v>
      </c>
      <c r="C22" s="20">
        <f>VLOOKUP(A22,'ASX Data'!A7:F164, 3, FALSE)</f>
        <v>0.05</v>
      </c>
      <c r="D22" s="20">
        <f>VLOOKUP(A22,'ASX Data'!A7:F164, 4, FALSE)</f>
        <v>0.045</v>
      </c>
      <c r="E22" s="20">
        <f>VLOOKUP(A22,'ASX Data'!A7:F164, 5, FALSE)</f>
        <v>0.05</v>
      </c>
    </row>
    <row r="23">
      <c r="A23" s="19">
        <v>43013.0</v>
      </c>
      <c r="B23" s="20">
        <f>VLOOKUP(A23,'ASX Data'!A8:F165, 2, FALSE)</f>
        <v>0.051</v>
      </c>
      <c r="C23" s="20">
        <f>VLOOKUP(A23,'ASX Data'!A8:F165, 3, FALSE)</f>
        <v>0.051</v>
      </c>
      <c r="D23" s="20">
        <f>VLOOKUP(A23,'ASX Data'!A8:F165, 4, FALSE)</f>
        <v>0.051</v>
      </c>
      <c r="E23" s="20">
        <f>VLOOKUP(A23,'ASX Data'!A8:F165, 5, FALSE)</f>
        <v>0.051</v>
      </c>
    </row>
    <row r="24">
      <c r="A24" s="19">
        <v>43014.0</v>
      </c>
      <c r="B24" s="20">
        <f>VLOOKUP(A24,'ASX Data'!A9:F166, 2, FALSE)</f>
        <v>0.052</v>
      </c>
      <c r="C24" s="20">
        <f>VLOOKUP(A24,'ASX Data'!A9:F166, 3, FALSE)</f>
        <v>0.052</v>
      </c>
      <c r="D24" s="20">
        <f>VLOOKUP(A24,'ASX Data'!A9:F166, 4, FALSE)</f>
        <v>0.052</v>
      </c>
      <c r="E24" s="20">
        <f>VLOOKUP(A24,'ASX Data'!A9:F166, 5, FALSE)</f>
        <v>0.052</v>
      </c>
    </row>
    <row r="25">
      <c r="A25" s="19">
        <v>43017.0</v>
      </c>
      <c r="B25" s="20">
        <f>VLOOKUP(A25,'ASX Data'!A10:F167, 2, FALSE)</f>
        <v>0.055</v>
      </c>
      <c r="C25" s="20">
        <f>VLOOKUP(A25,'ASX Data'!A10:F167, 3, FALSE)</f>
        <v>0.06</v>
      </c>
      <c r="D25" s="20">
        <f>VLOOKUP(A25,'ASX Data'!A10:F167, 4, FALSE)</f>
        <v>0.055</v>
      </c>
      <c r="E25" s="20">
        <f>VLOOKUP(A25,'ASX Data'!A10:F167, 5, FALSE)</f>
        <v>0.06</v>
      </c>
    </row>
    <row r="26">
      <c r="A26" s="21">
        <v>43018.0</v>
      </c>
      <c r="B26" s="20">
        <f>VLOOKUP(A26,'ASX Data'!A11:F168, 2, FALSE)</f>
        <v>0.061</v>
      </c>
      <c r="C26" s="20">
        <f>VLOOKUP(A26,'ASX Data'!A11:F168, 3, FALSE)</f>
        <v>0.079</v>
      </c>
      <c r="D26" s="20">
        <f>VLOOKUP(A26,'ASX Data'!A11:F168, 4, FALSE)</f>
        <v>0.061</v>
      </c>
      <c r="E26" s="20">
        <f>VLOOKUP(A26,'ASX Data'!A11:F168, 5, FALSE)</f>
        <v>0.079</v>
      </c>
    </row>
  </sheetData>
  <mergeCells count="1">
    <mergeCell ref="A1:D1"/>
  </mergeCells>
  <dataValidations>
    <dataValidation type="list" allowBlank="1" showInputMessage="1" prompt="Select a date from the list to see Opening and Closing prices" sqref="A17:A26">
      <formula1>'ASX Data'!$A$3:$A$159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</row>
    <row r="16">
      <c r="A16" s="18" t="s">
        <v>17</v>
      </c>
      <c r="B16" s="18" t="s">
        <v>18</v>
      </c>
      <c r="C16" s="18" t="s">
        <v>19</v>
      </c>
      <c r="D16" s="18" t="s">
        <v>20</v>
      </c>
      <c r="E16" s="18" t="s">
        <v>21</v>
      </c>
    </row>
    <row r="17">
      <c r="A17" s="19">
        <v>42983.0</v>
      </c>
      <c r="B17" s="20">
        <f>VLOOKUP(A17,'ASX Data'!A2:F159, 2, FALSE)</f>
        <v>0.043</v>
      </c>
      <c r="C17" s="20">
        <f>VLOOKUP(A17,'ASX Data'!A2:F159, 3, FALSE)</f>
        <v>0.043</v>
      </c>
      <c r="D17" s="20">
        <f>VLOOKUP(A17,'ASX Data'!A2:F159, 4, FALSE)</f>
        <v>0.043</v>
      </c>
      <c r="E17" s="20">
        <f>VLOOKUP(A17,'ASX Data'!A2:F159, 5, FALSE)</f>
        <v>0.043</v>
      </c>
    </row>
    <row r="18">
      <c r="A18" s="19">
        <v>42998.0</v>
      </c>
      <c r="B18" s="20">
        <f>VLOOKUP(A18,'ASX Data'!A3:F160, 2, FALSE)</f>
        <v>0.035</v>
      </c>
      <c r="C18" s="20">
        <f>VLOOKUP(A18,'ASX Data'!A3:F160, 3, FALSE)</f>
        <v>0.035</v>
      </c>
      <c r="D18" s="20">
        <f>VLOOKUP(A18,'ASX Data'!A3:F160, 4, FALSE)</f>
        <v>0.035</v>
      </c>
      <c r="E18" s="20">
        <f>VLOOKUP(A18,'ASX Data'!A3:F160, 5, FALSE)</f>
        <v>0.035</v>
      </c>
    </row>
    <row r="19">
      <c r="A19" s="19">
        <v>43003.0</v>
      </c>
      <c r="B19" s="20">
        <f>VLOOKUP(A19,'ASX Data'!A4:F161, 2, FALSE)</f>
        <v>0.037</v>
      </c>
      <c r="C19" s="20">
        <f>VLOOKUP(A19,'ASX Data'!A4:F161, 3, FALSE)</f>
        <v>0.037</v>
      </c>
      <c r="D19" s="20">
        <f>VLOOKUP(A19,'ASX Data'!A4:F161, 4, FALSE)</f>
        <v>0.036</v>
      </c>
      <c r="E19" s="20">
        <f>VLOOKUP(A19,'ASX Data'!A4:F161, 5, FALSE)</f>
        <v>0.036</v>
      </c>
    </row>
    <row r="20">
      <c r="A20" s="19">
        <v>43005.0</v>
      </c>
      <c r="B20" s="20">
        <f>VLOOKUP(A20,'ASX Data'!A5:F162, 2, FALSE)</f>
        <v>0.036</v>
      </c>
      <c r="C20" s="20">
        <f>VLOOKUP(A20,'ASX Data'!A5:F162, 3, FALSE)</f>
        <v>0.036</v>
      </c>
      <c r="D20" s="20">
        <f>VLOOKUP(A20,'ASX Data'!A5:F162, 4, FALSE)</f>
        <v>0.036</v>
      </c>
      <c r="E20" s="20">
        <f>VLOOKUP(A20,'ASX Data'!A5:F162, 5, FALSE)</f>
        <v>0.036</v>
      </c>
    </row>
    <row r="21">
      <c r="A21" s="19">
        <v>43007.0</v>
      </c>
      <c r="B21" s="20">
        <f>VLOOKUP(A21,'ASX Data'!A6:F163, 2, FALSE)</f>
        <v>0.037</v>
      </c>
      <c r="C21" s="20">
        <f>VLOOKUP(A21,'ASX Data'!A6:F163, 3, FALSE)</f>
        <v>0.038</v>
      </c>
      <c r="D21" s="20">
        <f>VLOOKUP(A21,'ASX Data'!A6:F163, 4, FALSE)</f>
        <v>0.036</v>
      </c>
      <c r="E21" s="20">
        <f>VLOOKUP(A21,'ASX Data'!A6:F163, 5, FALSE)</f>
        <v>0.036</v>
      </c>
    </row>
    <row r="22">
      <c r="A22" s="19">
        <v>43012.0</v>
      </c>
      <c r="B22" s="20">
        <f>VLOOKUP(A22,'ASX Data'!A7:F164, 2, FALSE)</f>
        <v>0.045</v>
      </c>
      <c r="C22" s="20">
        <f>VLOOKUP(A22,'ASX Data'!A7:F164, 3, FALSE)</f>
        <v>0.05</v>
      </c>
      <c r="D22" s="20">
        <f>VLOOKUP(A22,'ASX Data'!A7:F164, 4, FALSE)</f>
        <v>0.045</v>
      </c>
      <c r="E22" s="20">
        <f>VLOOKUP(A22,'ASX Data'!A7:F164, 5, FALSE)</f>
        <v>0.05</v>
      </c>
    </row>
    <row r="23">
      <c r="A23" s="19">
        <v>43013.0</v>
      </c>
      <c r="B23" s="20">
        <f>VLOOKUP(A23,'ASX Data'!A8:F165, 2, FALSE)</f>
        <v>0.051</v>
      </c>
      <c r="C23" s="20">
        <f>VLOOKUP(A23,'ASX Data'!A8:F165, 3, FALSE)</f>
        <v>0.051</v>
      </c>
      <c r="D23" s="20">
        <f>VLOOKUP(A23,'ASX Data'!A8:F165, 4, FALSE)</f>
        <v>0.051</v>
      </c>
      <c r="E23" s="20">
        <f>VLOOKUP(A23,'ASX Data'!A8:F165, 5, FALSE)</f>
        <v>0.051</v>
      </c>
    </row>
    <row r="24">
      <c r="A24" s="19">
        <v>43014.0</v>
      </c>
      <c r="B24" s="20">
        <f>VLOOKUP(A24,'ASX Data'!A9:F166, 2, FALSE)</f>
        <v>0.052</v>
      </c>
      <c r="C24" s="20">
        <f>VLOOKUP(A24,'ASX Data'!A9:F166, 3, FALSE)</f>
        <v>0.052</v>
      </c>
      <c r="D24" s="20">
        <f>VLOOKUP(A24,'ASX Data'!A9:F166, 4, FALSE)</f>
        <v>0.052</v>
      </c>
      <c r="E24" s="20">
        <f>VLOOKUP(A24,'ASX Data'!A9:F166, 5, FALSE)</f>
        <v>0.052</v>
      </c>
    </row>
    <row r="25">
      <c r="A25" s="19">
        <v>43017.0</v>
      </c>
      <c r="B25" s="20">
        <f>VLOOKUP(A25,'ASX Data'!A10:F167, 2, FALSE)</f>
        <v>0.055</v>
      </c>
      <c r="C25" s="20">
        <f>VLOOKUP(A25,'ASX Data'!A10:F167, 3, FALSE)</f>
        <v>0.06</v>
      </c>
      <c r="D25" s="20">
        <f>VLOOKUP(A25,'ASX Data'!A10:F167, 4, FALSE)</f>
        <v>0.055</v>
      </c>
      <c r="E25" s="20">
        <f>VLOOKUP(A25,'ASX Data'!A10:F167, 5, FALSE)</f>
        <v>0.06</v>
      </c>
    </row>
    <row r="26">
      <c r="A26" s="21">
        <v>43018.0</v>
      </c>
      <c r="B26" s="20">
        <f>VLOOKUP(A26,'ASX Data'!A11:F168, 2, FALSE)</f>
        <v>0.061</v>
      </c>
      <c r="C26" s="20">
        <f>VLOOKUP(A26,'ASX Data'!A11:F168, 3, FALSE)</f>
        <v>0.079</v>
      </c>
      <c r="D26" s="20">
        <f>VLOOKUP(A26,'ASX Data'!A11:F168, 4, FALSE)</f>
        <v>0.061</v>
      </c>
      <c r="E26" s="20">
        <f>VLOOKUP(A26,'ASX Data'!A11:F168, 5, FALSE)</f>
        <v>0.079</v>
      </c>
    </row>
  </sheetData>
  <mergeCells count="1">
    <mergeCell ref="A1:D1"/>
  </mergeCells>
  <dataValidations>
    <dataValidation type="list" allowBlank="1" showInputMessage="1" prompt="Select a date from the list to see Opening and Closing prices" sqref="A17:A26">
      <formula1>'ASX Data'!$A$3:$A$159</formula1>
    </dataValidation>
  </dataValidations>
  <drawing r:id="rId1"/>
</worksheet>
</file>